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<sst xmlns="http://schemas.openxmlformats.org/spreadsheetml/2006/main" xmlns:r="http://schemas.openxmlformats.org/officeDocument/2006/relationships" count="546" uniqueCount="546">
  <si>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</si>
  <si>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</si>
  <si>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</si>
  <si>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</si>
  <si>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</si>
  <si>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</si>
  <si>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</si>
  <si>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</si>
  <si>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</si>
  <si>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</si>
  <si>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</si>
  <si>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</si>
  <si>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</si>
  <si>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</si>
  <si>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</si>
  <si>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</si>
  <si>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</si>
  <si>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</si>
  <si>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</si>
  <si>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</si>
  <si>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</si>
  <si>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</si>
  <si>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</si>
  <si>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</si>
  <si>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</si>
  <si>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</si>
  <si>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</si>
  <si>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</si>
  <si>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</si>
  <si>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</si>
  <si>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</si>
  <si>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</si>
  <si>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</si>
  <si>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</si>
  <si>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</si>
  <si>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</si>
  <si>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</si>
  <si>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</si>
  <si>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</si>
  <si>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</si>
  <si>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</si>
  <si>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</si>
  <si>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</si>
  <si>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</si>
  <si>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</si>
  <si>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</si>
  <si>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</si>
  <si>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</si>
  <si>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</si>
  <si>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</si>
  <si>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</si>
  <si>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</si>
  <si>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</si>
  <si>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</si>
  <si>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静岡地方税滞納整理機構</t>
    <rPh sb="0" eb="2">
      <t>シズオカ</t>
    </rPh>
    <rPh sb="2" eb="4">
      <t>チホウ</t>
    </rPh>
    <rPh sb="4" eb="5">
      <t>ゼイ</t>
    </rPh>
    <rPh sb="5" eb="7">
      <t>タイノウ</t>
    </rPh>
    <rPh sb="7" eb="9">
      <t>セイリ</t>
    </rPh>
    <rPh sb="9" eb="11">
      <t>キコウ</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</si>
  <si>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</si>
  <si>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</si>
  <si>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</si>
  <si>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</si>
  <si>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</si>
  <si>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</si>
  <si>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</si>
  <si>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</si>
  <si>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</si>
  <si>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</si>
  <si>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</si>
  <si>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</si>
  <si>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</si>
  <si>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</si>
  <si>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</si>
  <si>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</si>
  <si>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</si>
  <si>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</si>
  <si>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</si>
  <si>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</si>
  <si>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</si>
  <si>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</si>
  <si>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</si>
  <si>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</si>
  <si>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</si>
  <si>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</si>
  <si>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</si>
  <si>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</si>
  <si>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</si>
  <si>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</si>
  <si>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</si>
  <si>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</si>
  <si>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</si>
  <si>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</si>
  <si>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</si>
  <si>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</si>
  <si>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</si>
  <si>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</si>
  <si>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</si>
  <si>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</si>
  <si>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</si>
  <si>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</si>
  <si>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</si>
  <si>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</si>
  <si>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</si>
  <si>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</si>
  <si>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</si>
  <si>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</si>
  <si>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</si>
  <si>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</si>
  <si>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</si>
  <si>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</si>
  <si>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</si>
  <si>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</si>
  <si>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</si>
  <si>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</si>
  <si>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</si>
  <si>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</si>
  <si>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</si>
  <si>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</si>
  <si>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</si>
  <si>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</si>
  <si>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</si>
  <si>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</si>
  <si>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</si>
  <si>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</si>
  <si>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</si>
  <si>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</si>
  <si>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</si>
  <si>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</si>
  <si>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</si>
  <si>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</si>
  <si>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</si>
  <si>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</si>
  <si>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</si>
  <si>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</si>
  <si>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</si>
  <si>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</si>
  <si>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</si>
  <si>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</si>
  <si>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</si>
  <si>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</si>
  <si>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</si>
  <si>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施行時特例市</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</si>
  <si>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</si>
  <si>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</si>
  <si>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</si>
  <si>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</si>
  <si>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</si>
  <si>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</si>
  <si>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</si>
  <si>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</si>
  <si>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</si>
  <si>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</si>
  <si>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</si>
  <si>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</si>
  <si>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</si>
  <si>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</si>
  <si>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</si>
  <si>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</si>
  <si>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</si>
  <si>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</si>
  <si>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人口1人当たり決算額</t>
    <rPh sb="0" eb="2">
      <t>ジンコウ</t>
    </rPh>
    <rPh sb="2" eb="4">
      <t>ヒトリ</t>
    </rPh>
    <rPh sb="4" eb="5">
      <t>ア</t>
    </rPh>
    <rPh sb="7" eb="9">
      <t>ケッサン</t>
    </rPh>
    <rPh sb="9" eb="10">
      <t>ガク</t>
    </rPh>
    <phoneticPr fontId="6"/>
  </si>
  <si>
    <t>奨学金返還支援基金</t>
    <rPh sb="0" eb="9">
      <t>ショウガクキンヘンカンシエンキキン</t>
    </rPh>
    <phoneticPr fontId="6"/>
  </si>
  <si>
    <t>沼津市</t>
  </si>
  <si>
    <t>地方交付税種地</t>
    <rPh sb="0" eb="2">
      <t>チホウ</t>
    </rPh>
    <rPh sb="2" eb="5">
      <t>コウフゼイ</t>
    </rPh>
    <rPh sb="5" eb="6">
      <t>シュ</t>
    </rPh>
    <rPh sb="6" eb="7">
      <t>チ</t>
    </rPh>
    <phoneticPr fontId="6"/>
  </si>
  <si>
    <t>1-5</t>
  </si>
  <si>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</si>
  <si>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</si>
  <si>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</si>
  <si>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</si>
  <si>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</si>
  <si>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</si>
  <si>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</si>
  <si>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</si>
  <si>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</si>
  <si>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</si>
  <si>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</si>
  <si>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</si>
  <si>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駿東伊豆消防組合</t>
    <rPh sb="0" eb="2">
      <t>スントウ</t>
    </rPh>
    <rPh sb="2" eb="4">
      <t>イズ</t>
    </rPh>
    <rPh sb="4" eb="6">
      <t>ショウボウ</t>
    </rPh>
    <rPh sb="6" eb="8">
      <t>クミアイ</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</si>
  <si>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</si>
  <si>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</si>
  <si>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</si>
  <si>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</si>
  <si>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</si>
  <si>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</si>
  <si>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</si>
  <si>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</si>
  <si>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</si>
  <si>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</si>
  <si>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</si>
  <si>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</si>
  <si>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</si>
  <si>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</si>
  <si>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</si>
  <si>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</si>
  <si>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</si>
  <si>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その他会計（赤字）</t>
  </si>
  <si>
    <t>-3.2</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</si>
  <si>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</si>
  <si>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</si>
  <si>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</si>
  <si>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</si>
  <si>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</si>
  <si>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</si>
  <si>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静岡県後期高齢者医療広域連合</t>
    <rPh sb="0" eb="3">
      <t>シズオカケン</t>
    </rPh>
    <rPh sb="3" eb="5">
      <t>コウキ</t>
    </rPh>
    <rPh sb="5" eb="8">
      <t>コウレイシャ</t>
    </rPh>
    <rPh sb="8" eb="10">
      <t>イリョウ</t>
    </rPh>
    <rPh sb="10" eb="12">
      <t>コウイキ</t>
    </rPh>
    <rPh sb="12" eb="14">
      <t>レンゴウ</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</si>
  <si>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</si>
  <si>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</si>
  <si>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</si>
  <si>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</si>
  <si>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</si>
  <si>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</si>
  <si>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</si>
  <si>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</si>
  <si>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</si>
  <si>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</si>
  <si>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</si>
  <si>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</si>
  <si>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</si>
  <si>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</si>
  <si>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</si>
  <si>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</si>
  <si>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</si>
  <si>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</si>
  <si>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</si>
  <si>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</si>
  <si>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</si>
  <si>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</si>
  <si>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</si>
  <si>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</si>
  <si>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</si>
  <si>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</si>
  <si>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他会計等
からの
繰入金</t>
    <rPh sb="9" eb="11">
      <t>クリイレ</t>
    </rPh>
    <rPh sb="11" eb="12">
      <t>キン</t>
    </rPh>
    <phoneticPr fontId="35"/>
  </si>
  <si>
    <t>-1.1</t>
  </si>
  <si>
    <t>-1.4</t>
  </si>
  <si>
    <t>一般職員</t>
    <rPh sb="0" eb="2">
      <t>イッパン</t>
    </rPh>
    <rPh sb="2" eb="4">
      <t>ショクイン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</si>
  <si>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</si>
  <si>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</si>
  <si>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</si>
  <si>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</si>
  <si>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</si>
  <si>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</si>
  <si>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</si>
  <si>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</si>
  <si>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</si>
  <si>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</si>
  <si>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</si>
  <si>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</si>
  <si>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</si>
  <si>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</si>
  <si>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</si>
  <si>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</si>
  <si>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</si>
  <si>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</si>
  <si>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</si>
  <si>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</si>
  <si>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</si>
  <si>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</si>
  <si>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</si>
  <si>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</si>
  <si>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</si>
  <si>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</si>
  <si>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</si>
  <si>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</si>
  <si>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</si>
  <si>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</si>
  <si>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</si>
  <si>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</si>
  <si>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</si>
  <si>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</si>
  <si>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</si>
  <si>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</si>
  <si>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</si>
  <si>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</si>
  <si>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</si>
  <si>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</si>
  <si>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</si>
  <si>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</si>
  <si>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</si>
  <si>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</si>
  <si>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</si>
  <si>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</si>
  <si>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</si>
  <si>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</si>
  <si>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</si>
  <si>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</si>
  <si>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</si>
  <si>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</si>
  <si>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</si>
  <si>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</si>
  <si>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</si>
  <si>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</si>
  <si>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</si>
  <si>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</si>
  <si>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</si>
  <si>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</si>
  <si>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</si>
  <si>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</si>
  <si>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</si>
  <si>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</si>
  <si>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</si>
  <si>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</si>
  <si>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</si>
  <si>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</si>
  <si>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</si>
  <si>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</si>
  <si>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</si>
  <si>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</si>
  <si>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</si>
  <si>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静岡県沼津市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</si>
  <si>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</si>
  <si>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</si>
  <si>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</si>
  <si>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</si>
  <si>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</si>
  <si>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</si>
  <si>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</si>
  <si>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</si>
  <si>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</si>
  <si>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</si>
  <si>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</si>
  <si>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</si>
  <si>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</si>
  <si>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</si>
  <si>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</si>
  <si>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</si>
  <si>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</si>
  <si>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</si>
  <si>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</si>
  <si>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</si>
  <si>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</si>
  <si>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</si>
  <si>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</si>
  <si>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</si>
  <si>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</si>
  <si>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</si>
  <si>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</si>
  <si>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</si>
  <si>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</si>
  <si>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</si>
  <si>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</si>
  <si>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</si>
  <si>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</si>
  <si>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</si>
  <si>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</si>
  <si>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</si>
  <si>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</si>
  <si>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</si>
  <si>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</si>
  <si>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</si>
  <si>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</si>
  <si>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</si>
  <si>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公益財団法人　静岡県学校給食会</t>
    <rPh sb="0" eb="6">
      <t>コウエキザイダンホウジン</t>
    </rPh>
    <rPh sb="7" eb="10">
      <t>シズオカケン</t>
    </rPh>
    <rPh sb="10" eb="15">
      <t>ガッコウキュウショクカイ</t>
    </rPh>
    <phoneticPr fontId="6"/>
  </si>
  <si>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</si>
  <si>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</si>
  <si>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</si>
  <si>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</si>
  <si>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</si>
  <si>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</si>
  <si>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</si>
  <si>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</si>
  <si>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</si>
  <si>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</si>
  <si>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</si>
  <si>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</si>
  <si>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</si>
  <si>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</si>
  <si>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</si>
  <si>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</si>
  <si>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</si>
  <si>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</si>
  <si>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</si>
  <si>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</si>
  <si>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</si>
  <si>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</si>
  <si>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</si>
  <si>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</si>
  <si>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</si>
  <si>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</si>
  <si>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</si>
  <si>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</si>
  <si>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</si>
  <si>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</si>
  <si>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</si>
  <si>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</si>
  <si>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</si>
  <si>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</si>
  <si>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</si>
  <si>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</si>
  <si>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</si>
  <si>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</si>
  <si>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</si>
  <si>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</si>
  <si>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</si>
  <si>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</si>
  <si>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</si>
  <si>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</si>
  <si>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</si>
  <si>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</si>
  <si>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</si>
  <si>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</si>
  <si>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</si>
  <si>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</si>
  <si>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</si>
  <si>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</si>
  <si>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</si>
  <si>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</si>
  <si>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</si>
  <si>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</si>
  <si>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</si>
  <si>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</si>
  <si>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</si>
  <si>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</si>
  <si>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</si>
  <si>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</si>
  <si>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</si>
  <si>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</si>
  <si>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</si>
  <si>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</si>
  <si>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</si>
  <si>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</si>
  <si>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財政再生基準</t>
  </si>
  <si>
    <t>実質公債費比率</t>
  </si>
  <si>
    <t>再差引収支</t>
    <rPh sb="0" eb="1">
      <t>サイ</t>
    </rPh>
    <rPh sb="1" eb="3">
      <t>サシヒキ</t>
    </rPh>
    <rPh sb="3" eb="5">
      <t>シュウシ</t>
    </rPh>
    <phoneticPr fontId="6"/>
  </si>
  <si>
    <t>地方債</t>
  </si>
  <si>
    <t>下水道</t>
  </si>
  <si>
    <t>加入世帯数(世帯)</t>
  </si>
  <si>
    <t>　繰出金</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</si>
  <si>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</si>
  <si>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</si>
  <si>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</si>
  <si>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</si>
  <si>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</si>
  <si>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</si>
  <si>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</si>
  <si>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</si>
  <si>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</si>
  <si>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</si>
  <si>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</si>
  <si>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</si>
  <si>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</si>
  <si>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</si>
  <si>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</si>
  <si>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</si>
  <si>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</si>
  <si>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</si>
  <si>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</si>
  <si>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</si>
  <si>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</si>
  <si>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</si>
  <si>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</si>
  <si>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</si>
  <si>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</si>
  <si>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</si>
  <si>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</si>
  <si>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</si>
  <si>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</si>
  <si>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</si>
  <si>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</si>
  <si>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</si>
  <si>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土地取得事業特別会計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</si>
  <si>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</si>
  <si>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</si>
  <si>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</si>
  <si>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</si>
  <si>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</si>
  <si>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</si>
  <si>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</si>
  <si>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</si>
  <si>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後期高齢者医療事業特別会計</t>
  </si>
  <si>
    <t>病院事業会計</t>
  </si>
  <si>
    <t>法適用企業</t>
  </si>
  <si>
    <t>水道事業会計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</si>
  <si>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</si>
  <si>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</si>
  <si>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</si>
  <si>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</si>
  <si>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</si>
  <si>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</si>
  <si>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</si>
  <si>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</si>
  <si>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</si>
  <si>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</si>
  <si>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</si>
  <si>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</si>
  <si>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</si>
  <si>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</si>
  <si>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</si>
  <si>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</si>
  <si>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</si>
  <si>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</si>
  <si>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</si>
  <si>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</si>
  <si>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</si>
  <si>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</si>
  <si>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</si>
  <si>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</si>
  <si>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</si>
  <si>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</si>
  <si>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沼津駅周辺総合整備基金</t>
    <rPh sb="0" eb="11">
      <t>ヌマヅエキシュウヘンソウゴウセイビキキン</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</si>
  <si>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</si>
  <si>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</si>
  <si>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</si>
  <si>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</si>
  <si>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</si>
  <si>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</si>
  <si>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</si>
  <si>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</si>
  <si>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</si>
  <si>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</si>
  <si>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</si>
  <si>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</si>
  <si>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</si>
  <si>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</si>
  <si>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</si>
  <si>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</si>
  <si>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</si>
  <si>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</si>
  <si>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</si>
  <si>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</si>
  <si>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</si>
  <si>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</si>
  <si>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</si>
  <si>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</si>
  <si>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</si>
  <si>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</si>
  <si>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</si>
  <si>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</si>
  <si>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</si>
  <si>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</si>
  <si>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</si>
  <si>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</si>
  <si>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</si>
  <si>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</si>
  <si>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</si>
  <si>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</si>
  <si>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</si>
  <si>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1.94</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</si>
  <si>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</si>
  <si>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公益財団法人　沼津市振興公社</t>
    <rPh sb="0" eb="6">
      <t>コウエキザイダンホウジン</t>
    </rPh>
    <rPh sb="7" eb="10">
      <t>ヌマヅシ</t>
    </rPh>
    <rPh sb="10" eb="14">
      <t>シンコウコウシャ</t>
    </rPh>
    <phoneticPr fontId="6"/>
  </si>
  <si>
    <t>沼津まちづくり株式会社</t>
    <rPh sb="0" eb="2">
      <t>ヌマヅ</t>
    </rPh>
    <rPh sb="7" eb="11">
      <t>カブシキガイシャ</t>
    </rPh>
    <phoneticPr fontId="6"/>
  </si>
  <si>
    <t>伊豆市沼津市衛生施設組合</t>
    <rPh sb="0" eb="3">
      <t>イズシ</t>
    </rPh>
    <rPh sb="3" eb="6">
      <t>ヌマヅシ</t>
    </rPh>
    <rPh sb="6" eb="8">
      <t>エイセイ</t>
    </rPh>
    <rPh sb="8" eb="10">
      <t>シセツ</t>
    </rPh>
    <rPh sb="10" eb="12">
      <t>クミアイ</t>
    </rPh>
    <phoneticPr fontId="6"/>
  </si>
  <si>
    <t>駿豆学園管理組合</t>
    <rPh sb="0" eb="2">
      <t>スンズ</t>
    </rPh>
    <rPh sb="2" eb="4">
      <t>ガクエン</t>
    </rPh>
    <rPh sb="4" eb="6">
      <t>カンリ</t>
    </rPh>
    <rPh sb="6" eb="8">
      <t>クミアイ</t>
    </rPh>
    <phoneticPr fontId="6"/>
  </si>
  <si>
    <t>ふるさと応援基金</t>
    <rPh sb="4" eb="6">
      <t>オウエン</t>
    </rPh>
    <rPh sb="6" eb="8">
      <t>キキン</t>
    </rPh>
    <phoneticPr fontId="6"/>
  </si>
  <si>
    <t>社会福祉基金</t>
    <rPh sb="0" eb="6">
      <t>シャカイフクシキキン</t>
    </rPh>
    <phoneticPr fontId="6"/>
  </si>
  <si>
    <t>森林環境整備促進基金</t>
    <rPh sb="0" eb="8">
      <t>シンリンカンキョウセイビソクシン</t>
    </rPh>
    <rPh sb="8" eb="10">
      <t>キキン</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</si>
  <si>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</si>
  <si>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</si>
  <si>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</si>
  <si>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有形固定資産減価償却率については、減価償却累計額の増に伴い上昇傾向となっているが、現在取り組んでいる公共施設の集約化・複合化などにより、今後改善が期待される。
　将来負担比率については、地方債残高が増になったことにより上昇した。今後予定される大型事業の進捗により投資的経費が増となり、将来負担比率の上昇が見込まれる。
　平成28年度に策定した公共施設マネジメント計画に基づき、施設保有量の適正化や長寿命化に取り組むとともに、既存施設の有効活用など、財政負担を抑えた中で適切な資産管理に努め、将来負担比率の上昇について抑制を図っていく。</t>
    <rPh sb="82" eb="88">
      <t>ショウライフタンヒリツ</t>
    </rPh>
    <rPh sb="94" eb="99">
      <t>チホウサイザンダカ</t>
    </rPh>
    <rPh sb="100" eb="101">
      <t>ゾウ</t>
    </rPh>
    <rPh sb="110" eb="112">
      <t>ジョウショウ</t>
    </rPh>
    <rPh sb="115" eb="119">
      <t>コンゴヨテイ</t>
    </rPh>
    <rPh sb="122" eb="126">
      <t>オオガタジギョウ</t>
    </rPh>
    <rPh sb="127" eb="129">
      <t>シンチョク</t>
    </rPh>
    <rPh sb="132" eb="137">
      <t>トウシテキケイヒ</t>
    </rPh>
    <rPh sb="138" eb="139">
      <t>ゾウ</t>
    </rPh>
    <rPh sb="143" eb="149">
      <t>ショウライフタンヒリツ</t>
    </rPh>
    <rPh sb="150" eb="152">
      <t>ジョウショウ</t>
    </rPh>
    <rPh sb="153" eb="155">
      <t>ミコ</t>
    </rPh>
    <phoneticPr fontId="6"/>
  </si>
  <si>
    <t>　将来負担比率は、標準財政規模の増などにより令和２年度から令和５年度まで減少しているが、地方債残高の増などにより令和６年度は増となっている。
　実質公財費比率は、事業債の元利償還金の額が減少したことによる公債費の減に加え、標準財政規模の増により比率が前年度比0.4ポイント減少し、組み合わせにおいては類似団体平均値に近づく形となっている。
　今後の大型事業の進捗に伴い地方債残高について一時的に増加し、将来負担比率、実質公債費比率ともに上昇することが見込まれるため、本指標について注視しながら、健全な財政運営に努めていく。</t>
    <rPh sb="16" eb="17">
      <t>ゾウ</t>
    </rPh>
    <rPh sb="29" eb="31">
      <t>レイワ</t>
    </rPh>
    <rPh sb="32" eb="34">
      <t>ネンド</t>
    </rPh>
    <rPh sb="44" eb="47">
      <t>チホウサイ</t>
    </rPh>
    <rPh sb="47" eb="49">
      <t>ザンダカ</t>
    </rPh>
    <rPh sb="50" eb="51">
      <t>ゾウ</t>
    </rPh>
    <rPh sb="56" eb="58">
      <t>レイワ</t>
    </rPh>
    <rPh sb="59" eb="61">
      <t>ネンド</t>
    </rPh>
    <rPh sb="62" eb="63">
      <t>ゾウ</t>
    </rPh>
    <rPh sb="81" eb="84">
      <t>ジギョウサイ</t>
    </rPh>
    <rPh sb="85" eb="90">
      <t>ガンリショウカンキン</t>
    </rPh>
    <rPh sb="91" eb="92">
      <t>ガク</t>
    </rPh>
    <rPh sb="93" eb="95">
      <t>ゲンショウ</t>
    </rPh>
    <rPh sb="102" eb="105">
      <t>コウサイヒ</t>
    </rPh>
    <rPh sb="106" eb="107">
      <t>ゲン</t>
    </rPh>
    <rPh sb="108" eb="109">
      <t>クワ</t>
    </rPh>
    <rPh sb="111" eb="117">
      <t>ヒョウジュンザイセイキボ</t>
    </rPh>
    <rPh sb="118" eb="119">
      <t>ゾウ</t>
    </rPh>
    <rPh sb="122" eb="124">
      <t>ヒリツ</t>
    </rPh>
    <rPh sb="125" eb="129">
      <t>ゼンネンドヒ</t>
    </rPh>
    <rPh sb="136" eb="138">
      <t>ゲンショウ</t>
    </rPh>
    <rPh sb="150" eb="157">
      <t>ルイジダンタイヘイキンチ</t>
    </rPh>
    <rPh sb="158" eb="159">
      <t>チカ</t>
    </rPh>
    <rPh sb="161" eb="162">
      <t>カタチ</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</si>
</sst>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0" borderId="30" xfId="20"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57423</c:v>
                </c:pt>
                <c:pt idx="1">
                  <c:v>49607</c:v>
                </c:pt>
                <c:pt idx="2">
                  <c:v>90742</c:v>
                </c:pt>
                <c:pt idx="3">
                  <c:v>58199</c:v>
                </c:pt>
                <c:pt idx="4">
                  <c:v>83553</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24109011686e-002"/>
              <c:y val="7.5163317519064063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3.84</c:v>
                </c:pt>
                <c:pt idx="1">
                  <c:v>8.16</c:v>
                </c:pt>
                <c:pt idx="2">
                  <c:v>7.52</c:v>
                </c:pt>
                <c:pt idx="3">
                  <c:v>6.54</c:v>
                </c:pt>
                <c:pt idx="4">
                  <c:v>7.81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11.37</c:v>
                </c:pt>
                <c:pt idx="1">
                  <c:v>11.61</c:v>
                </c:pt>
                <c:pt idx="2">
                  <c:v>13.53</c:v>
                </c:pt>
                <c:pt idx="3">
                  <c:v>12.24</c:v>
                </c:pt>
                <c:pt idx="4">
                  <c:v>12.72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0.64</c:v>
                </c:pt>
                <c:pt idx="1">
                  <c:v>5.19</c:v>
                </c:pt>
                <c:pt idx="2">
                  <c:v>0.72</c:v>
                </c:pt>
                <c:pt idx="3">
                  <c:v>-1.94</c:v>
                </c:pt>
                <c:pt idx="4">
                  <c:v>2.17</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土地取得事業特別会計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1.e-002</c:v>
                </c:pt>
                <c:pt idx="2">
                  <c:v>#N/A</c:v>
                </c:pt>
                <c:pt idx="3">
                  <c:v>1.e-002</c:v>
                </c:pt>
                <c:pt idx="4">
                  <c:v>#N/A</c:v>
                </c:pt>
                <c:pt idx="5">
                  <c:v>1.e-002</c:v>
                </c:pt>
                <c:pt idx="6">
                  <c:v>#N/A</c:v>
                </c:pt>
                <c:pt idx="7">
                  <c:v>2.e-002</c:v>
                </c:pt>
                <c:pt idx="8">
                  <c:v>#N/A</c:v>
                </c:pt>
                <c:pt idx="9">
                  <c:v>2.e-002</c:v>
                </c:pt>
              </c:numCache>
            </c:numRef>
          </c:val>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1.47</c:v>
                </c:pt>
                <c:pt idx="2">
                  <c:v>#N/A</c:v>
                </c:pt>
                <c:pt idx="3">
                  <c:v>1.46</c:v>
                </c:pt>
                <c:pt idx="4">
                  <c:v>#N/A</c:v>
                </c:pt>
                <c:pt idx="5">
                  <c:v>1.04</c:v>
                </c:pt>
                <c:pt idx="6">
                  <c:v>#N/A</c:v>
                </c:pt>
                <c:pt idx="7">
                  <c:v>0.65</c:v>
                </c:pt>
                <c:pt idx="8">
                  <c:v>#N/A</c:v>
                </c:pt>
                <c:pt idx="9">
                  <c:v>0.56999999999999995</c:v>
                </c:pt>
              </c:numCache>
            </c:numRef>
          </c:val>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1.33</c:v>
                </c:pt>
                <c:pt idx="2">
                  <c:v>#N/A</c:v>
                </c:pt>
                <c:pt idx="3">
                  <c:v>1.86</c:v>
                </c:pt>
                <c:pt idx="4">
                  <c:v>#N/A</c:v>
                </c:pt>
                <c:pt idx="5">
                  <c:v>1.25</c:v>
                </c:pt>
                <c:pt idx="6">
                  <c:v>#N/A</c:v>
                </c:pt>
                <c:pt idx="7">
                  <c:v>0.83</c:v>
                </c:pt>
                <c:pt idx="8">
                  <c:v>#N/A</c:v>
                </c:pt>
                <c:pt idx="9">
                  <c:v>0.98</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1.29</c:v>
                </c:pt>
                <c:pt idx="2">
                  <c:v>#N/A</c:v>
                </c:pt>
                <c:pt idx="3">
                  <c:v>0.46</c:v>
                </c:pt>
                <c:pt idx="4">
                  <c:v>#N/A</c:v>
                </c:pt>
                <c:pt idx="5">
                  <c:v>0.42</c:v>
                </c:pt>
                <c:pt idx="6">
                  <c:v>#N/A</c:v>
                </c:pt>
                <c:pt idx="7">
                  <c:v>0.91</c:v>
                </c:pt>
                <c:pt idx="8">
                  <c:v>#N/A</c:v>
                </c:pt>
                <c:pt idx="9">
                  <c:v>1.1299999999999999</c:v>
                </c:pt>
              </c:numCache>
            </c:numRef>
          </c:val>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0.62</c:v>
                </c:pt>
                <c:pt idx="2">
                  <c:v>#N/A</c:v>
                </c:pt>
                <c:pt idx="3">
                  <c:v>0.93</c:v>
                </c:pt>
                <c:pt idx="4">
                  <c:v>#N/A</c:v>
                </c:pt>
                <c:pt idx="5">
                  <c:v>2.25</c:v>
                </c:pt>
                <c:pt idx="6">
                  <c:v>#N/A</c:v>
                </c:pt>
                <c:pt idx="7">
                  <c:v>2.4900000000000002</c:v>
                </c:pt>
                <c:pt idx="8">
                  <c:v>#N/A</c:v>
                </c:pt>
                <c:pt idx="9">
                  <c:v>1.99</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7.16</c:v>
                </c:pt>
                <c:pt idx="2">
                  <c:v>#N/A</c:v>
                </c:pt>
                <c:pt idx="3">
                  <c:v>6</c:v>
                </c:pt>
                <c:pt idx="4">
                  <c:v>#N/A</c:v>
                </c:pt>
                <c:pt idx="5">
                  <c:v>6</c:v>
                </c:pt>
                <c:pt idx="6">
                  <c:v>#N/A</c:v>
                </c:pt>
                <c:pt idx="7">
                  <c:v>5.56</c:v>
                </c:pt>
                <c:pt idx="8">
                  <c:v>#N/A</c:v>
                </c:pt>
                <c:pt idx="9">
                  <c:v>5.34</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3.83</c:v>
                </c:pt>
                <c:pt idx="2">
                  <c:v>#N/A</c:v>
                </c:pt>
                <c:pt idx="3">
                  <c:v>8.16</c:v>
                </c:pt>
                <c:pt idx="4">
                  <c:v>#N/A</c:v>
                </c:pt>
                <c:pt idx="5">
                  <c:v>7.51</c:v>
                </c:pt>
                <c:pt idx="6">
                  <c:v>#N/A</c:v>
                </c:pt>
                <c:pt idx="7">
                  <c:v>6.54</c:v>
                </c:pt>
                <c:pt idx="8">
                  <c:v>#N/A</c:v>
                </c:pt>
                <c:pt idx="9">
                  <c:v>7.8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7748</c:v>
                </c:pt>
                <c:pt idx="5">
                  <c:v>7627</c:v>
                </c:pt>
                <c:pt idx="8">
                  <c:v>7488</c:v>
                </c:pt>
                <c:pt idx="11">
                  <c:v>7551</c:v>
                </c:pt>
                <c:pt idx="14">
                  <c:v>7432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293</c:v>
                </c:pt>
                <c:pt idx="3">
                  <c:v>302</c:v>
                </c:pt>
                <c:pt idx="6">
                  <c:v>301</c:v>
                </c:pt>
                <c:pt idx="9">
                  <c:v>339</c:v>
                </c:pt>
                <c:pt idx="12">
                  <c:v>387</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23</c:v>
                </c:pt>
                <c:pt idx="6">
                  <c:v>27</c:v>
                </c:pt>
                <c:pt idx="9">
                  <c:v>35</c:v>
                </c:pt>
                <c:pt idx="12">
                  <c:v>74</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2132</c:v>
                </c:pt>
                <c:pt idx="3">
                  <c:v>2145</c:v>
                </c:pt>
                <c:pt idx="6">
                  <c:v>2108</c:v>
                </c:pt>
                <c:pt idx="9">
                  <c:v>2063</c:v>
                </c:pt>
                <c:pt idx="12">
                  <c:v>1937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7065</c:v>
                </c:pt>
                <c:pt idx="3">
                  <c:v>7018</c:v>
                </c:pt>
                <c:pt idx="6">
                  <c:v>6868</c:v>
                </c:pt>
                <c:pt idx="9">
                  <c:v>6710</c:v>
                </c:pt>
                <c:pt idx="12">
                  <c:v>6408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1760</c:v>
                </c:pt>
                <c:pt idx="2">
                  <c:v>#N/A</c:v>
                </c:pt>
                <c:pt idx="3">
                  <c:v>#N/A</c:v>
                </c:pt>
                <c:pt idx="4">
                  <c:v>1861</c:v>
                </c:pt>
                <c:pt idx="5">
                  <c:v>#N/A</c:v>
                </c:pt>
                <c:pt idx="6">
                  <c:v>#N/A</c:v>
                </c:pt>
                <c:pt idx="7">
                  <c:v>1816</c:v>
                </c:pt>
                <c:pt idx="8">
                  <c:v>#N/A</c:v>
                </c:pt>
                <c:pt idx="9">
                  <c:v>#N/A</c:v>
                </c:pt>
                <c:pt idx="10">
                  <c:v>1596</c:v>
                </c:pt>
                <c:pt idx="11">
                  <c:v>#N/A</c:v>
                </c:pt>
                <c:pt idx="12">
                  <c:v>#N/A</c:v>
                </c:pt>
                <c:pt idx="13">
                  <c:v>1374</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55211</c:v>
                </c:pt>
                <c:pt idx="5">
                  <c:v>54711</c:v>
                </c:pt>
                <c:pt idx="8">
                  <c:v>56756</c:v>
                </c:pt>
                <c:pt idx="11">
                  <c:v>55494</c:v>
                </c:pt>
                <c:pt idx="14">
                  <c:v>54265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27832</c:v>
                </c:pt>
                <c:pt idx="5">
                  <c:v>28137</c:v>
                </c:pt>
                <c:pt idx="8">
                  <c:v>28464</c:v>
                </c:pt>
                <c:pt idx="11">
                  <c:v>29046</c:v>
                </c:pt>
                <c:pt idx="14">
                  <c:v>28943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6062</c:v>
                </c:pt>
                <c:pt idx="5">
                  <c:v>7093</c:v>
                </c:pt>
                <c:pt idx="8">
                  <c:v>8750</c:v>
                </c:pt>
                <c:pt idx="11">
                  <c:v>11374</c:v>
                </c:pt>
                <c:pt idx="14">
                  <c:v>11100</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8564</c:v>
                </c:pt>
                <c:pt idx="3">
                  <c:v>8408</c:v>
                </c:pt>
                <c:pt idx="6">
                  <c:v>8386</c:v>
                </c:pt>
                <c:pt idx="9">
                  <c:v>8406</c:v>
                </c:pt>
                <c:pt idx="12">
                  <c:v>8829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377</c:v>
                </c:pt>
                <c:pt idx="3">
                  <c:v>388</c:v>
                </c:pt>
                <c:pt idx="6">
                  <c:v>537</c:v>
                </c:pt>
                <c:pt idx="9">
                  <c:v>586</c:v>
                </c:pt>
                <c:pt idx="12">
                  <c:v>617</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20962</c:v>
                </c:pt>
                <c:pt idx="3">
                  <c:v>19647</c:v>
                </c:pt>
                <c:pt idx="6">
                  <c:v>19092</c:v>
                </c:pt>
                <c:pt idx="9">
                  <c:v>18889</c:v>
                </c:pt>
                <c:pt idx="12">
                  <c:v>18567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2787</c:v>
                </c:pt>
                <c:pt idx="3">
                  <c:v>2444</c:v>
                </c:pt>
                <c:pt idx="6">
                  <c:v>2883</c:v>
                </c:pt>
                <c:pt idx="9">
                  <c:v>2139</c:v>
                </c:pt>
                <c:pt idx="12">
                  <c:v>1862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67530</c:v>
                </c:pt>
                <c:pt idx="3">
                  <c:v>67116</c:v>
                </c:pt>
                <c:pt idx="6">
                  <c:v>71146</c:v>
                </c:pt>
                <c:pt idx="9">
                  <c:v>70464</c:v>
                </c:pt>
                <c:pt idx="12">
                  <c:v>71373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11115</c:v>
                </c:pt>
                <c:pt idx="2">
                  <c:v>#N/A</c:v>
                </c:pt>
                <c:pt idx="3">
                  <c:v>#N/A</c:v>
                </c:pt>
                <c:pt idx="4">
                  <c:v>8062</c:v>
                </c:pt>
                <c:pt idx="5">
                  <c:v>#N/A</c:v>
                </c:pt>
                <c:pt idx="6">
                  <c:v>#N/A</c:v>
                </c:pt>
                <c:pt idx="7">
                  <c:v>8073</c:v>
                </c:pt>
                <c:pt idx="8">
                  <c:v>#N/A</c:v>
                </c:pt>
                <c:pt idx="9">
                  <c:v>#N/A</c:v>
                </c:pt>
                <c:pt idx="10">
                  <c:v>4570</c:v>
                </c:pt>
                <c:pt idx="11">
                  <c:v>#N/A</c:v>
                </c:pt>
                <c:pt idx="12">
                  <c:v>#N/A</c:v>
                </c:pt>
                <c:pt idx="13">
                  <c:v>6940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5601</c:v>
                </c:pt>
                <c:pt idx="1">
                  <c:v>5147</c:v>
                </c:pt>
                <c:pt idx="2">
                  <c:v>5473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71</c:v>
                </c:pt>
                <c:pt idx="1">
                  <c:v>72</c:v>
                </c:pt>
                <c:pt idx="2">
                  <c:v>72</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12213</c:v>
                </c:pt>
                <c:pt idx="1">
                  <c:v>14540</c:v>
                </c:pt>
                <c:pt idx="2">
                  <c:v>13731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{B87A712A-E5C6-45CE-9BA9-6A6D0AD5C09C}</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{A0687A2F-1460-4674-A6AD-7C5B2BA0C177}</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{95632A53-75FE-468B-8C95-44283D4E9782}</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{F63C4020-4E9B-426B-82D5-829938AECF44}</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{516686BE-63A3-4311-956A-29C1D0419CCB}</c15:txfldGUID>
                      <c15:f>#REF!</c15:f>
                      <c15:dlblFieldTableCache>
                        <c:ptCount val="1"/>
                        <c:pt idx="0">
                          <c:v>#REF!</c:v>
                        </c:pt>
                      </c15:dlblFieldTableCache>
                    </c15:dlblFTEntry>
                  </c15:dlblFieldTable>
                </c:ext>
              </c:extLst>
            </c:dLbl>
            <c:dLbl>
              <c:idx val="8"/>
              <c:layout>
                <c:manualLayout>
                  <c:x val="0"/>
                  <c:y val="-1.3777982864375357e-002"/>
                </c:manualLayout>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{4F9E1E2B-4711-4C44-BAFF-B61A2773BCFC}</c15:txfldGUID>
                      <c15:f>'公会計指標分析・財政指標組合せ分析表'!$BX$50</c15:f>
                      <c15:dlblFieldTableCache>
                        <c:ptCount val="1"/>
                        <c:pt idx="0">
                          <c:v>R03</c:v>
                        </c:pt>
                      </c15:dlblFieldTableCache>
                    </c15:dlblFTEntry>
                  </c15:dlblFieldTable>
                </c:ext>
              </c:extLst>
            </c:dLbl>
            <c:dLbl>
              <c:idx val="16"/>
              <c:layout>
                <c:manualLayout>
                  <c:x val="0"/>
                  <c:y val="1.3777982864375274e-002"/>
                </c:manualLayout>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{6AA547A9-8F90-496B-891F-A928B3F04029}</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{67D77052-B3D2-4370-9B99-639A452A6198}</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{384ADE69-A807-4356-9053-BC10A5589182}</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69.5</c:v>
                </c:pt>
                <c:pt idx="8">
                  <c:v>70.599999999999994</c:v>
                </c:pt>
                <c:pt idx="16">
                  <c:v>70.099999999999994</c:v>
                </c:pt>
                <c:pt idx="24">
                  <c:v>71</c:v>
                </c:pt>
                <c:pt idx="32">
                  <c:v>72.099999999999994</c:v>
                </c:pt>
              </c:numCache>
            </c:numRef>
          </c:xVal>
          <c:yVal>
            <c:numRef>
              <c:f>'公会計指標分析・財政指標組合せ分析表'!$BP$51:$DC$51</c:f>
              <c:numCache>
                <c:formatCode>#,##0.0;"▲ "#,##0.0</c:formatCode>
                <c:ptCount val="40"/>
                <c:pt idx="0">
                  <c:v>30.7</c:v>
                </c:pt>
                <c:pt idx="8">
                  <c:v>21.2</c:v>
                </c:pt>
                <c:pt idx="16">
                  <c:v>21.8</c:v>
                </c:pt>
                <c:pt idx="24">
                  <c:v>12.1</c:v>
                </c:pt>
                <c:pt idx="32">
                  <c:v>17.899999999999999</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{1D2F402F-A9D0-4D66-BF1A-718BB50CD2F5}</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{0D273EAC-E8A9-466A-B267-F92E22AAC021}</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{E33E857E-F092-4968-8532-F0F7A253026C}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{FF921550-C9A0-4A7D-9A49-1DC4E2171A17}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{1AE9590B-9194-4844-AC09-D74062903618}</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{AA166E4E-AC07-47F9-B214-49F4F8B08415}</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{05BE9E80-D30D-49BF-92CF-61CDCBD4D185}</c15:txfldGUID>
                      <c15:f>'公会計指標分析・財政指標組合せ分析表'!$CF$50</c15:f>
                      <c15:dlblFieldTableCache>
                        <c:ptCount val="1"/>
                        <c:pt idx="0">
                          <c:v>R04</c:v>
                        </c:pt>
                      </c15:dlblFieldTableCache>
                    </c15:dlblFTEntry>
                  </c15:dlblFieldTable>
                </c:ext>
              </c:extLst>
            </c:dLbl>
            <c:dLbl>
              <c:idx val="24"/>
              <c:layout>
                <c:manualLayout>
                  <c:x val="-2.4926006832737147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{DE1E4C0B-FDFF-43B9-80D8-A958F6117947}</c15:txfldGUID>
                      <c15:f>'公会計指標分析・財政指標組合せ分析表'!$CN$50</c15:f>
                      <c15:dlblFieldTableCache>
                        <c:ptCount val="1"/>
                        <c:pt idx="0">
                          <c:v>R05</c:v>
                        </c:pt>
                      </c15:dlblFieldTableCache>
                    </c15:dlblFTEntry>
                  </c15:dlblFieldTable>
                </c:ext>
              </c:extLst>
            </c:dLbl>
            <c:dLbl>
              <c:idx val="32"/>
              <c:layout>
                <c:manualLayout>
                  <c:x val="-3.9105494467731171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{B4AE4DF7-B089-420C-92F8-49C83F2F9960}</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617350462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{9A5C099B-9281-488A-A5FD-2621A96B46B7}</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{FFC95AFE-676D-43EC-A940-13F614763CA5}</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{7D8AA968-C9AF-4E11-9C72-3A0B43384D99}</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{8C57D564-7258-412F-A503-22C17D4E4CA3}</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{49CCE59B-A452-4EAE-97C3-408803ABE9F0}</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{6E7C8E65-5297-4794-B509-1052F054CB19}</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{C31C8A43-9F3B-423D-8111-18F0B70AB459}</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{3FE52D7E-9539-421D-962F-B097C0EB53D6}</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{CBA9BD08-FB8C-4FE4-ABFA-D1C6ED3F8777}</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5</c:v>
                </c:pt>
                <c:pt idx="8">
                  <c:v>5</c:v>
                </c:pt>
                <c:pt idx="16">
                  <c:v>4.9000000000000004</c:v>
                </c:pt>
                <c:pt idx="24">
                  <c:v>4.5999999999999996</c:v>
                </c:pt>
                <c:pt idx="32">
                  <c:v>4.2</c:v>
                </c:pt>
              </c:numCache>
            </c:numRef>
          </c:xVal>
          <c:yVal>
            <c:numRef>
              <c:f>'公会計指標分析・財政指標組合せ分析表'!$BP$73:$DC$73</c:f>
              <c:numCache>
                <c:formatCode>#,##0.0;"▲ "#,##0.0</c:formatCode>
                <c:ptCount val="40"/>
                <c:pt idx="0">
                  <c:v>30.7</c:v>
                </c:pt>
                <c:pt idx="8">
                  <c:v>21.2</c:v>
                </c:pt>
                <c:pt idx="16">
                  <c:v>21.8</c:v>
                </c:pt>
                <c:pt idx="24">
                  <c:v>12.1</c:v>
                </c:pt>
                <c:pt idx="32">
                  <c:v>17.899999999999999</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{528F8F29-ED43-4FFF-A5BD-4C31BEDA2E70}</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{BE47D33C-7ADE-4CE1-B0BB-3F587ECABC0B}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{A5C2AFB3-7FB8-4750-9656-8A4B55E3B03E}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{1F621690-ECED-4364-B0D8-48670B640EFB}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{ED3EE7EB-29F3-4827-9597-A51F2C050F01}</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{C83BB369-1603-43BF-A7B4-B5B4B4221B47}</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{253E98C1-4FF9-42A9-9D2B-F3DF8145BE9C}</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{7FB06D37-F56A-4BF8-B7AD-9197ACEAB38C}</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{2FDC9A4A-DCE5-4FCF-BD2B-82A1115B55E4}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531479450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静岡県沼津市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185,758
180,066
186.85
96,339,914
92,556,017
3,359,177
43,013,669
71,372,783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特例市</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[0.90]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baseline="0">
              <a:latin typeface="ＭＳ Ｐゴシック"/>
              <a:ea typeface="ＭＳ Ｐゴシック"/>
            </a:rPr>
            <a:t> </a:t>
          </a:r>
          <a:r>
            <a:rPr kumimoji="1" lang="ja-JP" altLang="en-US" sz="1100">
              <a:latin typeface="ＭＳ Ｐゴシック"/>
              <a:ea typeface="ＭＳ Ｐゴシック"/>
            </a:rPr>
            <a:t>令和６年度は、算出式の分子である基準財政収入額が定額減税減収補填地方特例交付金を含めた市税の増などによって増加し、また、算出式の分母である基準財政需要額が子育て施策の充実などにより増加した結果、分子の増加率よりも分母の増加率が大きかったことから、令５和年度から</a:t>
          </a:r>
          <a:r>
            <a:rPr kumimoji="1" lang="en-US" altLang="ja-JP" sz="1100">
              <a:latin typeface="ＭＳ Ｐゴシック"/>
              <a:ea typeface="ＭＳ Ｐゴシック"/>
            </a:rPr>
            <a:t>0.01</a:t>
          </a:r>
          <a:r>
            <a:rPr kumimoji="1" lang="ja-JP" altLang="en-US" sz="1100">
              <a:latin typeface="ＭＳ Ｐゴシック"/>
              <a:ea typeface="ＭＳ Ｐゴシック"/>
            </a:rPr>
            <a:t>ポイント低下したものである。</a:t>
          </a:r>
        </a:p>
        <a:p>
          <a:r>
            <a:rPr kumimoji="1" lang="ja-JP" altLang="en-US" sz="1100">
              <a:latin typeface="ＭＳ Ｐゴシック"/>
              <a:ea typeface="ＭＳ Ｐゴシック"/>
            </a:rPr>
            <a:t>　 類似団体、静岡県平均のいずれも上回っているが、今後も財源の適切な確保を図るとともに、歳出の削減に取り組んでいく。</a:t>
          </a:r>
          <a:endParaRPr kumimoji="1" lang="en-US" altLang="ja-JP" sz="1100">
            <a:latin typeface="ＭＳ Ｐゴシック"/>
            <a:ea typeface="ＭＳ Ｐゴシック"/>
          </a:endParaRPr>
        </a:p>
        <a:p>
          <a:endParaRPr kumimoji="1" lang="en-US" altLang="ja-JP" sz="11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165100</xdr:rowOff>
    </xdr:from>
    <xdr:to xmlns:xdr="http://schemas.openxmlformats.org/drawingml/2006/spreadsheetDrawing">
      <xdr:col>27</xdr:col>
      <xdr:colOff>184150</xdr:colOff>
      <xdr:row>44</xdr:row>
      <xdr:rowOff>165100</xdr:rowOff>
    </xdr:to>
    <xdr:cxnSp macro="">
      <xdr:nvCxnSpPr>
        <xdr:cNvPr id="51" name="直線コネクタ 50"/>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22860</xdr:rowOff>
    </xdr:from>
    <xdr:ext cx="762000" cy="259080"/>
    <xdr:sp macro="" textlink="">
      <xdr:nvSpPr>
        <xdr:cNvPr id="52" name="テキスト ボックス 51"/>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25400</xdr:rowOff>
    </xdr:from>
    <xdr:to xmlns:xdr="http://schemas.openxmlformats.org/drawingml/2006/spreadsheetDrawing">
      <xdr:col>27</xdr:col>
      <xdr:colOff>184150</xdr:colOff>
      <xdr:row>42</xdr:row>
      <xdr:rowOff>25400</xdr:rowOff>
    </xdr:to>
    <xdr:cxnSp macro="">
      <xdr:nvCxnSpPr>
        <xdr:cNvPr id="53" name="直線コネクタ 52"/>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54610</xdr:rowOff>
    </xdr:from>
    <xdr:ext cx="762000" cy="258445"/>
    <xdr:sp macro="" textlink="">
      <xdr:nvSpPr>
        <xdr:cNvPr id="54" name="テキスト ボックス 53"/>
        <xdr:cNvSpPr txBox="1"/>
      </xdr:nvSpPr>
      <xdr:spPr>
        <a:xfrm>
          <a:off x="0" y="7084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57150</xdr:rowOff>
    </xdr:from>
    <xdr:to xmlns:xdr="http://schemas.openxmlformats.org/drawingml/2006/spreadsheetDrawing">
      <xdr:col>27</xdr:col>
      <xdr:colOff>184150</xdr:colOff>
      <xdr:row>39</xdr:row>
      <xdr:rowOff>57150</xdr:rowOff>
    </xdr:to>
    <xdr:cxnSp macro="">
      <xdr:nvCxnSpPr>
        <xdr:cNvPr id="55" name="直線コネクタ 54"/>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86360</xdr:rowOff>
    </xdr:from>
    <xdr:ext cx="762000" cy="258445"/>
    <xdr:sp macro="" textlink="">
      <xdr:nvSpPr>
        <xdr:cNvPr id="56" name="テキスト ボックス 55"/>
        <xdr:cNvSpPr txBox="1"/>
      </xdr:nvSpPr>
      <xdr:spPr>
        <a:xfrm>
          <a:off x="0" y="660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88900</xdr:rowOff>
    </xdr:from>
    <xdr:to xmlns:xdr="http://schemas.openxmlformats.org/drawingml/2006/spreadsheetDrawing">
      <xdr:col>27</xdr:col>
      <xdr:colOff>184150</xdr:colOff>
      <xdr:row>36</xdr:row>
      <xdr:rowOff>88900</xdr:rowOff>
    </xdr:to>
    <xdr:cxnSp macro="">
      <xdr:nvCxnSpPr>
        <xdr:cNvPr id="57" name="直線コネクタ 56"/>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118110</xdr:rowOff>
    </xdr:from>
    <xdr:ext cx="762000" cy="259080"/>
    <xdr:sp macro="" textlink="">
      <xdr:nvSpPr>
        <xdr:cNvPr id="58" name="テキスト ボックス 57"/>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59" name="直線コネクタ 58"/>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0" name="テキスト ボックス 59"/>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137160</xdr:rowOff>
    </xdr:from>
    <xdr:to xmlns:xdr="http://schemas.openxmlformats.org/drawingml/2006/spreadsheetDrawing">
      <xdr:col>23</xdr:col>
      <xdr:colOff>133350</xdr:colOff>
      <xdr:row>45</xdr:row>
      <xdr:rowOff>66040</xdr:rowOff>
    </xdr:to>
    <xdr:cxnSp macro="">
      <xdr:nvCxnSpPr>
        <xdr:cNvPr id="62" name="直線コネクタ 61"/>
        <xdr:cNvCxnSpPr/>
      </xdr:nvCxnSpPr>
      <xdr:spPr>
        <a:xfrm flipV="1">
          <a:off x="4953000" y="6309360"/>
          <a:ext cx="0" cy="14719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38100</xdr:rowOff>
    </xdr:from>
    <xdr:ext cx="762000" cy="259080"/>
    <xdr:sp macro="" textlink="">
      <xdr:nvSpPr>
        <xdr:cNvPr id="63" name="財政力最小値テキスト"/>
        <xdr:cNvSpPr txBox="1"/>
      </xdr:nvSpPr>
      <xdr:spPr>
        <a:xfrm>
          <a:off x="5041900" y="7753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66040</xdr:rowOff>
    </xdr:from>
    <xdr:to xmlns:xdr="http://schemas.openxmlformats.org/drawingml/2006/spreadsheetDrawing">
      <xdr:col>24</xdr:col>
      <xdr:colOff>12700</xdr:colOff>
      <xdr:row>45</xdr:row>
      <xdr:rowOff>66040</xdr:rowOff>
    </xdr:to>
    <xdr:cxnSp macro="">
      <xdr:nvCxnSpPr>
        <xdr:cNvPr id="64" name="直線コネクタ 63"/>
        <xdr:cNvCxnSpPr/>
      </xdr:nvCxnSpPr>
      <xdr:spPr>
        <a:xfrm>
          <a:off x="4864100" y="778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52070</xdr:rowOff>
    </xdr:from>
    <xdr:ext cx="762000" cy="258445"/>
    <xdr:sp macro="" textlink="">
      <xdr:nvSpPr>
        <xdr:cNvPr id="65" name="財政力最大値テキスト"/>
        <xdr:cNvSpPr txBox="1"/>
      </xdr:nvSpPr>
      <xdr:spPr>
        <a:xfrm>
          <a:off x="5041900" y="60528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137160</xdr:rowOff>
    </xdr:from>
    <xdr:to xmlns:xdr="http://schemas.openxmlformats.org/drawingml/2006/spreadsheetDrawing">
      <xdr:col>24</xdr:col>
      <xdr:colOff>12700</xdr:colOff>
      <xdr:row>36</xdr:row>
      <xdr:rowOff>137160</xdr:rowOff>
    </xdr:to>
    <xdr:cxnSp macro="">
      <xdr:nvCxnSpPr>
        <xdr:cNvPr id="66" name="直線コネクタ 65"/>
        <xdr:cNvCxnSpPr/>
      </xdr:nvCxnSpPr>
      <xdr:spPr>
        <a:xfrm>
          <a:off x="4864100" y="6309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40</xdr:row>
      <xdr:rowOff>102870</xdr:rowOff>
    </xdr:from>
    <xdr:to xmlns:xdr="http://schemas.openxmlformats.org/drawingml/2006/spreadsheetDrawing">
      <xdr:col>23</xdr:col>
      <xdr:colOff>133350</xdr:colOff>
      <xdr:row>40</xdr:row>
      <xdr:rowOff>127000</xdr:rowOff>
    </xdr:to>
    <xdr:cxnSp macro="">
      <xdr:nvCxnSpPr>
        <xdr:cNvPr id="67" name="直線コネクタ 66"/>
        <xdr:cNvCxnSpPr/>
      </xdr:nvCxnSpPr>
      <xdr:spPr>
        <a:xfrm>
          <a:off x="4114800" y="696087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120650</xdr:rowOff>
    </xdr:from>
    <xdr:ext cx="762000" cy="258445"/>
    <xdr:sp macro="" textlink="">
      <xdr:nvSpPr>
        <xdr:cNvPr id="68" name="財政力平均値テキスト"/>
        <xdr:cNvSpPr txBox="1"/>
      </xdr:nvSpPr>
      <xdr:spPr>
        <a:xfrm>
          <a:off x="5041900" y="69786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40</xdr:row>
      <xdr:rowOff>148590</xdr:rowOff>
    </xdr:from>
    <xdr:to xmlns:xdr="http://schemas.openxmlformats.org/drawingml/2006/spreadsheetDrawing">
      <xdr:col>23</xdr:col>
      <xdr:colOff>184150</xdr:colOff>
      <xdr:row>41</xdr:row>
      <xdr:rowOff>78740</xdr:rowOff>
    </xdr:to>
    <xdr:sp macro="" textlink="">
      <xdr:nvSpPr>
        <xdr:cNvPr id="69" name="フローチャート: 判断 68"/>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40</xdr:row>
      <xdr:rowOff>54610</xdr:rowOff>
    </xdr:from>
    <xdr:to xmlns:xdr="http://schemas.openxmlformats.org/drawingml/2006/spreadsheetDrawing">
      <xdr:col>19</xdr:col>
      <xdr:colOff>133350</xdr:colOff>
      <xdr:row>40</xdr:row>
      <xdr:rowOff>102870</xdr:rowOff>
    </xdr:to>
    <xdr:cxnSp macro="">
      <xdr:nvCxnSpPr>
        <xdr:cNvPr id="70" name="直線コネクタ 69"/>
        <xdr:cNvCxnSpPr/>
      </xdr:nvCxnSpPr>
      <xdr:spPr>
        <a:xfrm>
          <a:off x="3225800" y="691261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40</xdr:row>
      <xdr:rowOff>148590</xdr:rowOff>
    </xdr:from>
    <xdr:to xmlns:xdr="http://schemas.openxmlformats.org/drawingml/2006/spreadsheetDrawing">
      <xdr:col>19</xdr:col>
      <xdr:colOff>184150</xdr:colOff>
      <xdr:row>41</xdr:row>
      <xdr:rowOff>78740</xdr:rowOff>
    </xdr:to>
    <xdr:sp macro="" textlink="">
      <xdr:nvSpPr>
        <xdr:cNvPr id="71" name="フローチャート: 判断 70"/>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63500</xdr:rowOff>
    </xdr:from>
    <xdr:ext cx="736600" cy="258445"/>
    <xdr:sp macro="" textlink="">
      <xdr:nvSpPr>
        <xdr:cNvPr id="72" name="テキスト ボックス 71"/>
        <xdr:cNvSpPr txBox="1"/>
      </xdr:nvSpPr>
      <xdr:spPr>
        <a:xfrm>
          <a:off x="3733800" y="70929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40</xdr:row>
      <xdr:rowOff>30480</xdr:rowOff>
    </xdr:from>
    <xdr:to xmlns:xdr="http://schemas.openxmlformats.org/drawingml/2006/spreadsheetDrawing">
      <xdr:col>15</xdr:col>
      <xdr:colOff>82550</xdr:colOff>
      <xdr:row>40</xdr:row>
      <xdr:rowOff>54610</xdr:rowOff>
    </xdr:to>
    <xdr:cxnSp macro="">
      <xdr:nvCxnSpPr>
        <xdr:cNvPr id="73" name="直線コネクタ 72"/>
        <xdr:cNvCxnSpPr/>
      </xdr:nvCxnSpPr>
      <xdr:spPr>
        <a:xfrm>
          <a:off x="2336800" y="688848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40</xdr:row>
      <xdr:rowOff>124460</xdr:rowOff>
    </xdr:from>
    <xdr:to xmlns:xdr="http://schemas.openxmlformats.org/drawingml/2006/spreadsheetDrawing">
      <xdr:col>15</xdr:col>
      <xdr:colOff>133350</xdr:colOff>
      <xdr:row>41</xdr:row>
      <xdr:rowOff>54610</xdr:rowOff>
    </xdr:to>
    <xdr:sp macro="" textlink="">
      <xdr:nvSpPr>
        <xdr:cNvPr id="74" name="フローチャート: 判断 73"/>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39370</xdr:rowOff>
    </xdr:from>
    <xdr:ext cx="762000" cy="259080"/>
    <xdr:sp macro="" textlink="">
      <xdr:nvSpPr>
        <xdr:cNvPr id="75" name="テキスト ボックス 74"/>
        <xdr:cNvSpPr txBox="1"/>
      </xdr:nvSpPr>
      <xdr:spPr>
        <a:xfrm>
          <a:off x="2844800" y="7068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39</xdr:row>
      <xdr:rowOff>153670</xdr:rowOff>
    </xdr:from>
    <xdr:to xmlns:xdr="http://schemas.openxmlformats.org/drawingml/2006/spreadsheetDrawing">
      <xdr:col>11</xdr:col>
      <xdr:colOff>31750</xdr:colOff>
      <xdr:row>40</xdr:row>
      <xdr:rowOff>30480</xdr:rowOff>
    </xdr:to>
    <xdr:cxnSp macro="">
      <xdr:nvCxnSpPr>
        <xdr:cNvPr id="76" name="直線コネクタ 75"/>
        <xdr:cNvCxnSpPr/>
      </xdr:nvCxnSpPr>
      <xdr:spPr>
        <a:xfrm>
          <a:off x="1447800" y="684022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76200</xdr:rowOff>
    </xdr:from>
    <xdr:to xmlns:xdr="http://schemas.openxmlformats.org/drawingml/2006/spreadsheetDrawing">
      <xdr:col>11</xdr:col>
      <xdr:colOff>82550</xdr:colOff>
      <xdr:row>41</xdr:row>
      <xdr:rowOff>6350</xdr:rowOff>
    </xdr:to>
    <xdr:sp macro="" textlink="">
      <xdr:nvSpPr>
        <xdr:cNvPr id="77" name="フローチャート: 判断 76"/>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162560</xdr:rowOff>
    </xdr:from>
    <xdr:ext cx="762000" cy="259080"/>
    <xdr:sp macro="" textlink="">
      <xdr:nvSpPr>
        <xdr:cNvPr id="78" name="テキスト ボックス 77"/>
        <xdr:cNvSpPr txBox="1"/>
      </xdr:nvSpPr>
      <xdr:spPr>
        <a:xfrm>
          <a:off x="1955800" y="702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76200</xdr:rowOff>
    </xdr:from>
    <xdr:to xmlns:xdr="http://schemas.openxmlformats.org/drawingml/2006/spreadsheetDrawing">
      <xdr:col>7</xdr:col>
      <xdr:colOff>31750</xdr:colOff>
      <xdr:row>41</xdr:row>
      <xdr:rowOff>6350</xdr:rowOff>
    </xdr:to>
    <xdr:sp macro="" textlink="">
      <xdr:nvSpPr>
        <xdr:cNvPr id="79" name="フローチャート: 判断 78"/>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162560</xdr:rowOff>
    </xdr:from>
    <xdr:ext cx="762000" cy="259080"/>
    <xdr:sp macro="" textlink="">
      <xdr:nvSpPr>
        <xdr:cNvPr id="80" name="テキスト ボックス 79"/>
        <xdr:cNvSpPr txBox="1"/>
      </xdr:nvSpPr>
      <xdr:spPr>
        <a:xfrm>
          <a:off x="1066800" y="702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1" name="テキスト ボックス 80"/>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2" name="テキスト ボックス 81"/>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3" name="テキスト ボックス 82"/>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4" name="テキスト ボックス 83"/>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5" name="テキスト ボックス 84"/>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40</xdr:row>
      <xdr:rowOff>76200</xdr:rowOff>
    </xdr:from>
    <xdr:to xmlns:xdr="http://schemas.openxmlformats.org/drawingml/2006/spreadsheetDrawing">
      <xdr:col>23</xdr:col>
      <xdr:colOff>184150</xdr:colOff>
      <xdr:row>41</xdr:row>
      <xdr:rowOff>6350</xdr:rowOff>
    </xdr:to>
    <xdr:sp macro="" textlink="">
      <xdr:nvSpPr>
        <xdr:cNvPr id="86" name="楕円 85"/>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39</xdr:row>
      <xdr:rowOff>92710</xdr:rowOff>
    </xdr:from>
    <xdr:ext cx="762000" cy="259080"/>
    <xdr:sp macro="" textlink="">
      <xdr:nvSpPr>
        <xdr:cNvPr id="87" name="財政力該当値テキスト"/>
        <xdr:cNvSpPr txBox="1"/>
      </xdr:nvSpPr>
      <xdr:spPr>
        <a:xfrm>
          <a:off x="5041900" y="677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40</xdr:row>
      <xdr:rowOff>52070</xdr:rowOff>
    </xdr:from>
    <xdr:to xmlns:xdr="http://schemas.openxmlformats.org/drawingml/2006/spreadsheetDrawing">
      <xdr:col>19</xdr:col>
      <xdr:colOff>184150</xdr:colOff>
      <xdr:row>40</xdr:row>
      <xdr:rowOff>153670</xdr:rowOff>
    </xdr:to>
    <xdr:sp macro="" textlink="">
      <xdr:nvSpPr>
        <xdr:cNvPr id="88" name="楕円 87"/>
        <xdr:cNvSpPr/>
      </xdr:nvSpPr>
      <xdr:spPr>
        <a:xfrm>
          <a:off x="4064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38</xdr:row>
      <xdr:rowOff>163830</xdr:rowOff>
    </xdr:from>
    <xdr:ext cx="736600" cy="259080"/>
    <xdr:sp macro="" textlink="">
      <xdr:nvSpPr>
        <xdr:cNvPr id="89" name="テキスト ボックス 88"/>
        <xdr:cNvSpPr txBox="1"/>
      </xdr:nvSpPr>
      <xdr:spPr>
        <a:xfrm>
          <a:off x="3733800" y="66789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3810</xdr:rowOff>
    </xdr:from>
    <xdr:to xmlns:xdr="http://schemas.openxmlformats.org/drawingml/2006/spreadsheetDrawing">
      <xdr:col>15</xdr:col>
      <xdr:colOff>133350</xdr:colOff>
      <xdr:row>40</xdr:row>
      <xdr:rowOff>105410</xdr:rowOff>
    </xdr:to>
    <xdr:sp macro="" textlink="">
      <xdr:nvSpPr>
        <xdr:cNvPr id="90" name="楕円 89"/>
        <xdr:cNvSpPr/>
      </xdr:nvSpPr>
      <xdr:spPr>
        <a:xfrm>
          <a:off x="3175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38</xdr:row>
      <xdr:rowOff>115570</xdr:rowOff>
    </xdr:from>
    <xdr:ext cx="762000" cy="259080"/>
    <xdr:sp macro="" textlink="">
      <xdr:nvSpPr>
        <xdr:cNvPr id="91" name="テキスト ボックス 90"/>
        <xdr:cNvSpPr txBox="1"/>
      </xdr:nvSpPr>
      <xdr:spPr>
        <a:xfrm>
          <a:off x="2844800" y="6630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39</xdr:row>
      <xdr:rowOff>151130</xdr:rowOff>
    </xdr:from>
    <xdr:to xmlns:xdr="http://schemas.openxmlformats.org/drawingml/2006/spreadsheetDrawing">
      <xdr:col>11</xdr:col>
      <xdr:colOff>82550</xdr:colOff>
      <xdr:row>40</xdr:row>
      <xdr:rowOff>81280</xdr:rowOff>
    </xdr:to>
    <xdr:sp macro="" textlink="">
      <xdr:nvSpPr>
        <xdr:cNvPr id="92" name="楕円 91"/>
        <xdr:cNvSpPr/>
      </xdr:nvSpPr>
      <xdr:spPr>
        <a:xfrm>
          <a:off x="2286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91440</xdr:rowOff>
    </xdr:from>
    <xdr:ext cx="762000" cy="259080"/>
    <xdr:sp macro="" textlink="">
      <xdr:nvSpPr>
        <xdr:cNvPr id="93" name="テキスト ボックス 92"/>
        <xdr:cNvSpPr txBox="1"/>
      </xdr:nvSpPr>
      <xdr:spPr>
        <a:xfrm>
          <a:off x="1955800" y="6606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39</xdr:row>
      <xdr:rowOff>102870</xdr:rowOff>
    </xdr:from>
    <xdr:to xmlns:xdr="http://schemas.openxmlformats.org/drawingml/2006/spreadsheetDrawing">
      <xdr:col>7</xdr:col>
      <xdr:colOff>31750</xdr:colOff>
      <xdr:row>40</xdr:row>
      <xdr:rowOff>33020</xdr:rowOff>
    </xdr:to>
    <xdr:sp macro="" textlink="">
      <xdr:nvSpPr>
        <xdr:cNvPr id="94" name="楕円 93"/>
        <xdr:cNvSpPr/>
      </xdr:nvSpPr>
      <xdr:spPr>
        <a:xfrm>
          <a:off x="1397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38</xdr:row>
      <xdr:rowOff>43180</xdr:rowOff>
    </xdr:from>
    <xdr:ext cx="762000" cy="258445"/>
    <xdr:sp macro="" textlink="">
      <xdr:nvSpPr>
        <xdr:cNvPr id="95" name="テキスト ボックス 94"/>
        <xdr:cNvSpPr txBox="1"/>
      </xdr:nvSpPr>
      <xdr:spPr>
        <a:xfrm>
          <a:off x="1066800" y="65582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97" name="テキスト ボックス 96"/>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98" name="テキスト ボックス 97"/>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100">
              <a:latin typeface="ＭＳ Ｐゴシック"/>
              <a:ea typeface="ＭＳ Ｐゴシック"/>
            </a:rPr>
            <a:t>令和６年度は、算出式の分子である経常経費に充当しなければならない一般財源が、公債費の減などの一方で、人件費の増及び総合体育館等運営費</a:t>
          </a:r>
          <a:r>
            <a:rPr kumimoji="1" lang="ja-JP" altLang="en-US" sz="1100">
              <a:solidFill>
                <a:sysClr val="windowText" lastClr="000000"/>
              </a:solidFill>
              <a:latin typeface="ＭＳ Ｐゴシック"/>
              <a:ea typeface="ＭＳ Ｐゴシック"/>
            </a:rPr>
            <a:t>の増な</a:t>
          </a:r>
          <a:r>
            <a:rPr kumimoji="1" lang="ja-JP" altLang="en-US" sz="1100">
              <a:latin typeface="ＭＳ Ｐゴシック"/>
              <a:ea typeface="ＭＳ Ｐゴシック"/>
            </a:rPr>
            <a:t>どによる物件費の増などにより増加した。</a:t>
          </a:r>
        </a:p>
        <a:p>
          <a:r>
            <a:rPr kumimoji="1" lang="ja-JP" altLang="en-US" sz="1100">
              <a:latin typeface="ＭＳ Ｐゴシック"/>
              <a:ea typeface="ＭＳ Ｐゴシック"/>
            </a:rPr>
            <a:t> 　また、臨時財政対策債が減となった一方で、算出式の分母となる経常一般財源総額は、地方特例交付金の増や地方交付税の増などにより増加した。</a:t>
          </a:r>
        </a:p>
        <a:p>
          <a:r>
            <a:rPr kumimoji="1" lang="ja-JP" altLang="en-US" sz="1100">
              <a:latin typeface="ＭＳ Ｐゴシック"/>
              <a:ea typeface="ＭＳ Ｐゴシック"/>
            </a:rPr>
            <a:t>　その結果、分母よりも分子の増加率が大きかったことから、令和５年度から</a:t>
          </a:r>
          <a:r>
            <a:rPr kumimoji="1" lang="en-US" altLang="ja-JP" sz="1100">
              <a:latin typeface="ＭＳ Ｐゴシック"/>
              <a:ea typeface="ＭＳ Ｐゴシック"/>
            </a:rPr>
            <a:t>2.5</a:t>
          </a:r>
          <a:r>
            <a:rPr kumimoji="1" lang="ja-JP" altLang="en-US" sz="1100">
              <a:latin typeface="ＭＳ Ｐゴシック"/>
              <a:ea typeface="ＭＳ Ｐゴシック"/>
            </a:rPr>
            <a:t>ポイント増加したものである。</a:t>
          </a:r>
        </a:p>
        <a:p>
          <a:r>
            <a:rPr kumimoji="1" lang="ja-JP" altLang="en-US" sz="1100">
              <a:latin typeface="ＭＳ Ｐゴシック"/>
              <a:ea typeface="ＭＳ Ｐゴシック"/>
            </a:rPr>
            <a:t>　依然として、類似団体を下回って推移しており、投資的経費等、臨時経費の財源を措置できたものと認識している。</a:t>
          </a:r>
          <a:r>
            <a:rPr kumimoji="1" lang="ja-JP" altLang="en-US" sz="1100">
              <a:solidFill>
                <a:srgbClr val="FF0000"/>
              </a:solidFill>
              <a:latin typeface="ＭＳ Ｐゴシック"/>
              <a:ea typeface="ＭＳ Ｐゴシック"/>
            </a:rPr>
            <a:t>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09" name="テキスト ボックス 108"/>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1" name="テキスト ボックス 110"/>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2" name="直線コネクタ 111"/>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3" name="テキスト ボックス 112"/>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4" name="直線コネクタ 113"/>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5" name="テキスト ボックス 114"/>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18" name="直線コネクタ 117"/>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8445"/>
    <xdr:sp macro="" textlink="">
      <xdr:nvSpPr>
        <xdr:cNvPr id="119" name="テキスト ボックス 118"/>
        <xdr:cNvSpPr txBox="1"/>
      </xdr:nvSpPr>
      <xdr:spPr>
        <a:xfrm>
          <a:off x="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0" name="直線コネクタ 119"/>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8445"/>
    <xdr:sp macro="" textlink="">
      <xdr:nvSpPr>
        <xdr:cNvPr id="121" name="テキスト ボックス 120"/>
        <xdr:cNvSpPr txBox="1"/>
      </xdr:nvSpPr>
      <xdr:spPr>
        <a:xfrm>
          <a:off x="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2" name="直線コネクタ 121"/>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3" name="テキスト ボックス 122"/>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167005</xdr:rowOff>
    </xdr:from>
    <xdr:to xmlns:xdr="http://schemas.openxmlformats.org/drawingml/2006/spreadsheetDrawing">
      <xdr:col>23</xdr:col>
      <xdr:colOff>133350</xdr:colOff>
      <xdr:row>66</xdr:row>
      <xdr:rowOff>1905</xdr:rowOff>
    </xdr:to>
    <xdr:cxnSp macro="">
      <xdr:nvCxnSpPr>
        <xdr:cNvPr id="125" name="直線コネクタ 124"/>
        <xdr:cNvCxnSpPr/>
      </xdr:nvCxnSpPr>
      <xdr:spPr>
        <a:xfrm flipV="1">
          <a:off x="4953000" y="10111105"/>
          <a:ext cx="0" cy="12065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65</xdr:row>
      <xdr:rowOff>145415</xdr:rowOff>
    </xdr:from>
    <xdr:ext cx="762000" cy="258445"/>
    <xdr:sp macro="" textlink="">
      <xdr:nvSpPr>
        <xdr:cNvPr id="126" name="財政構造の弾力性最小値テキスト"/>
        <xdr:cNvSpPr txBox="1"/>
      </xdr:nvSpPr>
      <xdr:spPr>
        <a:xfrm>
          <a:off x="5041900" y="11289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1905</xdr:rowOff>
    </xdr:from>
    <xdr:to xmlns:xdr="http://schemas.openxmlformats.org/drawingml/2006/spreadsheetDrawing">
      <xdr:col>24</xdr:col>
      <xdr:colOff>12700</xdr:colOff>
      <xdr:row>66</xdr:row>
      <xdr:rowOff>1905</xdr:rowOff>
    </xdr:to>
    <xdr:cxnSp macro="">
      <xdr:nvCxnSpPr>
        <xdr:cNvPr id="127" name="直線コネクタ 126"/>
        <xdr:cNvCxnSpPr/>
      </xdr:nvCxnSpPr>
      <xdr:spPr>
        <a:xfrm>
          <a:off x="4864100" y="11317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81915</xdr:rowOff>
    </xdr:from>
    <xdr:ext cx="762000" cy="259080"/>
    <xdr:sp macro="" textlink="">
      <xdr:nvSpPr>
        <xdr:cNvPr id="128" name="財政構造の弾力性最大値テキスト"/>
        <xdr:cNvSpPr txBox="1"/>
      </xdr:nvSpPr>
      <xdr:spPr>
        <a:xfrm>
          <a:off x="5041900" y="9854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167005</xdr:rowOff>
    </xdr:from>
    <xdr:to xmlns:xdr="http://schemas.openxmlformats.org/drawingml/2006/spreadsheetDrawing">
      <xdr:col>24</xdr:col>
      <xdr:colOff>12700</xdr:colOff>
      <xdr:row>58</xdr:row>
      <xdr:rowOff>167005</xdr:rowOff>
    </xdr:to>
    <xdr:cxnSp macro="">
      <xdr:nvCxnSpPr>
        <xdr:cNvPr id="129" name="直線コネクタ 128"/>
        <xdr:cNvCxnSpPr/>
      </xdr:nvCxnSpPr>
      <xdr:spPr>
        <a:xfrm>
          <a:off x="4864100" y="1011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59</xdr:row>
      <xdr:rowOff>100330</xdr:rowOff>
    </xdr:from>
    <xdr:to xmlns:xdr="http://schemas.openxmlformats.org/drawingml/2006/spreadsheetDrawing">
      <xdr:col>23</xdr:col>
      <xdr:colOff>133350</xdr:colOff>
      <xdr:row>60</xdr:row>
      <xdr:rowOff>130175</xdr:rowOff>
    </xdr:to>
    <xdr:cxnSp macro="">
      <xdr:nvCxnSpPr>
        <xdr:cNvPr id="130" name="直線コネクタ 129"/>
        <xdr:cNvCxnSpPr/>
      </xdr:nvCxnSpPr>
      <xdr:spPr>
        <a:xfrm>
          <a:off x="4114800" y="10215880"/>
          <a:ext cx="8382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53975</xdr:rowOff>
    </xdr:from>
    <xdr:ext cx="762000" cy="258445"/>
    <xdr:sp macro="" textlink="">
      <xdr:nvSpPr>
        <xdr:cNvPr id="131" name="財政構造の弾力性平均値テキスト"/>
        <xdr:cNvSpPr txBox="1"/>
      </xdr:nvSpPr>
      <xdr:spPr>
        <a:xfrm>
          <a:off x="5041900" y="1068387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81915</xdr:rowOff>
    </xdr:from>
    <xdr:to xmlns:xdr="http://schemas.openxmlformats.org/drawingml/2006/spreadsheetDrawing">
      <xdr:col>23</xdr:col>
      <xdr:colOff>184150</xdr:colOff>
      <xdr:row>63</xdr:row>
      <xdr:rowOff>12065</xdr:rowOff>
    </xdr:to>
    <xdr:sp macro="" textlink="">
      <xdr:nvSpPr>
        <xdr:cNvPr id="132" name="フローチャート: 判断 131"/>
        <xdr:cNvSpPr/>
      </xdr:nvSpPr>
      <xdr:spPr>
        <a:xfrm>
          <a:off x="4902200" y="1071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59</xdr:row>
      <xdr:rowOff>60325</xdr:rowOff>
    </xdr:from>
    <xdr:to xmlns:xdr="http://schemas.openxmlformats.org/drawingml/2006/spreadsheetDrawing">
      <xdr:col>19</xdr:col>
      <xdr:colOff>133350</xdr:colOff>
      <xdr:row>59</xdr:row>
      <xdr:rowOff>100330</xdr:rowOff>
    </xdr:to>
    <xdr:cxnSp macro="">
      <xdr:nvCxnSpPr>
        <xdr:cNvPr id="133" name="直線コネクタ 132"/>
        <xdr:cNvCxnSpPr/>
      </xdr:nvCxnSpPr>
      <xdr:spPr>
        <a:xfrm>
          <a:off x="3225800" y="1017587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61</xdr:row>
      <xdr:rowOff>116840</xdr:rowOff>
    </xdr:from>
    <xdr:to xmlns:xdr="http://schemas.openxmlformats.org/drawingml/2006/spreadsheetDrawing">
      <xdr:col>19</xdr:col>
      <xdr:colOff>184150</xdr:colOff>
      <xdr:row>62</xdr:row>
      <xdr:rowOff>46990</xdr:rowOff>
    </xdr:to>
    <xdr:sp macro="" textlink="">
      <xdr:nvSpPr>
        <xdr:cNvPr id="134" name="フローチャート: 判断 133"/>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31750</xdr:rowOff>
    </xdr:from>
    <xdr:ext cx="736600" cy="258445"/>
    <xdr:sp macro="" textlink="">
      <xdr:nvSpPr>
        <xdr:cNvPr id="135" name="テキスト ボックス 134"/>
        <xdr:cNvSpPr txBox="1"/>
      </xdr:nvSpPr>
      <xdr:spPr>
        <a:xfrm>
          <a:off x="3733800" y="106616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58</xdr:row>
      <xdr:rowOff>86995</xdr:rowOff>
    </xdr:from>
    <xdr:to xmlns:xdr="http://schemas.openxmlformats.org/drawingml/2006/spreadsheetDrawing">
      <xdr:col>15</xdr:col>
      <xdr:colOff>82550</xdr:colOff>
      <xdr:row>59</xdr:row>
      <xdr:rowOff>60325</xdr:rowOff>
    </xdr:to>
    <xdr:cxnSp macro="">
      <xdr:nvCxnSpPr>
        <xdr:cNvPr id="136" name="直線コネクタ 135"/>
        <xdr:cNvCxnSpPr/>
      </xdr:nvCxnSpPr>
      <xdr:spPr>
        <a:xfrm>
          <a:off x="2336800" y="10031095"/>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60325</xdr:rowOff>
    </xdr:from>
    <xdr:to xmlns:xdr="http://schemas.openxmlformats.org/drawingml/2006/spreadsheetDrawing">
      <xdr:col>15</xdr:col>
      <xdr:colOff>133350</xdr:colOff>
      <xdr:row>61</xdr:row>
      <xdr:rowOff>161925</xdr:rowOff>
    </xdr:to>
    <xdr:sp macro="" textlink="">
      <xdr:nvSpPr>
        <xdr:cNvPr id="137" name="フローチャート: 判断 136"/>
        <xdr:cNvSpPr/>
      </xdr:nvSpPr>
      <xdr:spPr>
        <a:xfrm>
          <a:off x="3175000" y="1051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146685</xdr:rowOff>
    </xdr:from>
    <xdr:ext cx="762000" cy="258445"/>
    <xdr:sp macro="" textlink="">
      <xdr:nvSpPr>
        <xdr:cNvPr id="138" name="テキスト ボックス 137"/>
        <xdr:cNvSpPr txBox="1"/>
      </xdr:nvSpPr>
      <xdr:spPr>
        <a:xfrm>
          <a:off x="2844800" y="10605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58</xdr:row>
      <xdr:rowOff>86995</xdr:rowOff>
    </xdr:from>
    <xdr:to xmlns:xdr="http://schemas.openxmlformats.org/drawingml/2006/spreadsheetDrawing">
      <xdr:col>11</xdr:col>
      <xdr:colOff>31750</xdr:colOff>
      <xdr:row>59</xdr:row>
      <xdr:rowOff>164465</xdr:rowOff>
    </xdr:to>
    <xdr:cxnSp macro="">
      <xdr:nvCxnSpPr>
        <xdr:cNvPr id="139" name="直線コネクタ 138"/>
        <xdr:cNvCxnSpPr/>
      </xdr:nvCxnSpPr>
      <xdr:spPr>
        <a:xfrm flipV="1">
          <a:off x="1447800" y="10031095"/>
          <a:ext cx="889000"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59</xdr:row>
      <xdr:rowOff>130175</xdr:rowOff>
    </xdr:from>
    <xdr:to xmlns:xdr="http://schemas.openxmlformats.org/drawingml/2006/spreadsheetDrawing">
      <xdr:col>11</xdr:col>
      <xdr:colOff>82550</xdr:colOff>
      <xdr:row>60</xdr:row>
      <xdr:rowOff>60325</xdr:rowOff>
    </xdr:to>
    <xdr:sp macro="" textlink="">
      <xdr:nvSpPr>
        <xdr:cNvPr id="140" name="フローチャート: 判断 139"/>
        <xdr:cNvSpPr/>
      </xdr:nvSpPr>
      <xdr:spPr>
        <a:xfrm>
          <a:off x="22860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45085</xdr:rowOff>
    </xdr:from>
    <xdr:ext cx="762000" cy="258445"/>
    <xdr:sp macro="" textlink="">
      <xdr:nvSpPr>
        <xdr:cNvPr id="141" name="テキスト ボックス 140"/>
        <xdr:cNvSpPr txBox="1"/>
      </xdr:nvSpPr>
      <xdr:spPr>
        <a:xfrm>
          <a:off x="1955800" y="10332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44450</xdr:rowOff>
    </xdr:from>
    <xdr:to xmlns:xdr="http://schemas.openxmlformats.org/drawingml/2006/spreadsheetDrawing">
      <xdr:col>7</xdr:col>
      <xdr:colOff>31750</xdr:colOff>
      <xdr:row>61</xdr:row>
      <xdr:rowOff>146050</xdr:rowOff>
    </xdr:to>
    <xdr:sp macro="" textlink="">
      <xdr:nvSpPr>
        <xdr:cNvPr id="142" name="フローチャート: 判断 141"/>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130810</xdr:rowOff>
    </xdr:from>
    <xdr:ext cx="762000" cy="259080"/>
    <xdr:sp macro="" textlink="">
      <xdr:nvSpPr>
        <xdr:cNvPr id="143" name="テキスト ボックス 142"/>
        <xdr:cNvSpPr txBox="1"/>
      </xdr:nvSpPr>
      <xdr:spPr>
        <a:xfrm>
          <a:off x="1066800" y="1058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4" name="テキスト ボックス 143"/>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5" name="テキスト ボックス 144"/>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6" name="テキスト ボックス 145"/>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7" name="テキスト ボックス 146"/>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48" name="テキスト ボックス 147"/>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79375</xdr:rowOff>
    </xdr:from>
    <xdr:to xmlns:xdr="http://schemas.openxmlformats.org/drawingml/2006/spreadsheetDrawing">
      <xdr:col>23</xdr:col>
      <xdr:colOff>184150</xdr:colOff>
      <xdr:row>61</xdr:row>
      <xdr:rowOff>9525</xdr:rowOff>
    </xdr:to>
    <xdr:sp macro="" textlink="">
      <xdr:nvSpPr>
        <xdr:cNvPr id="149" name="楕円 148"/>
        <xdr:cNvSpPr/>
      </xdr:nvSpPr>
      <xdr:spPr>
        <a:xfrm>
          <a:off x="4902200" y="1036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59</xdr:row>
      <xdr:rowOff>95885</xdr:rowOff>
    </xdr:from>
    <xdr:ext cx="762000" cy="259080"/>
    <xdr:sp macro="" textlink="">
      <xdr:nvSpPr>
        <xdr:cNvPr id="150" name="財政構造の弾力性該当値テキスト"/>
        <xdr:cNvSpPr txBox="1"/>
      </xdr:nvSpPr>
      <xdr:spPr>
        <a:xfrm>
          <a:off x="5041900" y="1021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59</xdr:row>
      <xdr:rowOff>49530</xdr:rowOff>
    </xdr:from>
    <xdr:to xmlns:xdr="http://schemas.openxmlformats.org/drawingml/2006/spreadsheetDrawing">
      <xdr:col>19</xdr:col>
      <xdr:colOff>184150</xdr:colOff>
      <xdr:row>59</xdr:row>
      <xdr:rowOff>151130</xdr:rowOff>
    </xdr:to>
    <xdr:sp macro="" textlink="">
      <xdr:nvSpPr>
        <xdr:cNvPr id="151" name="楕円 150"/>
        <xdr:cNvSpPr/>
      </xdr:nvSpPr>
      <xdr:spPr>
        <a:xfrm>
          <a:off x="4064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57</xdr:row>
      <xdr:rowOff>161290</xdr:rowOff>
    </xdr:from>
    <xdr:ext cx="736600" cy="259080"/>
    <xdr:sp macro="" textlink="">
      <xdr:nvSpPr>
        <xdr:cNvPr id="152" name="テキスト ボックス 151"/>
        <xdr:cNvSpPr txBox="1"/>
      </xdr:nvSpPr>
      <xdr:spPr>
        <a:xfrm>
          <a:off x="3733800" y="9933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59</xdr:row>
      <xdr:rowOff>9525</xdr:rowOff>
    </xdr:from>
    <xdr:to xmlns:xdr="http://schemas.openxmlformats.org/drawingml/2006/spreadsheetDrawing">
      <xdr:col>15</xdr:col>
      <xdr:colOff>133350</xdr:colOff>
      <xdr:row>59</xdr:row>
      <xdr:rowOff>111125</xdr:rowOff>
    </xdr:to>
    <xdr:sp macro="" textlink="">
      <xdr:nvSpPr>
        <xdr:cNvPr id="153" name="楕円 152"/>
        <xdr:cNvSpPr/>
      </xdr:nvSpPr>
      <xdr:spPr>
        <a:xfrm>
          <a:off x="3175000" y="1012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57</xdr:row>
      <xdr:rowOff>121285</xdr:rowOff>
    </xdr:from>
    <xdr:ext cx="762000" cy="258445"/>
    <xdr:sp macro="" textlink="">
      <xdr:nvSpPr>
        <xdr:cNvPr id="154" name="テキスト ボックス 153"/>
        <xdr:cNvSpPr txBox="1"/>
      </xdr:nvSpPr>
      <xdr:spPr>
        <a:xfrm>
          <a:off x="2844800" y="98939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58</xdr:row>
      <xdr:rowOff>36195</xdr:rowOff>
    </xdr:from>
    <xdr:to xmlns:xdr="http://schemas.openxmlformats.org/drawingml/2006/spreadsheetDrawing">
      <xdr:col>11</xdr:col>
      <xdr:colOff>82550</xdr:colOff>
      <xdr:row>58</xdr:row>
      <xdr:rowOff>137795</xdr:rowOff>
    </xdr:to>
    <xdr:sp macro="" textlink="">
      <xdr:nvSpPr>
        <xdr:cNvPr id="155" name="楕円 154"/>
        <xdr:cNvSpPr/>
      </xdr:nvSpPr>
      <xdr:spPr>
        <a:xfrm>
          <a:off x="2286000" y="998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56</xdr:row>
      <xdr:rowOff>147955</xdr:rowOff>
    </xdr:from>
    <xdr:ext cx="762000" cy="258445"/>
    <xdr:sp macro="" textlink="">
      <xdr:nvSpPr>
        <xdr:cNvPr id="156" name="テキスト ボックス 155"/>
        <xdr:cNvSpPr txBox="1"/>
      </xdr:nvSpPr>
      <xdr:spPr>
        <a:xfrm>
          <a:off x="1955800" y="9749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59</xdr:row>
      <xdr:rowOff>113665</xdr:rowOff>
    </xdr:from>
    <xdr:to xmlns:xdr="http://schemas.openxmlformats.org/drawingml/2006/spreadsheetDrawing">
      <xdr:col>7</xdr:col>
      <xdr:colOff>31750</xdr:colOff>
      <xdr:row>60</xdr:row>
      <xdr:rowOff>43815</xdr:rowOff>
    </xdr:to>
    <xdr:sp macro="" textlink="">
      <xdr:nvSpPr>
        <xdr:cNvPr id="157" name="楕円 156"/>
        <xdr:cNvSpPr/>
      </xdr:nvSpPr>
      <xdr:spPr>
        <a:xfrm>
          <a:off x="1397000" y="1022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53975</xdr:rowOff>
    </xdr:from>
    <xdr:ext cx="762000" cy="258445"/>
    <xdr:sp macro="" textlink="">
      <xdr:nvSpPr>
        <xdr:cNvPr id="158" name="テキスト ボックス 157"/>
        <xdr:cNvSpPr txBox="1"/>
      </xdr:nvSpPr>
      <xdr:spPr>
        <a:xfrm>
          <a:off x="1066800" y="9998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0" name="テキスト ボックス 159"/>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1" name="テキスト ボックス 160"/>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[139,938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100">
              <a:latin typeface="ＭＳ Ｐゴシック"/>
              <a:ea typeface="ＭＳ Ｐゴシック"/>
            </a:rPr>
            <a:t>令和</a:t>
          </a:r>
          <a:r>
            <a:rPr kumimoji="1" lang="ja-JP" altLang="en-US" sz="1100">
              <a:solidFill>
                <a:sysClr val="windowText" lastClr="000000"/>
              </a:solidFill>
              <a:latin typeface="ＭＳ Ｐゴシック"/>
              <a:ea typeface="ＭＳ Ｐゴシック"/>
            </a:rPr>
            <a:t>６年度は、人件費について、人事院勧告に伴う給料や報酬、期末勤勉手当の増、会計年度任用職員に対する勤勉手当支給開始や定年退職者に係る退職手当の増などにり増加した。</a:t>
          </a:r>
        </a:p>
        <a:p>
          <a:r>
            <a:rPr kumimoji="1" lang="ja-JP" altLang="en-US" sz="1100">
              <a:latin typeface="ＭＳ Ｐゴシック"/>
              <a:ea typeface="ＭＳ Ｐゴシック"/>
            </a:rPr>
            <a:t>　 物件費に</a:t>
          </a:r>
          <a:r>
            <a:rPr kumimoji="1" lang="ja-JP" altLang="en-US" sz="1100">
              <a:solidFill>
                <a:sysClr val="windowText" lastClr="000000"/>
              </a:solidFill>
              <a:latin typeface="ＭＳ Ｐゴシック"/>
              <a:ea typeface="ＭＳ Ｐゴシック"/>
            </a:rPr>
            <a:t>ついては、ふるさと納税に係る返礼品等の減があった一方で、総合体育館に係る運営管理委託費の増、新型コロナウイルスワクチンの定期接種化に伴う予防接種事業費の増などにより、増加した。</a:t>
          </a:r>
        </a:p>
        <a:p>
          <a:r>
            <a:rPr kumimoji="1" lang="ja-JP" altLang="en-US" sz="1100">
              <a:latin typeface="ＭＳ Ｐゴシック"/>
              <a:ea typeface="ＭＳ Ｐゴシック"/>
            </a:rPr>
            <a:t>　人口は前年比</a:t>
          </a:r>
          <a:r>
            <a:rPr kumimoji="1" lang="en-US" altLang="ja-JP" sz="1100">
              <a:solidFill>
                <a:sysClr val="windowText" lastClr="000000"/>
              </a:solidFill>
              <a:latin typeface="ＭＳ Ｐゴシック"/>
              <a:ea typeface="ＭＳ Ｐゴシック"/>
            </a:rPr>
            <a:t>2,068</a:t>
          </a:r>
          <a:r>
            <a:rPr kumimoji="1" lang="ja-JP" altLang="en-US" sz="1100">
              <a:solidFill>
                <a:sysClr val="windowText" lastClr="000000"/>
              </a:solidFill>
              <a:latin typeface="ＭＳ Ｐゴシック"/>
              <a:ea typeface="ＭＳ Ｐゴシック"/>
            </a:rPr>
            <a:t>人減となり、人口１人当たりの人件費・物件費は</a:t>
          </a:r>
          <a:r>
            <a:rPr kumimoji="1" lang="en-US" altLang="ja-JP" sz="1100">
              <a:solidFill>
                <a:sysClr val="windowText" lastClr="000000"/>
              </a:solidFill>
              <a:latin typeface="ＭＳ Ｐゴシック"/>
              <a:ea typeface="ＭＳ Ｐゴシック"/>
            </a:rPr>
            <a:t>7,275</a:t>
          </a:r>
          <a:r>
            <a:rPr kumimoji="1" lang="ja-JP" altLang="en-US" sz="1100">
              <a:solidFill>
                <a:sysClr val="windowText" lastClr="000000"/>
              </a:solidFill>
              <a:latin typeface="ＭＳ Ｐゴシック"/>
              <a:ea typeface="ＭＳ Ｐゴシック"/>
            </a:rPr>
            <a:t>円</a:t>
          </a:r>
          <a:r>
            <a:rPr kumimoji="1" lang="ja-JP" altLang="en-US" sz="1100">
              <a:latin typeface="ＭＳ Ｐゴシック"/>
              <a:ea typeface="ＭＳ Ｐゴシック"/>
            </a:rPr>
            <a:t>の増となった。</a:t>
          </a:r>
        </a:p>
        <a:p>
          <a:r>
            <a:rPr kumimoji="1" lang="ja-JP" altLang="en-US" sz="1100">
              <a:latin typeface="ＭＳ Ｐゴシック"/>
              <a:ea typeface="ＭＳ Ｐゴシック"/>
            </a:rPr>
            <a:t>　引き続き、行政運営におけるコスト縮減に取り組んでいく。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2" name="テキスト ボックス 171"/>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3" name="直線コネクタ 172"/>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4" name="テキスト ボックス 173"/>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5" name="直線コネクタ 174"/>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8445"/>
    <xdr:sp macro="" textlink="">
      <xdr:nvSpPr>
        <xdr:cNvPr id="176" name="テキスト ボックス 175"/>
        <xdr:cNvSpPr txBox="1"/>
      </xdr:nvSpPr>
      <xdr:spPr>
        <a:xfrm>
          <a:off x="0" y="1526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7" name="直線コネクタ 176"/>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8445"/>
    <xdr:sp macro="" textlink="">
      <xdr:nvSpPr>
        <xdr:cNvPr id="178" name="テキスト ボックス 177"/>
        <xdr:cNvSpPr txBox="1"/>
      </xdr:nvSpPr>
      <xdr:spPr>
        <a:xfrm>
          <a:off x="0" y="1486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9" name="直線コネクタ 178"/>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0" name="テキスト ボックス 179"/>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1" name="直線コネクタ 180"/>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2" name="テキスト ボックス 181"/>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3" name="直線コネクタ 182"/>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4" name="テキスト ボックス 183"/>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86" name="テキスト ボックス 185"/>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65405</xdr:rowOff>
    </xdr:from>
    <xdr:to xmlns:xdr="http://schemas.openxmlformats.org/drawingml/2006/spreadsheetDrawing">
      <xdr:col>23</xdr:col>
      <xdr:colOff>133350</xdr:colOff>
      <xdr:row>89</xdr:row>
      <xdr:rowOff>158750</xdr:rowOff>
    </xdr:to>
    <xdr:cxnSp macro="">
      <xdr:nvCxnSpPr>
        <xdr:cNvPr id="188" name="直線コネクタ 187"/>
        <xdr:cNvCxnSpPr/>
      </xdr:nvCxnSpPr>
      <xdr:spPr>
        <a:xfrm flipV="1">
          <a:off x="4953000" y="13952855"/>
          <a:ext cx="0" cy="14649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130810</xdr:rowOff>
    </xdr:from>
    <xdr:ext cx="762000" cy="259080"/>
    <xdr:sp macro="" textlink="">
      <xdr:nvSpPr>
        <xdr:cNvPr id="189" name="人件費・物件費等の状況最小値テキスト"/>
        <xdr:cNvSpPr txBox="1"/>
      </xdr:nvSpPr>
      <xdr:spPr>
        <a:xfrm>
          <a:off x="5041900" y="1538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210,627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158750</xdr:rowOff>
    </xdr:from>
    <xdr:to xmlns:xdr="http://schemas.openxmlformats.org/drawingml/2006/spreadsheetDrawing">
      <xdr:col>24</xdr:col>
      <xdr:colOff>12700</xdr:colOff>
      <xdr:row>89</xdr:row>
      <xdr:rowOff>158750</xdr:rowOff>
    </xdr:to>
    <xdr:cxnSp macro="">
      <xdr:nvCxnSpPr>
        <xdr:cNvPr id="190" name="直線コネクタ 189"/>
        <xdr:cNvCxnSpPr/>
      </xdr:nvCxnSpPr>
      <xdr:spPr>
        <a:xfrm>
          <a:off x="4864100" y="15417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151765</xdr:rowOff>
    </xdr:from>
    <xdr:ext cx="762000" cy="259080"/>
    <xdr:sp macro="" textlink="">
      <xdr:nvSpPr>
        <xdr:cNvPr id="191" name="人件費・物件費等の状況最大値テキスト"/>
        <xdr:cNvSpPr txBox="1"/>
      </xdr:nvSpPr>
      <xdr:spPr>
        <a:xfrm>
          <a:off x="5041900" y="13696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65405</xdr:rowOff>
    </xdr:from>
    <xdr:to xmlns:xdr="http://schemas.openxmlformats.org/drawingml/2006/spreadsheetDrawing">
      <xdr:col>24</xdr:col>
      <xdr:colOff>12700</xdr:colOff>
      <xdr:row>81</xdr:row>
      <xdr:rowOff>65405</xdr:rowOff>
    </xdr:to>
    <xdr:cxnSp macro="">
      <xdr:nvCxnSpPr>
        <xdr:cNvPr id="192" name="直線コネクタ 191"/>
        <xdr:cNvCxnSpPr/>
      </xdr:nvCxnSpPr>
      <xdr:spPr>
        <a:xfrm>
          <a:off x="4864100" y="13952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142240</xdr:rowOff>
    </xdr:from>
    <xdr:to xmlns:xdr="http://schemas.openxmlformats.org/drawingml/2006/spreadsheetDrawing">
      <xdr:col>23</xdr:col>
      <xdr:colOff>133350</xdr:colOff>
      <xdr:row>84</xdr:row>
      <xdr:rowOff>68580</xdr:rowOff>
    </xdr:to>
    <xdr:cxnSp macro="">
      <xdr:nvCxnSpPr>
        <xdr:cNvPr id="193" name="直線コネクタ 192"/>
        <xdr:cNvCxnSpPr/>
      </xdr:nvCxnSpPr>
      <xdr:spPr>
        <a:xfrm>
          <a:off x="4114800" y="14372590"/>
          <a:ext cx="8382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15240</xdr:rowOff>
    </xdr:from>
    <xdr:ext cx="762000" cy="259080"/>
    <xdr:sp macro="" textlink="">
      <xdr:nvSpPr>
        <xdr:cNvPr id="194" name="人件費・物件費等の状況平均値テキスト"/>
        <xdr:cNvSpPr txBox="1"/>
      </xdr:nvSpPr>
      <xdr:spPr>
        <a:xfrm>
          <a:off x="5041900" y="142455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138,530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170180</xdr:rowOff>
    </xdr:from>
    <xdr:to xmlns:xdr="http://schemas.openxmlformats.org/drawingml/2006/spreadsheetDrawing">
      <xdr:col>23</xdr:col>
      <xdr:colOff>184150</xdr:colOff>
      <xdr:row>84</xdr:row>
      <xdr:rowOff>100330</xdr:rowOff>
    </xdr:to>
    <xdr:sp macro="" textlink="">
      <xdr:nvSpPr>
        <xdr:cNvPr id="195" name="フローチャート: 判断 194"/>
        <xdr:cNvSpPr/>
      </xdr:nvSpPr>
      <xdr:spPr>
        <a:xfrm>
          <a:off x="49022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20955</xdr:rowOff>
    </xdr:from>
    <xdr:to xmlns:xdr="http://schemas.openxmlformats.org/drawingml/2006/spreadsheetDrawing">
      <xdr:col>19</xdr:col>
      <xdr:colOff>133350</xdr:colOff>
      <xdr:row>83</xdr:row>
      <xdr:rowOff>142240</xdr:rowOff>
    </xdr:to>
    <xdr:cxnSp macro="">
      <xdr:nvCxnSpPr>
        <xdr:cNvPr id="196" name="直線コネクタ 195"/>
        <xdr:cNvCxnSpPr/>
      </xdr:nvCxnSpPr>
      <xdr:spPr>
        <a:xfrm>
          <a:off x="3225800" y="14251305"/>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52070</xdr:rowOff>
    </xdr:from>
    <xdr:to xmlns:xdr="http://schemas.openxmlformats.org/drawingml/2006/spreadsheetDrawing">
      <xdr:col>19</xdr:col>
      <xdr:colOff>184150</xdr:colOff>
      <xdr:row>83</xdr:row>
      <xdr:rowOff>153670</xdr:rowOff>
    </xdr:to>
    <xdr:sp macro="" textlink="">
      <xdr:nvSpPr>
        <xdr:cNvPr id="197" name="フローチャート: 判断 196"/>
        <xdr:cNvSpPr/>
      </xdr:nvSpPr>
      <xdr:spPr>
        <a:xfrm>
          <a:off x="40640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163830</xdr:rowOff>
    </xdr:from>
    <xdr:ext cx="736600" cy="259080"/>
    <xdr:sp macro="" textlink="">
      <xdr:nvSpPr>
        <xdr:cNvPr id="198" name="テキスト ボックス 197"/>
        <xdr:cNvSpPr txBox="1"/>
      </xdr:nvSpPr>
      <xdr:spPr>
        <a:xfrm>
          <a:off x="3733800" y="14051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146685</xdr:rowOff>
    </xdr:from>
    <xdr:to xmlns:xdr="http://schemas.openxmlformats.org/drawingml/2006/spreadsheetDrawing">
      <xdr:col>15</xdr:col>
      <xdr:colOff>82550</xdr:colOff>
      <xdr:row>83</xdr:row>
      <xdr:rowOff>20955</xdr:rowOff>
    </xdr:to>
    <xdr:cxnSp macro="">
      <xdr:nvCxnSpPr>
        <xdr:cNvPr id="199" name="直線コネクタ 198"/>
        <xdr:cNvCxnSpPr/>
      </xdr:nvCxnSpPr>
      <xdr:spPr>
        <a:xfrm>
          <a:off x="2336800" y="1420558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48895</xdr:rowOff>
    </xdr:from>
    <xdr:to xmlns:xdr="http://schemas.openxmlformats.org/drawingml/2006/spreadsheetDrawing">
      <xdr:col>15</xdr:col>
      <xdr:colOff>133350</xdr:colOff>
      <xdr:row>83</xdr:row>
      <xdr:rowOff>150495</xdr:rowOff>
    </xdr:to>
    <xdr:sp macro="" textlink="">
      <xdr:nvSpPr>
        <xdr:cNvPr id="200" name="フローチャート: 判断 199"/>
        <xdr:cNvSpPr/>
      </xdr:nvSpPr>
      <xdr:spPr>
        <a:xfrm>
          <a:off x="3175000" y="1427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135255</xdr:rowOff>
    </xdr:from>
    <xdr:ext cx="762000" cy="258445"/>
    <xdr:sp macro="" textlink="">
      <xdr:nvSpPr>
        <xdr:cNvPr id="201" name="テキスト ボックス 200"/>
        <xdr:cNvSpPr txBox="1"/>
      </xdr:nvSpPr>
      <xdr:spPr>
        <a:xfrm>
          <a:off x="2844800" y="14365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129,467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2540</xdr:rowOff>
    </xdr:from>
    <xdr:to xmlns:xdr="http://schemas.openxmlformats.org/drawingml/2006/spreadsheetDrawing">
      <xdr:col>11</xdr:col>
      <xdr:colOff>31750</xdr:colOff>
      <xdr:row>82</xdr:row>
      <xdr:rowOff>146685</xdr:rowOff>
    </xdr:to>
    <xdr:cxnSp macro="">
      <xdr:nvCxnSpPr>
        <xdr:cNvPr id="202" name="直線コネクタ 201"/>
        <xdr:cNvCxnSpPr/>
      </xdr:nvCxnSpPr>
      <xdr:spPr>
        <a:xfrm>
          <a:off x="1447800" y="14061440"/>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4445</xdr:rowOff>
    </xdr:from>
    <xdr:to xmlns:xdr="http://schemas.openxmlformats.org/drawingml/2006/spreadsheetDrawing">
      <xdr:col>11</xdr:col>
      <xdr:colOff>82550</xdr:colOff>
      <xdr:row>83</xdr:row>
      <xdr:rowOff>106045</xdr:rowOff>
    </xdr:to>
    <xdr:sp macro="" textlink="">
      <xdr:nvSpPr>
        <xdr:cNvPr id="203" name="フローチャート: 判断 202"/>
        <xdr:cNvSpPr/>
      </xdr:nvSpPr>
      <xdr:spPr>
        <a:xfrm>
          <a:off x="22860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90805</xdr:rowOff>
    </xdr:from>
    <xdr:ext cx="762000" cy="258445"/>
    <xdr:sp macro="" textlink="">
      <xdr:nvSpPr>
        <xdr:cNvPr id="204" name="テキスト ボックス 203"/>
        <xdr:cNvSpPr txBox="1"/>
      </xdr:nvSpPr>
      <xdr:spPr>
        <a:xfrm>
          <a:off x="1955800" y="14321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67310</xdr:rowOff>
    </xdr:from>
    <xdr:to xmlns:xdr="http://schemas.openxmlformats.org/drawingml/2006/spreadsheetDrawing">
      <xdr:col>7</xdr:col>
      <xdr:colOff>31750</xdr:colOff>
      <xdr:row>82</xdr:row>
      <xdr:rowOff>168910</xdr:rowOff>
    </xdr:to>
    <xdr:sp macro="" textlink="">
      <xdr:nvSpPr>
        <xdr:cNvPr id="205" name="フローチャート: 判断 204"/>
        <xdr:cNvSpPr/>
      </xdr:nvSpPr>
      <xdr:spPr>
        <a:xfrm>
          <a:off x="13970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153670</xdr:rowOff>
    </xdr:from>
    <xdr:ext cx="762000" cy="259080"/>
    <xdr:sp macro="" textlink="">
      <xdr:nvSpPr>
        <xdr:cNvPr id="206" name="テキスト ボックス 205"/>
        <xdr:cNvSpPr txBox="1"/>
      </xdr:nvSpPr>
      <xdr:spPr>
        <a:xfrm>
          <a:off x="1066800" y="1421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118,080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17780</xdr:rowOff>
    </xdr:from>
    <xdr:to xmlns:xdr="http://schemas.openxmlformats.org/drawingml/2006/spreadsheetDrawing">
      <xdr:col>23</xdr:col>
      <xdr:colOff>184150</xdr:colOff>
      <xdr:row>84</xdr:row>
      <xdr:rowOff>119380</xdr:rowOff>
    </xdr:to>
    <xdr:sp macro="" textlink="">
      <xdr:nvSpPr>
        <xdr:cNvPr id="212" name="楕円 211"/>
        <xdr:cNvSpPr/>
      </xdr:nvSpPr>
      <xdr:spPr>
        <a:xfrm>
          <a:off x="49022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161290</xdr:rowOff>
    </xdr:from>
    <xdr:ext cx="762000" cy="259080"/>
    <xdr:sp macro="" textlink="">
      <xdr:nvSpPr>
        <xdr:cNvPr id="213" name="人件費・物件費等の状況該当値テキスト"/>
        <xdr:cNvSpPr txBox="1"/>
      </xdr:nvSpPr>
      <xdr:spPr>
        <a:xfrm>
          <a:off x="5041900" y="14391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91440</xdr:rowOff>
    </xdr:from>
    <xdr:to xmlns:xdr="http://schemas.openxmlformats.org/drawingml/2006/spreadsheetDrawing">
      <xdr:col>19</xdr:col>
      <xdr:colOff>184150</xdr:colOff>
      <xdr:row>84</xdr:row>
      <xdr:rowOff>21590</xdr:rowOff>
    </xdr:to>
    <xdr:sp macro="" textlink="">
      <xdr:nvSpPr>
        <xdr:cNvPr id="214" name="楕円 213"/>
        <xdr:cNvSpPr/>
      </xdr:nvSpPr>
      <xdr:spPr>
        <a:xfrm>
          <a:off x="4064000" y="1432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6350</xdr:rowOff>
    </xdr:from>
    <xdr:ext cx="736600" cy="258445"/>
    <xdr:sp macro="" textlink="">
      <xdr:nvSpPr>
        <xdr:cNvPr id="215" name="テキスト ボックス 214"/>
        <xdr:cNvSpPr txBox="1"/>
      </xdr:nvSpPr>
      <xdr:spPr>
        <a:xfrm>
          <a:off x="3733800" y="144081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132,663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141605</xdr:rowOff>
    </xdr:from>
    <xdr:to xmlns:xdr="http://schemas.openxmlformats.org/drawingml/2006/spreadsheetDrawing">
      <xdr:col>15</xdr:col>
      <xdr:colOff>133350</xdr:colOff>
      <xdr:row>83</xdr:row>
      <xdr:rowOff>71755</xdr:rowOff>
    </xdr:to>
    <xdr:sp macro="" textlink="">
      <xdr:nvSpPr>
        <xdr:cNvPr id="216" name="楕円 215"/>
        <xdr:cNvSpPr/>
      </xdr:nvSpPr>
      <xdr:spPr>
        <a:xfrm>
          <a:off x="31750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81915</xdr:rowOff>
    </xdr:from>
    <xdr:ext cx="762000" cy="259080"/>
    <xdr:sp macro="" textlink="">
      <xdr:nvSpPr>
        <xdr:cNvPr id="217" name="テキスト ボックス 216"/>
        <xdr:cNvSpPr txBox="1"/>
      </xdr:nvSpPr>
      <xdr:spPr>
        <a:xfrm>
          <a:off x="2844800" y="13969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95885</xdr:rowOff>
    </xdr:from>
    <xdr:to xmlns:xdr="http://schemas.openxmlformats.org/drawingml/2006/spreadsheetDrawing">
      <xdr:col>11</xdr:col>
      <xdr:colOff>82550</xdr:colOff>
      <xdr:row>83</xdr:row>
      <xdr:rowOff>26035</xdr:rowOff>
    </xdr:to>
    <xdr:sp macro="" textlink="">
      <xdr:nvSpPr>
        <xdr:cNvPr id="218" name="楕円 217"/>
        <xdr:cNvSpPr/>
      </xdr:nvSpPr>
      <xdr:spPr>
        <a:xfrm>
          <a:off x="2286000" y="1415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36195</xdr:rowOff>
    </xdr:from>
    <xdr:ext cx="762000" cy="259080"/>
    <xdr:sp macro="" textlink="">
      <xdr:nvSpPr>
        <xdr:cNvPr id="219" name="テキスト ボックス 218"/>
        <xdr:cNvSpPr txBox="1"/>
      </xdr:nvSpPr>
      <xdr:spPr>
        <a:xfrm>
          <a:off x="1955800" y="13923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123190</xdr:rowOff>
    </xdr:from>
    <xdr:to xmlns:xdr="http://schemas.openxmlformats.org/drawingml/2006/spreadsheetDrawing">
      <xdr:col>7</xdr:col>
      <xdr:colOff>31750</xdr:colOff>
      <xdr:row>82</xdr:row>
      <xdr:rowOff>53340</xdr:rowOff>
    </xdr:to>
    <xdr:sp macro="" textlink="">
      <xdr:nvSpPr>
        <xdr:cNvPr id="220" name="楕円 219"/>
        <xdr:cNvSpPr/>
      </xdr:nvSpPr>
      <xdr:spPr>
        <a:xfrm>
          <a:off x="1397000" y="1401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63500</xdr:rowOff>
    </xdr:from>
    <xdr:ext cx="762000" cy="258445"/>
    <xdr:sp macro="" textlink="">
      <xdr:nvSpPr>
        <xdr:cNvPr id="221" name="テキスト ボックス 220"/>
        <xdr:cNvSpPr txBox="1"/>
      </xdr:nvSpPr>
      <xdr:spPr>
        <a:xfrm>
          <a:off x="1066800" y="13779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4" name="テキスト ボックス 223"/>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[102.4]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latin typeface="ＭＳ Ｐゴシック"/>
              <a:ea typeface="ＭＳ Ｐゴシック"/>
            </a:rPr>
            <a:t>職員構成が変動したことから、前年度から</a:t>
          </a:r>
          <a:r>
            <a:rPr kumimoji="1" lang="en-US" altLang="ja-JP" sz="1100">
              <a:latin typeface="ＭＳ Ｐゴシック"/>
              <a:ea typeface="ＭＳ Ｐゴシック"/>
            </a:rPr>
            <a:t>0.1</a:t>
          </a:r>
          <a:r>
            <a:rPr kumimoji="1" lang="ja-JP" altLang="en-US" sz="1100">
              <a:latin typeface="ＭＳ Ｐゴシック"/>
              <a:ea typeface="ＭＳ Ｐゴシック"/>
            </a:rPr>
            <a:t>ポイント増加した。類似団体を</a:t>
          </a:r>
          <a:r>
            <a:rPr kumimoji="1" lang="en-US" altLang="ja-JP" sz="1100">
              <a:latin typeface="ＭＳ Ｐゴシック"/>
              <a:ea typeface="ＭＳ Ｐゴシック"/>
            </a:rPr>
            <a:t>3</a:t>
          </a:r>
          <a:r>
            <a:rPr kumimoji="1" lang="ja-JP" altLang="en-US" sz="1100">
              <a:latin typeface="ＭＳ Ｐゴシック"/>
              <a:ea typeface="ＭＳ Ｐゴシック"/>
            </a:rPr>
            <a:t>ポイント上回って最下位となっており、全国平均と比べても高い水準にある。引き続き適切な給与水準となるよう努めていく。</a:t>
          </a: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37" name="直線コネクタ 236"/>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8445"/>
    <xdr:sp macro="" textlink="">
      <xdr:nvSpPr>
        <xdr:cNvPr id="238" name="テキスト ボックス 237"/>
        <xdr:cNvSpPr txBox="1"/>
      </xdr:nvSpPr>
      <xdr:spPr>
        <a:xfrm>
          <a:off x="12065000" y="1526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39" name="直線コネクタ 238"/>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8445"/>
    <xdr:sp macro="" textlink="">
      <xdr:nvSpPr>
        <xdr:cNvPr id="240" name="テキスト ボックス 239"/>
        <xdr:cNvSpPr txBox="1"/>
      </xdr:nvSpPr>
      <xdr:spPr>
        <a:xfrm>
          <a:off x="12065000" y="1486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1" name="直線コネクタ 240"/>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2" name="テキスト ボックス 241"/>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3" name="直線コネクタ 242"/>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4" name="テキスト ボックス 243"/>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5" name="直線コネクタ 244"/>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46" name="テキスト ボックス 245"/>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48" name="テキスト ボックス 247"/>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64770</xdr:rowOff>
    </xdr:from>
    <xdr:to xmlns:xdr="http://schemas.openxmlformats.org/drawingml/2006/spreadsheetDrawing">
      <xdr:col>81</xdr:col>
      <xdr:colOff>44450</xdr:colOff>
      <xdr:row>88</xdr:row>
      <xdr:rowOff>0</xdr:rowOff>
    </xdr:to>
    <xdr:cxnSp macro="">
      <xdr:nvCxnSpPr>
        <xdr:cNvPr id="250" name="直線コネクタ 249"/>
        <xdr:cNvCxnSpPr/>
      </xdr:nvCxnSpPr>
      <xdr:spPr>
        <a:xfrm flipV="1">
          <a:off x="17018000" y="13780770"/>
          <a:ext cx="0" cy="13068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87</xdr:row>
      <xdr:rowOff>143510</xdr:rowOff>
    </xdr:from>
    <xdr:ext cx="762000" cy="258445"/>
    <xdr:sp macro="" textlink="">
      <xdr:nvSpPr>
        <xdr:cNvPr id="251" name="給与水準   （国との比較）最小値テキスト"/>
        <xdr:cNvSpPr txBox="1"/>
      </xdr:nvSpPr>
      <xdr:spPr>
        <a:xfrm>
          <a:off x="17106900" y="15059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88</xdr:row>
      <xdr:rowOff>0</xdr:rowOff>
    </xdr:from>
    <xdr:to xmlns:xdr="http://schemas.openxmlformats.org/drawingml/2006/spreadsheetDrawing">
      <xdr:col>81</xdr:col>
      <xdr:colOff>133350</xdr:colOff>
      <xdr:row>88</xdr:row>
      <xdr:rowOff>0</xdr:rowOff>
    </xdr:to>
    <xdr:cxnSp macro="">
      <xdr:nvCxnSpPr>
        <xdr:cNvPr id="252" name="直線コネクタ 251"/>
        <xdr:cNvCxnSpPr/>
      </xdr:nvCxnSpPr>
      <xdr:spPr>
        <a:xfrm>
          <a:off x="16929100" y="15087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151130</xdr:rowOff>
    </xdr:from>
    <xdr:ext cx="762000" cy="259080"/>
    <xdr:sp macro="" textlink="">
      <xdr:nvSpPr>
        <xdr:cNvPr id="253" name="給与水準   （国との比較）最大値テキスト"/>
        <xdr:cNvSpPr txBox="1"/>
      </xdr:nvSpPr>
      <xdr:spPr>
        <a:xfrm>
          <a:off x="17106900" y="13524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64770</xdr:rowOff>
    </xdr:from>
    <xdr:to xmlns:xdr="http://schemas.openxmlformats.org/drawingml/2006/spreadsheetDrawing">
      <xdr:col>81</xdr:col>
      <xdr:colOff>133350</xdr:colOff>
      <xdr:row>80</xdr:row>
      <xdr:rowOff>64770</xdr:rowOff>
    </xdr:to>
    <xdr:cxnSp macro="">
      <xdr:nvCxnSpPr>
        <xdr:cNvPr id="254" name="直線コネクタ 253"/>
        <xdr:cNvCxnSpPr/>
      </xdr:nvCxnSpPr>
      <xdr:spPr>
        <a:xfrm>
          <a:off x="16929100" y="13780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87</xdr:row>
      <xdr:rowOff>151130</xdr:rowOff>
    </xdr:from>
    <xdr:to xmlns:xdr="http://schemas.openxmlformats.org/drawingml/2006/spreadsheetDrawing">
      <xdr:col>81</xdr:col>
      <xdr:colOff>44450</xdr:colOff>
      <xdr:row>88</xdr:row>
      <xdr:rowOff>0</xdr:rowOff>
    </xdr:to>
    <xdr:cxnSp macro="">
      <xdr:nvCxnSpPr>
        <xdr:cNvPr id="255" name="直線コネクタ 254"/>
        <xdr:cNvCxnSpPr/>
      </xdr:nvCxnSpPr>
      <xdr:spPr>
        <a:xfrm>
          <a:off x="16179800" y="1506728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48260</xdr:rowOff>
    </xdr:from>
    <xdr:ext cx="762000" cy="259080"/>
    <xdr:sp macro="" textlink="">
      <xdr:nvSpPr>
        <xdr:cNvPr id="256" name="給与水準   （国との比較）平均値テキスト"/>
        <xdr:cNvSpPr txBox="1"/>
      </xdr:nvSpPr>
      <xdr:spPr>
        <a:xfrm>
          <a:off x="17106900" y="14278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31750</xdr:rowOff>
    </xdr:from>
    <xdr:to xmlns:xdr="http://schemas.openxmlformats.org/drawingml/2006/spreadsheetDrawing">
      <xdr:col>81</xdr:col>
      <xdr:colOff>95250</xdr:colOff>
      <xdr:row>84</xdr:row>
      <xdr:rowOff>133350</xdr:rowOff>
    </xdr:to>
    <xdr:sp macro="" textlink="">
      <xdr:nvSpPr>
        <xdr:cNvPr id="257" name="フローチャート: 判断 256"/>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87</xdr:row>
      <xdr:rowOff>151130</xdr:rowOff>
    </xdr:from>
    <xdr:to xmlns:xdr="http://schemas.openxmlformats.org/drawingml/2006/spreadsheetDrawing">
      <xdr:col>77</xdr:col>
      <xdr:colOff>44450</xdr:colOff>
      <xdr:row>88</xdr:row>
      <xdr:rowOff>0</xdr:rowOff>
    </xdr:to>
    <xdr:cxnSp macro="">
      <xdr:nvCxnSpPr>
        <xdr:cNvPr id="258" name="直線コネクタ 257"/>
        <xdr:cNvCxnSpPr/>
      </xdr:nvCxnSpPr>
      <xdr:spPr>
        <a:xfrm flipV="1">
          <a:off x="15290800" y="1506728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52070</xdr:rowOff>
    </xdr:from>
    <xdr:to xmlns:xdr="http://schemas.openxmlformats.org/drawingml/2006/spreadsheetDrawing">
      <xdr:col>77</xdr:col>
      <xdr:colOff>95250</xdr:colOff>
      <xdr:row>84</xdr:row>
      <xdr:rowOff>153670</xdr:rowOff>
    </xdr:to>
    <xdr:sp macro="" textlink="">
      <xdr:nvSpPr>
        <xdr:cNvPr id="259" name="フローチャート: 判断 258"/>
        <xdr:cNvSpPr/>
      </xdr:nvSpPr>
      <xdr:spPr>
        <a:xfrm>
          <a:off x="16129000" y="1445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163830</xdr:rowOff>
    </xdr:from>
    <xdr:ext cx="736600" cy="259080"/>
    <xdr:sp macro="" textlink="">
      <xdr:nvSpPr>
        <xdr:cNvPr id="260" name="テキスト ボックス 259"/>
        <xdr:cNvSpPr txBox="1"/>
      </xdr:nvSpPr>
      <xdr:spPr>
        <a:xfrm>
          <a:off x="15798800" y="14222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88</xdr:row>
      <xdr:rowOff>0</xdr:rowOff>
    </xdr:from>
    <xdr:to xmlns:xdr="http://schemas.openxmlformats.org/drawingml/2006/spreadsheetDrawing">
      <xdr:col>72</xdr:col>
      <xdr:colOff>203200</xdr:colOff>
      <xdr:row>88</xdr:row>
      <xdr:rowOff>60325</xdr:rowOff>
    </xdr:to>
    <xdr:cxnSp macro="">
      <xdr:nvCxnSpPr>
        <xdr:cNvPr id="261" name="直線コネクタ 260"/>
        <xdr:cNvCxnSpPr/>
      </xdr:nvCxnSpPr>
      <xdr:spPr>
        <a:xfrm flipV="1">
          <a:off x="14401800" y="1508760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52070</xdr:rowOff>
    </xdr:from>
    <xdr:to xmlns:xdr="http://schemas.openxmlformats.org/drawingml/2006/spreadsheetDrawing">
      <xdr:col>73</xdr:col>
      <xdr:colOff>44450</xdr:colOff>
      <xdr:row>84</xdr:row>
      <xdr:rowOff>153670</xdr:rowOff>
    </xdr:to>
    <xdr:sp macro="" textlink="">
      <xdr:nvSpPr>
        <xdr:cNvPr id="262" name="フローチャート: 判断 261"/>
        <xdr:cNvSpPr/>
      </xdr:nvSpPr>
      <xdr:spPr>
        <a:xfrm>
          <a:off x="15240000" y="1445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163830</xdr:rowOff>
    </xdr:from>
    <xdr:ext cx="762000" cy="259080"/>
    <xdr:sp macro="" textlink="">
      <xdr:nvSpPr>
        <xdr:cNvPr id="263" name="テキスト ボックス 262"/>
        <xdr:cNvSpPr txBox="1"/>
      </xdr:nvSpPr>
      <xdr:spPr>
        <a:xfrm>
          <a:off x="14909800" y="1422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88</xdr:row>
      <xdr:rowOff>60325</xdr:rowOff>
    </xdr:from>
    <xdr:to xmlns:xdr="http://schemas.openxmlformats.org/drawingml/2006/spreadsheetDrawing">
      <xdr:col>68</xdr:col>
      <xdr:colOff>152400</xdr:colOff>
      <xdr:row>88</xdr:row>
      <xdr:rowOff>140970</xdr:rowOff>
    </xdr:to>
    <xdr:cxnSp macro="">
      <xdr:nvCxnSpPr>
        <xdr:cNvPr id="264" name="直線コネクタ 263"/>
        <xdr:cNvCxnSpPr/>
      </xdr:nvCxnSpPr>
      <xdr:spPr>
        <a:xfrm flipV="1">
          <a:off x="13512800" y="1514792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92075</xdr:rowOff>
    </xdr:from>
    <xdr:to xmlns:xdr="http://schemas.openxmlformats.org/drawingml/2006/spreadsheetDrawing">
      <xdr:col>68</xdr:col>
      <xdr:colOff>203200</xdr:colOff>
      <xdr:row>85</xdr:row>
      <xdr:rowOff>22225</xdr:rowOff>
    </xdr:to>
    <xdr:sp macro="" textlink="">
      <xdr:nvSpPr>
        <xdr:cNvPr id="265" name="フローチャート: 判断 264"/>
        <xdr:cNvSpPr/>
      </xdr:nvSpPr>
      <xdr:spPr>
        <a:xfrm>
          <a:off x="14351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32385</xdr:rowOff>
    </xdr:from>
    <xdr:ext cx="762000" cy="258445"/>
    <xdr:sp macro="" textlink="">
      <xdr:nvSpPr>
        <xdr:cNvPr id="266" name="テキスト ボックス 265"/>
        <xdr:cNvSpPr txBox="1"/>
      </xdr:nvSpPr>
      <xdr:spPr>
        <a:xfrm>
          <a:off x="14020800" y="142627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132080</xdr:rowOff>
    </xdr:from>
    <xdr:to xmlns:xdr="http://schemas.openxmlformats.org/drawingml/2006/spreadsheetDrawing">
      <xdr:col>64</xdr:col>
      <xdr:colOff>152400</xdr:colOff>
      <xdr:row>85</xdr:row>
      <xdr:rowOff>62230</xdr:rowOff>
    </xdr:to>
    <xdr:sp macro="" textlink="">
      <xdr:nvSpPr>
        <xdr:cNvPr id="267" name="フローチャート: 判断 266"/>
        <xdr:cNvSpPr/>
      </xdr:nvSpPr>
      <xdr:spPr>
        <a:xfrm>
          <a:off x="134620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72390</xdr:rowOff>
    </xdr:from>
    <xdr:ext cx="762000" cy="259080"/>
    <xdr:sp macro="" textlink="">
      <xdr:nvSpPr>
        <xdr:cNvPr id="268" name="テキスト ボックス 267"/>
        <xdr:cNvSpPr txBox="1"/>
      </xdr:nvSpPr>
      <xdr:spPr>
        <a:xfrm>
          <a:off x="13131800" y="14302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120650</xdr:rowOff>
    </xdr:from>
    <xdr:to xmlns:xdr="http://schemas.openxmlformats.org/drawingml/2006/spreadsheetDrawing">
      <xdr:col>81</xdr:col>
      <xdr:colOff>95250</xdr:colOff>
      <xdr:row>88</xdr:row>
      <xdr:rowOff>50800</xdr:rowOff>
    </xdr:to>
    <xdr:sp macro="" textlink="">
      <xdr:nvSpPr>
        <xdr:cNvPr id="274" name="楕円 273"/>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16510</xdr:rowOff>
    </xdr:from>
    <xdr:ext cx="762000" cy="259080"/>
    <xdr:sp macro="" textlink="">
      <xdr:nvSpPr>
        <xdr:cNvPr id="275" name="給与水準   （国との比較）該当値テキスト"/>
        <xdr:cNvSpPr txBox="1"/>
      </xdr:nvSpPr>
      <xdr:spPr>
        <a:xfrm>
          <a:off x="17106900" y="1493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87</xdr:row>
      <xdr:rowOff>100330</xdr:rowOff>
    </xdr:from>
    <xdr:to xmlns:xdr="http://schemas.openxmlformats.org/drawingml/2006/spreadsheetDrawing">
      <xdr:col>77</xdr:col>
      <xdr:colOff>95250</xdr:colOff>
      <xdr:row>88</xdr:row>
      <xdr:rowOff>30480</xdr:rowOff>
    </xdr:to>
    <xdr:sp macro="" textlink="">
      <xdr:nvSpPr>
        <xdr:cNvPr id="276" name="楕円 275"/>
        <xdr:cNvSpPr/>
      </xdr:nvSpPr>
      <xdr:spPr>
        <a:xfrm>
          <a:off x="16129000" y="150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15240</xdr:rowOff>
    </xdr:from>
    <xdr:ext cx="736600" cy="259080"/>
    <xdr:sp macro="" textlink="">
      <xdr:nvSpPr>
        <xdr:cNvPr id="277" name="テキスト ボックス 276"/>
        <xdr:cNvSpPr txBox="1"/>
      </xdr:nvSpPr>
      <xdr:spPr>
        <a:xfrm>
          <a:off x="15798800" y="15102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120650</xdr:rowOff>
    </xdr:from>
    <xdr:to xmlns:xdr="http://schemas.openxmlformats.org/drawingml/2006/spreadsheetDrawing">
      <xdr:col>73</xdr:col>
      <xdr:colOff>44450</xdr:colOff>
      <xdr:row>88</xdr:row>
      <xdr:rowOff>50800</xdr:rowOff>
    </xdr:to>
    <xdr:sp macro="" textlink="">
      <xdr:nvSpPr>
        <xdr:cNvPr id="278" name="楕円 277"/>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88</xdr:row>
      <xdr:rowOff>35560</xdr:rowOff>
    </xdr:from>
    <xdr:ext cx="762000" cy="259080"/>
    <xdr:sp macro="" textlink="">
      <xdr:nvSpPr>
        <xdr:cNvPr id="279" name="テキスト ボックス 278"/>
        <xdr:cNvSpPr txBox="1"/>
      </xdr:nvSpPr>
      <xdr:spPr>
        <a:xfrm>
          <a:off x="14909800" y="1512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88</xdr:row>
      <xdr:rowOff>9525</xdr:rowOff>
    </xdr:from>
    <xdr:to xmlns:xdr="http://schemas.openxmlformats.org/drawingml/2006/spreadsheetDrawing">
      <xdr:col>68</xdr:col>
      <xdr:colOff>203200</xdr:colOff>
      <xdr:row>88</xdr:row>
      <xdr:rowOff>111125</xdr:rowOff>
    </xdr:to>
    <xdr:sp macro="" textlink="">
      <xdr:nvSpPr>
        <xdr:cNvPr id="280" name="楕円 279"/>
        <xdr:cNvSpPr/>
      </xdr:nvSpPr>
      <xdr:spPr>
        <a:xfrm>
          <a:off x="14351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88</xdr:row>
      <xdr:rowOff>95885</xdr:rowOff>
    </xdr:from>
    <xdr:ext cx="762000" cy="259080"/>
    <xdr:sp macro="" textlink="">
      <xdr:nvSpPr>
        <xdr:cNvPr id="281" name="テキスト ボックス 280"/>
        <xdr:cNvSpPr txBox="1"/>
      </xdr:nvSpPr>
      <xdr:spPr>
        <a:xfrm>
          <a:off x="14020800" y="15183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88</xdr:row>
      <xdr:rowOff>90170</xdr:rowOff>
    </xdr:from>
    <xdr:to xmlns:xdr="http://schemas.openxmlformats.org/drawingml/2006/spreadsheetDrawing">
      <xdr:col>64</xdr:col>
      <xdr:colOff>152400</xdr:colOff>
      <xdr:row>89</xdr:row>
      <xdr:rowOff>20320</xdr:rowOff>
    </xdr:to>
    <xdr:sp macro="" textlink="">
      <xdr:nvSpPr>
        <xdr:cNvPr id="282" name="楕円 281"/>
        <xdr:cNvSpPr/>
      </xdr:nvSpPr>
      <xdr:spPr>
        <a:xfrm>
          <a:off x="13462000" y="1517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89</xdr:row>
      <xdr:rowOff>5080</xdr:rowOff>
    </xdr:from>
    <xdr:ext cx="762000" cy="259080"/>
    <xdr:sp macro="" textlink="">
      <xdr:nvSpPr>
        <xdr:cNvPr id="283" name="テキスト ボックス 282"/>
        <xdr:cNvSpPr txBox="1"/>
      </xdr:nvSpPr>
      <xdr:spPr>
        <a:xfrm>
          <a:off x="13131800" y="15264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5" name="テキスト ボックス 284"/>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6" name="テキスト ボックス 285"/>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[5.89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令和６年度における人口</a:t>
          </a:r>
          <a:r>
            <a:rPr kumimoji="1" lang="en-US" altLang="ja-JP" sz="1100">
              <a:latin typeface="ＭＳ Ｐゴシック"/>
              <a:ea typeface="ＭＳ Ｐゴシック"/>
            </a:rPr>
            <a:t>1,000</a:t>
          </a:r>
          <a:r>
            <a:rPr kumimoji="1" lang="ja-JP" altLang="en-US" sz="1100">
              <a:latin typeface="ＭＳ Ｐゴシック"/>
              <a:ea typeface="ＭＳ Ｐゴシック"/>
            </a:rPr>
            <a:t>人当たり職員数は、新たな行政課題に積極的に対応するため前年度と比べ</a:t>
          </a:r>
          <a:r>
            <a:rPr kumimoji="1" lang="en-US" altLang="ja-JP" sz="1100">
              <a:latin typeface="ＭＳ Ｐゴシック"/>
              <a:ea typeface="ＭＳ Ｐゴシック"/>
            </a:rPr>
            <a:t>20</a:t>
          </a:r>
          <a:r>
            <a:rPr kumimoji="1" lang="ja-JP" altLang="en-US" sz="1100">
              <a:latin typeface="ＭＳ Ｐゴシック"/>
              <a:ea typeface="ＭＳ Ｐゴシック"/>
            </a:rPr>
            <a:t>人増となったことから、</a:t>
          </a:r>
          <a:r>
            <a:rPr kumimoji="1" lang="en-US" altLang="ja-JP" sz="1100">
              <a:latin typeface="ＭＳ Ｐゴシック"/>
              <a:ea typeface="ＭＳ Ｐゴシック"/>
            </a:rPr>
            <a:t>0.17</a:t>
          </a:r>
          <a:r>
            <a:rPr kumimoji="1" lang="ja-JP" altLang="en-US" sz="1100">
              <a:latin typeface="ＭＳ Ｐゴシック"/>
              <a:ea typeface="ＭＳ Ｐゴシック"/>
            </a:rPr>
            <a:t>人の増となった。</a:t>
          </a:r>
        </a:p>
        <a:p>
          <a:r>
            <a:rPr kumimoji="1" lang="ja-JP" altLang="en-US" sz="1100">
              <a:latin typeface="ＭＳ Ｐゴシック"/>
              <a:ea typeface="ＭＳ Ｐゴシック"/>
            </a:rPr>
            <a:t>  また、一般職員のうち技能労務職については、委託化を行う等、行政改革の観点から、退職不補充としているため、減となっている。また、定員管理の方針として、行政需要の変化に機動的に応えるため、必要な職員数を数値指標を定めず配置することとしており、今後都市規模が類似する団体を参考にしつつ、適正な職員数を確保していく。</a:t>
          </a: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299" name="テキスト ボックス 298"/>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0" name="直線コネクタ 299"/>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1" name="テキスト ボックス 300"/>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2" name="直線コネクタ 301"/>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3" name="テキスト ボックス 302"/>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5" name="テキスト ボックス 304"/>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6" name="直線コネクタ 305"/>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8445"/>
    <xdr:sp macro="" textlink="">
      <xdr:nvSpPr>
        <xdr:cNvPr id="307" name="テキスト ボックス 306"/>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8" name="直線コネクタ 307"/>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8445"/>
    <xdr:sp macro="" textlink="">
      <xdr:nvSpPr>
        <xdr:cNvPr id="309" name="テキスト ボックス 308"/>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0" name="直線コネクタ 309"/>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1" name="テキスト ボックス 310"/>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70485</xdr:rowOff>
    </xdr:from>
    <xdr:to xmlns:xdr="http://schemas.openxmlformats.org/drawingml/2006/spreadsheetDrawing">
      <xdr:col>81</xdr:col>
      <xdr:colOff>44450</xdr:colOff>
      <xdr:row>66</xdr:row>
      <xdr:rowOff>54610</xdr:rowOff>
    </xdr:to>
    <xdr:cxnSp macro="">
      <xdr:nvCxnSpPr>
        <xdr:cNvPr id="313" name="直線コネクタ 312"/>
        <xdr:cNvCxnSpPr/>
      </xdr:nvCxnSpPr>
      <xdr:spPr>
        <a:xfrm flipV="1">
          <a:off x="17018000" y="10014585"/>
          <a:ext cx="0" cy="13557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26670</xdr:rowOff>
    </xdr:from>
    <xdr:ext cx="762000" cy="259080"/>
    <xdr:sp macro="" textlink="">
      <xdr:nvSpPr>
        <xdr:cNvPr id="314" name="定員管理の状況最小値テキスト"/>
        <xdr:cNvSpPr txBox="1"/>
      </xdr:nvSpPr>
      <xdr:spPr>
        <a:xfrm>
          <a:off x="17106900" y="11342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54610</xdr:rowOff>
    </xdr:from>
    <xdr:to xmlns:xdr="http://schemas.openxmlformats.org/drawingml/2006/spreadsheetDrawing">
      <xdr:col>81</xdr:col>
      <xdr:colOff>133350</xdr:colOff>
      <xdr:row>66</xdr:row>
      <xdr:rowOff>54610</xdr:rowOff>
    </xdr:to>
    <xdr:cxnSp macro="">
      <xdr:nvCxnSpPr>
        <xdr:cNvPr id="315" name="直線コネクタ 314"/>
        <xdr:cNvCxnSpPr/>
      </xdr:nvCxnSpPr>
      <xdr:spPr>
        <a:xfrm>
          <a:off x="16929100" y="11370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156845</xdr:rowOff>
    </xdr:from>
    <xdr:ext cx="762000" cy="258445"/>
    <xdr:sp macro="" textlink="">
      <xdr:nvSpPr>
        <xdr:cNvPr id="316" name="定員管理の状況最大値テキスト"/>
        <xdr:cNvSpPr txBox="1"/>
      </xdr:nvSpPr>
      <xdr:spPr>
        <a:xfrm>
          <a:off x="17106900" y="97580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70485</xdr:rowOff>
    </xdr:from>
    <xdr:to xmlns:xdr="http://schemas.openxmlformats.org/drawingml/2006/spreadsheetDrawing">
      <xdr:col>81</xdr:col>
      <xdr:colOff>133350</xdr:colOff>
      <xdr:row>58</xdr:row>
      <xdr:rowOff>70485</xdr:rowOff>
    </xdr:to>
    <xdr:cxnSp macro="">
      <xdr:nvCxnSpPr>
        <xdr:cNvPr id="317" name="直線コネクタ 316"/>
        <xdr:cNvCxnSpPr/>
      </xdr:nvCxnSpPr>
      <xdr:spPr>
        <a:xfrm>
          <a:off x="169291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59</xdr:row>
      <xdr:rowOff>164465</xdr:rowOff>
    </xdr:from>
    <xdr:to xmlns:xdr="http://schemas.openxmlformats.org/drawingml/2006/spreadsheetDrawing">
      <xdr:col>81</xdr:col>
      <xdr:colOff>44450</xdr:colOff>
      <xdr:row>60</xdr:row>
      <xdr:rowOff>61595</xdr:rowOff>
    </xdr:to>
    <xdr:cxnSp macro="">
      <xdr:nvCxnSpPr>
        <xdr:cNvPr id="318" name="直線コネクタ 317"/>
        <xdr:cNvCxnSpPr/>
      </xdr:nvCxnSpPr>
      <xdr:spPr>
        <a:xfrm>
          <a:off x="16179800" y="1028001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88900</xdr:rowOff>
    </xdr:from>
    <xdr:ext cx="762000" cy="258445"/>
    <xdr:sp macro="" textlink="">
      <xdr:nvSpPr>
        <xdr:cNvPr id="319" name="定員管理の状況平均値テキスト"/>
        <xdr:cNvSpPr txBox="1"/>
      </xdr:nvSpPr>
      <xdr:spPr>
        <a:xfrm>
          <a:off x="17106900" y="105473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116840</xdr:rowOff>
    </xdr:from>
    <xdr:to xmlns:xdr="http://schemas.openxmlformats.org/drawingml/2006/spreadsheetDrawing">
      <xdr:col>81</xdr:col>
      <xdr:colOff>95250</xdr:colOff>
      <xdr:row>62</xdr:row>
      <xdr:rowOff>46990</xdr:rowOff>
    </xdr:to>
    <xdr:sp macro="" textlink="">
      <xdr:nvSpPr>
        <xdr:cNvPr id="320" name="フローチャート: 判断 319"/>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59</xdr:row>
      <xdr:rowOff>104140</xdr:rowOff>
    </xdr:from>
    <xdr:to xmlns:xdr="http://schemas.openxmlformats.org/drawingml/2006/spreadsheetDrawing">
      <xdr:col>77</xdr:col>
      <xdr:colOff>44450</xdr:colOff>
      <xdr:row>59</xdr:row>
      <xdr:rowOff>164465</xdr:rowOff>
    </xdr:to>
    <xdr:cxnSp macro="">
      <xdr:nvCxnSpPr>
        <xdr:cNvPr id="321" name="直線コネクタ 320"/>
        <xdr:cNvCxnSpPr/>
      </xdr:nvCxnSpPr>
      <xdr:spPr>
        <a:xfrm>
          <a:off x="15290800" y="1021969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84455</xdr:rowOff>
    </xdr:from>
    <xdr:to xmlns:xdr="http://schemas.openxmlformats.org/drawingml/2006/spreadsheetDrawing">
      <xdr:col>77</xdr:col>
      <xdr:colOff>95250</xdr:colOff>
      <xdr:row>62</xdr:row>
      <xdr:rowOff>14605</xdr:rowOff>
    </xdr:to>
    <xdr:sp macro="" textlink="">
      <xdr:nvSpPr>
        <xdr:cNvPr id="322" name="フローチャート: 判断 321"/>
        <xdr:cNvSpPr/>
      </xdr:nvSpPr>
      <xdr:spPr>
        <a:xfrm>
          <a:off x="16129000" y="1054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170815</xdr:rowOff>
    </xdr:from>
    <xdr:ext cx="736600" cy="258445"/>
    <xdr:sp macro="" textlink="">
      <xdr:nvSpPr>
        <xdr:cNvPr id="323" name="テキスト ボックス 322"/>
        <xdr:cNvSpPr txBox="1"/>
      </xdr:nvSpPr>
      <xdr:spPr>
        <a:xfrm>
          <a:off x="15798800" y="106292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92075</xdr:rowOff>
    </xdr:from>
    <xdr:to xmlns:xdr="http://schemas.openxmlformats.org/drawingml/2006/spreadsheetDrawing">
      <xdr:col>72</xdr:col>
      <xdr:colOff>203200</xdr:colOff>
      <xdr:row>59</xdr:row>
      <xdr:rowOff>104140</xdr:rowOff>
    </xdr:to>
    <xdr:cxnSp macro="">
      <xdr:nvCxnSpPr>
        <xdr:cNvPr id="324" name="直線コネクタ 323"/>
        <xdr:cNvCxnSpPr/>
      </xdr:nvCxnSpPr>
      <xdr:spPr>
        <a:xfrm>
          <a:off x="14401800" y="1020762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60325</xdr:rowOff>
    </xdr:from>
    <xdr:to xmlns:xdr="http://schemas.openxmlformats.org/drawingml/2006/spreadsheetDrawing">
      <xdr:col>73</xdr:col>
      <xdr:colOff>44450</xdr:colOff>
      <xdr:row>61</xdr:row>
      <xdr:rowOff>161925</xdr:rowOff>
    </xdr:to>
    <xdr:sp macro="" textlink="">
      <xdr:nvSpPr>
        <xdr:cNvPr id="325" name="フローチャート: 判断 324"/>
        <xdr:cNvSpPr/>
      </xdr:nvSpPr>
      <xdr:spPr>
        <a:xfrm>
          <a:off x="15240000" y="1051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146685</xdr:rowOff>
    </xdr:from>
    <xdr:ext cx="762000" cy="258445"/>
    <xdr:sp macro="" textlink="">
      <xdr:nvSpPr>
        <xdr:cNvPr id="326" name="テキスト ボックス 325"/>
        <xdr:cNvSpPr txBox="1"/>
      </xdr:nvSpPr>
      <xdr:spPr>
        <a:xfrm>
          <a:off x="14909800" y="10605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67945</xdr:rowOff>
    </xdr:from>
    <xdr:to xmlns:xdr="http://schemas.openxmlformats.org/drawingml/2006/spreadsheetDrawing">
      <xdr:col>68</xdr:col>
      <xdr:colOff>152400</xdr:colOff>
      <xdr:row>59</xdr:row>
      <xdr:rowOff>92075</xdr:rowOff>
    </xdr:to>
    <xdr:cxnSp macro="">
      <xdr:nvCxnSpPr>
        <xdr:cNvPr id="327" name="直線コネクタ 326"/>
        <xdr:cNvCxnSpPr/>
      </xdr:nvCxnSpPr>
      <xdr:spPr>
        <a:xfrm>
          <a:off x="13512800" y="1018349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48260</xdr:rowOff>
    </xdr:from>
    <xdr:to xmlns:xdr="http://schemas.openxmlformats.org/drawingml/2006/spreadsheetDrawing">
      <xdr:col>68</xdr:col>
      <xdr:colOff>203200</xdr:colOff>
      <xdr:row>61</xdr:row>
      <xdr:rowOff>149860</xdr:rowOff>
    </xdr:to>
    <xdr:sp macro="" textlink="">
      <xdr:nvSpPr>
        <xdr:cNvPr id="328" name="フローチャート: 判断 327"/>
        <xdr:cNvSpPr/>
      </xdr:nvSpPr>
      <xdr:spPr>
        <a:xfrm>
          <a:off x="143510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134620</xdr:rowOff>
    </xdr:from>
    <xdr:ext cx="762000" cy="258445"/>
    <xdr:sp macro="" textlink="">
      <xdr:nvSpPr>
        <xdr:cNvPr id="329" name="テキスト ボックス 328"/>
        <xdr:cNvSpPr txBox="1"/>
      </xdr:nvSpPr>
      <xdr:spPr>
        <a:xfrm>
          <a:off x="14020800" y="105930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48260</xdr:rowOff>
    </xdr:from>
    <xdr:to xmlns:xdr="http://schemas.openxmlformats.org/drawingml/2006/spreadsheetDrawing">
      <xdr:col>64</xdr:col>
      <xdr:colOff>152400</xdr:colOff>
      <xdr:row>61</xdr:row>
      <xdr:rowOff>149860</xdr:rowOff>
    </xdr:to>
    <xdr:sp macro="" textlink="">
      <xdr:nvSpPr>
        <xdr:cNvPr id="330" name="フローチャート: 判断 329"/>
        <xdr:cNvSpPr/>
      </xdr:nvSpPr>
      <xdr:spPr>
        <a:xfrm>
          <a:off x="134620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134620</xdr:rowOff>
    </xdr:from>
    <xdr:ext cx="762000" cy="258445"/>
    <xdr:sp macro="" textlink="">
      <xdr:nvSpPr>
        <xdr:cNvPr id="331" name="テキスト ボックス 330"/>
        <xdr:cNvSpPr txBox="1"/>
      </xdr:nvSpPr>
      <xdr:spPr>
        <a:xfrm>
          <a:off x="13131800" y="105930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32" name="テキスト ボックス 331"/>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3" name="テキスト ボックス 332"/>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4" name="テキスト ボックス 333"/>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5" name="テキスト ボックス 334"/>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6" name="テキスト ボックス 335"/>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10795</xdr:rowOff>
    </xdr:from>
    <xdr:to xmlns:xdr="http://schemas.openxmlformats.org/drawingml/2006/spreadsheetDrawing">
      <xdr:col>81</xdr:col>
      <xdr:colOff>95250</xdr:colOff>
      <xdr:row>60</xdr:row>
      <xdr:rowOff>112395</xdr:rowOff>
    </xdr:to>
    <xdr:sp macro="" textlink="">
      <xdr:nvSpPr>
        <xdr:cNvPr id="337" name="楕円 336"/>
        <xdr:cNvSpPr/>
      </xdr:nvSpPr>
      <xdr:spPr>
        <a:xfrm>
          <a:off x="169672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27305</xdr:rowOff>
    </xdr:from>
    <xdr:ext cx="762000" cy="259080"/>
    <xdr:sp macro="" textlink="">
      <xdr:nvSpPr>
        <xdr:cNvPr id="338" name="定員管理の状況該当値テキスト"/>
        <xdr:cNvSpPr txBox="1"/>
      </xdr:nvSpPr>
      <xdr:spPr>
        <a:xfrm>
          <a:off x="17106900" y="10142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59</xdr:row>
      <xdr:rowOff>113665</xdr:rowOff>
    </xdr:from>
    <xdr:to xmlns:xdr="http://schemas.openxmlformats.org/drawingml/2006/spreadsheetDrawing">
      <xdr:col>77</xdr:col>
      <xdr:colOff>95250</xdr:colOff>
      <xdr:row>60</xdr:row>
      <xdr:rowOff>43815</xdr:rowOff>
    </xdr:to>
    <xdr:sp macro="" textlink="">
      <xdr:nvSpPr>
        <xdr:cNvPr id="339" name="楕円 338"/>
        <xdr:cNvSpPr/>
      </xdr:nvSpPr>
      <xdr:spPr>
        <a:xfrm>
          <a:off x="16129000" y="1022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53975</xdr:rowOff>
    </xdr:from>
    <xdr:ext cx="736600" cy="258445"/>
    <xdr:sp macro="" textlink="">
      <xdr:nvSpPr>
        <xdr:cNvPr id="340" name="テキスト ボックス 339"/>
        <xdr:cNvSpPr txBox="1"/>
      </xdr:nvSpPr>
      <xdr:spPr>
        <a:xfrm>
          <a:off x="15798800" y="99980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53340</xdr:rowOff>
    </xdr:from>
    <xdr:to xmlns:xdr="http://schemas.openxmlformats.org/drawingml/2006/spreadsheetDrawing">
      <xdr:col>73</xdr:col>
      <xdr:colOff>44450</xdr:colOff>
      <xdr:row>59</xdr:row>
      <xdr:rowOff>154940</xdr:rowOff>
    </xdr:to>
    <xdr:sp macro="" textlink="">
      <xdr:nvSpPr>
        <xdr:cNvPr id="341" name="楕円 340"/>
        <xdr:cNvSpPr/>
      </xdr:nvSpPr>
      <xdr:spPr>
        <a:xfrm>
          <a:off x="15240000" y="1016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57</xdr:row>
      <xdr:rowOff>165100</xdr:rowOff>
    </xdr:from>
    <xdr:ext cx="762000" cy="259080"/>
    <xdr:sp macro="" textlink="">
      <xdr:nvSpPr>
        <xdr:cNvPr id="342" name="テキスト ボックス 341"/>
        <xdr:cNvSpPr txBox="1"/>
      </xdr:nvSpPr>
      <xdr:spPr>
        <a:xfrm>
          <a:off x="14909800" y="9937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41275</xdr:rowOff>
    </xdr:from>
    <xdr:to xmlns:xdr="http://schemas.openxmlformats.org/drawingml/2006/spreadsheetDrawing">
      <xdr:col>68</xdr:col>
      <xdr:colOff>203200</xdr:colOff>
      <xdr:row>59</xdr:row>
      <xdr:rowOff>143510</xdr:rowOff>
    </xdr:to>
    <xdr:sp macro="" textlink="">
      <xdr:nvSpPr>
        <xdr:cNvPr id="343" name="楕円 342"/>
        <xdr:cNvSpPr/>
      </xdr:nvSpPr>
      <xdr:spPr>
        <a:xfrm>
          <a:off x="14351000" y="10156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57</xdr:row>
      <xdr:rowOff>153035</xdr:rowOff>
    </xdr:from>
    <xdr:ext cx="762000" cy="259080"/>
    <xdr:sp macro="" textlink="">
      <xdr:nvSpPr>
        <xdr:cNvPr id="344" name="テキスト ボックス 343"/>
        <xdr:cNvSpPr txBox="1"/>
      </xdr:nvSpPr>
      <xdr:spPr>
        <a:xfrm>
          <a:off x="14020800" y="9925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17780</xdr:rowOff>
    </xdr:from>
    <xdr:to xmlns:xdr="http://schemas.openxmlformats.org/drawingml/2006/spreadsheetDrawing">
      <xdr:col>64</xdr:col>
      <xdr:colOff>152400</xdr:colOff>
      <xdr:row>59</xdr:row>
      <xdr:rowOff>118745</xdr:rowOff>
    </xdr:to>
    <xdr:sp macro="" textlink="">
      <xdr:nvSpPr>
        <xdr:cNvPr id="345" name="楕円 344"/>
        <xdr:cNvSpPr/>
      </xdr:nvSpPr>
      <xdr:spPr>
        <a:xfrm>
          <a:off x="13462000" y="10133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57</xdr:row>
      <xdr:rowOff>128905</xdr:rowOff>
    </xdr:from>
    <xdr:ext cx="762000" cy="259080"/>
    <xdr:sp macro="" textlink="">
      <xdr:nvSpPr>
        <xdr:cNvPr id="346" name="テキスト ボックス 345"/>
        <xdr:cNvSpPr txBox="1"/>
      </xdr:nvSpPr>
      <xdr:spPr>
        <a:xfrm>
          <a:off x="13131800" y="9901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8" name="テキスト ボックス 347"/>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49" name="テキスト ボックス 348"/>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100">
              <a:latin typeface="ＭＳ Ｐゴシック"/>
              <a:ea typeface="ＭＳ Ｐゴシック"/>
            </a:rPr>
            <a:t>令和６年度は、算出式の分子における公債費が減となったことに加え、分母における標準財政規模が増となったことで、単年度では令和５年度に比べ</a:t>
          </a:r>
          <a:r>
            <a:rPr kumimoji="1" lang="en-US" altLang="ja-JP" sz="1100">
              <a:solidFill>
                <a:sysClr val="windowText" lastClr="000000"/>
              </a:solidFill>
              <a:latin typeface="ＭＳ Ｐゴシック"/>
              <a:ea typeface="ＭＳ Ｐゴシック"/>
            </a:rPr>
            <a:t>0.68927</a:t>
          </a:r>
          <a:r>
            <a:rPr kumimoji="1" lang="ja-JP" altLang="en-US" sz="1100">
              <a:solidFill>
                <a:sysClr val="windowText" lastClr="000000"/>
              </a:solidFill>
              <a:latin typeface="ＭＳ Ｐゴシック"/>
              <a:ea typeface="ＭＳ Ｐゴシック"/>
            </a:rPr>
            <a:t>ポ</a:t>
          </a:r>
          <a:r>
            <a:rPr kumimoji="1" lang="ja-JP" altLang="en-US" sz="1100">
              <a:latin typeface="ＭＳ Ｐゴシック"/>
              <a:ea typeface="ＭＳ Ｐゴシック"/>
            </a:rPr>
            <a:t>イント減少し</a:t>
          </a:r>
          <a:r>
            <a:rPr kumimoji="1" lang="en-US" altLang="ja-JP" sz="1100">
              <a:latin typeface="ＭＳ Ｐゴシック"/>
              <a:ea typeface="ＭＳ Ｐゴシック"/>
            </a:rPr>
            <a:t>3.6</a:t>
          </a:r>
          <a:r>
            <a:rPr kumimoji="1" lang="ja-JP" altLang="en-US" sz="1100">
              <a:latin typeface="ＭＳ Ｐゴシック"/>
              <a:ea typeface="ＭＳ Ｐゴシック"/>
            </a:rPr>
            <a:t>％となった。</a:t>
          </a:r>
        </a:p>
        <a:p>
          <a:r>
            <a:rPr kumimoji="1" lang="ja-JP" altLang="en-US" sz="1100">
              <a:latin typeface="ＭＳ Ｐゴシック"/>
              <a:ea typeface="ＭＳ Ｐゴシック"/>
            </a:rPr>
            <a:t>　３年平均では、令和３年度の</a:t>
          </a:r>
          <a:r>
            <a:rPr kumimoji="1" lang="en-US" altLang="ja-JP" sz="1100">
              <a:latin typeface="ＭＳ Ｐゴシック"/>
              <a:ea typeface="ＭＳ Ｐゴシック"/>
            </a:rPr>
            <a:t>4.91309</a:t>
          </a:r>
          <a:r>
            <a:rPr kumimoji="1" lang="ja-JP" altLang="en-US" sz="1100">
              <a:latin typeface="ＭＳ Ｐゴシック"/>
              <a:ea typeface="ＭＳ Ｐゴシック"/>
            </a:rPr>
            <a:t>％が除かれるため、令和５年度から</a:t>
          </a:r>
          <a:r>
            <a:rPr kumimoji="1" lang="en-US" altLang="ja-JP" sz="1100">
              <a:latin typeface="ＭＳ Ｐゴシック"/>
              <a:ea typeface="ＭＳ Ｐゴシック"/>
            </a:rPr>
            <a:t>0.4</a:t>
          </a:r>
          <a:r>
            <a:rPr kumimoji="1" lang="ja-JP" altLang="en-US" sz="1100">
              <a:latin typeface="ＭＳ Ｐゴシック"/>
              <a:ea typeface="ＭＳ Ｐゴシック"/>
            </a:rPr>
            <a:t>ポイント減少し</a:t>
          </a:r>
          <a:r>
            <a:rPr kumimoji="1" lang="en-US" altLang="ja-JP" sz="1100">
              <a:latin typeface="ＭＳ Ｐゴシック"/>
              <a:ea typeface="ＭＳ Ｐゴシック"/>
            </a:rPr>
            <a:t>4.2</a:t>
          </a:r>
          <a:r>
            <a:rPr kumimoji="1" lang="ja-JP" altLang="en-US" sz="1100">
              <a:latin typeface="ＭＳ Ｐゴシック"/>
              <a:ea typeface="ＭＳ Ｐゴシック"/>
            </a:rPr>
            <a:t>％となった。</a:t>
          </a:r>
        </a:p>
        <a:p>
          <a:r>
            <a:rPr kumimoji="1" lang="ja-JP" altLang="en-US" sz="1100">
              <a:latin typeface="ＭＳ Ｐゴシック"/>
              <a:ea typeface="ＭＳ Ｐゴシック"/>
            </a:rPr>
            <a:t>　今後も市債残高の状況に引き続き注視し、計画的な財政運営に努める。</a:t>
          </a:r>
          <a:endParaRPr kumimoji="1" lang="ja-JP" altLang="en-US" sz="1100">
            <a:solidFill>
              <a:srgbClr val="FF0000"/>
            </a:solidFill>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0" name="テキスト ボックス 359"/>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1" name="直線コネクタ 360"/>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2" name="テキスト ボックス 361"/>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3" name="直線コネクタ 362"/>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4" name="テキスト ボックス 363"/>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5" name="直線コネクタ 364"/>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8445"/>
    <xdr:sp macro="" textlink="">
      <xdr:nvSpPr>
        <xdr:cNvPr id="366" name="テキスト ボックス 365"/>
        <xdr:cNvSpPr txBox="1"/>
      </xdr:nvSpPr>
      <xdr:spPr>
        <a:xfrm>
          <a:off x="1206500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7" name="直線コネクタ 366"/>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8445"/>
    <xdr:sp macro="" textlink="">
      <xdr:nvSpPr>
        <xdr:cNvPr id="368" name="テキスト ボックス 367"/>
        <xdr:cNvSpPr txBox="1"/>
      </xdr:nvSpPr>
      <xdr:spPr>
        <a:xfrm>
          <a:off x="120650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69" name="直線コネクタ 368"/>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8445"/>
    <xdr:sp macro="" textlink="">
      <xdr:nvSpPr>
        <xdr:cNvPr id="370" name="テキスト ボックス 369"/>
        <xdr:cNvSpPr txBox="1"/>
      </xdr:nvSpPr>
      <xdr:spPr>
        <a:xfrm>
          <a:off x="1206500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1" name="直線コネクタ 370"/>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2000" cy="259080"/>
    <xdr:sp macro="" textlink="">
      <xdr:nvSpPr>
        <xdr:cNvPr id="372" name="テキスト ボックス 371"/>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3" name="直線コネクタ 372"/>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72390</xdr:rowOff>
    </xdr:from>
    <xdr:to xmlns:xdr="http://schemas.openxmlformats.org/drawingml/2006/spreadsheetDrawing">
      <xdr:col>81</xdr:col>
      <xdr:colOff>44450</xdr:colOff>
      <xdr:row>44</xdr:row>
      <xdr:rowOff>44450</xdr:rowOff>
    </xdr:to>
    <xdr:cxnSp macro="">
      <xdr:nvCxnSpPr>
        <xdr:cNvPr id="375" name="直線コネクタ 374"/>
        <xdr:cNvCxnSpPr/>
      </xdr:nvCxnSpPr>
      <xdr:spPr>
        <a:xfrm flipV="1">
          <a:off x="17018000" y="6073140"/>
          <a:ext cx="0" cy="15151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16510</xdr:rowOff>
    </xdr:from>
    <xdr:ext cx="762000" cy="259080"/>
    <xdr:sp macro="" textlink="">
      <xdr:nvSpPr>
        <xdr:cNvPr id="376" name="公債費負担の状況最小値テキスト"/>
        <xdr:cNvSpPr txBox="1"/>
      </xdr:nvSpPr>
      <xdr:spPr>
        <a:xfrm>
          <a:off x="17106900" y="756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44450</xdr:rowOff>
    </xdr:from>
    <xdr:to xmlns:xdr="http://schemas.openxmlformats.org/drawingml/2006/spreadsheetDrawing">
      <xdr:col>81</xdr:col>
      <xdr:colOff>133350</xdr:colOff>
      <xdr:row>44</xdr:row>
      <xdr:rowOff>44450</xdr:rowOff>
    </xdr:to>
    <xdr:cxnSp macro="">
      <xdr:nvCxnSpPr>
        <xdr:cNvPr id="377" name="直線コネクタ 376"/>
        <xdr:cNvCxnSpPr/>
      </xdr:nvCxnSpPr>
      <xdr:spPr>
        <a:xfrm>
          <a:off x="16929100" y="758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158750</xdr:rowOff>
    </xdr:from>
    <xdr:ext cx="762000" cy="259080"/>
    <xdr:sp macro="" textlink="">
      <xdr:nvSpPr>
        <xdr:cNvPr id="378" name="公債費負担の状況最大値テキスト"/>
        <xdr:cNvSpPr txBox="1"/>
      </xdr:nvSpPr>
      <xdr:spPr>
        <a:xfrm>
          <a:off x="17106900" y="5816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72390</xdr:rowOff>
    </xdr:from>
    <xdr:to xmlns:xdr="http://schemas.openxmlformats.org/drawingml/2006/spreadsheetDrawing">
      <xdr:col>81</xdr:col>
      <xdr:colOff>133350</xdr:colOff>
      <xdr:row>35</xdr:row>
      <xdr:rowOff>72390</xdr:rowOff>
    </xdr:to>
    <xdr:cxnSp macro="">
      <xdr:nvCxnSpPr>
        <xdr:cNvPr id="379" name="直線コネクタ 378"/>
        <xdr:cNvCxnSpPr/>
      </xdr:nvCxnSpPr>
      <xdr:spPr>
        <a:xfrm>
          <a:off x="16929100" y="607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39</xdr:row>
      <xdr:rowOff>57150</xdr:rowOff>
    </xdr:from>
    <xdr:to xmlns:xdr="http://schemas.openxmlformats.org/drawingml/2006/spreadsheetDrawing">
      <xdr:col>81</xdr:col>
      <xdr:colOff>44450</xdr:colOff>
      <xdr:row>39</xdr:row>
      <xdr:rowOff>110490</xdr:rowOff>
    </xdr:to>
    <xdr:cxnSp macro="">
      <xdr:nvCxnSpPr>
        <xdr:cNvPr id="380" name="直線コネクタ 379"/>
        <xdr:cNvCxnSpPr/>
      </xdr:nvCxnSpPr>
      <xdr:spPr>
        <a:xfrm flipV="1">
          <a:off x="16179800" y="674370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18415</xdr:rowOff>
    </xdr:from>
    <xdr:ext cx="762000" cy="258445"/>
    <xdr:sp macro="" textlink="">
      <xdr:nvSpPr>
        <xdr:cNvPr id="381" name="公債費負担の状況平均値テキスト"/>
        <xdr:cNvSpPr txBox="1"/>
      </xdr:nvSpPr>
      <xdr:spPr>
        <a:xfrm>
          <a:off x="17106900" y="67049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39</xdr:row>
      <xdr:rowOff>46355</xdr:rowOff>
    </xdr:from>
    <xdr:to xmlns:xdr="http://schemas.openxmlformats.org/drawingml/2006/spreadsheetDrawing">
      <xdr:col>81</xdr:col>
      <xdr:colOff>95250</xdr:colOff>
      <xdr:row>39</xdr:row>
      <xdr:rowOff>147955</xdr:rowOff>
    </xdr:to>
    <xdr:sp macro="" textlink="">
      <xdr:nvSpPr>
        <xdr:cNvPr id="382" name="フローチャート: 判断 381"/>
        <xdr:cNvSpPr/>
      </xdr:nvSpPr>
      <xdr:spPr>
        <a:xfrm>
          <a:off x="169672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39</xdr:row>
      <xdr:rowOff>110490</xdr:rowOff>
    </xdr:from>
    <xdr:to xmlns:xdr="http://schemas.openxmlformats.org/drawingml/2006/spreadsheetDrawing">
      <xdr:col>77</xdr:col>
      <xdr:colOff>44450</xdr:colOff>
      <xdr:row>39</xdr:row>
      <xdr:rowOff>151130</xdr:rowOff>
    </xdr:to>
    <xdr:cxnSp macro="">
      <xdr:nvCxnSpPr>
        <xdr:cNvPr id="383" name="直線コネクタ 382"/>
        <xdr:cNvCxnSpPr/>
      </xdr:nvCxnSpPr>
      <xdr:spPr>
        <a:xfrm flipV="1">
          <a:off x="15290800" y="679704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39</xdr:row>
      <xdr:rowOff>19685</xdr:rowOff>
    </xdr:from>
    <xdr:to xmlns:xdr="http://schemas.openxmlformats.org/drawingml/2006/spreadsheetDrawing">
      <xdr:col>77</xdr:col>
      <xdr:colOff>95250</xdr:colOff>
      <xdr:row>39</xdr:row>
      <xdr:rowOff>121285</xdr:rowOff>
    </xdr:to>
    <xdr:sp macro="" textlink="">
      <xdr:nvSpPr>
        <xdr:cNvPr id="384" name="フローチャート: 判断 383"/>
        <xdr:cNvSpPr/>
      </xdr:nvSpPr>
      <xdr:spPr>
        <a:xfrm>
          <a:off x="16129000" y="670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132080</xdr:rowOff>
    </xdr:from>
    <xdr:ext cx="736600" cy="258445"/>
    <xdr:sp macro="" textlink="">
      <xdr:nvSpPr>
        <xdr:cNvPr id="385" name="テキスト ボックス 384"/>
        <xdr:cNvSpPr txBox="1"/>
      </xdr:nvSpPr>
      <xdr:spPr>
        <a:xfrm>
          <a:off x="15798800" y="64757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39</xdr:row>
      <xdr:rowOff>151130</xdr:rowOff>
    </xdr:from>
    <xdr:to xmlns:xdr="http://schemas.openxmlformats.org/drawingml/2006/spreadsheetDrawing">
      <xdr:col>72</xdr:col>
      <xdr:colOff>203200</xdr:colOff>
      <xdr:row>39</xdr:row>
      <xdr:rowOff>164465</xdr:rowOff>
    </xdr:to>
    <xdr:cxnSp macro="">
      <xdr:nvCxnSpPr>
        <xdr:cNvPr id="386" name="直線コネクタ 385"/>
        <xdr:cNvCxnSpPr/>
      </xdr:nvCxnSpPr>
      <xdr:spPr>
        <a:xfrm flipV="1">
          <a:off x="14401800" y="68376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38</xdr:row>
      <xdr:rowOff>151130</xdr:rowOff>
    </xdr:from>
    <xdr:to xmlns:xdr="http://schemas.openxmlformats.org/drawingml/2006/spreadsheetDrawing">
      <xdr:col>73</xdr:col>
      <xdr:colOff>44450</xdr:colOff>
      <xdr:row>39</xdr:row>
      <xdr:rowOff>81280</xdr:rowOff>
    </xdr:to>
    <xdr:sp macro="" textlink="">
      <xdr:nvSpPr>
        <xdr:cNvPr id="387" name="フローチャート: 判断 386"/>
        <xdr:cNvSpPr/>
      </xdr:nvSpPr>
      <xdr:spPr>
        <a:xfrm>
          <a:off x="152400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91440</xdr:rowOff>
    </xdr:from>
    <xdr:ext cx="762000" cy="259080"/>
    <xdr:sp macro="" textlink="">
      <xdr:nvSpPr>
        <xdr:cNvPr id="388" name="テキスト ボックス 387"/>
        <xdr:cNvSpPr txBox="1"/>
      </xdr:nvSpPr>
      <xdr:spPr>
        <a:xfrm>
          <a:off x="14909800" y="643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39</xdr:row>
      <xdr:rowOff>164465</xdr:rowOff>
    </xdr:from>
    <xdr:to xmlns:xdr="http://schemas.openxmlformats.org/drawingml/2006/spreadsheetDrawing">
      <xdr:col>68</xdr:col>
      <xdr:colOff>152400</xdr:colOff>
      <xdr:row>39</xdr:row>
      <xdr:rowOff>164465</xdr:rowOff>
    </xdr:to>
    <xdr:cxnSp macro="">
      <xdr:nvCxnSpPr>
        <xdr:cNvPr id="389" name="直線コネクタ 388"/>
        <xdr:cNvCxnSpPr/>
      </xdr:nvCxnSpPr>
      <xdr:spPr>
        <a:xfrm>
          <a:off x="13512800" y="68510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38</xdr:row>
      <xdr:rowOff>97790</xdr:rowOff>
    </xdr:from>
    <xdr:to xmlns:xdr="http://schemas.openxmlformats.org/drawingml/2006/spreadsheetDrawing">
      <xdr:col>68</xdr:col>
      <xdr:colOff>203200</xdr:colOff>
      <xdr:row>39</xdr:row>
      <xdr:rowOff>27305</xdr:rowOff>
    </xdr:to>
    <xdr:sp macro="" textlink="">
      <xdr:nvSpPr>
        <xdr:cNvPr id="390" name="フローチャート: 判断 389"/>
        <xdr:cNvSpPr/>
      </xdr:nvSpPr>
      <xdr:spPr>
        <a:xfrm>
          <a:off x="14351000" y="661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37</xdr:row>
      <xdr:rowOff>37465</xdr:rowOff>
    </xdr:from>
    <xdr:ext cx="762000" cy="259080"/>
    <xdr:sp macro="" textlink="">
      <xdr:nvSpPr>
        <xdr:cNvPr id="391" name="テキスト ボックス 390"/>
        <xdr:cNvSpPr txBox="1"/>
      </xdr:nvSpPr>
      <xdr:spPr>
        <a:xfrm>
          <a:off x="14020800" y="6381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38</xdr:row>
      <xdr:rowOff>83820</xdr:rowOff>
    </xdr:from>
    <xdr:to xmlns:xdr="http://schemas.openxmlformats.org/drawingml/2006/spreadsheetDrawing">
      <xdr:col>64</xdr:col>
      <xdr:colOff>152400</xdr:colOff>
      <xdr:row>39</xdr:row>
      <xdr:rowOff>13970</xdr:rowOff>
    </xdr:to>
    <xdr:sp macro="" textlink="">
      <xdr:nvSpPr>
        <xdr:cNvPr id="392" name="フローチャート: 判断 391"/>
        <xdr:cNvSpPr/>
      </xdr:nvSpPr>
      <xdr:spPr>
        <a:xfrm>
          <a:off x="13462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24130</xdr:rowOff>
    </xdr:from>
    <xdr:ext cx="762000" cy="259080"/>
    <xdr:sp macro="" textlink="">
      <xdr:nvSpPr>
        <xdr:cNvPr id="393" name="テキスト ボックス 392"/>
        <xdr:cNvSpPr txBox="1"/>
      </xdr:nvSpPr>
      <xdr:spPr>
        <a:xfrm>
          <a:off x="13131800" y="6367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4" name="テキスト ボックス 393"/>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5" name="テキスト ボックス 394"/>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6" name="テキスト ボックス 395"/>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7" name="テキスト ボックス 396"/>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8" name="テキスト ボックス 397"/>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39</xdr:row>
      <xdr:rowOff>6350</xdr:rowOff>
    </xdr:from>
    <xdr:to xmlns:xdr="http://schemas.openxmlformats.org/drawingml/2006/spreadsheetDrawing">
      <xdr:col>81</xdr:col>
      <xdr:colOff>95250</xdr:colOff>
      <xdr:row>39</xdr:row>
      <xdr:rowOff>107950</xdr:rowOff>
    </xdr:to>
    <xdr:sp macro="" textlink="">
      <xdr:nvSpPr>
        <xdr:cNvPr id="399" name="楕円 398"/>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38</xdr:row>
      <xdr:rowOff>22860</xdr:rowOff>
    </xdr:from>
    <xdr:ext cx="762000" cy="259080"/>
    <xdr:sp macro="" textlink="">
      <xdr:nvSpPr>
        <xdr:cNvPr id="400" name="公債費負担の状況該当値テキスト"/>
        <xdr:cNvSpPr txBox="1"/>
      </xdr:nvSpPr>
      <xdr:spPr>
        <a:xfrm>
          <a:off x="17106900" y="6537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39</xdr:row>
      <xdr:rowOff>59690</xdr:rowOff>
    </xdr:from>
    <xdr:to xmlns:xdr="http://schemas.openxmlformats.org/drawingml/2006/spreadsheetDrawing">
      <xdr:col>77</xdr:col>
      <xdr:colOff>95250</xdr:colOff>
      <xdr:row>39</xdr:row>
      <xdr:rowOff>161290</xdr:rowOff>
    </xdr:to>
    <xdr:sp macro="" textlink="">
      <xdr:nvSpPr>
        <xdr:cNvPr id="401" name="楕円 400"/>
        <xdr:cNvSpPr/>
      </xdr:nvSpPr>
      <xdr:spPr>
        <a:xfrm>
          <a:off x="161290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146050</xdr:rowOff>
    </xdr:from>
    <xdr:ext cx="736600" cy="258445"/>
    <xdr:sp macro="" textlink="">
      <xdr:nvSpPr>
        <xdr:cNvPr id="402" name="テキスト ボックス 401"/>
        <xdr:cNvSpPr txBox="1"/>
      </xdr:nvSpPr>
      <xdr:spPr>
        <a:xfrm>
          <a:off x="15798800" y="68326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100330</xdr:rowOff>
    </xdr:from>
    <xdr:to xmlns:xdr="http://schemas.openxmlformats.org/drawingml/2006/spreadsheetDrawing">
      <xdr:col>73</xdr:col>
      <xdr:colOff>44450</xdr:colOff>
      <xdr:row>40</xdr:row>
      <xdr:rowOff>30480</xdr:rowOff>
    </xdr:to>
    <xdr:sp macro="" textlink="">
      <xdr:nvSpPr>
        <xdr:cNvPr id="403" name="楕円 402"/>
        <xdr:cNvSpPr/>
      </xdr:nvSpPr>
      <xdr:spPr>
        <a:xfrm>
          <a:off x="15240000" y="678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15240</xdr:rowOff>
    </xdr:from>
    <xdr:ext cx="762000" cy="259080"/>
    <xdr:sp macro="" textlink="">
      <xdr:nvSpPr>
        <xdr:cNvPr id="404" name="テキスト ボックス 403"/>
        <xdr:cNvSpPr txBox="1"/>
      </xdr:nvSpPr>
      <xdr:spPr>
        <a:xfrm>
          <a:off x="14909800" y="6873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113665</xdr:rowOff>
    </xdr:from>
    <xdr:to xmlns:xdr="http://schemas.openxmlformats.org/drawingml/2006/spreadsheetDrawing">
      <xdr:col>68</xdr:col>
      <xdr:colOff>203200</xdr:colOff>
      <xdr:row>40</xdr:row>
      <xdr:rowOff>43815</xdr:rowOff>
    </xdr:to>
    <xdr:sp macro="" textlink="">
      <xdr:nvSpPr>
        <xdr:cNvPr id="405" name="楕円 404"/>
        <xdr:cNvSpPr/>
      </xdr:nvSpPr>
      <xdr:spPr>
        <a:xfrm>
          <a:off x="14351000" y="68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29210</xdr:rowOff>
    </xdr:from>
    <xdr:ext cx="762000" cy="258445"/>
    <xdr:sp macro="" textlink="">
      <xdr:nvSpPr>
        <xdr:cNvPr id="406" name="テキスト ボックス 405"/>
        <xdr:cNvSpPr txBox="1"/>
      </xdr:nvSpPr>
      <xdr:spPr>
        <a:xfrm>
          <a:off x="14020800" y="6887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113665</xdr:rowOff>
    </xdr:from>
    <xdr:to xmlns:xdr="http://schemas.openxmlformats.org/drawingml/2006/spreadsheetDrawing">
      <xdr:col>64</xdr:col>
      <xdr:colOff>152400</xdr:colOff>
      <xdr:row>40</xdr:row>
      <xdr:rowOff>43815</xdr:rowOff>
    </xdr:to>
    <xdr:sp macro="" textlink="">
      <xdr:nvSpPr>
        <xdr:cNvPr id="407" name="楕円 406"/>
        <xdr:cNvSpPr/>
      </xdr:nvSpPr>
      <xdr:spPr>
        <a:xfrm>
          <a:off x="13462000" y="68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29210</xdr:rowOff>
    </xdr:from>
    <xdr:ext cx="762000" cy="258445"/>
    <xdr:sp macro="" textlink="">
      <xdr:nvSpPr>
        <xdr:cNvPr id="408" name="テキスト ボックス 407"/>
        <xdr:cNvSpPr txBox="1"/>
      </xdr:nvSpPr>
      <xdr:spPr>
        <a:xfrm>
          <a:off x="13131800" y="6887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0" name="テキスト ボックス 409"/>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1" name="テキスト ボックス 410"/>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100">
              <a:latin typeface="ＭＳ Ｐゴシック"/>
              <a:ea typeface="ＭＳ Ｐゴシック"/>
            </a:rPr>
            <a:t>令和６年度は、分母においては標準財政規模の増などにより増となった一方で、分子を構成する各項目のうち、将来負担額が地方債残高の増などにより増となったことに加え、将来負担額から控除する充当可能財源である地方債現在高等にかかる基準財政需要額において、臨時財政対策債が減となったことなどにより、分子全体では差し引き約</a:t>
          </a:r>
          <a:r>
            <a:rPr kumimoji="1" lang="en-US" altLang="ja-JP" sz="1100">
              <a:latin typeface="ＭＳ Ｐゴシック"/>
              <a:ea typeface="ＭＳ Ｐゴシック"/>
            </a:rPr>
            <a:t>25</a:t>
          </a:r>
          <a:r>
            <a:rPr kumimoji="1" lang="ja-JP" altLang="en-US" sz="1100">
              <a:latin typeface="ＭＳ Ｐゴシック"/>
              <a:ea typeface="ＭＳ Ｐゴシック"/>
            </a:rPr>
            <a:t>億円の増となった結果、</a:t>
          </a:r>
          <a:r>
            <a:rPr kumimoji="1" lang="en-US" altLang="ja-JP" sz="1100">
              <a:latin typeface="ＭＳ Ｐゴシック"/>
              <a:ea typeface="ＭＳ Ｐゴシック"/>
            </a:rPr>
            <a:t>17.9%</a:t>
          </a:r>
          <a:r>
            <a:rPr kumimoji="1" lang="ja-JP" altLang="en-US" sz="1100">
              <a:latin typeface="ＭＳ Ｐゴシック"/>
              <a:ea typeface="ＭＳ Ｐゴシック"/>
            </a:rPr>
            <a:t>になり令和５年度から</a:t>
          </a:r>
          <a:r>
            <a:rPr kumimoji="1" lang="en-US" altLang="ja-JP" sz="1100">
              <a:latin typeface="ＭＳ Ｐゴシック"/>
              <a:ea typeface="ＭＳ Ｐゴシック"/>
            </a:rPr>
            <a:t>5.8</a:t>
          </a:r>
          <a:r>
            <a:rPr kumimoji="1" lang="ja-JP" altLang="en-US" sz="1100">
              <a:latin typeface="ＭＳ Ｐゴシック"/>
              <a:ea typeface="ＭＳ Ｐゴシック"/>
            </a:rPr>
            <a:t>ポイント増加した。</a:t>
          </a:r>
          <a:endParaRPr kumimoji="1" lang="ja-JP" altLang="en-US" sz="1100">
            <a:solidFill>
              <a:srgbClr val="FF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2" name="テキスト ボックス 421"/>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3" name="直線コネクタ 422"/>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4" name="テキスト ボックス 423"/>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5" name="直線コネクタ 424"/>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8445"/>
    <xdr:sp macro="" textlink="">
      <xdr:nvSpPr>
        <xdr:cNvPr id="426" name="テキスト ボックス 425"/>
        <xdr:cNvSpPr txBox="1"/>
      </xdr:nvSpPr>
      <xdr:spPr>
        <a:xfrm>
          <a:off x="12065000" y="383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7" name="直線コネクタ 426"/>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8445"/>
    <xdr:sp macro="" textlink="">
      <xdr:nvSpPr>
        <xdr:cNvPr id="428" name="テキスト ボックス 427"/>
        <xdr:cNvSpPr txBox="1"/>
      </xdr:nvSpPr>
      <xdr:spPr>
        <a:xfrm>
          <a:off x="12065000" y="343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9" name="直線コネクタ 428"/>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0" name="テキスト ボックス 429"/>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1" name="直線コネクタ 430"/>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2" name="テキスト ボックス 431"/>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3" name="直線コネクタ 432"/>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4" name="テキスト ボックス 433"/>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5" name="直線コネクタ 434"/>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128905</xdr:rowOff>
    </xdr:to>
    <xdr:cxnSp macro="">
      <xdr:nvCxnSpPr>
        <xdr:cNvPr id="437" name="直線コネクタ 436"/>
        <xdr:cNvCxnSpPr/>
      </xdr:nvCxnSpPr>
      <xdr:spPr>
        <a:xfrm flipV="1">
          <a:off x="17018000" y="2370455"/>
          <a:ext cx="0" cy="15303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100965</xdr:rowOff>
    </xdr:from>
    <xdr:ext cx="762000" cy="258445"/>
    <xdr:sp macro="" textlink="">
      <xdr:nvSpPr>
        <xdr:cNvPr id="438" name="将来負担の状況最小値テキスト"/>
        <xdr:cNvSpPr txBox="1"/>
      </xdr:nvSpPr>
      <xdr:spPr>
        <a:xfrm>
          <a:off x="17106900" y="3872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128905</xdr:rowOff>
    </xdr:from>
    <xdr:to xmlns:xdr="http://schemas.openxmlformats.org/drawingml/2006/spreadsheetDrawing">
      <xdr:col>81</xdr:col>
      <xdr:colOff>133350</xdr:colOff>
      <xdr:row>22</xdr:row>
      <xdr:rowOff>128905</xdr:rowOff>
    </xdr:to>
    <xdr:cxnSp macro="">
      <xdr:nvCxnSpPr>
        <xdr:cNvPr id="439" name="直線コネクタ 438"/>
        <xdr:cNvCxnSpPr/>
      </xdr:nvCxnSpPr>
      <xdr:spPr>
        <a:xfrm>
          <a:off x="16929100" y="3900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0"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1" name="直線コネクタ 440"/>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15</xdr:row>
      <xdr:rowOff>41910</xdr:rowOff>
    </xdr:from>
    <xdr:to xmlns:xdr="http://schemas.openxmlformats.org/drawingml/2006/spreadsheetDrawing">
      <xdr:col>81</xdr:col>
      <xdr:colOff>44450</xdr:colOff>
      <xdr:row>15</xdr:row>
      <xdr:rowOff>158750</xdr:rowOff>
    </xdr:to>
    <xdr:cxnSp macro="">
      <xdr:nvCxnSpPr>
        <xdr:cNvPr id="442" name="直線コネクタ 441"/>
        <xdr:cNvCxnSpPr/>
      </xdr:nvCxnSpPr>
      <xdr:spPr>
        <a:xfrm>
          <a:off x="16179800" y="2613660"/>
          <a:ext cx="8382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72390</xdr:rowOff>
    </xdr:from>
    <xdr:ext cx="762000" cy="259080"/>
    <xdr:sp macro="" textlink="">
      <xdr:nvSpPr>
        <xdr:cNvPr id="443" name="将来負担の状況平均値テキスト"/>
        <xdr:cNvSpPr txBox="1"/>
      </xdr:nvSpPr>
      <xdr:spPr>
        <a:xfrm>
          <a:off x="17106900" y="24726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15</xdr:row>
      <xdr:rowOff>55880</xdr:rowOff>
    </xdr:from>
    <xdr:to xmlns:xdr="http://schemas.openxmlformats.org/drawingml/2006/spreadsheetDrawing">
      <xdr:col>81</xdr:col>
      <xdr:colOff>95250</xdr:colOff>
      <xdr:row>15</xdr:row>
      <xdr:rowOff>157480</xdr:rowOff>
    </xdr:to>
    <xdr:sp macro="" textlink="">
      <xdr:nvSpPr>
        <xdr:cNvPr id="444" name="フローチャート: 判断 443"/>
        <xdr:cNvSpPr/>
      </xdr:nvSpPr>
      <xdr:spPr>
        <a:xfrm>
          <a:off x="16967200" y="262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15</xdr:row>
      <xdr:rowOff>41910</xdr:rowOff>
    </xdr:from>
    <xdr:to xmlns:xdr="http://schemas.openxmlformats.org/drawingml/2006/spreadsheetDrawing">
      <xdr:col>77</xdr:col>
      <xdr:colOff>44450</xdr:colOff>
      <xdr:row>16</xdr:row>
      <xdr:rowOff>66040</xdr:rowOff>
    </xdr:to>
    <xdr:cxnSp macro="">
      <xdr:nvCxnSpPr>
        <xdr:cNvPr id="445" name="直線コネクタ 444"/>
        <xdr:cNvCxnSpPr/>
      </xdr:nvCxnSpPr>
      <xdr:spPr>
        <a:xfrm flipV="1">
          <a:off x="15290800" y="2613660"/>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15</xdr:row>
      <xdr:rowOff>21590</xdr:rowOff>
    </xdr:from>
    <xdr:to xmlns:xdr="http://schemas.openxmlformats.org/drawingml/2006/spreadsheetDrawing">
      <xdr:col>77</xdr:col>
      <xdr:colOff>95250</xdr:colOff>
      <xdr:row>15</xdr:row>
      <xdr:rowOff>123190</xdr:rowOff>
    </xdr:to>
    <xdr:sp macro="" textlink="">
      <xdr:nvSpPr>
        <xdr:cNvPr id="446" name="フローチャート: 判断 445"/>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15</xdr:row>
      <xdr:rowOff>107950</xdr:rowOff>
    </xdr:from>
    <xdr:ext cx="736600" cy="259080"/>
    <xdr:sp macro="" textlink="">
      <xdr:nvSpPr>
        <xdr:cNvPr id="447" name="テキスト ボックス 446"/>
        <xdr:cNvSpPr txBox="1"/>
      </xdr:nvSpPr>
      <xdr:spPr>
        <a:xfrm>
          <a:off x="15798800" y="2679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16</xdr:row>
      <xdr:rowOff>53975</xdr:rowOff>
    </xdr:from>
    <xdr:to xmlns:xdr="http://schemas.openxmlformats.org/drawingml/2006/spreadsheetDrawing">
      <xdr:col>72</xdr:col>
      <xdr:colOff>203200</xdr:colOff>
      <xdr:row>16</xdr:row>
      <xdr:rowOff>66040</xdr:rowOff>
    </xdr:to>
    <xdr:cxnSp macro="">
      <xdr:nvCxnSpPr>
        <xdr:cNvPr id="448" name="直線コネクタ 447"/>
        <xdr:cNvCxnSpPr/>
      </xdr:nvCxnSpPr>
      <xdr:spPr>
        <a:xfrm>
          <a:off x="14401800" y="279717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139065</xdr:rowOff>
    </xdr:from>
    <xdr:to xmlns:xdr="http://schemas.openxmlformats.org/drawingml/2006/spreadsheetDrawing">
      <xdr:col>73</xdr:col>
      <xdr:colOff>44450</xdr:colOff>
      <xdr:row>15</xdr:row>
      <xdr:rowOff>69215</xdr:rowOff>
    </xdr:to>
    <xdr:sp macro="" textlink="">
      <xdr:nvSpPr>
        <xdr:cNvPr id="449" name="フローチャート: 判断 448"/>
        <xdr:cNvSpPr/>
      </xdr:nvSpPr>
      <xdr:spPr>
        <a:xfrm>
          <a:off x="15240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79375</xdr:rowOff>
    </xdr:from>
    <xdr:ext cx="762000" cy="258445"/>
    <xdr:sp macro="" textlink="">
      <xdr:nvSpPr>
        <xdr:cNvPr id="450" name="テキスト ボックス 449"/>
        <xdr:cNvSpPr txBox="1"/>
      </xdr:nvSpPr>
      <xdr:spPr>
        <a:xfrm>
          <a:off x="14909800" y="2308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16</xdr:row>
      <xdr:rowOff>53975</xdr:rowOff>
    </xdr:from>
    <xdr:to xmlns:xdr="http://schemas.openxmlformats.org/drawingml/2006/spreadsheetDrawing">
      <xdr:col>68</xdr:col>
      <xdr:colOff>152400</xdr:colOff>
      <xdr:row>17</xdr:row>
      <xdr:rowOff>73025</xdr:rowOff>
    </xdr:to>
    <xdr:cxnSp macro="">
      <xdr:nvCxnSpPr>
        <xdr:cNvPr id="451" name="直線コネクタ 450"/>
        <xdr:cNvCxnSpPr/>
      </xdr:nvCxnSpPr>
      <xdr:spPr>
        <a:xfrm flipV="1">
          <a:off x="13512800" y="2797175"/>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11430</xdr:rowOff>
    </xdr:from>
    <xdr:to xmlns:xdr="http://schemas.openxmlformats.org/drawingml/2006/spreadsheetDrawing">
      <xdr:col>68</xdr:col>
      <xdr:colOff>203200</xdr:colOff>
      <xdr:row>15</xdr:row>
      <xdr:rowOff>113030</xdr:rowOff>
    </xdr:to>
    <xdr:sp macro="" textlink="">
      <xdr:nvSpPr>
        <xdr:cNvPr id="452" name="フローチャート: 判断 451"/>
        <xdr:cNvSpPr/>
      </xdr:nvSpPr>
      <xdr:spPr>
        <a:xfrm>
          <a:off x="14351000" y="258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123190</xdr:rowOff>
    </xdr:from>
    <xdr:ext cx="762000" cy="258445"/>
    <xdr:sp macro="" textlink="">
      <xdr:nvSpPr>
        <xdr:cNvPr id="453" name="テキスト ボックス 452"/>
        <xdr:cNvSpPr txBox="1"/>
      </xdr:nvSpPr>
      <xdr:spPr>
        <a:xfrm>
          <a:off x="14020800" y="2352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109855</xdr:rowOff>
    </xdr:from>
    <xdr:to xmlns:xdr="http://schemas.openxmlformats.org/drawingml/2006/spreadsheetDrawing">
      <xdr:col>64</xdr:col>
      <xdr:colOff>152400</xdr:colOff>
      <xdr:row>16</xdr:row>
      <xdr:rowOff>40640</xdr:rowOff>
    </xdr:to>
    <xdr:sp macro="" textlink="">
      <xdr:nvSpPr>
        <xdr:cNvPr id="454" name="フローチャート: 判断 453"/>
        <xdr:cNvSpPr/>
      </xdr:nvSpPr>
      <xdr:spPr>
        <a:xfrm>
          <a:off x="13462000" y="2681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50165</xdr:rowOff>
    </xdr:from>
    <xdr:ext cx="762000" cy="259080"/>
    <xdr:sp macro="" textlink="">
      <xdr:nvSpPr>
        <xdr:cNvPr id="455" name="テキスト ボックス 454"/>
        <xdr:cNvSpPr txBox="1"/>
      </xdr:nvSpPr>
      <xdr:spPr>
        <a:xfrm>
          <a:off x="13131800" y="245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6" name="テキスト ボックス 455"/>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7" name="テキスト ボックス 456"/>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8" name="テキスト ボックス 457"/>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9" name="テキスト ボックス 458"/>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0" name="テキスト ボックス 459"/>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15</xdr:row>
      <xdr:rowOff>107950</xdr:rowOff>
    </xdr:from>
    <xdr:to xmlns:xdr="http://schemas.openxmlformats.org/drawingml/2006/spreadsheetDrawing">
      <xdr:col>81</xdr:col>
      <xdr:colOff>95250</xdr:colOff>
      <xdr:row>16</xdr:row>
      <xdr:rowOff>38100</xdr:rowOff>
    </xdr:to>
    <xdr:sp macro="" textlink="">
      <xdr:nvSpPr>
        <xdr:cNvPr id="461" name="楕円 460"/>
        <xdr:cNvSpPr/>
      </xdr:nvSpPr>
      <xdr:spPr>
        <a:xfrm>
          <a:off x="169672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15</xdr:row>
      <xdr:rowOff>80010</xdr:rowOff>
    </xdr:from>
    <xdr:ext cx="762000" cy="259080"/>
    <xdr:sp macro="" textlink="">
      <xdr:nvSpPr>
        <xdr:cNvPr id="462" name="将来負担の状況該当値テキスト"/>
        <xdr:cNvSpPr txBox="1"/>
      </xdr:nvSpPr>
      <xdr:spPr>
        <a:xfrm>
          <a:off x="17106900" y="265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14</xdr:row>
      <xdr:rowOff>162560</xdr:rowOff>
    </xdr:from>
    <xdr:to xmlns:xdr="http://schemas.openxmlformats.org/drawingml/2006/spreadsheetDrawing">
      <xdr:col>77</xdr:col>
      <xdr:colOff>95250</xdr:colOff>
      <xdr:row>15</xdr:row>
      <xdr:rowOff>92710</xdr:rowOff>
    </xdr:to>
    <xdr:sp macro="" textlink="">
      <xdr:nvSpPr>
        <xdr:cNvPr id="463" name="楕円 462"/>
        <xdr:cNvSpPr/>
      </xdr:nvSpPr>
      <xdr:spPr>
        <a:xfrm>
          <a:off x="16129000" y="256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103505</xdr:rowOff>
    </xdr:from>
    <xdr:ext cx="736600" cy="259080"/>
    <xdr:sp macro="" textlink="">
      <xdr:nvSpPr>
        <xdr:cNvPr id="464" name="テキスト ボックス 463"/>
        <xdr:cNvSpPr txBox="1"/>
      </xdr:nvSpPr>
      <xdr:spPr>
        <a:xfrm>
          <a:off x="15798800" y="2332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16</xdr:row>
      <xdr:rowOff>15240</xdr:rowOff>
    </xdr:from>
    <xdr:to xmlns:xdr="http://schemas.openxmlformats.org/drawingml/2006/spreadsheetDrawing">
      <xdr:col>73</xdr:col>
      <xdr:colOff>44450</xdr:colOff>
      <xdr:row>16</xdr:row>
      <xdr:rowOff>116840</xdr:rowOff>
    </xdr:to>
    <xdr:sp macro="" textlink="">
      <xdr:nvSpPr>
        <xdr:cNvPr id="465" name="楕円 464"/>
        <xdr:cNvSpPr/>
      </xdr:nvSpPr>
      <xdr:spPr>
        <a:xfrm>
          <a:off x="15240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16</xdr:row>
      <xdr:rowOff>101600</xdr:rowOff>
    </xdr:from>
    <xdr:ext cx="762000" cy="259080"/>
    <xdr:sp macro="" textlink="">
      <xdr:nvSpPr>
        <xdr:cNvPr id="466" name="テキスト ボックス 465"/>
        <xdr:cNvSpPr txBox="1"/>
      </xdr:nvSpPr>
      <xdr:spPr>
        <a:xfrm>
          <a:off x="14909800" y="284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3175</xdr:rowOff>
    </xdr:from>
    <xdr:to xmlns:xdr="http://schemas.openxmlformats.org/drawingml/2006/spreadsheetDrawing">
      <xdr:col>68</xdr:col>
      <xdr:colOff>203200</xdr:colOff>
      <xdr:row>16</xdr:row>
      <xdr:rowOff>104775</xdr:rowOff>
    </xdr:to>
    <xdr:sp macro="" textlink="">
      <xdr:nvSpPr>
        <xdr:cNvPr id="467" name="楕円 466"/>
        <xdr:cNvSpPr/>
      </xdr:nvSpPr>
      <xdr:spPr>
        <a:xfrm>
          <a:off x="14351000" y="274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16</xdr:row>
      <xdr:rowOff>89535</xdr:rowOff>
    </xdr:from>
    <xdr:ext cx="762000" cy="258445"/>
    <xdr:sp macro="" textlink="">
      <xdr:nvSpPr>
        <xdr:cNvPr id="468" name="テキスト ボックス 467"/>
        <xdr:cNvSpPr txBox="1"/>
      </xdr:nvSpPr>
      <xdr:spPr>
        <a:xfrm>
          <a:off x="14020800" y="28327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17</xdr:row>
      <xdr:rowOff>22225</xdr:rowOff>
    </xdr:from>
    <xdr:to xmlns:xdr="http://schemas.openxmlformats.org/drawingml/2006/spreadsheetDrawing">
      <xdr:col>64</xdr:col>
      <xdr:colOff>152400</xdr:colOff>
      <xdr:row>17</xdr:row>
      <xdr:rowOff>123825</xdr:rowOff>
    </xdr:to>
    <xdr:sp macro="" textlink="">
      <xdr:nvSpPr>
        <xdr:cNvPr id="469" name="楕円 468"/>
        <xdr:cNvSpPr/>
      </xdr:nvSpPr>
      <xdr:spPr>
        <a:xfrm>
          <a:off x="13462000" y="293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17</xdr:row>
      <xdr:rowOff>109220</xdr:rowOff>
    </xdr:from>
    <xdr:ext cx="762000" cy="258445"/>
    <xdr:sp macro="" textlink="">
      <xdr:nvSpPr>
        <xdr:cNvPr id="470" name="テキスト ボックス 469"/>
        <xdr:cNvSpPr txBox="1"/>
      </xdr:nvSpPr>
      <xdr:spPr>
        <a:xfrm>
          <a:off x="13131800" y="3023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静岡県沼津市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185,758
180,066
186.85
96,339,914
92,556,017
3,359,177
43,013,669
71,372,783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特例市</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ysClr val="windowText" lastClr="000000"/>
              </a:solidFill>
              <a:latin typeface="ＭＳ Ｐゴシック"/>
              <a:ea typeface="ＭＳ Ｐゴシック"/>
            </a:rPr>
            <a:t>　人件費に係る経常収支比率については、分子となる人件費が、人事院勧告に伴う報酬や給料、期末勤勉手当の増、会計年度任用職員に対する勤勉手当支給開始や定年退職者に係る退職手当の増などにより増加した。</a:t>
          </a:r>
        </a:p>
        <a:p>
          <a:r>
            <a:rPr kumimoji="1" lang="ja-JP" altLang="en-US" sz="1050">
              <a:solidFill>
                <a:sysClr val="windowText" lastClr="000000"/>
              </a:solidFill>
              <a:latin typeface="ＭＳ Ｐゴシック"/>
              <a:ea typeface="ＭＳ Ｐゴシック"/>
            </a:rPr>
            <a:t>　算出式の分母となる経常一般財源総額は、地方特例交付金や地方交付税の増などにより増加した。</a:t>
          </a:r>
          <a:endParaRPr kumimoji="1" lang="en-US" altLang="ja-JP" sz="1050">
            <a:solidFill>
              <a:sysClr val="windowText" lastClr="000000"/>
            </a:solidFill>
            <a:latin typeface="ＭＳ Ｐゴシック"/>
            <a:ea typeface="ＭＳ Ｐゴシック"/>
          </a:endParaRPr>
        </a:p>
        <a:p>
          <a:r>
            <a:rPr kumimoji="1" lang="en-US" altLang="ja-JP" sz="1050" baseline="0">
              <a:solidFill>
                <a:sysClr val="windowText" lastClr="000000"/>
              </a:solidFill>
              <a:latin typeface="ＭＳ Ｐゴシック"/>
              <a:ea typeface="ＭＳ Ｐゴシック"/>
            </a:rPr>
            <a:t> </a:t>
          </a:r>
          <a:r>
            <a:rPr kumimoji="1" lang="ja-JP" altLang="en-US" sz="1050" baseline="0">
              <a:solidFill>
                <a:sysClr val="windowText" lastClr="000000"/>
              </a:solidFill>
              <a:latin typeface="ＭＳ Ｐゴシック"/>
              <a:ea typeface="ＭＳ Ｐゴシック"/>
            </a:rPr>
            <a:t>　分子の伸び率が分母の伸び率を上回った</a:t>
          </a:r>
          <a:r>
            <a:rPr kumimoji="1" lang="ja-JP" altLang="en-US" sz="1050">
              <a:solidFill>
                <a:sysClr val="windowText" lastClr="000000"/>
              </a:solidFill>
              <a:latin typeface="ＭＳ Ｐゴシック"/>
              <a:ea typeface="ＭＳ Ｐゴシック"/>
            </a:rPr>
            <a:t>ことにより、令和６年度は、令和５年度に比べ</a:t>
          </a:r>
          <a:r>
            <a:rPr kumimoji="1" lang="en-US" altLang="ja-JP" sz="1050">
              <a:solidFill>
                <a:sysClr val="windowText" lastClr="000000"/>
              </a:solidFill>
              <a:latin typeface="ＭＳ Ｐゴシック"/>
              <a:ea typeface="ＭＳ Ｐゴシック"/>
            </a:rPr>
            <a:t>2.0</a:t>
          </a:r>
          <a:r>
            <a:rPr kumimoji="1" lang="ja-JP" altLang="en-US" sz="1050">
              <a:solidFill>
                <a:sysClr val="windowText" lastClr="000000"/>
              </a:solidFill>
              <a:latin typeface="ＭＳ Ｐゴシック"/>
              <a:ea typeface="ＭＳ Ｐゴシック"/>
            </a:rPr>
            <a:t>ポイント増加し</a:t>
          </a:r>
          <a:r>
            <a:rPr kumimoji="1" lang="en-US" altLang="ja-JP" sz="1050">
              <a:solidFill>
                <a:sysClr val="windowText" lastClr="000000"/>
              </a:solidFill>
              <a:latin typeface="ＭＳ Ｐゴシック"/>
              <a:ea typeface="ＭＳ Ｐゴシック"/>
            </a:rPr>
            <a:t>23.3</a:t>
          </a:r>
          <a:r>
            <a:rPr kumimoji="1" lang="ja-JP" altLang="en-US" sz="1050">
              <a:solidFill>
                <a:sysClr val="windowText" lastClr="000000"/>
              </a:solidFill>
              <a:latin typeface="ＭＳ Ｐゴシック"/>
              <a:ea typeface="ＭＳ Ｐゴシック"/>
            </a:rPr>
            <a:t>％となった。</a:t>
          </a:r>
        </a:p>
        <a:p>
          <a:r>
            <a:rPr kumimoji="1" lang="ja-JP" altLang="en-US" sz="1050">
              <a:solidFill>
                <a:sysClr val="windowText" lastClr="000000"/>
              </a:solidFill>
              <a:latin typeface="ＭＳ Ｐゴシック"/>
              <a:ea typeface="ＭＳ Ｐゴシック"/>
            </a:rPr>
            <a:t>　これは類似団体の平均を下回っており、今後も引き続き給与体系等の適正化に努めていく。</a:t>
          </a:r>
          <a:endParaRPr kumimoji="1" lang="ja-JP" altLang="en-US" sz="1050">
            <a:solidFill>
              <a:srgbClr val="FF0000"/>
            </a:solidFill>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7365" cy="259080"/>
    <xdr:sp macro="" textlink="">
      <xdr:nvSpPr>
        <xdr:cNvPr id="49" name="テキスト ボックス 48"/>
        <xdr:cNvSpPr txBox="1"/>
      </xdr:nvSpPr>
      <xdr:spPr>
        <a:xfrm>
          <a:off x="25400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7365" cy="259080"/>
    <xdr:sp macro="" textlink="">
      <xdr:nvSpPr>
        <xdr:cNvPr id="51" name="テキスト ボックス 50"/>
        <xdr:cNvSpPr txBox="1"/>
      </xdr:nvSpPr>
      <xdr:spPr>
        <a:xfrm>
          <a:off x="25400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7365" cy="258445"/>
    <xdr:sp macro="" textlink="">
      <xdr:nvSpPr>
        <xdr:cNvPr id="53" name="テキスト ボックス 52"/>
        <xdr:cNvSpPr txBox="1"/>
      </xdr:nvSpPr>
      <xdr:spPr>
        <a:xfrm>
          <a:off x="254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7365" cy="259080"/>
    <xdr:sp macro="" textlink="">
      <xdr:nvSpPr>
        <xdr:cNvPr id="55" name="テキスト ボックス 54"/>
        <xdr:cNvSpPr txBox="1"/>
      </xdr:nvSpPr>
      <xdr:spPr>
        <a:xfrm>
          <a:off x="254000" y="589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7365" cy="259080"/>
    <xdr:sp macro="" textlink="">
      <xdr:nvSpPr>
        <xdr:cNvPr id="57" name="テキスト ボックス 56"/>
        <xdr:cNvSpPr txBox="1"/>
      </xdr:nvSpPr>
      <xdr:spPr>
        <a:xfrm>
          <a:off x="254000" y="550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9" name="テキスト ボックス 58"/>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88900</xdr:rowOff>
    </xdr:from>
    <xdr:to xmlns:xdr="http://schemas.openxmlformats.org/drawingml/2006/spreadsheetDrawing">
      <xdr:col>24</xdr:col>
      <xdr:colOff>25400</xdr:colOff>
      <xdr:row>41</xdr:row>
      <xdr:rowOff>158750</xdr:rowOff>
    </xdr:to>
    <xdr:cxnSp macro="">
      <xdr:nvCxnSpPr>
        <xdr:cNvPr id="61" name="直線コネクタ 60"/>
        <xdr:cNvCxnSpPr/>
      </xdr:nvCxnSpPr>
      <xdr:spPr>
        <a:xfrm flipV="1">
          <a:off x="4826000" y="59182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130810</xdr:rowOff>
    </xdr:from>
    <xdr:ext cx="762000" cy="259080"/>
    <xdr:sp macro="" textlink="">
      <xdr:nvSpPr>
        <xdr:cNvPr id="62" name="人件費最小値テキスト"/>
        <xdr:cNvSpPr txBox="1"/>
      </xdr:nvSpPr>
      <xdr:spPr>
        <a:xfrm>
          <a:off x="4914900" y="716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158750</xdr:rowOff>
    </xdr:from>
    <xdr:to xmlns:xdr="http://schemas.openxmlformats.org/drawingml/2006/spreadsheetDrawing">
      <xdr:col>24</xdr:col>
      <xdr:colOff>114300</xdr:colOff>
      <xdr:row>41</xdr:row>
      <xdr:rowOff>158750</xdr:rowOff>
    </xdr:to>
    <xdr:cxnSp macro="">
      <xdr:nvCxnSpPr>
        <xdr:cNvPr id="63" name="直線コネクタ 62"/>
        <xdr:cNvCxnSpPr/>
      </xdr:nvCxnSpPr>
      <xdr:spPr>
        <a:xfrm>
          <a:off x="4737100" y="7188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3810</xdr:rowOff>
    </xdr:from>
    <xdr:ext cx="762000" cy="259080"/>
    <xdr:sp macro="" textlink="">
      <xdr:nvSpPr>
        <xdr:cNvPr id="64" name="人件費最大値テキスト"/>
        <xdr:cNvSpPr txBox="1"/>
      </xdr:nvSpPr>
      <xdr:spPr>
        <a:xfrm>
          <a:off x="4914900" y="5661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88900</xdr:rowOff>
    </xdr:from>
    <xdr:to xmlns:xdr="http://schemas.openxmlformats.org/drawingml/2006/spreadsheetDrawing">
      <xdr:col>24</xdr:col>
      <xdr:colOff>114300</xdr:colOff>
      <xdr:row>34</xdr:row>
      <xdr:rowOff>88900</xdr:rowOff>
    </xdr:to>
    <xdr:cxnSp macro="">
      <xdr:nvCxnSpPr>
        <xdr:cNvPr id="65" name="直線コネクタ 64"/>
        <xdr:cNvCxnSpPr/>
      </xdr:nvCxnSpPr>
      <xdr:spPr>
        <a:xfrm>
          <a:off x="4737100" y="5918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33</xdr:row>
      <xdr:rowOff>31750</xdr:rowOff>
    </xdr:from>
    <xdr:to xmlns:xdr="http://schemas.openxmlformats.org/drawingml/2006/spreadsheetDrawing">
      <xdr:col>24</xdr:col>
      <xdr:colOff>25400</xdr:colOff>
      <xdr:row>34</xdr:row>
      <xdr:rowOff>114300</xdr:rowOff>
    </xdr:to>
    <xdr:cxnSp macro="">
      <xdr:nvCxnSpPr>
        <xdr:cNvPr id="66" name="直線コネクタ 65"/>
        <xdr:cNvCxnSpPr/>
      </xdr:nvCxnSpPr>
      <xdr:spPr>
        <a:xfrm>
          <a:off x="3987800" y="5689600"/>
          <a:ext cx="8382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149860</xdr:rowOff>
    </xdr:from>
    <xdr:ext cx="762000" cy="259080"/>
    <xdr:sp macro="" textlink="">
      <xdr:nvSpPr>
        <xdr:cNvPr id="67" name="人件費平均値テキスト"/>
        <xdr:cNvSpPr txBox="1"/>
      </xdr:nvSpPr>
      <xdr:spPr>
        <a:xfrm>
          <a:off x="4914900" y="6322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6350</xdr:rowOff>
    </xdr:from>
    <xdr:to xmlns:xdr="http://schemas.openxmlformats.org/drawingml/2006/spreadsheetDrawing">
      <xdr:col>24</xdr:col>
      <xdr:colOff>76200</xdr:colOff>
      <xdr:row>37</xdr:row>
      <xdr:rowOff>107950</xdr:rowOff>
    </xdr:to>
    <xdr:sp macro="" textlink="">
      <xdr:nvSpPr>
        <xdr:cNvPr id="68" name="フローチャート: 判断 67"/>
        <xdr:cNvSpPr/>
      </xdr:nvSpPr>
      <xdr:spPr>
        <a:xfrm>
          <a:off x="47752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33</xdr:row>
      <xdr:rowOff>31750</xdr:rowOff>
    </xdr:from>
    <xdr:to xmlns:xdr="http://schemas.openxmlformats.org/drawingml/2006/spreadsheetDrawing">
      <xdr:col>19</xdr:col>
      <xdr:colOff>187325</xdr:colOff>
      <xdr:row>33</xdr:row>
      <xdr:rowOff>82550</xdr:rowOff>
    </xdr:to>
    <xdr:cxnSp macro="">
      <xdr:nvCxnSpPr>
        <xdr:cNvPr id="69" name="直線コネクタ 68"/>
        <xdr:cNvCxnSpPr/>
      </xdr:nvCxnSpPr>
      <xdr:spPr>
        <a:xfrm flipV="1">
          <a:off x="3098800" y="56896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0</xdr:rowOff>
    </xdr:from>
    <xdr:to xmlns:xdr="http://schemas.openxmlformats.org/drawingml/2006/spreadsheetDrawing">
      <xdr:col>20</xdr:col>
      <xdr:colOff>38100</xdr:colOff>
      <xdr:row>36</xdr:row>
      <xdr:rowOff>101600</xdr:rowOff>
    </xdr:to>
    <xdr:sp macro="" textlink="">
      <xdr:nvSpPr>
        <xdr:cNvPr id="70" name="フローチャート: 判断 69"/>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86360</xdr:rowOff>
    </xdr:from>
    <xdr:ext cx="735965" cy="258445"/>
    <xdr:sp macro="" textlink="">
      <xdr:nvSpPr>
        <xdr:cNvPr id="71" name="テキスト ボックス 70"/>
        <xdr:cNvSpPr txBox="1"/>
      </xdr:nvSpPr>
      <xdr:spPr>
        <a:xfrm>
          <a:off x="3606800" y="62585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33</xdr:row>
      <xdr:rowOff>82550</xdr:rowOff>
    </xdr:from>
    <xdr:to xmlns:xdr="http://schemas.openxmlformats.org/drawingml/2006/spreadsheetDrawing">
      <xdr:col>15</xdr:col>
      <xdr:colOff>98425</xdr:colOff>
      <xdr:row>33</xdr:row>
      <xdr:rowOff>107950</xdr:rowOff>
    </xdr:to>
    <xdr:cxnSp macro="">
      <xdr:nvCxnSpPr>
        <xdr:cNvPr id="72" name="直線コネクタ 71"/>
        <xdr:cNvCxnSpPr/>
      </xdr:nvCxnSpPr>
      <xdr:spPr>
        <a:xfrm flipV="1">
          <a:off x="2209800" y="57404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38100</xdr:rowOff>
    </xdr:from>
    <xdr:to xmlns:xdr="http://schemas.openxmlformats.org/drawingml/2006/spreadsheetDrawing">
      <xdr:col>15</xdr:col>
      <xdr:colOff>149225</xdr:colOff>
      <xdr:row>36</xdr:row>
      <xdr:rowOff>139700</xdr:rowOff>
    </xdr:to>
    <xdr:sp macro="" textlink="">
      <xdr:nvSpPr>
        <xdr:cNvPr id="73" name="フローチャート: 判断 72"/>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124460</xdr:rowOff>
    </xdr:from>
    <xdr:ext cx="762000" cy="259080"/>
    <xdr:sp macro="" textlink="">
      <xdr:nvSpPr>
        <xdr:cNvPr id="74" name="テキスト ボックス 73"/>
        <xdr:cNvSpPr txBox="1"/>
      </xdr:nvSpPr>
      <xdr:spPr>
        <a:xfrm>
          <a:off x="2717800" y="629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33</xdr:row>
      <xdr:rowOff>107950</xdr:rowOff>
    </xdr:from>
    <xdr:to xmlns:xdr="http://schemas.openxmlformats.org/drawingml/2006/spreadsheetDrawing">
      <xdr:col>11</xdr:col>
      <xdr:colOff>9525</xdr:colOff>
      <xdr:row>33</xdr:row>
      <xdr:rowOff>158750</xdr:rowOff>
    </xdr:to>
    <xdr:cxnSp macro="">
      <xdr:nvCxnSpPr>
        <xdr:cNvPr id="75" name="直線コネクタ 74"/>
        <xdr:cNvCxnSpPr/>
      </xdr:nvCxnSpPr>
      <xdr:spPr>
        <a:xfrm flipV="1">
          <a:off x="1320800" y="57658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158750</xdr:rowOff>
    </xdr:from>
    <xdr:to xmlns:xdr="http://schemas.openxmlformats.org/drawingml/2006/spreadsheetDrawing">
      <xdr:col>11</xdr:col>
      <xdr:colOff>60325</xdr:colOff>
      <xdr:row>36</xdr:row>
      <xdr:rowOff>88900</xdr:rowOff>
    </xdr:to>
    <xdr:sp macro="" textlink="">
      <xdr:nvSpPr>
        <xdr:cNvPr id="76" name="フローチャート: 判断 75"/>
        <xdr:cNvSpPr/>
      </xdr:nvSpPr>
      <xdr:spPr>
        <a:xfrm>
          <a:off x="2159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73660</xdr:rowOff>
    </xdr:from>
    <xdr:ext cx="761365" cy="259080"/>
    <xdr:sp macro="" textlink="">
      <xdr:nvSpPr>
        <xdr:cNvPr id="77" name="テキスト ボックス 76"/>
        <xdr:cNvSpPr txBox="1"/>
      </xdr:nvSpPr>
      <xdr:spPr>
        <a:xfrm>
          <a:off x="1828800" y="6245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139700</xdr:rowOff>
    </xdr:from>
    <xdr:to xmlns:xdr="http://schemas.openxmlformats.org/drawingml/2006/spreadsheetDrawing">
      <xdr:col>6</xdr:col>
      <xdr:colOff>171450</xdr:colOff>
      <xdr:row>37</xdr:row>
      <xdr:rowOff>69850</xdr:rowOff>
    </xdr:to>
    <xdr:sp macro="" textlink="">
      <xdr:nvSpPr>
        <xdr:cNvPr id="78" name="フローチャート: 判断 77"/>
        <xdr:cNvSpPr/>
      </xdr:nvSpPr>
      <xdr:spPr>
        <a:xfrm>
          <a:off x="1270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54610</xdr:rowOff>
    </xdr:from>
    <xdr:ext cx="761365" cy="258445"/>
    <xdr:sp macro="" textlink="">
      <xdr:nvSpPr>
        <xdr:cNvPr id="79" name="テキスト ボックス 78"/>
        <xdr:cNvSpPr txBox="1"/>
      </xdr:nvSpPr>
      <xdr:spPr>
        <a:xfrm>
          <a:off x="939800" y="6398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2" name="テキスト ボックス 81"/>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34</xdr:row>
      <xdr:rowOff>63500</xdr:rowOff>
    </xdr:from>
    <xdr:to xmlns:xdr="http://schemas.openxmlformats.org/drawingml/2006/spreadsheetDrawing">
      <xdr:col>24</xdr:col>
      <xdr:colOff>76200</xdr:colOff>
      <xdr:row>34</xdr:row>
      <xdr:rowOff>165100</xdr:rowOff>
    </xdr:to>
    <xdr:sp macro="" textlink="">
      <xdr:nvSpPr>
        <xdr:cNvPr id="85" name="楕円 84"/>
        <xdr:cNvSpPr/>
      </xdr:nvSpPr>
      <xdr:spPr>
        <a:xfrm>
          <a:off x="47752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143510</xdr:rowOff>
    </xdr:from>
    <xdr:ext cx="762000" cy="258445"/>
    <xdr:sp macro="" textlink="">
      <xdr:nvSpPr>
        <xdr:cNvPr id="86" name="人件費該当値テキスト"/>
        <xdr:cNvSpPr txBox="1"/>
      </xdr:nvSpPr>
      <xdr:spPr>
        <a:xfrm>
          <a:off x="4914900" y="5801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32</xdr:row>
      <xdr:rowOff>152400</xdr:rowOff>
    </xdr:from>
    <xdr:to xmlns:xdr="http://schemas.openxmlformats.org/drawingml/2006/spreadsheetDrawing">
      <xdr:col>20</xdr:col>
      <xdr:colOff>38100</xdr:colOff>
      <xdr:row>33</xdr:row>
      <xdr:rowOff>82550</xdr:rowOff>
    </xdr:to>
    <xdr:sp macro="" textlink="">
      <xdr:nvSpPr>
        <xdr:cNvPr id="87" name="楕円 86"/>
        <xdr:cNvSpPr/>
      </xdr:nvSpPr>
      <xdr:spPr>
        <a:xfrm>
          <a:off x="3937000" y="56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31</xdr:row>
      <xdr:rowOff>92710</xdr:rowOff>
    </xdr:from>
    <xdr:ext cx="735965" cy="259080"/>
    <xdr:sp macro="" textlink="">
      <xdr:nvSpPr>
        <xdr:cNvPr id="88" name="テキスト ボックス 87"/>
        <xdr:cNvSpPr txBox="1"/>
      </xdr:nvSpPr>
      <xdr:spPr>
        <a:xfrm>
          <a:off x="3606800" y="54076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33</xdr:row>
      <xdr:rowOff>31750</xdr:rowOff>
    </xdr:from>
    <xdr:to xmlns:xdr="http://schemas.openxmlformats.org/drawingml/2006/spreadsheetDrawing">
      <xdr:col>15</xdr:col>
      <xdr:colOff>149225</xdr:colOff>
      <xdr:row>33</xdr:row>
      <xdr:rowOff>133350</xdr:rowOff>
    </xdr:to>
    <xdr:sp macro="" textlink="">
      <xdr:nvSpPr>
        <xdr:cNvPr id="89" name="楕円 88"/>
        <xdr:cNvSpPr/>
      </xdr:nvSpPr>
      <xdr:spPr>
        <a:xfrm>
          <a:off x="3048000" y="56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31</xdr:row>
      <xdr:rowOff>143510</xdr:rowOff>
    </xdr:from>
    <xdr:ext cx="762000" cy="258445"/>
    <xdr:sp macro="" textlink="">
      <xdr:nvSpPr>
        <xdr:cNvPr id="90" name="テキスト ボックス 89"/>
        <xdr:cNvSpPr txBox="1"/>
      </xdr:nvSpPr>
      <xdr:spPr>
        <a:xfrm>
          <a:off x="2717800" y="5458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33</xdr:row>
      <xdr:rowOff>57150</xdr:rowOff>
    </xdr:from>
    <xdr:to xmlns:xdr="http://schemas.openxmlformats.org/drawingml/2006/spreadsheetDrawing">
      <xdr:col>11</xdr:col>
      <xdr:colOff>60325</xdr:colOff>
      <xdr:row>33</xdr:row>
      <xdr:rowOff>158750</xdr:rowOff>
    </xdr:to>
    <xdr:sp macro="" textlink="">
      <xdr:nvSpPr>
        <xdr:cNvPr id="91" name="楕円 90"/>
        <xdr:cNvSpPr/>
      </xdr:nvSpPr>
      <xdr:spPr>
        <a:xfrm>
          <a:off x="21590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31</xdr:row>
      <xdr:rowOff>168910</xdr:rowOff>
    </xdr:from>
    <xdr:ext cx="761365" cy="258445"/>
    <xdr:sp macro="" textlink="">
      <xdr:nvSpPr>
        <xdr:cNvPr id="92" name="テキスト ボックス 91"/>
        <xdr:cNvSpPr txBox="1"/>
      </xdr:nvSpPr>
      <xdr:spPr>
        <a:xfrm>
          <a:off x="1828800" y="5483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33</xdr:row>
      <xdr:rowOff>107950</xdr:rowOff>
    </xdr:from>
    <xdr:to xmlns:xdr="http://schemas.openxmlformats.org/drawingml/2006/spreadsheetDrawing">
      <xdr:col>6</xdr:col>
      <xdr:colOff>171450</xdr:colOff>
      <xdr:row>34</xdr:row>
      <xdr:rowOff>38100</xdr:rowOff>
    </xdr:to>
    <xdr:sp macro="" textlink="">
      <xdr:nvSpPr>
        <xdr:cNvPr id="93" name="楕円 92"/>
        <xdr:cNvSpPr/>
      </xdr:nvSpPr>
      <xdr:spPr>
        <a:xfrm>
          <a:off x="12700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32</xdr:row>
      <xdr:rowOff>48260</xdr:rowOff>
    </xdr:from>
    <xdr:ext cx="761365" cy="259080"/>
    <xdr:sp macro="" textlink="">
      <xdr:nvSpPr>
        <xdr:cNvPr id="94" name="テキスト ボックス 93"/>
        <xdr:cNvSpPr txBox="1"/>
      </xdr:nvSpPr>
      <xdr:spPr>
        <a:xfrm>
          <a:off x="939800" y="5534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FF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物件費に係る経常収支比率については、分子となる物件費が、総合体育館に係る運営管理委託費の皆増による保健体育費委託料の増などにより増加した。</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分子の伸び率が、分母となる経常一般財源総額の伸び率を上回ったことから、令和６年度は、令和５年度に比べ</a:t>
          </a:r>
          <a:r>
            <a:rPr kumimoji="1" lang="en-US" altLang="ja-JP" sz="1100">
              <a:solidFill>
                <a:sysClr val="windowText" lastClr="000000"/>
              </a:solidFill>
              <a:latin typeface="ＭＳ Ｐゴシック"/>
              <a:ea typeface="ＭＳ Ｐゴシック"/>
            </a:rPr>
            <a:t>0.8</a:t>
          </a:r>
          <a:r>
            <a:rPr kumimoji="1" lang="ja-JP" altLang="en-US" sz="1100">
              <a:solidFill>
                <a:sysClr val="windowText" lastClr="000000"/>
              </a:solidFill>
              <a:latin typeface="ＭＳ Ｐゴシック"/>
              <a:ea typeface="ＭＳ Ｐゴシック"/>
            </a:rPr>
            <a:t>ポイント増加し</a:t>
          </a:r>
          <a:r>
            <a:rPr kumimoji="1" lang="en-US" altLang="ja-JP" sz="1100">
              <a:solidFill>
                <a:sysClr val="windowText" lastClr="000000"/>
              </a:solidFill>
              <a:latin typeface="ＭＳ Ｐゴシック"/>
              <a:ea typeface="ＭＳ Ｐゴシック"/>
            </a:rPr>
            <a:t>16.3</a:t>
          </a:r>
          <a:r>
            <a:rPr kumimoji="1" lang="ja-JP" altLang="en-US" sz="1100">
              <a:solidFill>
                <a:sysClr val="windowText" lastClr="000000"/>
              </a:solidFill>
              <a:latin typeface="ＭＳ Ｐゴシック"/>
              <a:ea typeface="ＭＳ Ｐゴシック"/>
            </a:rPr>
            <a:t>％となった。</a:t>
          </a:r>
        </a:p>
        <a:p>
          <a:r>
            <a:rPr kumimoji="1" lang="ja-JP" altLang="en-US" sz="1100">
              <a:solidFill>
                <a:sysClr val="windowText" lastClr="000000"/>
              </a:solidFill>
              <a:latin typeface="ＭＳ Ｐゴシック"/>
              <a:ea typeface="ＭＳ Ｐゴシック"/>
            </a:rPr>
            <a:t>　類似団体の平均を下回っているが、今後も物価高騰の影響により経費の増加が見込まれることから、競争に伴うコストの削減や施設の委託化などにより、一層の経費縮減を図っていく。</a:t>
          </a:r>
          <a:endParaRPr kumimoji="1" lang="en-US" altLang="ja-JP" sz="1100">
            <a:solidFill>
              <a:srgbClr val="FF0000"/>
            </a:solidFill>
            <a:latin typeface="ＭＳ Ｐゴシック"/>
            <a:ea typeface="ＭＳ Ｐゴシック"/>
          </a:endParaRPr>
        </a:p>
        <a:p>
          <a:endParaRPr kumimoji="1" lang="ja-JP" altLang="en-US" sz="11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6" name="テキスト ボックス 105"/>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8" name="テキスト ボックス 107"/>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10" name="テキスト ボックス 109"/>
        <xdr:cNvSpPr txBox="1"/>
      </xdr:nvSpPr>
      <xdr:spPr>
        <a:xfrm>
          <a:off x="1193800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2" name="テキスト ボックス 111"/>
        <xdr:cNvSpPr txBox="1"/>
      </xdr:nvSpPr>
      <xdr:spPr>
        <a:xfrm>
          <a:off x="1193800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4" name="テキスト ボックス 113"/>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9080"/>
    <xdr:sp macro="" textlink="">
      <xdr:nvSpPr>
        <xdr:cNvPr id="116" name="テキスト ボックス 115"/>
        <xdr:cNvSpPr txBox="1"/>
      </xdr:nvSpPr>
      <xdr:spPr>
        <a:xfrm>
          <a:off x="1193800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9080"/>
    <xdr:sp macro="" textlink="">
      <xdr:nvSpPr>
        <xdr:cNvPr id="118" name="テキスト ボックス 117"/>
        <xdr:cNvSpPr txBox="1"/>
      </xdr:nvSpPr>
      <xdr:spPr>
        <a:xfrm>
          <a:off x="1193800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20" name="テキスト ボックス 119"/>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107950</xdr:rowOff>
    </xdr:from>
    <xdr:to xmlns:xdr="http://schemas.openxmlformats.org/drawingml/2006/spreadsheetDrawing">
      <xdr:col>82</xdr:col>
      <xdr:colOff>107950</xdr:colOff>
      <xdr:row>21</xdr:row>
      <xdr:rowOff>120650</xdr:rowOff>
    </xdr:to>
    <xdr:cxnSp macro="">
      <xdr:nvCxnSpPr>
        <xdr:cNvPr id="122" name="直線コネクタ 121"/>
        <xdr:cNvCxnSpPr/>
      </xdr:nvCxnSpPr>
      <xdr:spPr>
        <a:xfrm flipV="1">
          <a:off x="16510000" y="2336800"/>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92710</xdr:rowOff>
    </xdr:from>
    <xdr:ext cx="762000" cy="259080"/>
    <xdr:sp macro="" textlink="">
      <xdr:nvSpPr>
        <xdr:cNvPr id="123" name="物件費最小値テキスト"/>
        <xdr:cNvSpPr txBox="1"/>
      </xdr:nvSpPr>
      <xdr:spPr>
        <a:xfrm>
          <a:off x="16598900" y="369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120650</xdr:rowOff>
    </xdr:from>
    <xdr:to xmlns:xdr="http://schemas.openxmlformats.org/drawingml/2006/spreadsheetDrawing">
      <xdr:col>82</xdr:col>
      <xdr:colOff>196850</xdr:colOff>
      <xdr:row>21</xdr:row>
      <xdr:rowOff>120650</xdr:rowOff>
    </xdr:to>
    <xdr:cxnSp macro="">
      <xdr:nvCxnSpPr>
        <xdr:cNvPr id="124" name="直線コネクタ 123"/>
        <xdr:cNvCxnSpPr/>
      </xdr:nvCxnSpPr>
      <xdr:spPr>
        <a:xfrm>
          <a:off x="16421100" y="372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22860</xdr:rowOff>
    </xdr:from>
    <xdr:ext cx="762000" cy="259080"/>
    <xdr:sp macro="" textlink="">
      <xdr:nvSpPr>
        <xdr:cNvPr id="125" name="物件費最大値テキスト"/>
        <xdr:cNvSpPr txBox="1"/>
      </xdr:nvSpPr>
      <xdr:spPr>
        <a:xfrm>
          <a:off x="16598900" y="208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107950</xdr:rowOff>
    </xdr:from>
    <xdr:to xmlns:xdr="http://schemas.openxmlformats.org/drawingml/2006/spreadsheetDrawing">
      <xdr:col>82</xdr:col>
      <xdr:colOff>196850</xdr:colOff>
      <xdr:row>13</xdr:row>
      <xdr:rowOff>107950</xdr:rowOff>
    </xdr:to>
    <xdr:cxnSp macro="">
      <xdr:nvCxnSpPr>
        <xdr:cNvPr id="126" name="直線コネクタ 125"/>
        <xdr:cNvCxnSpPr/>
      </xdr:nvCxnSpPr>
      <xdr:spPr>
        <a:xfrm>
          <a:off x="16421100" y="2336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95250</xdr:rowOff>
    </xdr:from>
    <xdr:to xmlns:xdr="http://schemas.openxmlformats.org/drawingml/2006/spreadsheetDrawing">
      <xdr:col>82</xdr:col>
      <xdr:colOff>107950</xdr:colOff>
      <xdr:row>16</xdr:row>
      <xdr:rowOff>25400</xdr:rowOff>
    </xdr:to>
    <xdr:cxnSp macro="">
      <xdr:nvCxnSpPr>
        <xdr:cNvPr id="127" name="直線コネクタ 126"/>
        <xdr:cNvCxnSpPr/>
      </xdr:nvCxnSpPr>
      <xdr:spPr>
        <a:xfrm>
          <a:off x="15671800" y="2667000"/>
          <a:ext cx="8382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17</xdr:row>
      <xdr:rowOff>29210</xdr:rowOff>
    </xdr:from>
    <xdr:ext cx="762000" cy="258445"/>
    <xdr:sp macro="" textlink="">
      <xdr:nvSpPr>
        <xdr:cNvPr id="128" name="物件費平均値テキスト"/>
        <xdr:cNvSpPr txBox="1"/>
      </xdr:nvSpPr>
      <xdr:spPr>
        <a:xfrm>
          <a:off x="16598900" y="29438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57150</xdr:rowOff>
    </xdr:from>
    <xdr:to xmlns:xdr="http://schemas.openxmlformats.org/drawingml/2006/spreadsheetDrawing">
      <xdr:col>82</xdr:col>
      <xdr:colOff>158750</xdr:colOff>
      <xdr:row>17</xdr:row>
      <xdr:rowOff>158750</xdr:rowOff>
    </xdr:to>
    <xdr:sp macro="" textlink="">
      <xdr:nvSpPr>
        <xdr:cNvPr id="129" name="フローチャート: 判断 128"/>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69850</xdr:rowOff>
    </xdr:from>
    <xdr:to xmlns:xdr="http://schemas.openxmlformats.org/drawingml/2006/spreadsheetDrawing">
      <xdr:col>78</xdr:col>
      <xdr:colOff>69850</xdr:colOff>
      <xdr:row>15</xdr:row>
      <xdr:rowOff>95250</xdr:rowOff>
    </xdr:to>
    <xdr:cxnSp macro="">
      <xdr:nvCxnSpPr>
        <xdr:cNvPr id="130" name="直線コネクタ 129"/>
        <xdr:cNvCxnSpPr/>
      </xdr:nvCxnSpPr>
      <xdr:spPr>
        <a:xfrm>
          <a:off x="14782800" y="26416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114300</xdr:rowOff>
    </xdr:from>
    <xdr:to xmlns:xdr="http://schemas.openxmlformats.org/drawingml/2006/spreadsheetDrawing">
      <xdr:col>78</xdr:col>
      <xdr:colOff>120650</xdr:colOff>
      <xdr:row>17</xdr:row>
      <xdr:rowOff>44450</xdr:rowOff>
    </xdr:to>
    <xdr:sp macro="" textlink="">
      <xdr:nvSpPr>
        <xdr:cNvPr id="131" name="フローチャート: 判断 130"/>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29210</xdr:rowOff>
    </xdr:from>
    <xdr:ext cx="736600" cy="258445"/>
    <xdr:sp macro="" textlink="">
      <xdr:nvSpPr>
        <xdr:cNvPr id="132" name="テキスト ボックス 131"/>
        <xdr:cNvSpPr txBox="1"/>
      </xdr:nvSpPr>
      <xdr:spPr>
        <a:xfrm>
          <a:off x="15290800" y="29438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114300</xdr:rowOff>
    </xdr:from>
    <xdr:to xmlns:xdr="http://schemas.openxmlformats.org/drawingml/2006/spreadsheetDrawing">
      <xdr:col>73</xdr:col>
      <xdr:colOff>180975</xdr:colOff>
      <xdr:row>15</xdr:row>
      <xdr:rowOff>69850</xdr:rowOff>
    </xdr:to>
    <xdr:cxnSp macro="">
      <xdr:nvCxnSpPr>
        <xdr:cNvPr id="133" name="直線コネクタ 132"/>
        <xdr:cNvCxnSpPr/>
      </xdr:nvCxnSpPr>
      <xdr:spPr>
        <a:xfrm>
          <a:off x="13893800" y="251460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63500</xdr:rowOff>
    </xdr:from>
    <xdr:to xmlns:xdr="http://schemas.openxmlformats.org/drawingml/2006/spreadsheetDrawing">
      <xdr:col>74</xdr:col>
      <xdr:colOff>31750</xdr:colOff>
      <xdr:row>16</xdr:row>
      <xdr:rowOff>165100</xdr:rowOff>
    </xdr:to>
    <xdr:sp macro="" textlink="">
      <xdr:nvSpPr>
        <xdr:cNvPr id="134" name="フローチャート: 判断 133"/>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149860</xdr:rowOff>
    </xdr:from>
    <xdr:ext cx="762000" cy="259080"/>
    <xdr:sp macro="" textlink="">
      <xdr:nvSpPr>
        <xdr:cNvPr id="135" name="テキスト ボックス 134"/>
        <xdr:cNvSpPr txBox="1"/>
      </xdr:nvSpPr>
      <xdr:spPr>
        <a:xfrm>
          <a:off x="14401800" y="289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114300</xdr:rowOff>
    </xdr:from>
    <xdr:to xmlns:xdr="http://schemas.openxmlformats.org/drawingml/2006/spreadsheetDrawing">
      <xdr:col>69</xdr:col>
      <xdr:colOff>92075</xdr:colOff>
      <xdr:row>15</xdr:row>
      <xdr:rowOff>6350</xdr:rowOff>
    </xdr:to>
    <xdr:cxnSp macro="">
      <xdr:nvCxnSpPr>
        <xdr:cNvPr id="136" name="直線コネクタ 135"/>
        <xdr:cNvCxnSpPr/>
      </xdr:nvCxnSpPr>
      <xdr:spPr>
        <a:xfrm flipV="1">
          <a:off x="13004800" y="25146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107950</xdr:rowOff>
    </xdr:from>
    <xdr:to xmlns:xdr="http://schemas.openxmlformats.org/drawingml/2006/spreadsheetDrawing">
      <xdr:col>69</xdr:col>
      <xdr:colOff>142875</xdr:colOff>
      <xdr:row>16</xdr:row>
      <xdr:rowOff>38100</xdr:rowOff>
    </xdr:to>
    <xdr:sp macro="" textlink="">
      <xdr:nvSpPr>
        <xdr:cNvPr id="137" name="フローチャート: 判断 136"/>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22860</xdr:rowOff>
    </xdr:from>
    <xdr:ext cx="761365" cy="259080"/>
    <xdr:sp macro="" textlink="">
      <xdr:nvSpPr>
        <xdr:cNvPr id="138" name="テキスト ボックス 137"/>
        <xdr:cNvSpPr txBox="1"/>
      </xdr:nvSpPr>
      <xdr:spPr>
        <a:xfrm>
          <a:off x="13512800" y="2766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146050</xdr:rowOff>
    </xdr:from>
    <xdr:to xmlns:xdr="http://schemas.openxmlformats.org/drawingml/2006/spreadsheetDrawing">
      <xdr:col>65</xdr:col>
      <xdr:colOff>53975</xdr:colOff>
      <xdr:row>16</xdr:row>
      <xdr:rowOff>76200</xdr:rowOff>
    </xdr:to>
    <xdr:sp macro="" textlink="">
      <xdr:nvSpPr>
        <xdr:cNvPr id="139" name="フローチャート: 判断 138"/>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60960</xdr:rowOff>
    </xdr:from>
    <xdr:ext cx="762000" cy="259080"/>
    <xdr:sp macro="" textlink="">
      <xdr:nvSpPr>
        <xdr:cNvPr id="140" name="テキスト ボックス 139"/>
        <xdr:cNvSpPr txBox="1"/>
      </xdr:nvSpPr>
      <xdr:spPr>
        <a:xfrm>
          <a:off x="12623800" y="280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2" name="テキスト ボックス 141"/>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3" name="テキスト ボックス 142"/>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5" name="テキスト ボックス 144"/>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146050</xdr:rowOff>
    </xdr:from>
    <xdr:to xmlns:xdr="http://schemas.openxmlformats.org/drawingml/2006/spreadsheetDrawing">
      <xdr:col>82</xdr:col>
      <xdr:colOff>158750</xdr:colOff>
      <xdr:row>16</xdr:row>
      <xdr:rowOff>76200</xdr:rowOff>
    </xdr:to>
    <xdr:sp macro="" textlink="">
      <xdr:nvSpPr>
        <xdr:cNvPr id="146" name="楕円 145"/>
        <xdr:cNvSpPr/>
      </xdr:nvSpPr>
      <xdr:spPr>
        <a:xfrm>
          <a:off x="164592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162560</xdr:rowOff>
    </xdr:from>
    <xdr:ext cx="762000" cy="259080"/>
    <xdr:sp macro="" textlink="">
      <xdr:nvSpPr>
        <xdr:cNvPr id="147" name="物件費該当値テキスト"/>
        <xdr:cNvSpPr txBox="1"/>
      </xdr:nvSpPr>
      <xdr:spPr>
        <a:xfrm>
          <a:off x="16598900" y="256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44450</xdr:rowOff>
    </xdr:from>
    <xdr:to xmlns:xdr="http://schemas.openxmlformats.org/drawingml/2006/spreadsheetDrawing">
      <xdr:col>78</xdr:col>
      <xdr:colOff>120650</xdr:colOff>
      <xdr:row>15</xdr:row>
      <xdr:rowOff>146050</xdr:rowOff>
    </xdr:to>
    <xdr:sp macro="" textlink="">
      <xdr:nvSpPr>
        <xdr:cNvPr id="148" name="楕円 147"/>
        <xdr:cNvSpPr/>
      </xdr:nvSpPr>
      <xdr:spPr>
        <a:xfrm>
          <a:off x="15621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156210</xdr:rowOff>
    </xdr:from>
    <xdr:ext cx="736600" cy="258445"/>
    <xdr:sp macro="" textlink="">
      <xdr:nvSpPr>
        <xdr:cNvPr id="149" name="テキスト ボックス 148"/>
        <xdr:cNvSpPr txBox="1"/>
      </xdr:nvSpPr>
      <xdr:spPr>
        <a:xfrm>
          <a:off x="15290800" y="23850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19050</xdr:rowOff>
    </xdr:from>
    <xdr:to xmlns:xdr="http://schemas.openxmlformats.org/drawingml/2006/spreadsheetDrawing">
      <xdr:col>74</xdr:col>
      <xdr:colOff>31750</xdr:colOff>
      <xdr:row>15</xdr:row>
      <xdr:rowOff>120650</xdr:rowOff>
    </xdr:to>
    <xdr:sp macro="" textlink="">
      <xdr:nvSpPr>
        <xdr:cNvPr id="150" name="楕円 149"/>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130810</xdr:rowOff>
    </xdr:from>
    <xdr:ext cx="762000" cy="259080"/>
    <xdr:sp macro="" textlink="">
      <xdr:nvSpPr>
        <xdr:cNvPr id="151" name="テキスト ボックス 150"/>
        <xdr:cNvSpPr txBox="1"/>
      </xdr:nvSpPr>
      <xdr:spPr>
        <a:xfrm>
          <a:off x="14401800" y="2359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63500</xdr:rowOff>
    </xdr:from>
    <xdr:to xmlns:xdr="http://schemas.openxmlformats.org/drawingml/2006/spreadsheetDrawing">
      <xdr:col>69</xdr:col>
      <xdr:colOff>142875</xdr:colOff>
      <xdr:row>14</xdr:row>
      <xdr:rowOff>165100</xdr:rowOff>
    </xdr:to>
    <xdr:sp macro="" textlink="">
      <xdr:nvSpPr>
        <xdr:cNvPr id="152" name="楕円 151"/>
        <xdr:cNvSpPr/>
      </xdr:nvSpPr>
      <xdr:spPr>
        <a:xfrm>
          <a:off x="13843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3810</xdr:rowOff>
    </xdr:from>
    <xdr:ext cx="761365" cy="259080"/>
    <xdr:sp macro="" textlink="">
      <xdr:nvSpPr>
        <xdr:cNvPr id="153" name="テキスト ボックス 152"/>
        <xdr:cNvSpPr txBox="1"/>
      </xdr:nvSpPr>
      <xdr:spPr>
        <a:xfrm>
          <a:off x="13512800" y="223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127000</xdr:rowOff>
    </xdr:from>
    <xdr:to xmlns:xdr="http://schemas.openxmlformats.org/drawingml/2006/spreadsheetDrawing">
      <xdr:col>65</xdr:col>
      <xdr:colOff>53975</xdr:colOff>
      <xdr:row>15</xdr:row>
      <xdr:rowOff>57150</xdr:rowOff>
    </xdr:to>
    <xdr:sp macro="" textlink="">
      <xdr:nvSpPr>
        <xdr:cNvPr id="154" name="楕円 153"/>
        <xdr:cNvSpPr/>
      </xdr:nvSpPr>
      <xdr:spPr>
        <a:xfrm>
          <a:off x="129540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67310</xdr:rowOff>
    </xdr:from>
    <xdr:ext cx="762000" cy="259080"/>
    <xdr:sp macro="" textlink="">
      <xdr:nvSpPr>
        <xdr:cNvPr id="155" name="テキスト ボックス 154"/>
        <xdr:cNvSpPr txBox="1"/>
      </xdr:nvSpPr>
      <xdr:spPr>
        <a:xfrm>
          <a:off x="12623800" y="2296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扶助費に係る経常収支比率については、分子となる扶助費が、生活保護扶助費の減があった一方で、国の制度改正に伴い自立支援介護・訓練等給付費や施設型給付・地域型保育給付の増などにより増加した。</a:t>
          </a:r>
        </a:p>
        <a:p>
          <a:r>
            <a:rPr kumimoji="1" lang="ja-JP" altLang="en-US" sz="1100">
              <a:solidFill>
                <a:sysClr val="windowText" lastClr="000000"/>
              </a:solidFill>
              <a:latin typeface="ＭＳ Ｐゴシック"/>
              <a:ea typeface="ＭＳ Ｐゴシック"/>
            </a:rPr>
            <a:t>　分子の伸び率が、分母となる経常一般財源総額の伸び率を上回ったことから、令和６年度は、令和５年度に比べ</a:t>
          </a:r>
          <a:r>
            <a:rPr kumimoji="1" lang="en-US" altLang="ja-JP" sz="1100">
              <a:solidFill>
                <a:sysClr val="windowText" lastClr="000000"/>
              </a:solidFill>
              <a:latin typeface="ＭＳ Ｐゴシック"/>
              <a:ea typeface="ＭＳ Ｐゴシック"/>
            </a:rPr>
            <a:t>0.5</a:t>
          </a:r>
          <a:r>
            <a:rPr kumimoji="1" lang="ja-JP" altLang="en-US" sz="1100">
              <a:solidFill>
                <a:sysClr val="windowText" lastClr="000000"/>
              </a:solidFill>
              <a:latin typeface="ＭＳ Ｐゴシック"/>
              <a:ea typeface="ＭＳ Ｐゴシック"/>
            </a:rPr>
            <a:t>ポイント増加し</a:t>
          </a:r>
          <a:r>
            <a:rPr kumimoji="1" lang="en-US" altLang="ja-JP" sz="1100">
              <a:solidFill>
                <a:sysClr val="windowText" lastClr="000000"/>
              </a:solidFill>
              <a:latin typeface="ＭＳ Ｐゴシック"/>
              <a:ea typeface="ＭＳ Ｐゴシック"/>
            </a:rPr>
            <a:t>13.2</a:t>
          </a:r>
          <a:r>
            <a:rPr kumimoji="1" lang="ja-JP" altLang="en-US" sz="1100">
              <a:solidFill>
                <a:sysClr val="windowText" lastClr="000000"/>
              </a:solidFill>
              <a:latin typeface="ＭＳ Ｐゴシック"/>
              <a:ea typeface="ＭＳ Ｐゴシック"/>
            </a:rPr>
            <a:t>％となった。</a:t>
          </a:r>
        </a:p>
        <a:p>
          <a:r>
            <a:rPr kumimoji="1" lang="ja-JP" altLang="en-US" sz="1100">
              <a:solidFill>
                <a:srgbClr val="FF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これは類似団体の平均を下回っているが、静岡県平均を上回っている。</a:t>
          </a:r>
        </a:p>
        <a:p>
          <a:r>
            <a:rPr kumimoji="1" lang="ja-JP" altLang="en-US" sz="1100">
              <a:solidFill>
                <a:sysClr val="windowText" lastClr="000000"/>
              </a:solidFill>
              <a:latin typeface="ＭＳ Ｐゴシック"/>
              <a:ea typeface="ＭＳ Ｐゴシック"/>
            </a:rPr>
            <a:t>　扶助費については、増加傾向にあることから、今後も経常収支比率への影響に注視していく。</a:t>
          </a:r>
          <a:endParaRPr kumimoji="1" lang="en-US" altLang="ja-JP" sz="1100">
            <a:solidFill>
              <a:srgbClr val="FF0000"/>
            </a:solidFill>
            <a:latin typeface="ＭＳ Ｐゴシック"/>
            <a:ea typeface="ＭＳ Ｐゴシック"/>
          </a:endParaRPr>
        </a:p>
        <a:p>
          <a:endParaRPr kumimoji="1" lang="ja-JP" altLang="en-US" sz="1100">
            <a:solidFill>
              <a:srgbClr val="FF0000"/>
            </a:solidFill>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7" name="テキスト ボックス 166"/>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69" name="テキスト ボックス 168"/>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0" name="直線コネクタ 169"/>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7365" cy="259080"/>
    <xdr:sp macro="" textlink="">
      <xdr:nvSpPr>
        <xdr:cNvPr id="171" name="テキスト ボックス 170"/>
        <xdr:cNvSpPr txBox="1"/>
      </xdr:nvSpPr>
      <xdr:spPr>
        <a:xfrm>
          <a:off x="254000"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2" name="直線コネクタ 171"/>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7365" cy="258445"/>
    <xdr:sp macro="" textlink="">
      <xdr:nvSpPr>
        <xdr:cNvPr id="173" name="テキスト ボックス 172"/>
        <xdr:cNvSpPr txBox="1"/>
      </xdr:nvSpPr>
      <xdr:spPr>
        <a:xfrm>
          <a:off x="254000" y="10190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4" name="直線コネクタ 173"/>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7365" cy="258445"/>
    <xdr:sp macro="" textlink="">
      <xdr:nvSpPr>
        <xdr:cNvPr id="175" name="テキスト ボックス 174"/>
        <xdr:cNvSpPr txBox="1"/>
      </xdr:nvSpPr>
      <xdr:spPr>
        <a:xfrm>
          <a:off x="254000"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6" name="直線コネクタ 175"/>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7365" cy="259080"/>
    <xdr:sp macro="" textlink="">
      <xdr:nvSpPr>
        <xdr:cNvPr id="177" name="テキスト ボックス 176"/>
        <xdr:cNvSpPr txBox="1"/>
      </xdr:nvSpPr>
      <xdr:spPr>
        <a:xfrm>
          <a:off x="254000"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8" name="直線コネクタ 177"/>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7365" cy="258445"/>
    <xdr:sp macro="" textlink="">
      <xdr:nvSpPr>
        <xdr:cNvPr id="179" name="テキスト ボックス 178"/>
        <xdr:cNvSpPr txBox="1"/>
      </xdr:nvSpPr>
      <xdr:spPr>
        <a:xfrm>
          <a:off x="254000" y="9210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0" name="直線コネクタ 179"/>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7365" cy="259080"/>
    <xdr:sp macro="" textlink="">
      <xdr:nvSpPr>
        <xdr:cNvPr id="181" name="テキスト ボックス 180"/>
        <xdr:cNvSpPr txBox="1"/>
      </xdr:nvSpPr>
      <xdr:spPr>
        <a:xfrm>
          <a:off x="254000"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3" name="テキスト ボックス 182"/>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135255</xdr:rowOff>
    </xdr:from>
    <xdr:to xmlns:xdr="http://schemas.openxmlformats.org/drawingml/2006/spreadsheetDrawing">
      <xdr:col>24</xdr:col>
      <xdr:colOff>25400</xdr:colOff>
      <xdr:row>62</xdr:row>
      <xdr:rowOff>78105</xdr:rowOff>
    </xdr:to>
    <xdr:cxnSp macro="">
      <xdr:nvCxnSpPr>
        <xdr:cNvPr id="185" name="直線コネクタ 184"/>
        <xdr:cNvCxnSpPr/>
      </xdr:nvCxnSpPr>
      <xdr:spPr>
        <a:xfrm flipV="1">
          <a:off x="4826000" y="9222105"/>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50165</xdr:rowOff>
    </xdr:from>
    <xdr:ext cx="762000" cy="259080"/>
    <xdr:sp macro="" textlink="">
      <xdr:nvSpPr>
        <xdr:cNvPr id="186" name="扶助費最小値テキスト"/>
        <xdr:cNvSpPr txBox="1"/>
      </xdr:nvSpPr>
      <xdr:spPr>
        <a:xfrm>
          <a:off x="49149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78105</xdr:rowOff>
    </xdr:from>
    <xdr:to xmlns:xdr="http://schemas.openxmlformats.org/drawingml/2006/spreadsheetDrawing">
      <xdr:col>24</xdr:col>
      <xdr:colOff>114300</xdr:colOff>
      <xdr:row>62</xdr:row>
      <xdr:rowOff>78105</xdr:rowOff>
    </xdr:to>
    <xdr:cxnSp macro="">
      <xdr:nvCxnSpPr>
        <xdr:cNvPr id="187" name="直線コネクタ 186"/>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50165</xdr:rowOff>
    </xdr:from>
    <xdr:ext cx="762000" cy="259080"/>
    <xdr:sp macro="" textlink="">
      <xdr:nvSpPr>
        <xdr:cNvPr id="188" name="扶助費最大値テキスト"/>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135255</xdr:rowOff>
    </xdr:from>
    <xdr:to xmlns:xdr="http://schemas.openxmlformats.org/drawingml/2006/spreadsheetDrawing">
      <xdr:col>24</xdr:col>
      <xdr:colOff>114300</xdr:colOff>
      <xdr:row>53</xdr:row>
      <xdr:rowOff>135255</xdr:rowOff>
    </xdr:to>
    <xdr:cxnSp macro="">
      <xdr:nvCxnSpPr>
        <xdr:cNvPr id="189" name="直線コネクタ 188"/>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57</xdr:row>
      <xdr:rowOff>20955</xdr:rowOff>
    </xdr:from>
    <xdr:to xmlns:xdr="http://schemas.openxmlformats.org/drawingml/2006/spreadsheetDrawing">
      <xdr:col>24</xdr:col>
      <xdr:colOff>25400</xdr:colOff>
      <xdr:row>57</xdr:row>
      <xdr:rowOff>102235</xdr:rowOff>
    </xdr:to>
    <xdr:cxnSp macro="">
      <xdr:nvCxnSpPr>
        <xdr:cNvPr id="190" name="直線コネクタ 189"/>
        <xdr:cNvCxnSpPr/>
      </xdr:nvCxnSpPr>
      <xdr:spPr>
        <a:xfrm>
          <a:off x="3987800" y="9793605"/>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170815</xdr:rowOff>
    </xdr:from>
    <xdr:ext cx="762000" cy="258445"/>
    <xdr:sp macro="" textlink="">
      <xdr:nvSpPr>
        <xdr:cNvPr id="191" name="扶助費平均値テキスト"/>
        <xdr:cNvSpPr txBox="1"/>
      </xdr:nvSpPr>
      <xdr:spPr>
        <a:xfrm>
          <a:off x="4914900" y="99434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58</xdr:row>
      <xdr:rowOff>27305</xdr:rowOff>
    </xdr:from>
    <xdr:to xmlns:xdr="http://schemas.openxmlformats.org/drawingml/2006/spreadsheetDrawing">
      <xdr:col>24</xdr:col>
      <xdr:colOff>76200</xdr:colOff>
      <xdr:row>58</xdr:row>
      <xdr:rowOff>128905</xdr:rowOff>
    </xdr:to>
    <xdr:sp macro="" textlink="">
      <xdr:nvSpPr>
        <xdr:cNvPr id="192" name="フローチャート: 判断 191"/>
        <xdr:cNvSpPr/>
      </xdr:nvSpPr>
      <xdr:spPr>
        <a:xfrm>
          <a:off x="477520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29210</xdr:rowOff>
    </xdr:from>
    <xdr:to xmlns:xdr="http://schemas.openxmlformats.org/drawingml/2006/spreadsheetDrawing">
      <xdr:col>19</xdr:col>
      <xdr:colOff>187325</xdr:colOff>
      <xdr:row>57</xdr:row>
      <xdr:rowOff>20955</xdr:rowOff>
    </xdr:to>
    <xdr:cxnSp macro="">
      <xdr:nvCxnSpPr>
        <xdr:cNvPr id="193" name="直線コネクタ 192"/>
        <xdr:cNvCxnSpPr/>
      </xdr:nvCxnSpPr>
      <xdr:spPr>
        <a:xfrm>
          <a:off x="3098800" y="9630410"/>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149860</xdr:rowOff>
    </xdr:from>
    <xdr:to xmlns:xdr="http://schemas.openxmlformats.org/drawingml/2006/spreadsheetDrawing">
      <xdr:col>20</xdr:col>
      <xdr:colOff>38100</xdr:colOff>
      <xdr:row>58</xdr:row>
      <xdr:rowOff>80010</xdr:rowOff>
    </xdr:to>
    <xdr:sp macro="" textlink="">
      <xdr:nvSpPr>
        <xdr:cNvPr id="194" name="フローチャート: 判断 193"/>
        <xdr:cNvSpPr/>
      </xdr:nvSpPr>
      <xdr:spPr>
        <a:xfrm>
          <a:off x="3937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64770</xdr:rowOff>
    </xdr:from>
    <xdr:ext cx="735965" cy="258445"/>
    <xdr:sp macro="" textlink="">
      <xdr:nvSpPr>
        <xdr:cNvPr id="195" name="テキスト ボックス 194"/>
        <xdr:cNvSpPr txBox="1"/>
      </xdr:nvSpPr>
      <xdr:spPr>
        <a:xfrm>
          <a:off x="3606800" y="100088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29210</xdr:rowOff>
    </xdr:from>
    <xdr:to xmlns:xdr="http://schemas.openxmlformats.org/drawingml/2006/spreadsheetDrawing">
      <xdr:col>15</xdr:col>
      <xdr:colOff>98425</xdr:colOff>
      <xdr:row>56</xdr:row>
      <xdr:rowOff>45085</xdr:rowOff>
    </xdr:to>
    <xdr:cxnSp macro="">
      <xdr:nvCxnSpPr>
        <xdr:cNvPr id="196" name="直線コネクタ 195"/>
        <xdr:cNvCxnSpPr/>
      </xdr:nvCxnSpPr>
      <xdr:spPr>
        <a:xfrm flipV="1">
          <a:off x="2209800" y="96304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57</xdr:row>
      <xdr:rowOff>35560</xdr:rowOff>
    </xdr:from>
    <xdr:to xmlns:xdr="http://schemas.openxmlformats.org/drawingml/2006/spreadsheetDrawing">
      <xdr:col>15</xdr:col>
      <xdr:colOff>149225</xdr:colOff>
      <xdr:row>57</xdr:row>
      <xdr:rowOff>137160</xdr:rowOff>
    </xdr:to>
    <xdr:sp macro="" textlink="">
      <xdr:nvSpPr>
        <xdr:cNvPr id="197" name="フローチャート: 判断 196"/>
        <xdr:cNvSpPr/>
      </xdr:nvSpPr>
      <xdr:spPr>
        <a:xfrm>
          <a:off x="3048000" y="980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121920</xdr:rowOff>
    </xdr:from>
    <xdr:ext cx="762000" cy="258445"/>
    <xdr:sp macro="" textlink="">
      <xdr:nvSpPr>
        <xdr:cNvPr id="198" name="テキスト ボックス 197"/>
        <xdr:cNvSpPr txBox="1"/>
      </xdr:nvSpPr>
      <xdr:spPr>
        <a:xfrm>
          <a:off x="2717800" y="98945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45085</xdr:rowOff>
    </xdr:from>
    <xdr:to xmlns:xdr="http://schemas.openxmlformats.org/drawingml/2006/spreadsheetDrawing">
      <xdr:col>11</xdr:col>
      <xdr:colOff>9525</xdr:colOff>
      <xdr:row>56</xdr:row>
      <xdr:rowOff>61595</xdr:rowOff>
    </xdr:to>
    <xdr:cxnSp macro="">
      <xdr:nvCxnSpPr>
        <xdr:cNvPr id="199" name="直線コネクタ 198"/>
        <xdr:cNvCxnSpPr/>
      </xdr:nvCxnSpPr>
      <xdr:spPr>
        <a:xfrm flipV="1">
          <a:off x="1320800" y="96462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125095</xdr:rowOff>
    </xdr:from>
    <xdr:to xmlns:xdr="http://schemas.openxmlformats.org/drawingml/2006/spreadsheetDrawing">
      <xdr:col>11</xdr:col>
      <xdr:colOff>60325</xdr:colOff>
      <xdr:row>57</xdr:row>
      <xdr:rowOff>55245</xdr:rowOff>
    </xdr:to>
    <xdr:sp macro="" textlink="">
      <xdr:nvSpPr>
        <xdr:cNvPr id="200" name="フローチャート: 判断 199"/>
        <xdr:cNvSpPr/>
      </xdr:nvSpPr>
      <xdr:spPr>
        <a:xfrm>
          <a:off x="21590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40640</xdr:rowOff>
    </xdr:from>
    <xdr:ext cx="761365" cy="258445"/>
    <xdr:sp macro="" textlink="">
      <xdr:nvSpPr>
        <xdr:cNvPr id="201" name="テキスト ボックス 200"/>
        <xdr:cNvSpPr txBox="1"/>
      </xdr:nvSpPr>
      <xdr:spPr>
        <a:xfrm>
          <a:off x="1828800" y="98132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2540</xdr:rowOff>
    </xdr:from>
    <xdr:to xmlns:xdr="http://schemas.openxmlformats.org/drawingml/2006/spreadsheetDrawing">
      <xdr:col>6</xdr:col>
      <xdr:colOff>171450</xdr:colOff>
      <xdr:row>57</xdr:row>
      <xdr:rowOff>104140</xdr:rowOff>
    </xdr:to>
    <xdr:sp macro="" textlink="">
      <xdr:nvSpPr>
        <xdr:cNvPr id="202" name="フローチャート: 判断 201"/>
        <xdr:cNvSpPr/>
      </xdr:nvSpPr>
      <xdr:spPr>
        <a:xfrm>
          <a:off x="12700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88900</xdr:rowOff>
    </xdr:from>
    <xdr:ext cx="761365" cy="258445"/>
    <xdr:sp macro="" textlink="">
      <xdr:nvSpPr>
        <xdr:cNvPr id="203" name="テキスト ボックス 202"/>
        <xdr:cNvSpPr txBox="1"/>
      </xdr:nvSpPr>
      <xdr:spPr>
        <a:xfrm>
          <a:off x="939800" y="98615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6" name="テキスト ボックス 205"/>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52070</xdr:rowOff>
    </xdr:from>
    <xdr:to xmlns:xdr="http://schemas.openxmlformats.org/drawingml/2006/spreadsheetDrawing">
      <xdr:col>24</xdr:col>
      <xdr:colOff>76200</xdr:colOff>
      <xdr:row>57</xdr:row>
      <xdr:rowOff>153035</xdr:rowOff>
    </xdr:to>
    <xdr:sp macro="" textlink="">
      <xdr:nvSpPr>
        <xdr:cNvPr id="209" name="楕円 208"/>
        <xdr:cNvSpPr/>
      </xdr:nvSpPr>
      <xdr:spPr>
        <a:xfrm>
          <a:off x="4775200" y="9824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67945</xdr:rowOff>
    </xdr:from>
    <xdr:ext cx="762000" cy="258445"/>
    <xdr:sp macro="" textlink="">
      <xdr:nvSpPr>
        <xdr:cNvPr id="210" name="扶助費該当値テキスト"/>
        <xdr:cNvSpPr txBox="1"/>
      </xdr:nvSpPr>
      <xdr:spPr>
        <a:xfrm>
          <a:off x="4914900" y="9669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141605</xdr:rowOff>
    </xdr:from>
    <xdr:to xmlns:xdr="http://schemas.openxmlformats.org/drawingml/2006/spreadsheetDrawing">
      <xdr:col>20</xdr:col>
      <xdr:colOff>38100</xdr:colOff>
      <xdr:row>57</xdr:row>
      <xdr:rowOff>71755</xdr:rowOff>
    </xdr:to>
    <xdr:sp macro="" textlink="">
      <xdr:nvSpPr>
        <xdr:cNvPr id="211" name="楕円 210"/>
        <xdr:cNvSpPr/>
      </xdr:nvSpPr>
      <xdr:spPr>
        <a:xfrm>
          <a:off x="393700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81915</xdr:rowOff>
    </xdr:from>
    <xdr:ext cx="735965" cy="259080"/>
    <xdr:sp macro="" textlink="">
      <xdr:nvSpPr>
        <xdr:cNvPr id="212" name="テキスト ボックス 211"/>
        <xdr:cNvSpPr txBox="1"/>
      </xdr:nvSpPr>
      <xdr:spPr>
        <a:xfrm>
          <a:off x="3606800" y="951166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149860</xdr:rowOff>
    </xdr:from>
    <xdr:to xmlns:xdr="http://schemas.openxmlformats.org/drawingml/2006/spreadsheetDrawing">
      <xdr:col>15</xdr:col>
      <xdr:colOff>149225</xdr:colOff>
      <xdr:row>56</xdr:row>
      <xdr:rowOff>80010</xdr:rowOff>
    </xdr:to>
    <xdr:sp macro="" textlink="">
      <xdr:nvSpPr>
        <xdr:cNvPr id="213" name="楕円 212"/>
        <xdr:cNvSpPr/>
      </xdr:nvSpPr>
      <xdr:spPr>
        <a:xfrm>
          <a:off x="3048000" y="95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90170</xdr:rowOff>
    </xdr:from>
    <xdr:ext cx="762000" cy="259080"/>
    <xdr:sp macro="" textlink="">
      <xdr:nvSpPr>
        <xdr:cNvPr id="214" name="テキスト ボックス 213"/>
        <xdr:cNvSpPr txBox="1"/>
      </xdr:nvSpPr>
      <xdr:spPr>
        <a:xfrm>
          <a:off x="2717800" y="9348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166370</xdr:rowOff>
    </xdr:from>
    <xdr:to xmlns:xdr="http://schemas.openxmlformats.org/drawingml/2006/spreadsheetDrawing">
      <xdr:col>11</xdr:col>
      <xdr:colOff>60325</xdr:colOff>
      <xdr:row>56</xdr:row>
      <xdr:rowOff>95885</xdr:rowOff>
    </xdr:to>
    <xdr:sp macro="" textlink="">
      <xdr:nvSpPr>
        <xdr:cNvPr id="215" name="楕円 214"/>
        <xdr:cNvSpPr/>
      </xdr:nvSpPr>
      <xdr:spPr>
        <a:xfrm>
          <a:off x="2159000" y="9596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106045</xdr:rowOff>
    </xdr:from>
    <xdr:ext cx="761365" cy="259080"/>
    <xdr:sp macro="" textlink="">
      <xdr:nvSpPr>
        <xdr:cNvPr id="216" name="テキスト ボックス 215"/>
        <xdr:cNvSpPr txBox="1"/>
      </xdr:nvSpPr>
      <xdr:spPr>
        <a:xfrm>
          <a:off x="1828800" y="93643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10795</xdr:rowOff>
    </xdr:from>
    <xdr:to xmlns:xdr="http://schemas.openxmlformats.org/drawingml/2006/spreadsheetDrawing">
      <xdr:col>6</xdr:col>
      <xdr:colOff>171450</xdr:colOff>
      <xdr:row>56</xdr:row>
      <xdr:rowOff>112395</xdr:rowOff>
    </xdr:to>
    <xdr:sp macro="" textlink="">
      <xdr:nvSpPr>
        <xdr:cNvPr id="217" name="楕円 216"/>
        <xdr:cNvSpPr/>
      </xdr:nvSpPr>
      <xdr:spPr>
        <a:xfrm>
          <a:off x="1270000" y="961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122555</xdr:rowOff>
    </xdr:from>
    <xdr:ext cx="761365" cy="258445"/>
    <xdr:sp macro="" textlink="">
      <xdr:nvSpPr>
        <xdr:cNvPr id="218" name="テキスト ボックス 217"/>
        <xdr:cNvSpPr txBox="1"/>
      </xdr:nvSpPr>
      <xdr:spPr>
        <a:xfrm>
          <a:off x="939800" y="93808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a:solidFill>
                <a:sysClr val="windowText" lastClr="000000"/>
              </a:solidFill>
              <a:latin typeface="ＭＳ Ｐゴシック"/>
              <a:ea typeface="ＭＳ Ｐゴシック"/>
            </a:rPr>
            <a:t>その他に係る経常収支比率については、分子の主な要因である繰出金が、被保険者の減に伴う国民健康保険事業会計繰出金の減があった一方で、医療給費負担金の増による後期高齢者医療事業費の増などにより増加した。</a:t>
          </a:r>
        </a:p>
        <a:p>
          <a:r>
            <a:rPr kumimoji="1" lang="ja-JP" altLang="en-US" sz="1100">
              <a:solidFill>
                <a:sysClr val="windowText" lastClr="000000"/>
              </a:solidFill>
              <a:latin typeface="ＭＳ Ｐゴシック"/>
              <a:ea typeface="ＭＳ Ｐゴシック"/>
            </a:rPr>
            <a:t>　分子の伸び率が、分母となる経常一般財源総額の伸び率を上回ったことから、令和６年度は、令和５年度に比べ</a:t>
          </a:r>
          <a:r>
            <a:rPr kumimoji="1" lang="en-US" altLang="ja-JP" sz="1100">
              <a:solidFill>
                <a:sysClr val="windowText" lastClr="000000"/>
              </a:solidFill>
              <a:latin typeface="ＭＳ Ｐゴシック"/>
              <a:ea typeface="ＭＳ Ｐゴシック"/>
            </a:rPr>
            <a:t>0.6</a:t>
          </a:r>
          <a:r>
            <a:rPr kumimoji="1" lang="ja-JP" altLang="en-US" sz="1100">
              <a:solidFill>
                <a:sysClr val="windowText" lastClr="000000"/>
              </a:solidFill>
              <a:latin typeface="ＭＳ Ｐゴシック"/>
              <a:ea typeface="ＭＳ Ｐゴシック"/>
            </a:rPr>
            <a:t>ポイント増加し</a:t>
          </a:r>
          <a:r>
            <a:rPr kumimoji="1" lang="en-US" altLang="ja-JP" sz="1100">
              <a:solidFill>
                <a:sysClr val="windowText" lastClr="000000"/>
              </a:solidFill>
              <a:latin typeface="ＭＳ Ｐゴシック"/>
              <a:ea typeface="ＭＳ Ｐゴシック"/>
            </a:rPr>
            <a:t>13.5</a:t>
          </a:r>
          <a:r>
            <a:rPr kumimoji="1" lang="ja-JP" altLang="en-US" sz="1100">
              <a:solidFill>
                <a:sysClr val="windowText" lastClr="000000"/>
              </a:solidFill>
              <a:latin typeface="ＭＳ Ｐゴシック"/>
              <a:ea typeface="ＭＳ Ｐゴシック"/>
            </a:rPr>
            <a:t>％となった。</a:t>
          </a:r>
        </a:p>
        <a:p>
          <a:r>
            <a:rPr kumimoji="1" lang="ja-JP" altLang="en-US" sz="1100">
              <a:solidFill>
                <a:sysClr val="windowText" lastClr="000000"/>
              </a:solidFill>
              <a:latin typeface="ＭＳ Ｐゴシック"/>
              <a:ea typeface="ＭＳ Ｐゴシック"/>
            </a:rPr>
            <a:t>　高齢化の影響もあり、繰出金は増加傾向となっていることから、各会計において、健康寿命延伸や事務の効率化に取り組む必要がある。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30" name="テキスト ボックス 229"/>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2" name="テキスト ボックス 231"/>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3" name="直線コネクタ 232"/>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34" name="テキスト ボックス 233"/>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5" name="直線コネクタ 234"/>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36" name="テキスト ボックス 235"/>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7" name="直線コネクタ 236"/>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38" name="テキスト ボックス 237"/>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9" name="直線コネクタ 238"/>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40" name="テキスト ボックス 239"/>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41" name="直線コネクタ 240"/>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42" name="テキスト ボックス 241"/>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4" name="テキスト ボックス 243"/>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133350</xdr:rowOff>
    </xdr:from>
    <xdr:to xmlns:xdr="http://schemas.openxmlformats.org/drawingml/2006/spreadsheetDrawing">
      <xdr:col>82</xdr:col>
      <xdr:colOff>107950</xdr:colOff>
      <xdr:row>61</xdr:row>
      <xdr:rowOff>69850</xdr:rowOff>
    </xdr:to>
    <xdr:cxnSp macro="">
      <xdr:nvCxnSpPr>
        <xdr:cNvPr id="246" name="直線コネクタ 245"/>
        <xdr:cNvCxnSpPr/>
      </xdr:nvCxnSpPr>
      <xdr:spPr>
        <a:xfrm flipV="1">
          <a:off x="16510000" y="922020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41910</xdr:rowOff>
    </xdr:from>
    <xdr:ext cx="762000" cy="258445"/>
    <xdr:sp macro="" textlink="">
      <xdr:nvSpPr>
        <xdr:cNvPr id="247" name="その他最小値テキスト"/>
        <xdr:cNvSpPr txBox="1"/>
      </xdr:nvSpPr>
      <xdr:spPr>
        <a:xfrm>
          <a:off x="16598900" y="10500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69850</xdr:rowOff>
    </xdr:from>
    <xdr:to xmlns:xdr="http://schemas.openxmlformats.org/drawingml/2006/spreadsheetDrawing">
      <xdr:col>82</xdr:col>
      <xdr:colOff>196850</xdr:colOff>
      <xdr:row>61</xdr:row>
      <xdr:rowOff>69850</xdr:rowOff>
    </xdr:to>
    <xdr:cxnSp macro="">
      <xdr:nvCxnSpPr>
        <xdr:cNvPr id="248" name="直線コネクタ 247"/>
        <xdr:cNvCxnSpPr/>
      </xdr:nvCxnSpPr>
      <xdr:spPr>
        <a:xfrm>
          <a:off x="16421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48260</xdr:rowOff>
    </xdr:from>
    <xdr:ext cx="762000" cy="259080"/>
    <xdr:sp macro="" textlink="">
      <xdr:nvSpPr>
        <xdr:cNvPr id="249" name="その他最大値テキスト"/>
        <xdr:cNvSpPr txBox="1"/>
      </xdr:nvSpPr>
      <xdr:spPr>
        <a:xfrm>
          <a:off x="16598900" y="8963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133350</xdr:rowOff>
    </xdr:from>
    <xdr:to xmlns:xdr="http://schemas.openxmlformats.org/drawingml/2006/spreadsheetDrawing">
      <xdr:col>82</xdr:col>
      <xdr:colOff>196850</xdr:colOff>
      <xdr:row>53</xdr:row>
      <xdr:rowOff>133350</xdr:rowOff>
    </xdr:to>
    <xdr:cxnSp macro="">
      <xdr:nvCxnSpPr>
        <xdr:cNvPr id="250" name="直線コネクタ 249"/>
        <xdr:cNvCxnSpPr/>
      </xdr:nvCxnSpPr>
      <xdr:spPr>
        <a:xfrm>
          <a:off x="16421100" y="9220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12700</xdr:rowOff>
    </xdr:from>
    <xdr:to xmlns:xdr="http://schemas.openxmlformats.org/drawingml/2006/spreadsheetDrawing">
      <xdr:col>82</xdr:col>
      <xdr:colOff>107950</xdr:colOff>
      <xdr:row>58</xdr:row>
      <xdr:rowOff>88900</xdr:rowOff>
    </xdr:to>
    <xdr:cxnSp macro="">
      <xdr:nvCxnSpPr>
        <xdr:cNvPr id="251" name="直線コネクタ 250"/>
        <xdr:cNvCxnSpPr/>
      </xdr:nvCxnSpPr>
      <xdr:spPr>
        <a:xfrm>
          <a:off x="15671800" y="99568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29210</xdr:rowOff>
    </xdr:from>
    <xdr:ext cx="762000" cy="258445"/>
    <xdr:sp macro="" textlink="">
      <xdr:nvSpPr>
        <xdr:cNvPr id="252" name="その他平均値テキスト"/>
        <xdr:cNvSpPr txBox="1"/>
      </xdr:nvSpPr>
      <xdr:spPr>
        <a:xfrm>
          <a:off x="16598900" y="98018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12700</xdr:rowOff>
    </xdr:from>
    <xdr:to xmlns:xdr="http://schemas.openxmlformats.org/drawingml/2006/spreadsheetDrawing">
      <xdr:col>82</xdr:col>
      <xdr:colOff>158750</xdr:colOff>
      <xdr:row>58</xdr:row>
      <xdr:rowOff>114300</xdr:rowOff>
    </xdr:to>
    <xdr:sp macro="" textlink="">
      <xdr:nvSpPr>
        <xdr:cNvPr id="253" name="フローチャート: 判断 252"/>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58</xdr:row>
      <xdr:rowOff>12700</xdr:rowOff>
    </xdr:from>
    <xdr:to xmlns:xdr="http://schemas.openxmlformats.org/drawingml/2006/spreadsheetDrawing">
      <xdr:col>78</xdr:col>
      <xdr:colOff>69850</xdr:colOff>
      <xdr:row>58</xdr:row>
      <xdr:rowOff>12700</xdr:rowOff>
    </xdr:to>
    <xdr:cxnSp macro="">
      <xdr:nvCxnSpPr>
        <xdr:cNvPr id="254" name="直線コネクタ 253"/>
        <xdr:cNvCxnSpPr/>
      </xdr:nvCxnSpPr>
      <xdr:spPr>
        <a:xfrm>
          <a:off x="14782800" y="9956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25400</xdr:rowOff>
    </xdr:from>
    <xdr:to xmlns:xdr="http://schemas.openxmlformats.org/drawingml/2006/spreadsheetDrawing">
      <xdr:col>78</xdr:col>
      <xdr:colOff>120650</xdr:colOff>
      <xdr:row>58</xdr:row>
      <xdr:rowOff>127000</xdr:rowOff>
    </xdr:to>
    <xdr:sp macro="" textlink="">
      <xdr:nvSpPr>
        <xdr:cNvPr id="255" name="フローチャート: 判断 254"/>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111760</xdr:rowOff>
    </xdr:from>
    <xdr:ext cx="736600" cy="258445"/>
    <xdr:sp macro="" textlink="">
      <xdr:nvSpPr>
        <xdr:cNvPr id="256" name="テキスト ボックス 255"/>
        <xdr:cNvSpPr txBox="1"/>
      </xdr:nvSpPr>
      <xdr:spPr>
        <a:xfrm>
          <a:off x="15290800" y="100558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120650</xdr:rowOff>
    </xdr:from>
    <xdr:to xmlns:xdr="http://schemas.openxmlformats.org/drawingml/2006/spreadsheetDrawing">
      <xdr:col>73</xdr:col>
      <xdr:colOff>180975</xdr:colOff>
      <xdr:row>58</xdr:row>
      <xdr:rowOff>12700</xdr:rowOff>
    </xdr:to>
    <xdr:cxnSp macro="">
      <xdr:nvCxnSpPr>
        <xdr:cNvPr id="257" name="直線コネクタ 256"/>
        <xdr:cNvCxnSpPr/>
      </xdr:nvCxnSpPr>
      <xdr:spPr>
        <a:xfrm>
          <a:off x="13893800" y="98933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0</xdr:rowOff>
    </xdr:from>
    <xdr:to xmlns:xdr="http://schemas.openxmlformats.org/drawingml/2006/spreadsheetDrawing">
      <xdr:col>74</xdr:col>
      <xdr:colOff>31750</xdr:colOff>
      <xdr:row>58</xdr:row>
      <xdr:rowOff>101600</xdr:rowOff>
    </xdr:to>
    <xdr:sp macro="" textlink="">
      <xdr:nvSpPr>
        <xdr:cNvPr id="258" name="フローチャート: 判断 257"/>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86360</xdr:rowOff>
    </xdr:from>
    <xdr:ext cx="762000" cy="258445"/>
    <xdr:sp macro="" textlink="">
      <xdr:nvSpPr>
        <xdr:cNvPr id="259" name="テキスト ボックス 258"/>
        <xdr:cNvSpPr txBox="1"/>
      </xdr:nvSpPr>
      <xdr:spPr>
        <a:xfrm>
          <a:off x="14401800" y="10030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120650</xdr:rowOff>
    </xdr:from>
    <xdr:to xmlns:xdr="http://schemas.openxmlformats.org/drawingml/2006/spreadsheetDrawing">
      <xdr:col>69</xdr:col>
      <xdr:colOff>92075</xdr:colOff>
      <xdr:row>58</xdr:row>
      <xdr:rowOff>12700</xdr:rowOff>
    </xdr:to>
    <xdr:cxnSp macro="">
      <xdr:nvCxnSpPr>
        <xdr:cNvPr id="260" name="直線コネクタ 259"/>
        <xdr:cNvCxnSpPr/>
      </xdr:nvCxnSpPr>
      <xdr:spPr>
        <a:xfrm flipV="1">
          <a:off x="13004800" y="98933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95250</xdr:rowOff>
    </xdr:from>
    <xdr:to xmlns:xdr="http://schemas.openxmlformats.org/drawingml/2006/spreadsheetDrawing">
      <xdr:col>69</xdr:col>
      <xdr:colOff>142875</xdr:colOff>
      <xdr:row>58</xdr:row>
      <xdr:rowOff>25400</xdr:rowOff>
    </xdr:to>
    <xdr:sp macro="" textlink="">
      <xdr:nvSpPr>
        <xdr:cNvPr id="261" name="フローチャート: 判断 260"/>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10160</xdr:rowOff>
    </xdr:from>
    <xdr:ext cx="761365" cy="259080"/>
    <xdr:sp macro="" textlink="">
      <xdr:nvSpPr>
        <xdr:cNvPr id="262" name="テキスト ボックス 261"/>
        <xdr:cNvSpPr txBox="1"/>
      </xdr:nvSpPr>
      <xdr:spPr>
        <a:xfrm>
          <a:off x="13512800" y="9954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158750</xdr:rowOff>
    </xdr:from>
    <xdr:to xmlns:xdr="http://schemas.openxmlformats.org/drawingml/2006/spreadsheetDrawing">
      <xdr:col>65</xdr:col>
      <xdr:colOff>53975</xdr:colOff>
      <xdr:row>58</xdr:row>
      <xdr:rowOff>88900</xdr:rowOff>
    </xdr:to>
    <xdr:sp macro="" textlink="">
      <xdr:nvSpPr>
        <xdr:cNvPr id="263" name="フローチャート: 判断 262"/>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73660</xdr:rowOff>
    </xdr:from>
    <xdr:ext cx="762000" cy="259080"/>
    <xdr:sp macro="" textlink="">
      <xdr:nvSpPr>
        <xdr:cNvPr id="264" name="テキスト ボックス 263"/>
        <xdr:cNvSpPr txBox="1"/>
      </xdr:nvSpPr>
      <xdr:spPr>
        <a:xfrm>
          <a:off x="12623800" y="1001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5" name="テキスト ボックス 26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6" name="テキスト ボックス 265"/>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7" name="テキスト ボックス 266"/>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69" name="テキスト ボックス 268"/>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38100</xdr:rowOff>
    </xdr:from>
    <xdr:to xmlns:xdr="http://schemas.openxmlformats.org/drawingml/2006/spreadsheetDrawing">
      <xdr:col>82</xdr:col>
      <xdr:colOff>158750</xdr:colOff>
      <xdr:row>58</xdr:row>
      <xdr:rowOff>139700</xdr:rowOff>
    </xdr:to>
    <xdr:sp macro="" textlink="">
      <xdr:nvSpPr>
        <xdr:cNvPr id="270" name="楕円 269"/>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58</xdr:row>
      <xdr:rowOff>10160</xdr:rowOff>
    </xdr:from>
    <xdr:ext cx="762000" cy="259080"/>
    <xdr:sp macro="" textlink="">
      <xdr:nvSpPr>
        <xdr:cNvPr id="271" name="その他該当値テキスト"/>
        <xdr:cNvSpPr txBox="1"/>
      </xdr:nvSpPr>
      <xdr:spPr>
        <a:xfrm>
          <a:off x="16598900" y="995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133350</xdr:rowOff>
    </xdr:from>
    <xdr:to xmlns:xdr="http://schemas.openxmlformats.org/drawingml/2006/spreadsheetDrawing">
      <xdr:col>78</xdr:col>
      <xdr:colOff>120650</xdr:colOff>
      <xdr:row>58</xdr:row>
      <xdr:rowOff>63500</xdr:rowOff>
    </xdr:to>
    <xdr:sp macro="" textlink="">
      <xdr:nvSpPr>
        <xdr:cNvPr id="272" name="楕円 271"/>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73660</xdr:rowOff>
    </xdr:from>
    <xdr:ext cx="736600" cy="259080"/>
    <xdr:sp macro="" textlink="">
      <xdr:nvSpPr>
        <xdr:cNvPr id="273" name="テキスト ボックス 272"/>
        <xdr:cNvSpPr txBox="1"/>
      </xdr:nvSpPr>
      <xdr:spPr>
        <a:xfrm>
          <a:off x="15290800" y="9674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133350</xdr:rowOff>
    </xdr:from>
    <xdr:to xmlns:xdr="http://schemas.openxmlformats.org/drawingml/2006/spreadsheetDrawing">
      <xdr:col>74</xdr:col>
      <xdr:colOff>31750</xdr:colOff>
      <xdr:row>58</xdr:row>
      <xdr:rowOff>63500</xdr:rowOff>
    </xdr:to>
    <xdr:sp macro="" textlink="">
      <xdr:nvSpPr>
        <xdr:cNvPr id="274" name="楕円 273"/>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73660</xdr:rowOff>
    </xdr:from>
    <xdr:ext cx="762000" cy="259080"/>
    <xdr:sp macro="" textlink="">
      <xdr:nvSpPr>
        <xdr:cNvPr id="275" name="テキスト ボックス 274"/>
        <xdr:cNvSpPr txBox="1"/>
      </xdr:nvSpPr>
      <xdr:spPr>
        <a:xfrm>
          <a:off x="1440180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69850</xdr:rowOff>
    </xdr:from>
    <xdr:to xmlns:xdr="http://schemas.openxmlformats.org/drawingml/2006/spreadsheetDrawing">
      <xdr:col>69</xdr:col>
      <xdr:colOff>142875</xdr:colOff>
      <xdr:row>58</xdr:row>
      <xdr:rowOff>0</xdr:rowOff>
    </xdr:to>
    <xdr:sp macro="" textlink="">
      <xdr:nvSpPr>
        <xdr:cNvPr id="276" name="楕円 275"/>
        <xdr:cNvSpPr/>
      </xdr:nvSpPr>
      <xdr:spPr>
        <a:xfrm>
          <a:off x="13843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10160</xdr:rowOff>
    </xdr:from>
    <xdr:ext cx="761365" cy="259080"/>
    <xdr:sp macro="" textlink="">
      <xdr:nvSpPr>
        <xdr:cNvPr id="277" name="テキスト ボックス 276"/>
        <xdr:cNvSpPr txBox="1"/>
      </xdr:nvSpPr>
      <xdr:spPr>
        <a:xfrm>
          <a:off x="13512800" y="9611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133350</xdr:rowOff>
    </xdr:from>
    <xdr:to xmlns:xdr="http://schemas.openxmlformats.org/drawingml/2006/spreadsheetDrawing">
      <xdr:col>65</xdr:col>
      <xdr:colOff>53975</xdr:colOff>
      <xdr:row>58</xdr:row>
      <xdr:rowOff>63500</xdr:rowOff>
    </xdr:to>
    <xdr:sp macro="" textlink="">
      <xdr:nvSpPr>
        <xdr:cNvPr id="278" name="楕円 277"/>
        <xdr:cNvSpPr/>
      </xdr:nvSpPr>
      <xdr:spPr>
        <a:xfrm>
          <a:off x="12954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73660</xdr:rowOff>
    </xdr:from>
    <xdr:ext cx="762000" cy="259080"/>
    <xdr:sp macro="" textlink="">
      <xdr:nvSpPr>
        <xdr:cNvPr id="279" name="テキスト ボックス 278"/>
        <xdr:cNvSpPr txBox="1"/>
      </xdr:nvSpPr>
      <xdr:spPr>
        <a:xfrm>
          <a:off x="1262380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latin typeface="ＭＳ Ｐゴシック"/>
              <a:ea typeface="ＭＳ Ｐゴシック"/>
            </a:rPr>
            <a:t>補助費等に係る経常収支比率については、分子となる補助費等が、伊豆市沼津市衛生施設組合負担金の減などにより減少した。</a:t>
          </a:r>
          <a:endParaRPr kumimoji="1" lang="en-US" altLang="ja-JP" sz="1100">
            <a:latin typeface="ＭＳ Ｐゴシック"/>
            <a:ea typeface="ＭＳ Ｐゴシック"/>
          </a:endParaRPr>
        </a:p>
        <a:p>
          <a:r>
            <a:rPr kumimoji="1" lang="ja-JP" altLang="en-US" sz="1100">
              <a:latin typeface="ＭＳ Ｐゴシック"/>
              <a:ea typeface="ＭＳ Ｐゴシック"/>
            </a:rPr>
            <a:t>　分母となる経常一般財源総額が増加したことにより、令和６年度は、令和５年度に比べ</a:t>
          </a:r>
          <a:r>
            <a:rPr kumimoji="1" lang="en-US" altLang="ja-JP" sz="1100">
              <a:latin typeface="ＭＳ Ｐゴシック"/>
              <a:ea typeface="ＭＳ Ｐゴシック"/>
            </a:rPr>
            <a:t>0.3</a:t>
          </a:r>
          <a:r>
            <a:rPr kumimoji="1" lang="ja-JP" altLang="en-US" sz="1100">
              <a:latin typeface="ＭＳ Ｐゴシック"/>
              <a:ea typeface="ＭＳ Ｐゴシック"/>
            </a:rPr>
            <a:t>ポイント減少し</a:t>
          </a:r>
          <a:r>
            <a:rPr kumimoji="1" lang="en-US" altLang="ja-JP" sz="1100">
              <a:latin typeface="ＭＳ Ｐゴシック"/>
              <a:ea typeface="ＭＳ Ｐゴシック"/>
            </a:rPr>
            <a:t>10.2</a:t>
          </a:r>
          <a:r>
            <a:rPr kumimoji="1" lang="ja-JP" altLang="en-US" sz="1100">
              <a:latin typeface="ＭＳ Ｐゴシック"/>
              <a:ea typeface="ＭＳ Ｐゴシック"/>
            </a:rPr>
            <a:t>％となった。</a:t>
          </a:r>
        </a:p>
        <a:p>
          <a:r>
            <a:rPr kumimoji="1" lang="ja-JP" altLang="en-US" sz="1100">
              <a:latin typeface="ＭＳ Ｐゴシック"/>
              <a:ea typeface="ＭＳ Ｐゴシック"/>
            </a:rPr>
            <a:t>　団体への補助金の交付や負担金の支出については、例年、必要性や妥当性等の検証を実施しており、今後も引き続き適正化に努めていく。</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91" name="テキスト ボックス 290"/>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3" name="テキスト ボックス 292"/>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95" name="テキスト ボックス 294"/>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7" name="テキスト ボックス 296"/>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299" name="テキスト ボックス 298"/>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301" name="テキスト ボックス 300"/>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149860</xdr:rowOff>
    </xdr:from>
    <xdr:to xmlns:xdr="http://schemas.openxmlformats.org/drawingml/2006/spreadsheetDrawing">
      <xdr:col>82</xdr:col>
      <xdr:colOff>107950</xdr:colOff>
      <xdr:row>40</xdr:row>
      <xdr:rowOff>35560</xdr:rowOff>
    </xdr:to>
    <xdr:cxnSp macro="">
      <xdr:nvCxnSpPr>
        <xdr:cNvPr id="304" name="直線コネクタ 303"/>
        <xdr:cNvCxnSpPr/>
      </xdr:nvCxnSpPr>
      <xdr:spPr>
        <a:xfrm flipV="1">
          <a:off x="16510000" y="5979160"/>
          <a:ext cx="0" cy="914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7620</xdr:rowOff>
    </xdr:from>
    <xdr:ext cx="762000" cy="258445"/>
    <xdr:sp macro="" textlink="">
      <xdr:nvSpPr>
        <xdr:cNvPr id="305" name="補助費等最小値テキスト"/>
        <xdr:cNvSpPr txBox="1"/>
      </xdr:nvSpPr>
      <xdr:spPr>
        <a:xfrm>
          <a:off x="16598900" y="68656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35560</xdr:rowOff>
    </xdr:from>
    <xdr:to xmlns:xdr="http://schemas.openxmlformats.org/drawingml/2006/spreadsheetDrawing">
      <xdr:col>82</xdr:col>
      <xdr:colOff>196850</xdr:colOff>
      <xdr:row>40</xdr:row>
      <xdr:rowOff>35560</xdr:rowOff>
    </xdr:to>
    <xdr:cxnSp macro="">
      <xdr:nvCxnSpPr>
        <xdr:cNvPr id="306" name="直線コネクタ 305"/>
        <xdr:cNvCxnSpPr/>
      </xdr:nvCxnSpPr>
      <xdr:spPr>
        <a:xfrm>
          <a:off x="16421100" y="6893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64770</xdr:rowOff>
    </xdr:from>
    <xdr:ext cx="762000" cy="258445"/>
    <xdr:sp macro="" textlink="">
      <xdr:nvSpPr>
        <xdr:cNvPr id="307" name="補助費等最大値テキスト"/>
        <xdr:cNvSpPr txBox="1"/>
      </xdr:nvSpPr>
      <xdr:spPr>
        <a:xfrm>
          <a:off x="16598900" y="57226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149860</xdr:rowOff>
    </xdr:from>
    <xdr:to xmlns:xdr="http://schemas.openxmlformats.org/drawingml/2006/spreadsheetDrawing">
      <xdr:col>82</xdr:col>
      <xdr:colOff>196850</xdr:colOff>
      <xdr:row>34</xdr:row>
      <xdr:rowOff>149860</xdr:rowOff>
    </xdr:to>
    <xdr:cxnSp macro="">
      <xdr:nvCxnSpPr>
        <xdr:cNvPr id="308" name="直線コネクタ 307"/>
        <xdr:cNvCxnSpPr/>
      </xdr:nvCxnSpPr>
      <xdr:spPr>
        <a:xfrm>
          <a:off x="16421100" y="5979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21590</xdr:rowOff>
    </xdr:from>
    <xdr:to xmlns:xdr="http://schemas.openxmlformats.org/drawingml/2006/spreadsheetDrawing">
      <xdr:col>82</xdr:col>
      <xdr:colOff>107950</xdr:colOff>
      <xdr:row>36</xdr:row>
      <xdr:rowOff>35560</xdr:rowOff>
    </xdr:to>
    <xdr:cxnSp macro="">
      <xdr:nvCxnSpPr>
        <xdr:cNvPr id="309" name="直線コネクタ 308"/>
        <xdr:cNvCxnSpPr/>
      </xdr:nvCxnSpPr>
      <xdr:spPr>
        <a:xfrm flipV="1">
          <a:off x="15671800" y="619379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34</xdr:row>
      <xdr:rowOff>127000</xdr:rowOff>
    </xdr:from>
    <xdr:ext cx="762000" cy="259080"/>
    <xdr:sp macro="" textlink="">
      <xdr:nvSpPr>
        <xdr:cNvPr id="310" name="補助費等平均値テキスト"/>
        <xdr:cNvSpPr txBox="1"/>
      </xdr:nvSpPr>
      <xdr:spPr>
        <a:xfrm>
          <a:off x="16598900" y="5956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110490</xdr:rowOff>
    </xdr:from>
    <xdr:to xmlns:xdr="http://schemas.openxmlformats.org/drawingml/2006/spreadsheetDrawing">
      <xdr:col>82</xdr:col>
      <xdr:colOff>158750</xdr:colOff>
      <xdr:row>36</xdr:row>
      <xdr:rowOff>40640</xdr:rowOff>
    </xdr:to>
    <xdr:sp macro="" textlink="">
      <xdr:nvSpPr>
        <xdr:cNvPr id="311" name="フローチャート: 判断 310"/>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21590</xdr:rowOff>
    </xdr:from>
    <xdr:to xmlns:xdr="http://schemas.openxmlformats.org/drawingml/2006/spreadsheetDrawing">
      <xdr:col>78</xdr:col>
      <xdr:colOff>69850</xdr:colOff>
      <xdr:row>36</xdr:row>
      <xdr:rowOff>35560</xdr:rowOff>
    </xdr:to>
    <xdr:cxnSp macro="">
      <xdr:nvCxnSpPr>
        <xdr:cNvPr id="312" name="直線コネクタ 311"/>
        <xdr:cNvCxnSpPr/>
      </xdr:nvCxnSpPr>
      <xdr:spPr>
        <a:xfrm>
          <a:off x="14782800" y="61937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119380</xdr:rowOff>
    </xdr:from>
    <xdr:to xmlns:xdr="http://schemas.openxmlformats.org/drawingml/2006/spreadsheetDrawing">
      <xdr:col>78</xdr:col>
      <xdr:colOff>120650</xdr:colOff>
      <xdr:row>36</xdr:row>
      <xdr:rowOff>49530</xdr:rowOff>
    </xdr:to>
    <xdr:sp macro="" textlink="">
      <xdr:nvSpPr>
        <xdr:cNvPr id="313" name="フローチャート: 判断 312"/>
        <xdr:cNvSpPr/>
      </xdr:nvSpPr>
      <xdr:spPr>
        <a:xfrm>
          <a:off x="15621000" y="612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59690</xdr:rowOff>
    </xdr:from>
    <xdr:ext cx="736600" cy="259080"/>
    <xdr:sp macro="" textlink="">
      <xdr:nvSpPr>
        <xdr:cNvPr id="314" name="テキスト ボックス 313"/>
        <xdr:cNvSpPr txBox="1"/>
      </xdr:nvSpPr>
      <xdr:spPr>
        <a:xfrm>
          <a:off x="15290800" y="58889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3810</xdr:rowOff>
    </xdr:from>
    <xdr:to xmlns:xdr="http://schemas.openxmlformats.org/drawingml/2006/spreadsheetDrawing">
      <xdr:col>73</xdr:col>
      <xdr:colOff>180975</xdr:colOff>
      <xdr:row>36</xdr:row>
      <xdr:rowOff>21590</xdr:rowOff>
    </xdr:to>
    <xdr:cxnSp macro="">
      <xdr:nvCxnSpPr>
        <xdr:cNvPr id="315" name="直線コネクタ 314"/>
        <xdr:cNvCxnSpPr/>
      </xdr:nvCxnSpPr>
      <xdr:spPr>
        <a:xfrm>
          <a:off x="13893800" y="61760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110490</xdr:rowOff>
    </xdr:from>
    <xdr:to xmlns:xdr="http://schemas.openxmlformats.org/drawingml/2006/spreadsheetDrawing">
      <xdr:col>74</xdr:col>
      <xdr:colOff>31750</xdr:colOff>
      <xdr:row>36</xdr:row>
      <xdr:rowOff>40640</xdr:rowOff>
    </xdr:to>
    <xdr:sp macro="" textlink="">
      <xdr:nvSpPr>
        <xdr:cNvPr id="316" name="フローチャート: 判断 315"/>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50800</xdr:rowOff>
    </xdr:from>
    <xdr:ext cx="762000" cy="259080"/>
    <xdr:sp macro="" textlink="">
      <xdr:nvSpPr>
        <xdr:cNvPr id="317" name="テキスト ボックス 316"/>
        <xdr:cNvSpPr txBox="1"/>
      </xdr:nvSpPr>
      <xdr:spPr>
        <a:xfrm>
          <a:off x="14401800" y="5880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3810</xdr:rowOff>
    </xdr:from>
    <xdr:to xmlns:xdr="http://schemas.openxmlformats.org/drawingml/2006/spreadsheetDrawing">
      <xdr:col>69</xdr:col>
      <xdr:colOff>92075</xdr:colOff>
      <xdr:row>36</xdr:row>
      <xdr:rowOff>31115</xdr:rowOff>
    </xdr:to>
    <xdr:cxnSp macro="">
      <xdr:nvCxnSpPr>
        <xdr:cNvPr id="318" name="直線コネクタ 317"/>
        <xdr:cNvCxnSpPr/>
      </xdr:nvCxnSpPr>
      <xdr:spPr>
        <a:xfrm flipV="1">
          <a:off x="13004800" y="617601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35</xdr:row>
      <xdr:rowOff>92075</xdr:rowOff>
    </xdr:from>
    <xdr:to xmlns:xdr="http://schemas.openxmlformats.org/drawingml/2006/spreadsheetDrawing">
      <xdr:col>69</xdr:col>
      <xdr:colOff>142875</xdr:colOff>
      <xdr:row>36</xdr:row>
      <xdr:rowOff>22225</xdr:rowOff>
    </xdr:to>
    <xdr:sp macro="" textlink="">
      <xdr:nvSpPr>
        <xdr:cNvPr id="319" name="フローチャート: 判断 318"/>
        <xdr:cNvSpPr/>
      </xdr:nvSpPr>
      <xdr:spPr>
        <a:xfrm>
          <a:off x="13843000" y="609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32385</xdr:rowOff>
    </xdr:from>
    <xdr:ext cx="761365" cy="258445"/>
    <xdr:sp macro="" textlink="">
      <xdr:nvSpPr>
        <xdr:cNvPr id="320" name="テキスト ボックス 319"/>
        <xdr:cNvSpPr txBox="1"/>
      </xdr:nvSpPr>
      <xdr:spPr>
        <a:xfrm>
          <a:off x="13512800" y="58616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114935</xdr:rowOff>
    </xdr:from>
    <xdr:to xmlns:xdr="http://schemas.openxmlformats.org/drawingml/2006/spreadsheetDrawing">
      <xdr:col>65</xdr:col>
      <xdr:colOff>53975</xdr:colOff>
      <xdr:row>36</xdr:row>
      <xdr:rowOff>45085</xdr:rowOff>
    </xdr:to>
    <xdr:sp macro="" textlink="">
      <xdr:nvSpPr>
        <xdr:cNvPr id="321" name="フローチャート: 判断 320"/>
        <xdr:cNvSpPr/>
      </xdr:nvSpPr>
      <xdr:spPr>
        <a:xfrm>
          <a:off x="12954000" y="611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55245</xdr:rowOff>
    </xdr:from>
    <xdr:ext cx="762000" cy="258445"/>
    <xdr:sp macro="" textlink="">
      <xdr:nvSpPr>
        <xdr:cNvPr id="322" name="テキスト ボックス 321"/>
        <xdr:cNvSpPr txBox="1"/>
      </xdr:nvSpPr>
      <xdr:spPr>
        <a:xfrm>
          <a:off x="12623800" y="5884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3" name="テキスト ボックス 322"/>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4" name="テキスト ボックス 323"/>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5" name="テキスト ボックス 324"/>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6" name="テキスト ボックス 325"/>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7" name="テキスト ボックス 326"/>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142240</xdr:rowOff>
    </xdr:from>
    <xdr:to xmlns:xdr="http://schemas.openxmlformats.org/drawingml/2006/spreadsheetDrawing">
      <xdr:col>82</xdr:col>
      <xdr:colOff>158750</xdr:colOff>
      <xdr:row>36</xdr:row>
      <xdr:rowOff>72390</xdr:rowOff>
    </xdr:to>
    <xdr:sp macro="" textlink="">
      <xdr:nvSpPr>
        <xdr:cNvPr id="328" name="楕円 327"/>
        <xdr:cNvSpPr/>
      </xdr:nvSpPr>
      <xdr:spPr>
        <a:xfrm>
          <a:off x="164592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35</xdr:row>
      <xdr:rowOff>114300</xdr:rowOff>
    </xdr:from>
    <xdr:ext cx="762000" cy="259080"/>
    <xdr:sp macro="" textlink="">
      <xdr:nvSpPr>
        <xdr:cNvPr id="329" name="補助費等該当値テキスト"/>
        <xdr:cNvSpPr txBox="1"/>
      </xdr:nvSpPr>
      <xdr:spPr>
        <a:xfrm>
          <a:off x="16598900" y="6115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156210</xdr:rowOff>
    </xdr:from>
    <xdr:to xmlns:xdr="http://schemas.openxmlformats.org/drawingml/2006/spreadsheetDrawing">
      <xdr:col>78</xdr:col>
      <xdr:colOff>120650</xdr:colOff>
      <xdr:row>36</xdr:row>
      <xdr:rowOff>86360</xdr:rowOff>
    </xdr:to>
    <xdr:sp macro="" textlink="">
      <xdr:nvSpPr>
        <xdr:cNvPr id="330" name="楕円 329"/>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71120</xdr:rowOff>
    </xdr:from>
    <xdr:ext cx="736600" cy="259080"/>
    <xdr:sp macro="" textlink="">
      <xdr:nvSpPr>
        <xdr:cNvPr id="331" name="テキスト ボックス 330"/>
        <xdr:cNvSpPr txBox="1"/>
      </xdr:nvSpPr>
      <xdr:spPr>
        <a:xfrm>
          <a:off x="15290800" y="6243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142240</xdr:rowOff>
    </xdr:from>
    <xdr:to xmlns:xdr="http://schemas.openxmlformats.org/drawingml/2006/spreadsheetDrawing">
      <xdr:col>74</xdr:col>
      <xdr:colOff>31750</xdr:colOff>
      <xdr:row>36</xdr:row>
      <xdr:rowOff>72390</xdr:rowOff>
    </xdr:to>
    <xdr:sp macro="" textlink="">
      <xdr:nvSpPr>
        <xdr:cNvPr id="332" name="楕円 331"/>
        <xdr:cNvSpPr/>
      </xdr:nvSpPr>
      <xdr:spPr>
        <a:xfrm>
          <a:off x="147320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57150</xdr:rowOff>
    </xdr:from>
    <xdr:ext cx="762000" cy="259080"/>
    <xdr:sp macro="" textlink="">
      <xdr:nvSpPr>
        <xdr:cNvPr id="333" name="テキスト ボックス 332"/>
        <xdr:cNvSpPr txBox="1"/>
      </xdr:nvSpPr>
      <xdr:spPr>
        <a:xfrm>
          <a:off x="14401800" y="6229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124460</xdr:rowOff>
    </xdr:from>
    <xdr:to xmlns:xdr="http://schemas.openxmlformats.org/drawingml/2006/spreadsheetDrawing">
      <xdr:col>69</xdr:col>
      <xdr:colOff>142875</xdr:colOff>
      <xdr:row>36</xdr:row>
      <xdr:rowOff>54610</xdr:rowOff>
    </xdr:to>
    <xdr:sp macro="" textlink="">
      <xdr:nvSpPr>
        <xdr:cNvPr id="334" name="楕円 333"/>
        <xdr:cNvSpPr/>
      </xdr:nvSpPr>
      <xdr:spPr>
        <a:xfrm>
          <a:off x="138430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39370</xdr:rowOff>
    </xdr:from>
    <xdr:ext cx="761365" cy="259080"/>
    <xdr:sp macro="" textlink="">
      <xdr:nvSpPr>
        <xdr:cNvPr id="335" name="テキスト ボックス 334"/>
        <xdr:cNvSpPr txBox="1"/>
      </xdr:nvSpPr>
      <xdr:spPr>
        <a:xfrm>
          <a:off x="13512800" y="62115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151765</xdr:rowOff>
    </xdr:from>
    <xdr:to xmlns:xdr="http://schemas.openxmlformats.org/drawingml/2006/spreadsheetDrawing">
      <xdr:col>65</xdr:col>
      <xdr:colOff>53975</xdr:colOff>
      <xdr:row>36</xdr:row>
      <xdr:rowOff>81915</xdr:rowOff>
    </xdr:to>
    <xdr:sp macro="" textlink="">
      <xdr:nvSpPr>
        <xdr:cNvPr id="336" name="楕円 335"/>
        <xdr:cNvSpPr/>
      </xdr:nvSpPr>
      <xdr:spPr>
        <a:xfrm>
          <a:off x="129540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66675</xdr:rowOff>
    </xdr:from>
    <xdr:ext cx="762000" cy="258445"/>
    <xdr:sp macro="" textlink="">
      <xdr:nvSpPr>
        <xdr:cNvPr id="337" name="テキスト ボックス 336"/>
        <xdr:cNvSpPr txBox="1"/>
      </xdr:nvSpPr>
      <xdr:spPr>
        <a:xfrm>
          <a:off x="12623800" y="6238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公債費に係る経常収支比率については、分子となる公債費が、令和元年度に借り入れたものなど、据え置き期間が終了し新たに令和６年度から元金償還が始まったものや、令和５年度に新規借入した分の利子償還が新たに始まったものがあった一方、平成</a:t>
          </a:r>
          <a:r>
            <a:rPr kumimoji="1" lang="en-US" altLang="ja-JP" sz="1100">
              <a:solidFill>
                <a:sysClr val="windowText" lastClr="000000"/>
              </a:solidFill>
              <a:latin typeface="ＭＳ Ｐゴシック"/>
              <a:ea typeface="ＭＳ Ｐゴシック"/>
            </a:rPr>
            <a:t>15</a:t>
          </a:r>
          <a:r>
            <a:rPr kumimoji="1" lang="ja-JP" altLang="en-US" sz="1100">
              <a:solidFill>
                <a:sysClr val="windowText" lastClr="000000"/>
              </a:solidFill>
              <a:latin typeface="ＭＳ Ｐゴシック"/>
              <a:ea typeface="ＭＳ Ｐゴシック"/>
            </a:rPr>
            <a:t>、</a:t>
          </a:r>
          <a:r>
            <a:rPr kumimoji="1" lang="en-US" altLang="ja-JP" sz="1100">
              <a:solidFill>
                <a:sysClr val="windowText" lastClr="000000"/>
              </a:solidFill>
              <a:latin typeface="ＭＳ Ｐゴシック"/>
              <a:ea typeface="ＭＳ Ｐゴシック"/>
            </a:rPr>
            <a:t>20</a:t>
          </a:r>
          <a:r>
            <a:rPr kumimoji="1" lang="ja-JP" altLang="en-US" sz="1100">
              <a:solidFill>
                <a:sysClr val="windowText" lastClr="000000"/>
              </a:solidFill>
              <a:latin typeface="ＭＳ Ｐゴシック"/>
              <a:ea typeface="ＭＳ Ｐゴシック"/>
            </a:rPr>
            <a:t>年度に借り入れた臨時財政対策債や平成</a:t>
          </a:r>
          <a:r>
            <a:rPr kumimoji="1" lang="en-US" altLang="ja-JP" sz="1100">
              <a:solidFill>
                <a:sysClr val="windowText" lastClr="000000"/>
              </a:solidFill>
              <a:latin typeface="ＭＳ Ｐゴシック"/>
              <a:ea typeface="ＭＳ Ｐゴシック"/>
            </a:rPr>
            <a:t>25</a:t>
          </a:r>
          <a:r>
            <a:rPr kumimoji="1" lang="ja-JP" altLang="en-US" sz="1100">
              <a:solidFill>
                <a:sysClr val="windowText" lastClr="000000"/>
              </a:solidFill>
              <a:latin typeface="ＭＳ Ｐゴシック"/>
              <a:ea typeface="ＭＳ Ｐゴシック"/>
            </a:rPr>
            <a:t>年度に借り入れた退職手当債等に係る元利の償還が前年度をもって終了したことなどにより減少した。</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分母となる経常一般財源総額が増加したことにより、令和６年度は、令和５年度に比べ</a:t>
          </a:r>
          <a:r>
            <a:rPr kumimoji="1" lang="en-US" altLang="ja-JP" sz="1100">
              <a:solidFill>
                <a:sysClr val="windowText" lastClr="000000"/>
              </a:solidFill>
              <a:latin typeface="ＭＳ Ｐゴシック"/>
              <a:ea typeface="ＭＳ Ｐゴシック"/>
            </a:rPr>
            <a:t>1.1</a:t>
          </a:r>
          <a:r>
            <a:rPr kumimoji="1" lang="ja-JP" altLang="en-US" sz="1100">
              <a:solidFill>
                <a:sysClr val="windowText" lastClr="000000"/>
              </a:solidFill>
              <a:latin typeface="ＭＳ Ｐゴシック"/>
              <a:ea typeface="ＭＳ Ｐゴシック"/>
            </a:rPr>
            <a:t>ポイント減少し</a:t>
          </a:r>
          <a:r>
            <a:rPr kumimoji="1" lang="en-US" altLang="ja-JP" sz="1100">
              <a:solidFill>
                <a:sysClr val="windowText" lastClr="000000"/>
              </a:solidFill>
              <a:latin typeface="ＭＳ Ｐゴシック"/>
              <a:ea typeface="ＭＳ Ｐゴシック"/>
            </a:rPr>
            <a:t>13.8</a:t>
          </a:r>
          <a:r>
            <a:rPr kumimoji="1" lang="ja-JP" altLang="en-US" sz="1100">
              <a:solidFill>
                <a:sysClr val="windowText" lastClr="000000"/>
              </a:solidFill>
              <a:latin typeface="ＭＳ Ｐゴシック"/>
              <a:ea typeface="ＭＳ Ｐゴシック"/>
            </a:rPr>
            <a:t>％となった。</a:t>
          </a:r>
        </a:p>
        <a:p>
          <a:r>
            <a:rPr kumimoji="1" lang="ja-JP" altLang="en-US" sz="1100">
              <a:solidFill>
                <a:sysClr val="windowText" lastClr="000000"/>
              </a:solidFill>
              <a:latin typeface="ＭＳ Ｐゴシック"/>
              <a:ea typeface="ＭＳ Ｐゴシック"/>
            </a:rPr>
            <a:t>　今後、借入を行う大規模事業も控えていることから、市債残高や財政指標を注視し、健全な財政運営に努めていく。</a:t>
          </a:r>
          <a:endParaRPr kumimoji="1" lang="en-US" altLang="ja-JP" sz="1100">
            <a:solidFill>
              <a:srgbClr val="FF0000"/>
            </a:solidFill>
            <a:latin typeface="ＭＳ Ｐゴシック"/>
            <a:ea typeface="ＭＳ Ｐゴシック"/>
          </a:endParaRPr>
        </a:p>
        <a:p>
          <a:endParaRPr kumimoji="1" lang="ja-JP" altLang="en-US" sz="11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9" name="テキスト ボックス 348"/>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0" name="直線コネクタ 349"/>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51" name="テキスト ボックス 350"/>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82</xdr:row>
      <xdr:rowOff>29210</xdr:rowOff>
    </xdr:from>
    <xdr:to xmlns:xdr="http://schemas.openxmlformats.org/drawingml/2006/spreadsheetDrawing">
      <xdr:col>26</xdr:col>
      <xdr:colOff>184150</xdr:colOff>
      <xdr:row>82</xdr:row>
      <xdr:rowOff>29210</xdr:rowOff>
    </xdr:to>
    <xdr:cxnSp macro="">
      <xdr:nvCxnSpPr>
        <xdr:cNvPr id="352" name="直線コネクタ 351"/>
        <xdr:cNvCxnSpPr/>
      </xdr:nvCxnSpPr>
      <xdr:spPr>
        <a:xfrm>
          <a:off x="762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58420</xdr:rowOff>
    </xdr:from>
    <xdr:ext cx="507365" cy="259080"/>
    <xdr:sp macro="" textlink="">
      <xdr:nvSpPr>
        <xdr:cNvPr id="353" name="テキスト ボックス 352"/>
        <xdr:cNvSpPr txBox="1"/>
      </xdr:nvSpPr>
      <xdr:spPr>
        <a:xfrm>
          <a:off x="254000" y="13945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45085</xdr:rowOff>
    </xdr:from>
    <xdr:to xmlns:xdr="http://schemas.openxmlformats.org/drawingml/2006/spreadsheetDrawing">
      <xdr:col>26</xdr:col>
      <xdr:colOff>184150</xdr:colOff>
      <xdr:row>80</xdr:row>
      <xdr:rowOff>45085</xdr:rowOff>
    </xdr:to>
    <xdr:cxnSp macro="">
      <xdr:nvCxnSpPr>
        <xdr:cNvPr id="354" name="直線コネクタ 353"/>
        <xdr:cNvCxnSpPr/>
      </xdr:nvCxnSpPr>
      <xdr:spPr>
        <a:xfrm>
          <a:off x="762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74930</xdr:rowOff>
    </xdr:from>
    <xdr:ext cx="507365" cy="258445"/>
    <xdr:sp macro="" textlink="">
      <xdr:nvSpPr>
        <xdr:cNvPr id="355" name="テキスト ボックス 354"/>
        <xdr:cNvSpPr txBox="1"/>
      </xdr:nvSpPr>
      <xdr:spPr>
        <a:xfrm>
          <a:off x="254000" y="13619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61595</xdr:rowOff>
    </xdr:from>
    <xdr:to xmlns:xdr="http://schemas.openxmlformats.org/drawingml/2006/spreadsheetDrawing">
      <xdr:col>26</xdr:col>
      <xdr:colOff>184150</xdr:colOff>
      <xdr:row>78</xdr:row>
      <xdr:rowOff>61595</xdr:rowOff>
    </xdr:to>
    <xdr:cxnSp macro="">
      <xdr:nvCxnSpPr>
        <xdr:cNvPr id="356" name="直線コネクタ 355"/>
        <xdr:cNvCxnSpPr/>
      </xdr:nvCxnSpPr>
      <xdr:spPr>
        <a:xfrm>
          <a:off x="762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90805</xdr:rowOff>
    </xdr:from>
    <xdr:ext cx="507365" cy="258445"/>
    <xdr:sp macro="" textlink="">
      <xdr:nvSpPr>
        <xdr:cNvPr id="357" name="テキスト ボックス 356"/>
        <xdr:cNvSpPr txBox="1"/>
      </xdr:nvSpPr>
      <xdr:spPr>
        <a:xfrm>
          <a:off x="254000" y="13292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78105</xdr:rowOff>
    </xdr:from>
    <xdr:to xmlns:xdr="http://schemas.openxmlformats.org/drawingml/2006/spreadsheetDrawing">
      <xdr:col>26</xdr:col>
      <xdr:colOff>184150</xdr:colOff>
      <xdr:row>76</xdr:row>
      <xdr:rowOff>78105</xdr:rowOff>
    </xdr:to>
    <xdr:cxnSp macro="">
      <xdr:nvCxnSpPr>
        <xdr:cNvPr id="358" name="直線コネクタ 357"/>
        <xdr:cNvCxnSpPr/>
      </xdr:nvCxnSpPr>
      <xdr:spPr>
        <a:xfrm>
          <a:off x="762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107315</xdr:rowOff>
    </xdr:from>
    <xdr:ext cx="507365" cy="259080"/>
    <xdr:sp macro="" textlink="">
      <xdr:nvSpPr>
        <xdr:cNvPr id="359" name="テキスト ボックス 358"/>
        <xdr:cNvSpPr txBox="1"/>
      </xdr:nvSpPr>
      <xdr:spPr>
        <a:xfrm>
          <a:off x="254000" y="12966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94615</xdr:rowOff>
    </xdr:from>
    <xdr:to xmlns:xdr="http://schemas.openxmlformats.org/drawingml/2006/spreadsheetDrawing">
      <xdr:col>26</xdr:col>
      <xdr:colOff>184150</xdr:colOff>
      <xdr:row>74</xdr:row>
      <xdr:rowOff>94615</xdr:rowOff>
    </xdr:to>
    <xdr:cxnSp macro="">
      <xdr:nvCxnSpPr>
        <xdr:cNvPr id="360" name="直線コネクタ 359"/>
        <xdr:cNvCxnSpPr/>
      </xdr:nvCxnSpPr>
      <xdr:spPr>
        <a:xfrm>
          <a:off x="762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123825</xdr:rowOff>
    </xdr:from>
    <xdr:ext cx="507365" cy="258445"/>
    <xdr:sp macro="" textlink="">
      <xdr:nvSpPr>
        <xdr:cNvPr id="361" name="テキスト ボックス 360"/>
        <xdr:cNvSpPr txBox="1"/>
      </xdr:nvSpPr>
      <xdr:spPr>
        <a:xfrm>
          <a:off x="254000" y="12639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110490</xdr:rowOff>
    </xdr:from>
    <xdr:to xmlns:xdr="http://schemas.openxmlformats.org/drawingml/2006/spreadsheetDrawing">
      <xdr:col>26</xdr:col>
      <xdr:colOff>184150</xdr:colOff>
      <xdr:row>72</xdr:row>
      <xdr:rowOff>110490</xdr:rowOff>
    </xdr:to>
    <xdr:cxnSp macro="">
      <xdr:nvCxnSpPr>
        <xdr:cNvPr id="362" name="直線コネクタ 361"/>
        <xdr:cNvCxnSpPr/>
      </xdr:nvCxnSpPr>
      <xdr:spPr>
        <a:xfrm>
          <a:off x="762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71</xdr:row>
      <xdr:rowOff>139700</xdr:rowOff>
    </xdr:from>
    <xdr:ext cx="507365" cy="259080"/>
    <xdr:sp macro="" textlink="">
      <xdr:nvSpPr>
        <xdr:cNvPr id="363" name="テキスト ボックス 362"/>
        <xdr:cNvSpPr txBox="1"/>
      </xdr:nvSpPr>
      <xdr:spPr>
        <a:xfrm>
          <a:off x="254000" y="12312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4" name="直線コネクタ 363"/>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7365" cy="258445"/>
    <xdr:sp macro="" textlink="">
      <xdr:nvSpPr>
        <xdr:cNvPr id="365" name="テキスト ボックス 364"/>
        <xdr:cNvSpPr txBox="1"/>
      </xdr:nvSpPr>
      <xdr:spPr>
        <a:xfrm>
          <a:off x="254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110490</xdr:rowOff>
    </xdr:from>
    <xdr:to xmlns:xdr="http://schemas.openxmlformats.org/drawingml/2006/spreadsheetDrawing">
      <xdr:col>24</xdr:col>
      <xdr:colOff>25400</xdr:colOff>
      <xdr:row>81</xdr:row>
      <xdr:rowOff>80645</xdr:rowOff>
    </xdr:to>
    <xdr:cxnSp macro="">
      <xdr:nvCxnSpPr>
        <xdr:cNvPr id="367" name="直線コネクタ 366"/>
        <xdr:cNvCxnSpPr/>
      </xdr:nvCxnSpPr>
      <xdr:spPr>
        <a:xfrm flipV="1">
          <a:off x="4826000" y="12454890"/>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52705</xdr:rowOff>
    </xdr:from>
    <xdr:ext cx="762000" cy="258445"/>
    <xdr:sp macro="" textlink="">
      <xdr:nvSpPr>
        <xdr:cNvPr id="368" name="公債費最小値テキスト"/>
        <xdr:cNvSpPr txBox="1"/>
      </xdr:nvSpPr>
      <xdr:spPr>
        <a:xfrm>
          <a:off x="4914900" y="13940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80645</xdr:rowOff>
    </xdr:from>
    <xdr:to xmlns:xdr="http://schemas.openxmlformats.org/drawingml/2006/spreadsheetDrawing">
      <xdr:col>24</xdr:col>
      <xdr:colOff>114300</xdr:colOff>
      <xdr:row>81</xdr:row>
      <xdr:rowOff>80645</xdr:rowOff>
    </xdr:to>
    <xdr:cxnSp macro="">
      <xdr:nvCxnSpPr>
        <xdr:cNvPr id="369" name="直線コネクタ 368"/>
        <xdr:cNvCxnSpPr/>
      </xdr:nvCxnSpPr>
      <xdr:spPr>
        <a:xfrm>
          <a:off x="4737100" y="1396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25400</xdr:rowOff>
    </xdr:from>
    <xdr:ext cx="762000" cy="259080"/>
    <xdr:sp macro="" textlink="">
      <xdr:nvSpPr>
        <xdr:cNvPr id="370" name="公債費最大値テキスト"/>
        <xdr:cNvSpPr txBox="1"/>
      </xdr:nvSpPr>
      <xdr:spPr>
        <a:xfrm>
          <a:off x="4914900" y="12198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110490</xdr:rowOff>
    </xdr:from>
    <xdr:to xmlns:xdr="http://schemas.openxmlformats.org/drawingml/2006/spreadsheetDrawing">
      <xdr:col>24</xdr:col>
      <xdr:colOff>114300</xdr:colOff>
      <xdr:row>72</xdr:row>
      <xdr:rowOff>110490</xdr:rowOff>
    </xdr:to>
    <xdr:cxnSp macro="">
      <xdr:nvCxnSpPr>
        <xdr:cNvPr id="371" name="直線コネクタ 370"/>
        <xdr:cNvCxnSpPr/>
      </xdr:nvCxnSpPr>
      <xdr:spPr>
        <a:xfrm>
          <a:off x="4737100" y="12454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102235</xdr:rowOff>
    </xdr:from>
    <xdr:to xmlns:xdr="http://schemas.openxmlformats.org/drawingml/2006/spreadsheetDrawing">
      <xdr:col>24</xdr:col>
      <xdr:colOff>25400</xdr:colOff>
      <xdr:row>78</xdr:row>
      <xdr:rowOff>50800</xdr:rowOff>
    </xdr:to>
    <xdr:cxnSp macro="">
      <xdr:nvCxnSpPr>
        <xdr:cNvPr id="372" name="直線コネクタ 371"/>
        <xdr:cNvCxnSpPr/>
      </xdr:nvCxnSpPr>
      <xdr:spPr>
        <a:xfrm flipV="1">
          <a:off x="3987800" y="13303885"/>
          <a:ext cx="8382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98425</xdr:rowOff>
    </xdr:from>
    <xdr:ext cx="762000" cy="258445"/>
    <xdr:sp macro="" textlink="">
      <xdr:nvSpPr>
        <xdr:cNvPr id="373" name="公債費平均値テキスト"/>
        <xdr:cNvSpPr txBox="1"/>
      </xdr:nvSpPr>
      <xdr:spPr>
        <a:xfrm>
          <a:off x="4914900" y="1295717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81915</xdr:rowOff>
    </xdr:from>
    <xdr:to xmlns:xdr="http://schemas.openxmlformats.org/drawingml/2006/spreadsheetDrawing">
      <xdr:col>24</xdr:col>
      <xdr:colOff>76200</xdr:colOff>
      <xdr:row>77</xdr:row>
      <xdr:rowOff>12065</xdr:rowOff>
    </xdr:to>
    <xdr:sp macro="" textlink="">
      <xdr:nvSpPr>
        <xdr:cNvPr id="374" name="フローチャート: 判断 373"/>
        <xdr:cNvSpPr/>
      </xdr:nvSpPr>
      <xdr:spPr>
        <a:xfrm>
          <a:off x="4775200" y="1311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78</xdr:row>
      <xdr:rowOff>50800</xdr:rowOff>
    </xdr:from>
    <xdr:to xmlns:xdr="http://schemas.openxmlformats.org/drawingml/2006/spreadsheetDrawing">
      <xdr:col>19</xdr:col>
      <xdr:colOff>187325</xdr:colOff>
      <xdr:row>78</xdr:row>
      <xdr:rowOff>116205</xdr:rowOff>
    </xdr:to>
    <xdr:cxnSp macro="">
      <xdr:nvCxnSpPr>
        <xdr:cNvPr id="375" name="直線コネクタ 374"/>
        <xdr:cNvCxnSpPr/>
      </xdr:nvCxnSpPr>
      <xdr:spPr>
        <a:xfrm flipV="1">
          <a:off x="3098800" y="1342390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146685</xdr:rowOff>
    </xdr:from>
    <xdr:to xmlns:xdr="http://schemas.openxmlformats.org/drawingml/2006/spreadsheetDrawing">
      <xdr:col>20</xdr:col>
      <xdr:colOff>38100</xdr:colOff>
      <xdr:row>77</xdr:row>
      <xdr:rowOff>76835</xdr:rowOff>
    </xdr:to>
    <xdr:sp macro="" textlink="">
      <xdr:nvSpPr>
        <xdr:cNvPr id="376" name="フローチャート: 判断 375"/>
        <xdr:cNvSpPr/>
      </xdr:nvSpPr>
      <xdr:spPr>
        <a:xfrm>
          <a:off x="3937000" y="1317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86995</xdr:rowOff>
    </xdr:from>
    <xdr:ext cx="735965" cy="258445"/>
    <xdr:sp macro="" textlink="">
      <xdr:nvSpPr>
        <xdr:cNvPr id="377" name="テキスト ボックス 376"/>
        <xdr:cNvSpPr txBox="1"/>
      </xdr:nvSpPr>
      <xdr:spPr>
        <a:xfrm>
          <a:off x="3606800" y="1294574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78</xdr:row>
      <xdr:rowOff>94615</xdr:rowOff>
    </xdr:from>
    <xdr:to xmlns:xdr="http://schemas.openxmlformats.org/drawingml/2006/spreadsheetDrawing">
      <xdr:col>15</xdr:col>
      <xdr:colOff>98425</xdr:colOff>
      <xdr:row>78</xdr:row>
      <xdr:rowOff>116205</xdr:rowOff>
    </xdr:to>
    <xdr:cxnSp macro="">
      <xdr:nvCxnSpPr>
        <xdr:cNvPr id="378" name="直線コネクタ 377"/>
        <xdr:cNvCxnSpPr/>
      </xdr:nvCxnSpPr>
      <xdr:spPr>
        <a:xfrm>
          <a:off x="2209800" y="1346771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29845</xdr:rowOff>
    </xdr:from>
    <xdr:to xmlns:xdr="http://schemas.openxmlformats.org/drawingml/2006/spreadsheetDrawing">
      <xdr:col>15</xdr:col>
      <xdr:colOff>149225</xdr:colOff>
      <xdr:row>77</xdr:row>
      <xdr:rowOff>132080</xdr:rowOff>
    </xdr:to>
    <xdr:sp macro="" textlink="">
      <xdr:nvSpPr>
        <xdr:cNvPr id="379" name="フローチャート: 判断 378"/>
        <xdr:cNvSpPr/>
      </xdr:nvSpPr>
      <xdr:spPr>
        <a:xfrm>
          <a:off x="3048000" y="13231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141605</xdr:rowOff>
    </xdr:from>
    <xdr:ext cx="762000" cy="259080"/>
    <xdr:sp macro="" textlink="">
      <xdr:nvSpPr>
        <xdr:cNvPr id="380" name="テキスト ボックス 379"/>
        <xdr:cNvSpPr txBox="1"/>
      </xdr:nvSpPr>
      <xdr:spPr>
        <a:xfrm>
          <a:off x="2717800" y="13000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78</xdr:row>
      <xdr:rowOff>94615</xdr:rowOff>
    </xdr:from>
    <xdr:to xmlns:xdr="http://schemas.openxmlformats.org/drawingml/2006/spreadsheetDrawing">
      <xdr:col>11</xdr:col>
      <xdr:colOff>9525</xdr:colOff>
      <xdr:row>79</xdr:row>
      <xdr:rowOff>31750</xdr:rowOff>
    </xdr:to>
    <xdr:cxnSp macro="">
      <xdr:nvCxnSpPr>
        <xdr:cNvPr id="381" name="直線コネクタ 380"/>
        <xdr:cNvCxnSpPr/>
      </xdr:nvCxnSpPr>
      <xdr:spPr>
        <a:xfrm flipV="1">
          <a:off x="1320800" y="13467715"/>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146685</xdr:rowOff>
    </xdr:from>
    <xdr:to xmlns:xdr="http://schemas.openxmlformats.org/drawingml/2006/spreadsheetDrawing">
      <xdr:col>11</xdr:col>
      <xdr:colOff>60325</xdr:colOff>
      <xdr:row>77</xdr:row>
      <xdr:rowOff>76835</xdr:rowOff>
    </xdr:to>
    <xdr:sp macro="" textlink="">
      <xdr:nvSpPr>
        <xdr:cNvPr id="382" name="フローチャート: 判断 381"/>
        <xdr:cNvSpPr/>
      </xdr:nvSpPr>
      <xdr:spPr>
        <a:xfrm>
          <a:off x="2159000" y="1317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86995</xdr:rowOff>
    </xdr:from>
    <xdr:ext cx="761365" cy="258445"/>
    <xdr:sp macro="" textlink="">
      <xdr:nvSpPr>
        <xdr:cNvPr id="383" name="テキスト ボックス 382"/>
        <xdr:cNvSpPr txBox="1"/>
      </xdr:nvSpPr>
      <xdr:spPr>
        <a:xfrm>
          <a:off x="1828800" y="129457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19050</xdr:rowOff>
    </xdr:from>
    <xdr:to xmlns:xdr="http://schemas.openxmlformats.org/drawingml/2006/spreadsheetDrawing">
      <xdr:col>6</xdr:col>
      <xdr:colOff>171450</xdr:colOff>
      <xdr:row>77</xdr:row>
      <xdr:rowOff>120650</xdr:rowOff>
    </xdr:to>
    <xdr:sp macro="" textlink="">
      <xdr:nvSpPr>
        <xdr:cNvPr id="384" name="フローチャート: 判断 383"/>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130810</xdr:rowOff>
    </xdr:from>
    <xdr:ext cx="761365" cy="259080"/>
    <xdr:sp macro="" textlink="">
      <xdr:nvSpPr>
        <xdr:cNvPr id="385" name="テキスト ボックス 384"/>
        <xdr:cNvSpPr txBox="1"/>
      </xdr:nvSpPr>
      <xdr:spPr>
        <a:xfrm>
          <a:off x="939800" y="12989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6" name="テキスト ボックス 385"/>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7" name="テキスト ボックス 386"/>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8" name="テキスト ボックス 387"/>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9" name="テキスト ボックス 388"/>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0" name="テキスト ボックス 389"/>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52070</xdr:rowOff>
    </xdr:from>
    <xdr:to xmlns:xdr="http://schemas.openxmlformats.org/drawingml/2006/spreadsheetDrawing">
      <xdr:col>24</xdr:col>
      <xdr:colOff>76200</xdr:colOff>
      <xdr:row>77</xdr:row>
      <xdr:rowOff>153035</xdr:rowOff>
    </xdr:to>
    <xdr:sp macro="" textlink="">
      <xdr:nvSpPr>
        <xdr:cNvPr id="391" name="楕円 390"/>
        <xdr:cNvSpPr/>
      </xdr:nvSpPr>
      <xdr:spPr>
        <a:xfrm>
          <a:off x="4775200" y="13253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23495</xdr:rowOff>
    </xdr:from>
    <xdr:ext cx="762000" cy="259080"/>
    <xdr:sp macro="" textlink="">
      <xdr:nvSpPr>
        <xdr:cNvPr id="392" name="公債費該当値テキスト"/>
        <xdr:cNvSpPr txBox="1"/>
      </xdr:nvSpPr>
      <xdr:spPr>
        <a:xfrm>
          <a:off x="4914900" y="13225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78</xdr:row>
      <xdr:rowOff>0</xdr:rowOff>
    </xdr:from>
    <xdr:to xmlns:xdr="http://schemas.openxmlformats.org/drawingml/2006/spreadsheetDrawing">
      <xdr:col>20</xdr:col>
      <xdr:colOff>38100</xdr:colOff>
      <xdr:row>78</xdr:row>
      <xdr:rowOff>101600</xdr:rowOff>
    </xdr:to>
    <xdr:sp macro="" textlink="">
      <xdr:nvSpPr>
        <xdr:cNvPr id="393" name="楕円 392"/>
        <xdr:cNvSpPr/>
      </xdr:nvSpPr>
      <xdr:spPr>
        <a:xfrm>
          <a:off x="3937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86360</xdr:rowOff>
    </xdr:from>
    <xdr:ext cx="735965" cy="258445"/>
    <xdr:sp macro="" textlink="">
      <xdr:nvSpPr>
        <xdr:cNvPr id="394" name="テキスト ボックス 393"/>
        <xdr:cNvSpPr txBox="1"/>
      </xdr:nvSpPr>
      <xdr:spPr>
        <a:xfrm>
          <a:off x="3606800" y="134594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78</xdr:row>
      <xdr:rowOff>65405</xdr:rowOff>
    </xdr:from>
    <xdr:to xmlns:xdr="http://schemas.openxmlformats.org/drawingml/2006/spreadsheetDrawing">
      <xdr:col>15</xdr:col>
      <xdr:colOff>149225</xdr:colOff>
      <xdr:row>78</xdr:row>
      <xdr:rowOff>167005</xdr:rowOff>
    </xdr:to>
    <xdr:sp macro="" textlink="">
      <xdr:nvSpPr>
        <xdr:cNvPr id="395" name="楕円 394"/>
        <xdr:cNvSpPr/>
      </xdr:nvSpPr>
      <xdr:spPr>
        <a:xfrm>
          <a:off x="3048000" y="13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151765</xdr:rowOff>
    </xdr:from>
    <xdr:ext cx="762000" cy="259080"/>
    <xdr:sp macro="" textlink="">
      <xdr:nvSpPr>
        <xdr:cNvPr id="396" name="テキスト ボックス 395"/>
        <xdr:cNvSpPr txBox="1"/>
      </xdr:nvSpPr>
      <xdr:spPr>
        <a:xfrm>
          <a:off x="2717800" y="13524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78</xdr:row>
      <xdr:rowOff>43815</xdr:rowOff>
    </xdr:from>
    <xdr:to xmlns:xdr="http://schemas.openxmlformats.org/drawingml/2006/spreadsheetDrawing">
      <xdr:col>11</xdr:col>
      <xdr:colOff>60325</xdr:colOff>
      <xdr:row>78</xdr:row>
      <xdr:rowOff>145415</xdr:rowOff>
    </xdr:to>
    <xdr:sp macro="" textlink="">
      <xdr:nvSpPr>
        <xdr:cNvPr id="397" name="楕円 396"/>
        <xdr:cNvSpPr/>
      </xdr:nvSpPr>
      <xdr:spPr>
        <a:xfrm>
          <a:off x="2159000" y="134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78</xdr:row>
      <xdr:rowOff>130175</xdr:rowOff>
    </xdr:from>
    <xdr:ext cx="761365" cy="259080"/>
    <xdr:sp macro="" textlink="">
      <xdr:nvSpPr>
        <xdr:cNvPr id="398" name="テキスト ボックス 397"/>
        <xdr:cNvSpPr txBox="1"/>
      </xdr:nvSpPr>
      <xdr:spPr>
        <a:xfrm>
          <a:off x="1828800" y="135032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152400</xdr:rowOff>
    </xdr:from>
    <xdr:to xmlns:xdr="http://schemas.openxmlformats.org/drawingml/2006/spreadsheetDrawing">
      <xdr:col>6</xdr:col>
      <xdr:colOff>171450</xdr:colOff>
      <xdr:row>79</xdr:row>
      <xdr:rowOff>82550</xdr:rowOff>
    </xdr:to>
    <xdr:sp macro="" textlink="">
      <xdr:nvSpPr>
        <xdr:cNvPr id="399" name="楕円 398"/>
        <xdr:cNvSpPr/>
      </xdr:nvSpPr>
      <xdr:spPr>
        <a:xfrm>
          <a:off x="1270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79</xdr:row>
      <xdr:rowOff>67310</xdr:rowOff>
    </xdr:from>
    <xdr:ext cx="761365" cy="259080"/>
    <xdr:sp macro="" textlink="">
      <xdr:nvSpPr>
        <xdr:cNvPr id="400" name="テキスト ボックス 399"/>
        <xdr:cNvSpPr txBox="1"/>
      </xdr:nvSpPr>
      <xdr:spPr>
        <a:xfrm>
          <a:off x="939800" y="13611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latin typeface="ＭＳ Ｐゴシック"/>
              <a:ea typeface="ＭＳ Ｐゴシック"/>
            </a:rPr>
            <a:t>公債費以外に係る経常収支比率は、令和６年度は、令和５年度に比べ</a:t>
          </a:r>
          <a:r>
            <a:rPr kumimoji="1" lang="en-US" altLang="ja-JP" sz="1100">
              <a:latin typeface="ＭＳ Ｐゴシック"/>
              <a:ea typeface="ＭＳ Ｐゴシック"/>
            </a:rPr>
            <a:t>3.6</a:t>
          </a:r>
          <a:r>
            <a:rPr kumimoji="1" lang="ja-JP" altLang="en-US" sz="1100">
              <a:latin typeface="ＭＳ Ｐゴシック"/>
              <a:ea typeface="ＭＳ Ｐゴシック"/>
            </a:rPr>
            <a:t>ポイント増加し</a:t>
          </a:r>
          <a:r>
            <a:rPr kumimoji="1" lang="en-US" altLang="ja-JP" sz="1100">
              <a:latin typeface="ＭＳ Ｐゴシック"/>
              <a:ea typeface="ＭＳ Ｐゴシック"/>
            </a:rPr>
            <a:t>76.5</a:t>
          </a:r>
          <a:r>
            <a:rPr kumimoji="1" lang="ja-JP" altLang="en-US" sz="1100">
              <a:latin typeface="ＭＳ Ｐゴシック"/>
              <a:ea typeface="ＭＳ Ｐゴシック"/>
            </a:rPr>
            <a:t>％となった。</a:t>
          </a:r>
        </a:p>
        <a:p>
          <a:r>
            <a:rPr kumimoji="1" lang="ja-JP" altLang="en-US" sz="1100">
              <a:latin typeface="ＭＳ Ｐゴシック"/>
              <a:ea typeface="ＭＳ Ｐゴシック"/>
            </a:rPr>
            <a:t>　類似団体、静岡県平均のいずれも下回っているが、扶助費や繰出金などの社会保障関連経費は増加傾向にあるため、今後も財源確保に努めるとともに、経常的な事務事業に要する経費の縮減に努めていく。</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12" name="テキスト ボックス 411"/>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14" name="テキスト ボックス 413"/>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5" name="直線コネクタ 414"/>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16" name="テキスト ボックス 415"/>
        <xdr:cNvSpPr txBox="1"/>
      </xdr:nvSpPr>
      <xdr:spPr>
        <a:xfrm>
          <a:off x="11938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7" name="直線コネクタ 416"/>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18" name="テキスト ボックス 417"/>
        <xdr:cNvSpPr txBox="1"/>
      </xdr:nvSpPr>
      <xdr:spPr>
        <a:xfrm>
          <a:off x="11938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9" name="直線コネクタ 418"/>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8445"/>
    <xdr:sp macro="" textlink="">
      <xdr:nvSpPr>
        <xdr:cNvPr id="420" name="テキスト ボックス 419"/>
        <xdr:cNvSpPr txBox="1"/>
      </xdr:nvSpPr>
      <xdr:spPr>
        <a:xfrm>
          <a:off x="11938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21" name="直線コネクタ 420"/>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9080"/>
    <xdr:sp macro="" textlink="">
      <xdr:nvSpPr>
        <xdr:cNvPr id="422" name="テキスト ボックス 421"/>
        <xdr:cNvSpPr txBox="1"/>
      </xdr:nvSpPr>
      <xdr:spPr>
        <a:xfrm>
          <a:off x="11938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23" name="直線コネクタ 422"/>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9080"/>
    <xdr:sp macro="" textlink="">
      <xdr:nvSpPr>
        <xdr:cNvPr id="424" name="テキスト ボックス 423"/>
        <xdr:cNvSpPr txBox="1"/>
      </xdr:nvSpPr>
      <xdr:spPr>
        <a:xfrm>
          <a:off x="11938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5" name="直線コネクタ 424"/>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6" name="テキスト ボックス 425"/>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7"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75</xdr:row>
      <xdr:rowOff>62230</xdr:rowOff>
    </xdr:from>
    <xdr:to xmlns:xdr="http://schemas.openxmlformats.org/drawingml/2006/spreadsheetDrawing">
      <xdr:col>82</xdr:col>
      <xdr:colOff>107950</xdr:colOff>
      <xdr:row>81</xdr:row>
      <xdr:rowOff>115570</xdr:rowOff>
    </xdr:to>
    <xdr:cxnSp macro="">
      <xdr:nvCxnSpPr>
        <xdr:cNvPr id="428" name="直線コネクタ 427"/>
        <xdr:cNvCxnSpPr/>
      </xdr:nvCxnSpPr>
      <xdr:spPr>
        <a:xfrm flipV="1">
          <a:off x="16510000" y="12920980"/>
          <a:ext cx="0" cy="1082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87630</xdr:rowOff>
    </xdr:from>
    <xdr:ext cx="762000" cy="258445"/>
    <xdr:sp macro="" textlink="">
      <xdr:nvSpPr>
        <xdr:cNvPr id="429" name="公債費以外最小値テキスト"/>
        <xdr:cNvSpPr txBox="1"/>
      </xdr:nvSpPr>
      <xdr:spPr>
        <a:xfrm>
          <a:off x="16598900" y="139750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115570</xdr:rowOff>
    </xdr:from>
    <xdr:to xmlns:xdr="http://schemas.openxmlformats.org/drawingml/2006/spreadsheetDrawing">
      <xdr:col>82</xdr:col>
      <xdr:colOff>196850</xdr:colOff>
      <xdr:row>81</xdr:row>
      <xdr:rowOff>115570</xdr:rowOff>
    </xdr:to>
    <xdr:cxnSp macro="">
      <xdr:nvCxnSpPr>
        <xdr:cNvPr id="430" name="直線コネクタ 429"/>
        <xdr:cNvCxnSpPr/>
      </xdr:nvCxnSpPr>
      <xdr:spPr>
        <a:xfrm>
          <a:off x="16421100" y="1400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73</xdr:row>
      <xdr:rowOff>148590</xdr:rowOff>
    </xdr:from>
    <xdr:ext cx="762000" cy="259080"/>
    <xdr:sp macro="" textlink="">
      <xdr:nvSpPr>
        <xdr:cNvPr id="431" name="公債費以外最大値テキスト"/>
        <xdr:cNvSpPr txBox="1"/>
      </xdr:nvSpPr>
      <xdr:spPr>
        <a:xfrm>
          <a:off x="16598900" y="1266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75</xdr:row>
      <xdr:rowOff>62230</xdr:rowOff>
    </xdr:from>
    <xdr:to xmlns:xdr="http://schemas.openxmlformats.org/drawingml/2006/spreadsheetDrawing">
      <xdr:col>82</xdr:col>
      <xdr:colOff>196850</xdr:colOff>
      <xdr:row>75</xdr:row>
      <xdr:rowOff>62230</xdr:rowOff>
    </xdr:to>
    <xdr:cxnSp macro="">
      <xdr:nvCxnSpPr>
        <xdr:cNvPr id="432" name="直線コネクタ 431"/>
        <xdr:cNvCxnSpPr/>
      </xdr:nvCxnSpPr>
      <xdr:spPr>
        <a:xfrm>
          <a:off x="16421100" y="12920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74</xdr:row>
      <xdr:rowOff>43180</xdr:rowOff>
    </xdr:from>
    <xdr:to xmlns:xdr="http://schemas.openxmlformats.org/drawingml/2006/spreadsheetDrawing">
      <xdr:col>82</xdr:col>
      <xdr:colOff>107950</xdr:colOff>
      <xdr:row>75</xdr:row>
      <xdr:rowOff>146050</xdr:rowOff>
    </xdr:to>
    <xdr:cxnSp macro="">
      <xdr:nvCxnSpPr>
        <xdr:cNvPr id="433" name="直線コネクタ 432"/>
        <xdr:cNvCxnSpPr/>
      </xdr:nvCxnSpPr>
      <xdr:spPr>
        <a:xfrm>
          <a:off x="15671800" y="12730480"/>
          <a:ext cx="8382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151130</xdr:rowOff>
    </xdr:from>
    <xdr:ext cx="762000" cy="259080"/>
    <xdr:sp macro="" textlink="">
      <xdr:nvSpPr>
        <xdr:cNvPr id="434" name="公債費以外平均値テキスト"/>
        <xdr:cNvSpPr txBox="1"/>
      </xdr:nvSpPr>
      <xdr:spPr>
        <a:xfrm>
          <a:off x="16598900" y="133527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7620</xdr:rowOff>
    </xdr:from>
    <xdr:to xmlns:xdr="http://schemas.openxmlformats.org/drawingml/2006/spreadsheetDrawing">
      <xdr:col>82</xdr:col>
      <xdr:colOff>158750</xdr:colOff>
      <xdr:row>78</xdr:row>
      <xdr:rowOff>109220</xdr:rowOff>
    </xdr:to>
    <xdr:sp macro="" textlink="">
      <xdr:nvSpPr>
        <xdr:cNvPr id="435" name="フローチャート: 判断 434"/>
        <xdr:cNvSpPr/>
      </xdr:nvSpPr>
      <xdr:spPr>
        <a:xfrm>
          <a:off x="16459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73</xdr:row>
      <xdr:rowOff>130810</xdr:rowOff>
    </xdr:from>
    <xdr:to xmlns:xdr="http://schemas.openxmlformats.org/drawingml/2006/spreadsheetDrawing">
      <xdr:col>78</xdr:col>
      <xdr:colOff>69850</xdr:colOff>
      <xdr:row>74</xdr:row>
      <xdr:rowOff>43180</xdr:rowOff>
    </xdr:to>
    <xdr:cxnSp macro="">
      <xdr:nvCxnSpPr>
        <xdr:cNvPr id="436" name="直線コネクタ 435"/>
        <xdr:cNvCxnSpPr/>
      </xdr:nvCxnSpPr>
      <xdr:spPr>
        <a:xfrm>
          <a:off x="14782800" y="1264666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3810</xdr:rowOff>
    </xdr:from>
    <xdr:to xmlns:xdr="http://schemas.openxmlformats.org/drawingml/2006/spreadsheetDrawing">
      <xdr:col>78</xdr:col>
      <xdr:colOff>120650</xdr:colOff>
      <xdr:row>77</xdr:row>
      <xdr:rowOff>105410</xdr:rowOff>
    </xdr:to>
    <xdr:sp macro="" textlink="">
      <xdr:nvSpPr>
        <xdr:cNvPr id="437" name="フローチャート: 判断 436"/>
        <xdr:cNvSpPr/>
      </xdr:nvSpPr>
      <xdr:spPr>
        <a:xfrm>
          <a:off x="156210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90170</xdr:rowOff>
    </xdr:from>
    <xdr:ext cx="736600" cy="259080"/>
    <xdr:sp macro="" textlink="">
      <xdr:nvSpPr>
        <xdr:cNvPr id="438" name="テキスト ボックス 437"/>
        <xdr:cNvSpPr txBox="1"/>
      </xdr:nvSpPr>
      <xdr:spPr>
        <a:xfrm>
          <a:off x="15290800" y="13291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73</xdr:row>
      <xdr:rowOff>8890</xdr:rowOff>
    </xdr:from>
    <xdr:to xmlns:xdr="http://schemas.openxmlformats.org/drawingml/2006/spreadsheetDrawing">
      <xdr:col>73</xdr:col>
      <xdr:colOff>180975</xdr:colOff>
      <xdr:row>73</xdr:row>
      <xdr:rowOff>130810</xdr:rowOff>
    </xdr:to>
    <xdr:cxnSp macro="">
      <xdr:nvCxnSpPr>
        <xdr:cNvPr id="439" name="直線コネクタ 438"/>
        <xdr:cNvCxnSpPr/>
      </xdr:nvCxnSpPr>
      <xdr:spPr>
        <a:xfrm>
          <a:off x="13893800" y="1252474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83820</xdr:rowOff>
    </xdr:from>
    <xdr:to xmlns:xdr="http://schemas.openxmlformats.org/drawingml/2006/spreadsheetDrawing">
      <xdr:col>74</xdr:col>
      <xdr:colOff>31750</xdr:colOff>
      <xdr:row>77</xdr:row>
      <xdr:rowOff>13970</xdr:rowOff>
    </xdr:to>
    <xdr:sp macro="" textlink="">
      <xdr:nvSpPr>
        <xdr:cNvPr id="440" name="フローチャート: 判断 439"/>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170180</xdr:rowOff>
    </xdr:from>
    <xdr:ext cx="762000" cy="259080"/>
    <xdr:sp macro="" textlink="">
      <xdr:nvSpPr>
        <xdr:cNvPr id="441" name="テキスト ボックス 440"/>
        <xdr:cNvSpPr txBox="1"/>
      </xdr:nvSpPr>
      <xdr:spPr>
        <a:xfrm>
          <a:off x="14401800" y="13200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73</xdr:row>
      <xdr:rowOff>8890</xdr:rowOff>
    </xdr:from>
    <xdr:to xmlns:xdr="http://schemas.openxmlformats.org/drawingml/2006/spreadsheetDrawing">
      <xdr:col>69</xdr:col>
      <xdr:colOff>92075</xdr:colOff>
      <xdr:row>73</xdr:row>
      <xdr:rowOff>168910</xdr:rowOff>
    </xdr:to>
    <xdr:cxnSp macro="">
      <xdr:nvCxnSpPr>
        <xdr:cNvPr id="442" name="直線コネクタ 441"/>
        <xdr:cNvCxnSpPr/>
      </xdr:nvCxnSpPr>
      <xdr:spPr>
        <a:xfrm flipV="1">
          <a:off x="13004800" y="1252474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34290</xdr:rowOff>
    </xdr:from>
    <xdr:to xmlns:xdr="http://schemas.openxmlformats.org/drawingml/2006/spreadsheetDrawing">
      <xdr:col>69</xdr:col>
      <xdr:colOff>142875</xdr:colOff>
      <xdr:row>75</xdr:row>
      <xdr:rowOff>135890</xdr:rowOff>
    </xdr:to>
    <xdr:sp macro="" textlink="">
      <xdr:nvSpPr>
        <xdr:cNvPr id="443" name="フローチャート: 判断 442"/>
        <xdr:cNvSpPr/>
      </xdr:nvSpPr>
      <xdr:spPr>
        <a:xfrm>
          <a:off x="138430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120650</xdr:rowOff>
    </xdr:from>
    <xdr:ext cx="761365" cy="258445"/>
    <xdr:sp macro="" textlink="">
      <xdr:nvSpPr>
        <xdr:cNvPr id="444" name="テキスト ボックス 443"/>
        <xdr:cNvSpPr txBox="1"/>
      </xdr:nvSpPr>
      <xdr:spPr>
        <a:xfrm>
          <a:off x="13512800" y="129794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76200</xdr:rowOff>
    </xdr:from>
    <xdr:to xmlns:xdr="http://schemas.openxmlformats.org/drawingml/2006/spreadsheetDrawing">
      <xdr:col>65</xdr:col>
      <xdr:colOff>53975</xdr:colOff>
      <xdr:row>77</xdr:row>
      <xdr:rowOff>6350</xdr:rowOff>
    </xdr:to>
    <xdr:sp macro="" textlink="">
      <xdr:nvSpPr>
        <xdr:cNvPr id="445" name="フローチャート: 判断 444"/>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162560</xdr:rowOff>
    </xdr:from>
    <xdr:ext cx="762000" cy="259080"/>
    <xdr:sp macro="" textlink="">
      <xdr:nvSpPr>
        <xdr:cNvPr id="446" name="テキスト ボックス 445"/>
        <xdr:cNvSpPr txBox="1"/>
      </xdr:nvSpPr>
      <xdr:spPr>
        <a:xfrm>
          <a:off x="12623800" y="1319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7" name="テキスト ボックス 446"/>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8" name="テキスト ボックス 447"/>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9" name="テキスト ボックス 448"/>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50" name="テキスト ボックス 449"/>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51" name="テキスト ボックス 450"/>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95250</xdr:rowOff>
    </xdr:from>
    <xdr:to xmlns:xdr="http://schemas.openxmlformats.org/drawingml/2006/spreadsheetDrawing">
      <xdr:col>82</xdr:col>
      <xdr:colOff>158750</xdr:colOff>
      <xdr:row>76</xdr:row>
      <xdr:rowOff>25400</xdr:rowOff>
    </xdr:to>
    <xdr:sp macro="" textlink="">
      <xdr:nvSpPr>
        <xdr:cNvPr id="452" name="楕円 451"/>
        <xdr:cNvSpPr/>
      </xdr:nvSpPr>
      <xdr:spPr>
        <a:xfrm>
          <a:off x="164592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3810</xdr:rowOff>
    </xdr:from>
    <xdr:ext cx="762000" cy="259080"/>
    <xdr:sp macro="" textlink="">
      <xdr:nvSpPr>
        <xdr:cNvPr id="453" name="公債費以外該当値テキスト"/>
        <xdr:cNvSpPr txBox="1"/>
      </xdr:nvSpPr>
      <xdr:spPr>
        <a:xfrm>
          <a:off x="16598900" y="1286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73</xdr:row>
      <xdr:rowOff>163830</xdr:rowOff>
    </xdr:from>
    <xdr:to xmlns:xdr="http://schemas.openxmlformats.org/drawingml/2006/spreadsheetDrawing">
      <xdr:col>78</xdr:col>
      <xdr:colOff>120650</xdr:colOff>
      <xdr:row>74</xdr:row>
      <xdr:rowOff>93980</xdr:rowOff>
    </xdr:to>
    <xdr:sp macro="" textlink="">
      <xdr:nvSpPr>
        <xdr:cNvPr id="454" name="楕円 453"/>
        <xdr:cNvSpPr/>
      </xdr:nvSpPr>
      <xdr:spPr>
        <a:xfrm>
          <a:off x="15621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72</xdr:row>
      <xdr:rowOff>104140</xdr:rowOff>
    </xdr:from>
    <xdr:ext cx="736600" cy="259080"/>
    <xdr:sp macro="" textlink="">
      <xdr:nvSpPr>
        <xdr:cNvPr id="455" name="テキスト ボックス 454"/>
        <xdr:cNvSpPr txBox="1"/>
      </xdr:nvSpPr>
      <xdr:spPr>
        <a:xfrm>
          <a:off x="15290800" y="12448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73</xdr:row>
      <xdr:rowOff>80010</xdr:rowOff>
    </xdr:from>
    <xdr:to xmlns:xdr="http://schemas.openxmlformats.org/drawingml/2006/spreadsheetDrawing">
      <xdr:col>74</xdr:col>
      <xdr:colOff>31750</xdr:colOff>
      <xdr:row>74</xdr:row>
      <xdr:rowOff>10160</xdr:rowOff>
    </xdr:to>
    <xdr:sp macro="" textlink="">
      <xdr:nvSpPr>
        <xdr:cNvPr id="456" name="楕円 455"/>
        <xdr:cNvSpPr/>
      </xdr:nvSpPr>
      <xdr:spPr>
        <a:xfrm>
          <a:off x="14732000" y="125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72</xdr:row>
      <xdr:rowOff>20320</xdr:rowOff>
    </xdr:from>
    <xdr:ext cx="762000" cy="258445"/>
    <xdr:sp macro="" textlink="">
      <xdr:nvSpPr>
        <xdr:cNvPr id="457" name="テキスト ボックス 456"/>
        <xdr:cNvSpPr txBox="1"/>
      </xdr:nvSpPr>
      <xdr:spPr>
        <a:xfrm>
          <a:off x="14401800" y="123647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72</xdr:row>
      <xdr:rowOff>129540</xdr:rowOff>
    </xdr:from>
    <xdr:to xmlns:xdr="http://schemas.openxmlformats.org/drawingml/2006/spreadsheetDrawing">
      <xdr:col>69</xdr:col>
      <xdr:colOff>142875</xdr:colOff>
      <xdr:row>73</xdr:row>
      <xdr:rowOff>59690</xdr:rowOff>
    </xdr:to>
    <xdr:sp macro="" textlink="">
      <xdr:nvSpPr>
        <xdr:cNvPr id="458" name="楕円 457"/>
        <xdr:cNvSpPr/>
      </xdr:nvSpPr>
      <xdr:spPr>
        <a:xfrm>
          <a:off x="13843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71</xdr:row>
      <xdr:rowOff>69850</xdr:rowOff>
    </xdr:from>
    <xdr:ext cx="761365" cy="259080"/>
    <xdr:sp macro="" textlink="">
      <xdr:nvSpPr>
        <xdr:cNvPr id="459" name="テキスト ボックス 458"/>
        <xdr:cNvSpPr txBox="1"/>
      </xdr:nvSpPr>
      <xdr:spPr>
        <a:xfrm>
          <a:off x="13512800" y="12242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73</xdr:row>
      <xdr:rowOff>118110</xdr:rowOff>
    </xdr:from>
    <xdr:to xmlns:xdr="http://schemas.openxmlformats.org/drawingml/2006/spreadsheetDrawing">
      <xdr:col>65</xdr:col>
      <xdr:colOff>53975</xdr:colOff>
      <xdr:row>74</xdr:row>
      <xdr:rowOff>48260</xdr:rowOff>
    </xdr:to>
    <xdr:sp macro="" textlink="">
      <xdr:nvSpPr>
        <xdr:cNvPr id="460" name="楕円 459"/>
        <xdr:cNvSpPr/>
      </xdr:nvSpPr>
      <xdr:spPr>
        <a:xfrm>
          <a:off x="12954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72</xdr:row>
      <xdr:rowOff>58420</xdr:rowOff>
    </xdr:from>
    <xdr:ext cx="762000" cy="259080"/>
    <xdr:sp macro="" textlink="">
      <xdr:nvSpPr>
        <xdr:cNvPr id="461" name="テキスト ボックス 460"/>
        <xdr:cNvSpPr txBox="1"/>
      </xdr:nvSpPr>
      <xdr:spPr>
        <a:xfrm>
          <a:off x="12623800" y="1240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静岡県沼津市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8445"/>
    <xdr:sp macro="" textlink="">
      <xdr:nvSpPr>
        <xdr:cNvPr id="33" name="テキスト ボックス 32"/>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7" name="テキスト ボックス 36"/>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8445"/>
    <xdr:sp macro="" textlink="">
      <xdr:nvSpPr>
        <xdr:cNvPr id="39" name="テキスト ボックス 38"/>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3" name="テキスト ボックス 42"/>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76835</xdr:rowOff>
    </xdr:from>
    <xdr:to xmlns:xdr="http://schemas.openxmlformats.org/drawingml/2006/spreadsheetDrawing">
      <xdr:col>29</xdr:col>
      <xdr:colOff>127000</xdr:colOff>
      <xdr:row>20</xdr:row>
      <xdr:rowOff>163830</xdr:rowOff>
    </xdr:to>
    <xdr:cxnSp macro="">
      <xdr:nvCxnSpPr>
        <xdr:cNvPr id="45" name="直線コネクタ 44"/>
        <xdr:cNvCxnSpPr/>
      </xdr:nvCxnSpPr>
      <xdr:spPr>
        <a:xfrm flipV="1">
          <a:off x="5651500" y="2010410"/>
          <a:ext cx="0" cy="163004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135890</xdr:rowOff>
    </xdr:from>
    <xdr:ext cx="761365" cy="259080"/>
    <xdr:sp macro="" textlink="">
      <xdr:nvSpPr>
        <xdr:cNvPr id="46" name="人口1人当たり決算額の推移最小値テキスト130"/>
        <xdr:cNvSpPr txBox="1"/>
      </xdr:nvSpPr>
      <xdr:spPr>
        <a:xfrm>
          <a:off x="5740400" y="36125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57,776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163830</xdr:rowOff>
    </xdr:from>
    <xdr:to xmlns:xdr="http://schemas.openxmlformats.org/drawingml/2006/spreadsheetDrawing">
      <xdr:col>30</xdr:col>
      <xdr:colOff>25400</xdr:colOff>
      <xdr:row>20</xdr:row>
      <xdr:rowOff>163830</xdr:rowOff>
    </xdr:to>
    <xdr:cxnSp macro="">
      <xdr:nvCxnSpPr>
        <xdr:cNvPr id="47" name="直線コネクタ 46"/>
        <xdr:cNvCxnSpPr/>
      </xdr:nvCxnSpPr>
      <xdr:spPr>
        <a:xfrm>
          <a:off x="5562600" y="36404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9</xdr:row>
      <xdr:rowOff>163195</xdr:rowOff>
    </xdr:from>
    <xdr:ext cx="761365" cy="259080"/>
    <xdr:sp macro="" textlink="">
      <xdr:nvSpPr>
        <xdr:cNvPr id="48" name="人口1人当たり決算額の推移最大値テキスト130"/>
        <xdr:cNvSpPr txBox="1"/>
      </xdr:nvSpPr>
      <xdr:spPr>
        <a:xfrm>
          <a:off x="5740400" y="1753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100,569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76835</xdr:rowOff>
    </xdr:from>
    <xdr:to xmlns:xdr="http://schemas.openxmlformats.org/drawingml/2006/spreadsheetDrawing">
      <xdr:col>30</xdr:col>
      <xdr:colOff>25400</xdr:colOff>
      <xdr:row>11</xdr:row>
      <xdr:rowOff>76835</xdr:rowOff>
    </xdr:to>
    <xdr:cxnSp macro="">
      <xdr:nvCxnSpPr>
        <xdr:cNvPr id="49" name="直線コネクタ 48"/>
        <xdr:cNvCxnSpPr/>
      </xdr:nvCxnSpPr>
      <xdr:spPr>
        <a:xfrm>
          <a:off x="5562600" y="201041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98425</xdr:rowOff>
    </xdr:from>
    <xdr:to xmlns:xdr="http://schemas.openxmlformats.org/drawingml/2006/spreadsheetDrawing">
      <xdr:col>29</xdr:col>
      <xdr:colOff>127000</xdr:colOff>
      <xdr:row>19</xdr:row>
      <xdr:rowOff>6350</xdr:rowOff>
    </xdr:to>
    <xdr:cxnSp macro="">
      <xdr:nvCxnSpPr>
        <xdr:cNvPr id="50" name="直線コネクタ 49"/>
        <xdr:cNvCxnSpPr/>
      </xdr:nvCxnSpPr>
      <xdr:spPr>
        <a:xfrm flipV="1">
          <a:off x="5003800" y="3060700"/>
          <a:ext cx="647700" cy="2508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35560</xdr:rowOff>
    </xdr:from>
    <xdr:ext cx="761365" cy="259080"/>
    <xdr:sp macro="" textlink="">
      <xdr:nvSpPr>
        <xdr:cNvPr id="51" name="人口1人当たり決算額の推移平均値テキスト130"/>
        <xdr:cNvSpPr txBox="1"/>
      </xdr:nvSpPr>
      <xdr:spPr>
        <a:xfrm>
          <a:off x="5740400" y="282638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19050</xdr:rowOff>
    </xdr:from>
    <xdr:to xmlns:xdr="http://schemas.openxmlformats.org/drawingml/2006/spreadsheetDrawing">
      <xdr:col>29</xdr:col>
      <xdr:colOff>177800</xdr:colOff>
      <xdr:row>17</xdr:row>
      <xdr:rowOff>120650</xdr:rowOff>
    </xdr:to>
    <xdr:sp macro="" textlink="">
      <xdr:nvSpPr>
        <xdr:cNvPr id="52" name="フローチャート: 判断 51"/>
        <xdr:cNvSpPr/>
      </xdr:nvSpPr>
      <xdr:spPr>
        <a:xfrm>
          <a:off x="5600700" y="29813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19</xdr:row>
      <xdr:rowOff>6350</xdr:rowOff>
    </xdr:from>
    <xdr:to xmlns:xdr="http://schemas.openxmlformats.org/drawingml/2006/spreadsheetDrawing">
      <xdr:col>26</xdr:col>
      <xdr:colOff>50800</xdr:colOff>
      <xdr:row>19</xdr:row>
      <xdr:rowOff>132715</xdr:rowOff>
    </xdr:to>
    <xdr:cxnSp macro="">
      <xdr:nvCxnSpPr>
        <xdr:cNvPr id="53" name="直線コネクタ 52"/>
        <xdr:cNvCxnSpPr/>
      </xdr:nvCxnSpPr>
      <xdr:spPr>
        <a:xfrm flipV="1">
          <a:off x="4305300" y="3311525"/>
          <a:ext cx="698500" cy="1263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18</xdr:row>
      <xdr:rowOff>30480</xdr:rowOff>
    </xdr:from>
    <xdr:to xmlns:xdr="http://schemas.openxmlformats.org/drawingml/2006/spreadsheetDrawing">
      <xdr:col>26</xdr:col>
      <xdr:colOff>101600</xdr:colOff>
      <xdr:row>18</xdr:row>
      <xdr:rowOff>132080</xdr:rowOff>
    </xdr:to>
    <xdr:sp macro="" textlink="">
      <xdr:nvSpPr>
        <xdr:cNvPr id="54" name="フローチャート: 判断 53"/>
        <xdr:cNvSpPr/>
      </xdr:nvSpPr>
      <xdr:spPr>
        <a:xfrm>
          <a:off x="4953000" y="3164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142240</xdr:rowOff>
    </xdr:from>
    <xdr:ext cx="736600" cy="259080"/>
    <xdr:sp macro="" textlink="">
      <xdr:nvSpPr>
        <xdr:cNvPr id="55" name="テキスト ボックス 54"/>
        <xdr:cNvSpPr txBox="1"/>
      </xdr:nvSpPr>
      <xdr:spPr>
        <a:xfrm>
          <a:off x="4622800" y="29330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19</xdr:row>
      <xdr:rowOff>86360</xdr:rowOff>
    </xdr:from>
    <xdr:to xmlns:xdr="http://schemas.openxmlformats.org/drawingml/2006/spreadsheetDrawing">
      <xdr:col>22</xdr:col>
      <xdr:colOff>114300</xdr:colOff>
      <xdr:row>19</xdr:row>
      <xdr:rowOff>132715</xdr:rowOff>
    </xdr:to>
    <xdr:cxnSp macro="">
      <xdr:nvCxnSpPr>
        <xdr:cNvPr id="56" name="直線コネクタ 55"/>
        <xdr:cNvCxnSpPr/>
      </xdr:nvCxnSpPr>
      <xdr:spPr>
        <a:xfrm>
          <a:off x="3606800" y="3391535"/>
          <a:ext cx="698500" cy="463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18</xdr:row>
      <xdr:rowOff>102870</xdr:rowOff>
    </xdr:from>
    <xdr:to xmlns:xdr="http://schemas.openxmlformats.org/drawingml/2006/spreadsheetDrawing">
      <xdr:col>22</xdr:col>
      <xdr:colOff>165100</xdr:colOff>
      <xdr:row>19</xdr:row>
      <xdr:rowOff>33020</xdr:rowOff>
    </xdr:to>
    <xdr:sp macro="" textlink="">
      <xdr:nvSpPr>
        <xdr:cNvPr id="57" name="フローチャート: 判断 56"/>
        <xdr:cNvSpPr/>
      </xdr:nvSpPr>
      <xdr:spPr>
        <a:xfrm>
          <a:off x="4254500" y="3236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43180</xdr:rowOff>
    </xdr:from>
    <xdr:ext cx="762000" cy="258445"/>
    <xdr:sp macro="" textlink="">
      <xdr:nvSpPr>
        <xdr:cNvPr id="58" name="テキスト ボックス 57"/>
        <xdr:cNvSpPr txBox="1"/>
      </xdr:nvSpPr>
      <xdr:spPr>
        <a:xfrm>
          <a:off x="3924300" y="3005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67,049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86360</xdr:rowOff>
    </xdr:from>
    <xdr:to xmlns:xdr="http://schemas.openxmlformats.org/drawingml/2006/spreadsheetDrawing">
      <xdr:col>18</xdr:col>
      <xdr:colOff>177800</xdr:colOff>
      <xdr:row>19</xdr:row>
      <xdr:rowOff>97790</xdr:rowOff>
    </xdr:to>
    <xdr:cxnSp macro="">
      <xdr:nvCxnSpPr>
        <xdr:cNvPr id="59" name="直線コネクタ 58"/>
        <xdr:cNvCxnSpPr/>
      </xdr:nvCxnSpPr>
      <xdr:spPr>
        <a:xfrm flipV="1">
          <a:off x="2908300" y="3391535"/>
          <a:ext cx="698500" cy="114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126365</xdr:rowOff>
    </xdr:from>
    <xdr:to xmlns:xdr="http://schemas.openxmlformats.org/drawingml/2006/spreadsheetDrawing">
      <xdr:col>19</xdr:col>
      <xdr:colOff>38100</xdr:colOff>
      <xdr:row>19</xdr:row>
      <xdr:rowOff>56515</xdr:rowOff>
    </xdr:to>
    <xdr:sp macro="" textlink="">
      <xdr:nvSpPr>
        <xdr:cNvPr id="60" name="フローチャート: 判断 59"/>
        <xdr:cNvSpPr/>
      </xdr:nvSpPr>
      <xdr:spPr>
        <a:xfrm>
          <a:off x="3556000" y="326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66675</xdr:rowOff>
    </xdr:from>
    <xdr:ext cx="762000" cy="258445"/>
    <xdr:sp macro="" textlink="">
      <xdr:nvSpPr>
        <xdr:cNvPr id="61" name="テキスト ボックス 60"/>
        <xdr:cNvSpPr txBox="1"/>
      </xdr:nvSpPr>
      <xdr:spPr>
        <a:xfrm>
          <a:off x="3225800" y="30289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147955</xdr:rowOff>
    </xdr:from>
    <xdr:to xmlns:xdr="http://schemas.openxmlformats.org/drawingml/2006/spreadsheetDrawing">
      <xdr:col>15</xdr:col>
      <xdr:colOff>101600</xdr:colOff>
      <xdr:row>19</xdr:row>
      <xdr:rowOff>78105</xdr:rowOff>
    </xdr:to>
    <xdr:sp macro="" textlink="">
      <xdr:nvSpPr>
        <xdr:cNvPr id="62" name="フローチャート: 判断 61"/>
        <xdr:cNvSpPr/>
      </xdr:nvSpPr>
      <xdr:spPr>
        <a:xfrm>
          <a:off x="2857500" y="3281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88265</xdr:rowOff>
    </xdr:from>
    <xdr:ext cx="762000" cy="258445"/>
    <xdr:sp macro="" textlink="">
      <xdr:nvSpPr>
        <xdr:cNvPr id="63" name="テキスト ボックス 62"/>
        <xdr:cNvSpPr txBox="1"/>
      </xdr:nvSpPr>
      <xdr:spPr>
        <a:xfrm>
          <a:off x="2527300" y="30505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65,862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4" name="テキスト ボックス 63"/>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47625</xdr:rowOff>
    </xdr:from>
    <xdr:to xmlns:xdr="http://schemas.openxmlformats.org/drawingml/2006/spreadsheetDrawing">
      <xdr:col>29</xdr:col>
      <xdr:colOff>177800</xdr:colOff>
      <xdr:row>17</xdr:row>
      <xdr:rowOff>149225</xdr:rowOff>
    </xdr:to>
    <xdr:sp macro="" textlink="">
      <xdr:nvSpPr>
        <xdr:cNvPr id="69" name="楕円 68"/>
        <xdr:cNvSpPr/>
      </xdr:nvSpPr>
      <xdr:spPr>
        <a:xfrm>
          <a:off x="5600700" y="3009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20320</xdr:rowOff>
    </xdr:from>
    <xdr:ext cx="761365" cy="258445"/>
    <xdr:sp macro="" textlink="">
      <xdr:nvSpPr>
        <xdr:cNvPr id="70" name="人口1人当たり決算額の推移該当値テキスト130"/>
        <xdr:cNvSpPr txBox="1"/>
      </xdr:nvSpPr>
      <xdr:spPr>
        <a:xfrm>
          <a:off x="5740400" y="29825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127000</xdr:rowOff>
    </xdr:from>
    <xdr:to xmlns:xdr="http://schemas.openxmlformats.org/drawingml/2006/spreadsheetDrawing">
      <xdr:col>26</xdr:col>
      <xdr:colOff>101600</xdr:colOff>
      <xdr:row>19</xdr:row>
      <xdr:rowOff>57150</xdr:rowOff>
    </xdr:to>
    <xdr:sp macro="" textlink="">
      <xdr:nvSpPr>
        <xdr:cNvPr id="71" name="楕円 70"/>
        <xdr:cNvSpPr/>
      </xdr:nvSpPr>
      <xdr:spPr>
        <a:xfrm>
          <a:off x="4953000" y="3260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41910</xdr:rowOff>
    </xdr:from>
    <xdr:ext cx="736600" cy="258445"/>
    <xdr:sp macro="" textlink="">
      <xdr:nvSpPr>
        <xdr:cNvPr id="72" name="テキスト ボックス 71"/>
        <xdr:cNvSpPr txBox="1"/>
      </xdr:nvSpPr>
      <xdr:spPr>
        <a:xfrm>
          <a:off x="4622800" y="33470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81915</xdr:rowOff>
    </xdr:from>
    <xdr:to xmlns:xdr="http://schemas.openxmlformats.org/drawingml/2006/spreadsheetDrawing">
      <xdr:col>22</xdr:col>
      <xdr:colOff>165100</xdr:colOff>
      <xdr:row>20</xdr:row>
      <xdr:rowOff>12065</xdr:rowOff>
    </xdr:to>
    <xdr:sp macro="" textlink="">
      <xdr:nvSpPr>
        <xdr:cNvPr id="73" name="楕円 72"/>
        <xdr:cNvSpPr/>
      </xdr:nvSpPr>
      <xdr:spPr>
        <a:xfrm>
          <a:off x="4254500" y="3387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168275</xdr:rowOff>
    </xdr:from>
    <xdr:ext cx="762000" cy="258445"/>
    <xdr:sp macro="" textlink="">
      <xdr:nvSpPr>
        <xdr:cNvPr id="74" name="テキスト ボックス 73"/>
        <xdr:cNvSpPr txBox="1"/>
      </xdr:nvSpPr>
      <xdr:spPr>
        <a:xfrm>
          <a:off x="3924300" y="34734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19</xdr:row>
      <xdr:rowOff>34925</xdr:rowOff>
    </xdr:from>
    <xdr:to xmlns:xdr="http://schemas.openxmlformats.org/drawingml/2006/spreadsheetDrawing">
      <xdr:col>19</xdr:col>
      <xdr:colOff>38100</xdr:colOff>
      <xdr:row>19</xdr:row>
      <xdr:rowOff>136525</xdr:rowOff>
    </xdr:to>
    <xdr:sp macro="" textlink="">
      <xdr:nvSpPr>
        <xdr:cNvPr id="75" name="楕円 74"/>
        <xdr:cNvSpPr/>
      </xdr:nvSpPr>
      <xdr:spPr>
        <a:xfrm>
          <a:off x="3556000" y="3340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121285</xdr:rowOff>
    </xdr:from>
    <xdr:ext cx="762000" cy="258445"/>
    <xdr:sp macro="" textlink="">
      <xdr:nvSpPr>
        <xdr:cNvPr id="76" name="テキスト ボックス 75"/>
        <xdr:cNvSpPr txBox="1"/>
      </xdr:nvSpPr>
      <xdr:spPr>
        <a:xfrm>
          <a:off x="3225800" y="3426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64,328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46990</xdr:rowOff>
    </xdr:from>
    <xdr:to xmlns:xdr="http://schemas.openxmlformats.org/drawingml/2006/spreadsheetDrawing">
      <xdr:col>15</xdr:col>
      <xdr:colOff>101600</xdr:colOff>
      <xdr:row>19</xdr:row>
      <xdr:rowOff>148590</xdr:rowOff>
    </xdr:to>
    <xdr:sp macro="" textlink="">
      <xdr:nvSpPr>
        <xdr:cNvPr id="77" name="楕円 76"/>
        <xdr:cNvSpPr/>
      </xdr:nvSpPr>
      <xdr:spPr>
        <a:xfrm>
          <a:off x="2857500" y="3352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133350</xdr:rowOff>
    </xdr:from>
    <xdr:ext cx="762000" cy="258445"/>
    <xdr:sp macro="" textlink="">
      <xdr:nvSpPr>
        <xdr:cNvPr id="78" name="テキスト ボックス 77"/>
        <xdr:cNvSpPr txBox="1"/>
      </xdr:nvSpPr>
      <xdr:spPr>
        <a:xfrm>
          <a:off x="2527300" y="3438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2" name="テキスト ボックス 91"/>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240665</xdr:rowOff>
    </xdr:from>
    <xdr:to xmlns:xdr="http://schemas.openxmlformats.org/drawingml/2006/spreadsheetDrawing">
      <xdr:col>33</xdr:col>
      <xdr:colOff>114300</xdr:colOff>
      <xdr:row>37</xdr:row>
      <xdr:rowOff>240665</xdr:rowOff>
    </xdr:to>
    <xdr:cxnSp macro="">
      <xdr:nvCxnSpPr>
        <xdr:cNvPr id="94" name="直線コネクタ 93"/>
        <xdr:cNvCxnSpPr/>
      </xdr:nvCxnSpPr>
      <xdr:spPr>
        <a:xfrm>
          <a:off x="2159000" y="73653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99695</xdr:rowOff>
    </xdr:from>
    <xdr:ext cx="762000" cy="258445"/>
    <xdr:sp macro="" textlink="">
      <xdr:nvSpPr>
        <xdr:cNvPr id="95" name="テキスト ボックス 94"/>
        <xdr:cNvSpPr txBox="1"/>
      </xdr:nvSpPr>
      <xdr:spPr>
        <a:xfrm>
          <a:off x="1384300" y="722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6" name="直線コネクタ 95"/>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7810"/>
    <xdr:sp macro="" textlink="">
      <xdr:nvSpPr>
        <xdr:cNvPr id="97" name="テキスト ボックス 96"/>
        <xdr:cNvSpPr txBox="1"/>
      </xdr:nvSpPr>
      <xdr:spPr>
        <a:xfrm>
          <a:off x="1384300" y="6652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298450</xdr:rowOff>
    </xdr:from>
    <xdr:to xmlns:xdr="http://schemas.openxmlformats.org/drawingml/2006/spreadsheetDrawing">
      <xdr:col>33</xdr:col>
      <xdr:colOff>114300</xdr:colOff>
      <xdr:row>33</xdr:row>
      <xdr:rowOff>298450</xdr:rowOff>
    </xdr:to>
    <xdr:cxnSp macro="">
      <xdr:nvCxnSpPr>
        <xdr:cNvPr id="98" name="直線コネクタ 97"/>
        <xdr:cNvCxnSpPr/>
      </xdr:nvCxnSpPr>
      <xdr:spPr>
        <a:xfrm>
          <a:off x="2159000" y="622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156210</xdr:rowOff>
    </xdr:from>
    <xdr:ext cx="762000" cy="257810"/>
    <xdr:sp macro="" textlink="">
      <xdr:nvSpPr>
        <xdr:cNvPr id="99" name="テキスト ボックス 98"/>
        <xdr:cNvSpPr txBox="1"/>
      </xdr:nvSpPr>
      <xdr:spPr>
        <a:xfrm>
          <a:off x="1384300" y="6080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0" name="直線コネクタ 99"/>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1" name="テキスト ボックス 100"/>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2"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128905</xdr:rowOff>
    </xdr:from>
    <xdr:to xmlns:xdr="http://schemas.openxmlformats.org/drawingml/2006/spreadsheetDrawing">
      <xdr:col>29</xdr:col>
      <xdr:colOff>127000</xdr:colOff>
      <xdr:row>37</xdr:row>
      <xdr:rowOff>299720</xdr:rowOff>
    </xdr:to>
    <xdr:cxnSp macro="">
      <xdr:nvCxnSpPr>
        <xdr:cNvPr id="103" name="直線コネクタ 102"/>
        <xdr:cNvCxnSpPr/>
      </xdr:nvCxnSpPr>
      <xdr:spPr>
        <a:xfrm flipV="1">
          <a:off x="5651500" y="6053455"/>
          <a:ext cx="0" cy="13709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273050</xdr:rowOff>
    </xdr:from>
    <xdr:ext cx="761365" cy="259080"/>
    <xdr:sp macro="" textlink="">
      <xdr:nvSpPr>
        <xdr:cNvPr id="104" name="人口1人当たり決算額の推移最小値テキスト445"/>
        <xdr:cNvSpPr txBox="1"/>
      </xdr:nvSpPr>
      <xdr:spPr>
        <a:xfrm>
          <a:off x="5740400" y="73977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299720</xdr:rowOff>
    </xdr:from>
    <xdr:to xmlns:xdr="http://schemas.openxmlformats.org/drawingml/2006/spreadsheetDrawing">
      <xdr:col>30</xdr:col>
      <xdr:colOff>25400</xdr:colOff>
      <xdr:row>37</xdr:row>
      <xdr:rowOff>299720</xdr:rowOff>
    </xdr:to>
    <xdr:cxnSp macro="">
      <xdr:nvCxnSpPr>
        <xdr:cNvPr id="105" name="直線コネクタ 104"/>
        <xdr:cNvCxnSpPr/>
      </xdr:nvCxnSpPr>
      <xdr:spPr>
        <a:xfrm>
          <a:off x="5562600" y="74244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44450</xdr:rowOff>
    </xdr:from>
    <xdr:ext cx="761365" cy="259080"/>
    <xdr:sp macro="" textlink="">
      <xdr:nvSpPr>
        <xdr:cNvPr id="106" name="人口1人当たり決算額の推移最大値テキスト445"/>
        <xdr:cNvSpPr txBox="1"/>
      </xdr:nvSpPr>
      <xdr:spPr>
        <a:xfrm>
          <a:off x="5740400" y="5797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128905</xdr:rowOff>
    </xdr:from>
    <xdr:to xmlns:xdr="http://schemas.openxmlformats.org/drawingml/2006/spreadsheetDrawing">
      <xdr:col>30</xdr:col>
      <xdr:colOff>25400</xdr:colOff>
      <xdr:row>33</xdr:row>
      <xdr:rowOff>128905</xdr:rowOff>
    </xdr:to>
    <xdr:cxnSp macro="">
      <xdr:nvCxnSpPr>
        <xdr:cNvPr id="107" name="直線コネクタ 106"/>
        <xdr:cNvCxnSpPr/>
      </xdr:nvCxnSpPr>
      <xdr:spPr>
        <a:xfrm>
          <a:off x="5562600" y="60534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270510</xdr:rowOff>
    </xdr:from>
    <xdr:to xmlns:xdr="http://schemas.openxmlformats.org/drawingml/2006/spreadsheetDrawing">
      <xdr:col>29</xdr:col>
      <xdr:colOff>127000</xdr:colOff>
      <xdr:row>35</xdr:row>
      <xdr:rowOff>332105</xdr:rowOff>
    </xdr:to>
    <xdr:cxnSp macro="">
      <xdr:nvCxnSpPr>
        <xdr:cNvPr id="108" name="直線コネクタ 107"/>
        <xdr:cNvCxnSpPr/>
      </xdr:nvCxnSpPr>
      <xdr:spPr>
        <a:xfrm>
          <a:off x="5003800" y="6880860"/>
          <a:ext cx="64770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46990</xdr:rowOff>
    </xdr:from>
    <xdr:ext cx="761365" cy="259715"/>
    <xdr:sp macro="" textlink="">
      <xdr:nvSpPr>
        <xdr:cNvPr id="109" name="人口1人当たり決算額の推移平均値テキスト445"/>
        <xdr:cNvSpPr txBox="1"/>
      </xdr:nvSpPr>
      <xdr:spPr>
        <a:xfrm>
          <a:off x="5740400" y="6657340"/>
          <a:ext cx="76136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203200</xdr:rowOff>
    </xdr:from>
    <xdr:to xmlns:xdr="http://schemas.openxmlformats.org/drawingml/2006/spreadsheetDrawing">
      <xdr:col>29</xdr:col>
      <xdr:colOff>177800</xdr:colOff>
      <xdr:row>35</xdr:row>
      <xdr:rowOff>304165</xdr:rowOff>
    </xdr:to>
    <xdr:sp macro="" textlink="">
      <xdr:nvSpPr>
        <xdr:cNvPr id="110" name="フローチャート: 判断 109"/>
        <xdr:cNvSpPr/>
      </xdr:nvSpPr>
      <xdr:spPr>
        <a:xfrm>
          <a:off x="5600700" y="68135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208280</xdr:rowOff>
    </xdr:from>
    <xdr:to xmlns:xdr="http://schemas.openxmlformats.org/drawingml/2006/spreadsheetDrawing">
      <xdr:col>26</xdr:col>
      <xdr:colOff>50800</xdr:colOff>
      <xdr:row>35</xdr:row>
      <xdr:rowOff>270510</xdr:rowOff>
    </xdr:to>
    <xdr:cxnSp macro="">
      <xdr:nvCxnSpPr>
        <xdr:cNvPr id="111" name="直線コネクタ 110"/>
        <xdr:cNvCxnSpPr/>
      </xdr:nvCxnSpPr>
      <xdr:spPr>
        <a:xfrm>
          <a:off x="4305300" y="6818630"/>
          <a:ext cx="698500" cy="622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217805</xdr:rowOff>
    </xdr:from>
    <xdr:to xmlns:xdr="http://schemas.openxmlformats.org/drawingml/2006/spreadsheetDrawing">
      <xdr:col>26</xdr:col>
      <xdr:colOff>101600</xdr:colOff>
      <xdr:row>35</xdr:row>
      <xdr:rowOff>320040</xdr:rowOff>
    </xdr:to>
    <xdr:sp macro="" textlink="">
      <xdr:nvSpPr>
        <xdr:cNvPr id="112" name="フローチャート: 判断 111"/>
        <xdr:cNvSpPr/>
      </xdr:nvSpPr>
      <xdr:spPr>
        <a:xfrm>
          <a:off x="4953000" y="68281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330835</xdr:rowOff>
    </xdr:from>
    <xdr:ext cx="736600" cy="258445"/>
    <xdr:sp macro="" textlink="">
      <xdr:nvSpPr>
        <xdr:cNvPr id="113" name="テキスト ボックス 112"/>
        <xdr:cNvSpPr txBox="1"/>
      </xdr:nvSpPr>
      <xdr:spPr>
        <a:xfrm>
          <a:off x="4622800" y="65982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198755</xdr:rowOff>
    </xdr:from>
    <xdr:to xmlns:xdr="http://schemas.openxmlformats.org/drawingml/2006/spreadsheetDrawing">
      <xdr:col>22</xdr:col>
      <xdr:colOff>114300</xdr:colOff>
      <xdr:row>35</xdr:row>
      <xdr:rowOff>208280</xdr:rowOff>
    </xdr:to>
    <xdr:cxnSp macro="">
      <xdr:nvCxnSpPr>
        <xdr:cNvPr id="114" name="直線コネクタ 113"/>
        <xdr:cNvCxnSpPr/>
      </xdr:nvCxnSpPr>
      <xdr:spPr>
        <a:xfrm>
          <a:off x="3606800" y="6809105"/>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182880</xdr:rowOff>
    </xdr:from>
    <xdr:to xmlns:xdr="http://schemas.openxmlformats.org/drawingml/2006/spreadsheetDrawing">
      <xdr:col>22</xdr:col>
      <xdr:colOff>165100</xdr:colOff>
      <xdr:row>35</xdr:row>
      <xdr:rowOff>283845</xdr:rowOff>
    </xdr:to>
    <xdr:sp macro="" textlink="">
      <xdr:nvSpPr>
        <xdr:cNvPr id="115" name="フローチャート: 判断 114"/>
        <xdr:cNvSpPr/>
      </xdr:nvSpPr>
      <xdr:spPr>
        <a:xfrm>
          <a:off x="4254500" y="67932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269240</xdr:rowOff>
    </xdr:from>
    <xdr:ext cx="762000" cy="258445"/>
    <xdr:sp macro="" textlink="">
      <xdr:nvSpPr>
        <xdr:cNvPr id="116" name="テキスト ボックス 115"/>
        <xdr:cNvSpPr txBox="1"/>
      </xdr:nvSpPr>
      <xdr:spPr>
        <a:xfrm>
          <a:off x="3924300" y="68795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198755</xdr:rowOff>
    </xdr:from>
    <xdr:to xmlns:xdr="http://schemas.openxmlformats.org/drawingml/2006/spreadsheetDrawing">
      <xdr:col>18</xdr:col>
      <xdr:colOff>177800</xdr:colOff>
      <xdr:row>35</xdr:row>
      <xdr:rowOff>235585</xdr:rowOff>
    </xdr:to>
    <xdr:cxnSp macro="">
      <xdr:nvCxnSpPr>
        <xdr:cNvPr id="117" name="直線コネクタ 116"/>
        <xdr:cNvCxnSpPr/>
      </xdr:nvCxnSpPr>
      <xdr:spPr>
        <a:xfrm flipV="1">
          <a:off x="2908300" y="6809105"/>
          <a:ext cx="698500" cy="368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293370</xdr:rowOff>
    </xdr:from>
    <xdr:to xmlns:xdr="http://schemas.openxmlformats.org/drawingml/2006/spreadsheetDrawing">
      <xdr:col>19</xdr:col>
      <xdr:colOff>38100</xdr:colOff>
      <xdr:row>36</xdr:row>
      <xdr:rowOff>52070</xdr:rowOff>
    </xdr:to>
    <xdr:sp macro="" textlink="">
      <xdr:nvSpPr>
        <xdr:cNvPr id="118" name="フローチャート: 判断 117"/>
        <xdr:cNvSpPr/>
      </xdr:nvSpPr>
      <xdr:spPr>
        <a:xfrm>
          <a:off x="3556000" y="690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36195</xdr:rowOff>
    </xdr:from>
    <xdr:ext cx="762000" cy="259080"/>
    <xdr:sp macro="" textlink="">
      <xdr:nvSpPr>
        <xdr:cNvPr id="119" name="テキスト ボックス 118"/>
        <xdr:cNvSpPr txBox="1"/>
      </xdr:nvSpPr>
      <xdr:spPr>
        <a:xfrm>
          <a:off x="3225800" y="6989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333375</xdr:rowOff>
    </xdr:from>
    <xdr:to xmlns:xdr="http://schemas.openxmlformats.org/drawingml/2006/spreadsheetDrawing">
      <xdr:col>15</xdr:col>
      <xdr:colOff>101600</xdr:colOff>
      <xdr:row>36</xdr:row>
      <xdr:rowOff>92710</xdr:rowOff>
    </xdr:to>
    <xdr:sp macro="" textlink="">
      <xdr:nvSpPr>
        <xdr:cNvPr id="120" name="フローチャート: 判断 119"/>
        <xdr:cNvSpPr/>
      </xdr:nvSpPr>
      <xdr:spPr>
        <a:xfrm>
          <a:off x="2857500" y="69437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77470</xdr:rowOff>
    </xdr:from>
    <xdr:ext cx="762000" cy="257810"/>
    <xdr:sp macro="" textlink="">
      <xdr:nvSpPr>
        <xdr:cNvPr id="121" name="テキスト ボックス 120"/>
        <xdr:cNvSpPr txBox="1"/>
      </xdr:nvSpPr>
      <xdr:spPr>
        <a:xfrm>
          <a:off x="2527300" y="70307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2" name="テキスト ボックス 121"/>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3" name="テキスト ボックス 122"/>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4" name="テキスト ボックス 123"/>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5" name="テキスト ボックス 124"/>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6" name="テキスト ボックス 125"/>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282575</xdr:rowOff>
    </xdr:from>
    <xdr:to xmlns:xdr="http://schemas.openxmlformats.org/drawingml/2006/spreadsheetDrawing">
      <xdr:col>29</xdr:col>
      <xdr:colOff>177800</xdr:colOff>
      <xdr:row>36</xdr:row>
      <xdr:rowOff>40640</xdr:rowOff>
    </xdr:to>
    <xdr:sp macro="" textlink="">
      <xdr:nvSpPr>
        <xdr:cNvPr id="127" name="楕円 126"/>
        <xdr:cNvSpPr/>
      </xdr:nvSpPr>
      <xdr:spPr>
        <a:xfrm>
          <a:off x="5600700" y="68929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254000</xdr:rowOff>
    </xdr:from>
    <xdr:ext cx="761365" cy="259080"/>
    <xdr:sp macro="" textlink="">
      <xdr:nvSpPr>
        <xdr:cNvPr id="128" name="人口1人当たり決算額の推移該当値テキスト445"/>
        <xdr:cNvSpPr txBox="1"/>
      </xdr:nvSpPr>
      <xdr:spPr>
        <a:xfrm>
          <a:off x="5740400" y="68643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219075</xdr:rowOff>
    </xdr:from>
    <xdr:to xmlns:xdr="http://schemas.openxmlformats.org/drawingml/2006/spreadsheetDrawing">
      <xdr:col>26</xdr:col>
      <xdr:colOff>101600</xdr:colOff>
      <xdr:row>35</xdr:row>
      <xdr:rowOff>320040</xdr:rowOff>
    </xdr:to>
    <xdr:sp macro="" textlink="">
      <xdr:nvSpPr>
        <xdr:cNvPr id="129" name="楕円 128"/>
        <xdr:cNvSpPr/>
      </xdr:nvSpPr>
      <xdr:spPr>
        <a:xfrm>
          <a:off x="4953000" y="68294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305435</xdr:rowOff>
    </xdr:from>
    <xdr:ext cx="736600" cy="258445"/>
    <xdr:sp macro="" textlink="">
      <xdr:nvSpPr>
        <xdr:cNvPr id="130" name="テキスト ボックス 129"/>
        <xdr:cNvSpPr txBox="1"/>
      </xdr:nvSpPr>
      <xdr:spPr>
        <a:xfrm>
          <a:off x="4622800" y="69157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157480</xdr:rowOff>
    </xdr:from>
    <xdr:to xmlns:xdr="http://schemas.openxmlformats.org/drawingml/2006/spreadsheetDrawing">
      <xdr:col>22</xdr:col>
      <xdr:colOff>165100</xdr:colOff>
      <xdr:row>35</xdr:row>
      <xdr:rowOff>259715</xdr:rowOff>
    </xdr:to>
    <xdr:sp macro="" textlink="">
      <xdr:nvSpPr>
        <xdr:cNvPr id="131" name="楕円 130"/>
        <xdr:cNvSpPr/>
      </xdr:nvSpPr>
      <xdr:spPr>
        <a:xfrm>
          <a:off x="4254500" y="67678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269240</xdr:rowOff>
    </xdr:from>
    <xdr:ext cx="762000" cy="257810"/>
    <xdr:sp macro="" textlink="">
      <xdr:nvSpPr>
        <xdr:cNvPr id="132" name="テキスト ボックス 131"/>
        <xdr:cNvSpPr txBox="1"/>
      </xdr:nvSpPr>
      <xdr:spPr>
        <a:xfrm>
          <a:off x="3924300" y="65366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147955</xdr:rowOff>
    </xdr:from>
    <xdr:to xmlns:xdr="http://schemas.openxmlformats.org/drawingml/2006/spreadsheetDrawing">
      <xdr:col>19</xdr:col>
      <xdr:colOff>38100</xdr:colOff>
      <xdr:row>35</xdr:row>
      <xdr:rowOff>250190</xdr:rowOff>
    </xdr:to>
    <xdr:sp macro="" textlink="">
      <xdr:nvSpPr>
        <xdr:cNvPr id="133" name="楕円 132"/>
        <xdr:cNvSpPr/>
      </xdr:nvSpPr>
      <xdr:spPr>
        <a:xfrm>
          <a:off x="3556000" y="67583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260985</xdr:rowOff>
    </xdr:from>
    <xdr:ext cx="762000" cy="257810"/>
    <xdr:sp macro="" textlink="">
      <xdr:nvSpPr>
        <xdr:cNvPr id="134" name="テキスト ボックス 133"/>
        <xdr:cNvSpPr txBox="1"/>
      </xdr:nvSpPr>
      <xdr:spPr>
        <a:xfrm>
          <a:off x="3225800" y="65284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184150</xdr:rowOff>
    </xdr:from>
    <xdr:to xmlns:xdr="http://schemas.openxmlformats.org/drawingml/2006/spreadsheetDrawing">
      <xdr:col>15</xdr:col>
      <xdr:colOff>101600</xdr:colOff>
      <xdr:row>35</xdr:row>
      <xdr:rowOff>286385</xdr:rowOff>
    </xdr:to>
    <xdr:sp macro="" textlink="">
      <xdr:nvSpPr>
        <xdr:cNvPr id="135" name="楕円 134"/>
        <xdr:cNvSpPr/>
      </xdr:nvSpPr>
      <xdr:spPr>
        <a:xfrm>
          <a:off x="2857500" y="67945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297180</xdr:rowOff>
    </xdr:from>
    <xdr:ext cx="762000" cy="259715"/>
    <xdr:sp macro="" textlink="">
      <xdr:nvSpPr>
        <xdr:cNvPr id="136" name="テキスト ボックス 135"/>
        <xdr:cNvSpPr txBox="1"/>
      </xdr:nvSpPr>
      <xdr:spPr>
        <a:xfrm>
          <a:off x="2527300" y="65646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9,102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静岡県沼津市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185,758
180,066
186.85
96,339,914
92,556,017
3,359,177
43,013,669
71,372,783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特例市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8445"/>
    <xdr:sp macro="" textlink="">
      <xdr:nvSpPr>
        <xdr:cNvPr id="42" name="テキスト ボックス 41"/>
        <xdr:cNvSpPr txBox="1"/>
      </xdr:nvSpPr>
      <xdr:spPr>
        <a:xfrm>
          <a:off x="23050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8445"/>
    <xdr:sp macro="" textlink="">
      <xdr:nvSpPr>
        <xdr:cNvPr id="46" name="テキスト ボックス 45"/>
        <xdr:cNvSpPr txBox="1"/>
      </xdr:nvSpPr>
      <xdr:spPr>
        <a:xfrm>
          <a:off x="230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6350</xdr:rowOff>
    </xdr:from>
    <xdr:ext cx="531495" cy="258445"/>
    <xdr:sp macro="" textlink="">
      <xdr:nvSpPr>
        <xdr:cNvPr id="50" name="テキスト ボックス 49"/>
        <xdr:cNvSpPr txBox="1"/>
      </xdr:nvSpPr>
      <xdr:spPr>
        <a:xfrm>
          <a:off x="230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22225</xdr:rowOff>
    </xdr:from>
    <xdr:ext cx="531495" cy="258445"/>
    <xdr:sp macro="" textlink="">
      <xdr:nvSpPr>
        <xdr:cNvPr id="52" name="テキスト ボックス 51"/>
        <xdr:cNvSpPr txBox="1"/>
      </xdr:nvSpPr>
      <xdr:spPr>
        <a:xfrm>
          <a:off x="230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4995" cy="259080"/>
    <xdr:sp macro="" textlink="">
      <xdr:nvSpPr>
        <xdr:cNvPr id="54" name="テキスト ボックス 53"/>
        <xdr:cNvSpPr txBox="1"/>
      </xdr:nvSpPr>
      <xdr:spPr>
        <a:xfrm>
          <a:off x="166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6" name="テキスト ボックス 55"/>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35560</xdr:rowOff>
    </xdr:from>
    <xdr:to xmlns:xdr="http://schemas.openxmlformats.org/drawingml/2006/spreadsheetDrawing">
      <xdr:col>24</xdr:col>
      <xdr:colOff>62865</xdr:colOff>
      <xdr:row>38</xdr:row>
      <xdr:rowOff>123825</xdr:rowOff>
    </xdr:to>
    <xdr:cxnSp macro="">
      <xdr:nvCxnSpPr>
        <xdr:cNvPr id="58" name="直線コネクタ 57"/>
        <xdr:cNvCxnSpPr/>
      </xdr:nvCxnSpPr>
      <xdr:spPr>
        <a:xfrm flipV="1">
          <a:off x="4633595" y="5350510"/>
          <a:ext cx="127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127635</xdr:rowOff>
    </xdr:from>
    <xdr:ext cx="534670" cy="259080"/>
    <xdr:sp macro="" textlink="">
      <xdr:nvSpPr>
        <xdr:cNvPr id="59" name="人件費最小値テキスト"/>
        <xdr:cNvSpPr txBox="1"/>
      </xdr:nvSpPr>
      <xdr:spPr>
        <a:xfrm>
          <a:off x="4686300" y="66427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123825</xdr:rowOff>
    </xdr:from>
    <xdr:to xmlns:xdr="http://schemas.openxmlformats.org/drawingml/2006/spreadsheetDrawing">
      <xdr:col>24</xdr:col>
      <xdr:colOff>152400</xdr:colOff>
      <xdr:row>38</xdr:row>
      <xdr:rowOff>123825</xdr:rowOff>
    </xdr:to>
    <xdr:cxnSp macro="">
      <xdr:nvCxnSpPr>
        <xdr:cNvPr id="60" name="直線コネクタ 59"/>
        <xdr:cNvCxnSpPr/>
      </xdr:nvCxnSpPr>
      <xdr:spPr>
        <a:xfrm>
          <a:off x="4546600" y="6638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153670</xdr:rowOff>
    </xdr:from>
    <xdr:ext cx="534670" cy="259080"/>
    <xdr:sp macro="" textlink="">
      <xdr:nvSpPr>
        <xdr:cNvPr id="61" name="人件費最大値テキスト"/>
        <xdr:cNvSpPr txBox="1"/>
      </xdr:nvSpPr>
      <xdr:spPr>
        <a:xfrm>
          <a:off x="4686300" y="5125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35560</xdr:rowOff>
    </xdr:from>
    <xdr:to xmlns:xdr="http://schemas.openxmlformats.org/drawingml/2006/spreadsheetDrawing">
      <xdr:col>24</xdr:col>
      <xdr:colOff>152400</xdr:colOff>
      <xdr:row>31</xdr:row>
      <xdr:rowOff>35560</xdr:rowOff>
    </xdr:to>
    <xdr:cxnSp macro="">
      <xdr:nvCxnSpPr>
        <xdr:cNvPr id="62" name="直線コネクタ 61"/>
        <xdr:cNvCxnSpPr/>
      </xdr:nvCxnSpPr>
      <xdr:spPr>
        <a:xfrm>
          <a:off x="4546600" y="535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94615</xdr:rowOff>
    </xdr:from>
    <xdr:to xmlns:xdr="http://schemas.openxmlformats.org/drawingml/2006/spreadsheetDrawing">
      <xdr:col>24</xdr:col>
      <xdr:colOff>63500</xdr:colOff>
      <xdr:row>38</xdr:row>
      <xdr:rowOff>166370</xdr:rowOff>
    </xdr:to>
    <xdr:cxnSp macro="">
      <xdr:nvCxnSpPr>
        <xdr:cNvPr id="63" name="直線コネクタ 62"/>
        <xdr:cNvCxnSpPr/>
      </xdr:nvCxnSpPr>
      <xdr:spPr>
        <a:xfrm flipV="1">
          <a:off x="3797300" y="6438265"/>
          <a:ext cx="83820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99060</xdr:rowOff>
    </xdr:from>
    <xdr:ext cx="534670" cy="258445"/>
    <xdr:sp macro="" textlink="">
      <xdr:nvSpPr>
        <xdr:cNvPr id="64" name="人件費平均値テキスト"/>
        <xdr:cNvSpPr txBox="1"/>
      </xdr:nvSpPr>
      <xdr:spPr>
        <a:xfrm>
          <a:off x="4686300" y="592836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76200</xdr:rowOff>
    </xdr:from>
    <xdr:to xmlns:xdr="http://schemas.openxmlformats.org/drawingml/2006/spreadsheetDrawing">
      <xdr:col>24</xdr:col>
      <xdr:colOff>114300</xdr:colOff>
      <xdr:row>36</xdr:row>
      <xdr:rowOff>6350</xdr:rowOff>
    </xdr:to>
    <xdr:sp macro="" textlink="">
      <xdr:nvSpPr>
        <xdr:cNvPr id="65" name="フローチャート: 判断 64"/>
        <xdr:cNvSpPr/>
      </xdr:nvSpPr>
      <xdr:spPr>
        <a:xfrm>
          <a:off x="45847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153035</xdr:rowOff>
    </xdr:from>
    <xdr:to xmlns:xdr="http://schemas.openxmlformats.org/drawingml/2006/spreadsheetDrawing">
      <xdr:col>19</xdr:col>
      <xdr:colOff>177800</xdr:colOff>
      <xdr:row>38</xdr:row>
      <xdr:rowOff>166370</xdr:rowOff>
    </xdr:to>
    <xdr:cxnSp macro="">
      <xdr:nvCxnSpPr>
        <xdr:cNvPr id="66" name="直線コネクタ 65"/>
        <xdr:cNvCxnSpPr/>
      </xdr:nvCxnSpPr>
      <xdr:spPr>
        <a:xfrm>
          <a:off x="2908300" y="66681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103505</xdr:rowOff>
    </xdr:from>
    <xdr:to xmlns:xdr="http://schemas.openxmlformats.org/drawingml/2006/spreadsheetDrawing">
      <xdr:col>20</xdr:col>
      <xdr:colOff>38100</xdr:colOff>
      <xdr:row>37</xdr:row>
      <xdr:rowOff>33655</xdr:rowOff>
    </xdr:to>
    <xdr:sp macro="" textlink="">
      <xdr:nvSpPr>
        <xdr:cNvPr id="67" name="フローチャート: 判断 66"/>
        <xdr:cNvSpPr/>
      </xdr:nvSpPr>
      <xdr:spPr>
        <a:xfrm>
          <a:off x="37465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50165</xdr:rowOff>
    </xdr:from>
    <xdr:ext cx="534035" cy="259080"/>
    <xdr:sp macro="" textlink="">
      <xdr:nvSpPr>
        <xdr:cNvPr id="68" name="テキスト ボックス 67"/>
        <xdr:cNvSpPr txBox="1"/>
      </xdr:nvSpPr>
      <xdr:spPr>
        <a:xfrm>
          <a:off x="3529965" y="60509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109220</xdr:rowOff>
    </xdr:from>
    <xdr:to xmlns:xdr="http://schemas.openxmlformats.org/drawingml/2006/spreadsheetDrawing">
      <xdr:col>15</xdr:col>
      <xdr:colOff>50800</xdr:colOff>
      <xdr:row>38</xdr:row>
      <xdr:rowOff>153035</xdr:rowOff>
    </xdr:to>
    <xdr:cxnSp macro="">
      <xdr:nvCxnSpPr>
        <xdr:cNvPr id="69" name="直線コネクタ 68"/>
        <xdr:cNvCxnSpPr/>
      </xdr:nvCxnSpPr>
      <xdr:spPr>
        <a:xfrm>
          <a:off x="2019300" y="662432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116840</xdr:rowOff>
    </xdr:from>
    <xdr:to xmlns:xdr="http://schemas.openxmlformats.org/drawingml/2006/spreadsheetDrawing">
      <xdr:col>15</xdr:col>
      <xdr:colOff>101600</xdr:colOff>
      <xdr:row>37</xdr:row>
      <xdr:rowOff>46990</xdr:rowOff>
    </xdr:to>
    <xdr:sp macro="" textlink="">
      <xdr:nvSpPr>
        <xdr:cNvPr id="70" name="フローチャート: 判断 69"/>
        <xdr:cNvSpPr/>
      </xdr:nvSpPr>
      <xdr:spPr>
        <a:xfrm>
          <a:off x="2857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63500</xdr:rowOff>
    </xdr:from>
    <xdr:ext cx="534035" cy="258445"/>
    <xdr:sp macro="" textlink="">
      <xdr:nvSpPr>
        <xdr:cNvPr id="71" name="テキスト ボックス 70"/>
        <xdr:cNvSpPr txBox="1"/>
      </xdr:nvSpPr>
      <xdr:spPr>
        <a:xfrm>
          <a:off x="2640965" y="6064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109220</xdr:rowOff>
    </xdr:from>
    <xdr:to xmlns:xdr="http://schemas.openxmlformats.org/drawingml/2006/spreadsheetDrawing">
      <xdr:col>10</xdr:col>
      <xdr:colOff>114300</xdr:colOff>
      <xdr:row>39</xdr:row>
      <xdr:rowOff>12065</xdr:rowOff>
    </xdr:to>
    <xdr:cxnSp macro="">
      <xdr:nvCxnSpPr>
        <xdr:cNvPr id="72" name="直線コネクタ 71"/>
        <xdr:cNvCxnSpPr/>
      </xdr:nvCxnSpPr>
      <xdr:spPr>
        <a:xfrm flipV="1">
          <a:off x="1130300" y="662432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130175</xdr:rowOff>
    </xdr:from>
    <xdr:to xmlns:xdr="http://schemas.openxmlformats.org/drawingml/2006/spreadsheetDrawing">
      <xdr:col>10</xdr:col>
      <xdr:colOff>165100</xdr:colOff>
      <xdr:row>37</xdr:row>
      <xdr:rowOff>60325</xdr:rowOff>
    </xdr:to>
    <xdr:sp macro="" textlink="">
      <xdr:nvSpPr>
        <xdr:cNvPr id="73" name="フローチャート: 判断 72"/>
        <xdr:cNvSpPr/>
      </xdr:nvSpPr>
      <xdr:spPr>
        <a:xfrm>
          <a:off x="1968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76835</xdr:rowOff>
    </xdr:from>
    <xdr:ext cx="534035" cy="258445"/>
    <xdr:sp macro="" textlink="">
      <xdr:nvSpPr>
        <xdr:cNvPr id="74" name="テキスト ボックス 73"/>
        <xdr:cNvSpPr txBox="1"/>
      </xdr:nvSpPr>
      <xdr:spPr>
        <a:xfrm>
          <a:off x="1751965" y="60775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156210</xdr:rowOff>
    </xdr:from>
    <xdr:to xmlns:xdr="http://schemas.openxmlformats.org/drawingml/2006/spreadsheetDrawing">
      <xdr:col>6</xdr:col>
      <xdr:colOff>38100</xdr:colOff>
      <xdr:row>37</xdr:row>
      <xdr:rowOff>86360</xdr:rowOff>
    </xdr:to>
    <xdr:sp macro="" textlink="">
      <xdr:nvSpPr>
        <xdr:cNvPr id="75" name="フローチャート: 判断 74"/>
        <xdr:cNvSpPr/>
      </xdr:nvSpPr>
      <xdr:spPr>
        <a:xfrm>
          <a:off x="107950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102870</xdr:rowOff>
    </xdr:from>
    <xdr:ext cx="534035" cy="259080"/>
    <xdr:sp macro="" textlink="">
      <xdr:nvSpPr>
        <xdr:cNvPr id="76" name="テキスト ボックス 75"/>
        <xdr:cNvSpPr txBox="1"/>
      </xdr:nvSpPr>
      <xdr:spPr>
        <a:xfrm>
          <a:off x="862965" y="6103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43815</xdr:rowOff>
    </xdr:from>
    <xdr:to xmlns:xdr="http://schemas.openxmlformats.org/drawingml/2006/spreadsheetDrawing">
      <xdr:col>24</xdr:col>
      <xdr:colOff>114300</xdr:colOff>
      <xdr:row>37</xdr:row>
      <xdr:rowOff>145415</xdr:rowOff>
    </xdr:to>
    <xdr:sp macro="" textlink="">
      <xdr:nvSpPr>
        <xdr:cNvPr id="82" name="楕円 81"/>
        <xdr:cNvSpPr/>
      </xdr:nvSpPr>
      <xdr:spPr>
        <a:xfrm>
          <a:off x="4584700" y="638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22225</xdr:rowOff>
    </xdr:from>
    <xdr:ext cx="534670" cy="258445"/>
    <xdr:sp macro="" textlink="">
      <xdr:nvSpPr>
        <xdr:cNvPr id="83" name="人件費該当値テキスト"/>
        <xdr:cNvSpPr txBox="1"/>
      </xdr:nvSpPr>
      <xdr:spPr>
        <a:xfrm>
          <a:off x="4686300" y="63658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114935</xdr:rowOff>
    </xdr:from>
    <xdr:to xmlns:xdr="http://schemas.openxmlformats.org/drawingml/2006/spreadsheetDrawing">
      <xdr:col>20</xdr:col>
      <xdr:colOff>38100</xdr:colOff>
      <xdr:row>39</xdr:row>
      <xdr:rowOff>45085</xdr:rowOff>
    </xdr:to>
    <xdr:sp macro="" textlink="">
      <xdr:nvSpPr>
        <xdr:cNvPr id="84" name="楕円 83"/>
        <xdr:cNvSpPr/>
      </xdr:nvSpPr>
      <xdr:spPr>
        <a:xfrm>
          <a:off x="3746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39</xdr:row>
      <xdr:rowOff>36195</xdr:rowOff>
    </xdr:from>
    <xdr:ext cx="534035" cy="259080"/>
    <xdr:sp macro="" textlink="">
      <xdr:nvSpPr>
        <xdr:cNvPr id="85" name="テキスト ボックス 84"/>
        <xdr:cNvSpPr txBox="1"/>
      </xdr:nvSpPr>
      <xdr:spPr>
        <a:xfrm>
          <a:off x="3529965" y="67227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102235</xdr:rowOff>
    </xdr:from>
    <xdr:to xmlns:xdr="http://schemas.openxmlformats.org/drawingml/2006/spreadsheetDrawing">
      <xdr:col>15</xdr:col>
      <xdr:colOff>101600</xdr:colOff>
      <xdr:row>39</xdr:row>
      <xdr:rowOff>32385</xdr:rowOff>
    </xdr:to>
    <xdr:sp macro="" textlink="">
      <xdr:nvSpPr>
        <xdr:cNvPr id="86" name="楕円 85"/>
        <xdr:cNvSpPr/>
      </xdr:nvSpPr>
      <xdr:spPr>
        <a:xfrm>
          <a:off x="2857500" y="6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39</xdr:row>
      <xdr:rowOff>23495</xdr:rowOff>
    </xdr:from>
    <xdr:ext cx="534035" cy="259080"/>
    <xdr:sp macro="" textlink="">
      <xdr:nvSpPr>
        <xdr:cNvPr id="87" name="テキスト ボックス 86"/>
        <xdr:cNvSpPr txBox="1"/>
      </xdr:nvSpPr>
      <xdr:spPr>
        <a:xfrm>
          <a:off x="2640965" y="67100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58420</xdr:rowOff>
    </xdr:from>
    <xdr:to xmlns:xdr="http://schemas.openxmlformats.org/drawingml/2006/spreadsheetDrawing">
      <xdr:col>10</xdr:col>
      <xdr:colOff>165100</xdr:colOff>
      <xdr:row>38</xdr:row>
      <xdr:rowOff>160020</xdr:rowOff>
    </xdr:to>
    <xdr:sp macro="" textlink="">
      <xdr:nvSpPr>
        <xdr:cNvPr id="88" name="楕円 87"/>
        <xdr:cNvSpPr/>
      </xdr:nvSpPr>
      <xdr:spPr>
        <a:xfrm>
          <a:off x="1968500" y="65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151130</xdr:rowOff>
    </xdr:from>
    <xdr:ext cx="534035" cy="259080"/>
    <xdr:sp macro="" textlink="">
      <xdr:nvSpPr>
        <xdr:cNvPr id="89" name="テキスト ボックス 88"/>
        <xdr:cNvSpPr txBox="1"/>
      </xdr:nvSpPr>
      <xdr:spPr>
        <a:xfrm>
          <a:off x="1751965" y="6666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132715</xdr:rowOff>
    </xdr:from>
    <xdr:to xmlns:xdr="http://schemas.openxmlformats.org/drawingml/2006/spreadsheetDrawing">
      <xdr:col>6</xdr:col>
      <xdr:colOff>38100</xdr:colOff>
      <xdr:row>39</xdr:row>
      <xdr:rowOff>63500</xdr:rowOff>
    </xdr:to>
    <xdr:sp macro="" textlink="">
      <xdr:nvSpPr>
        <xdr:cNvPr id="90" name="楕円 89"/>
        <xdr:cNvSpPr/>
      </xdr:nvSpPr>
      <xdr:spPr>
        <a:xfrm>
          <a:off x="1079500" y="6647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39</xdr:row>
      <xdr:rowOff>53975</xdr:rowOff>
    </xdr:from>
    <xdr:ext cx="534035" cy="258445"/>
    <xdr:sp macro="" textlink="">
      <xdr:nvSpPr>
        <xdr:cNvPr id="91" name="テキスト ボックス 90"/>
        <xdr:cNvSpPr txBox="1"/>
      </xdr:nvSpPr>
      <xdr:spPr>
        <a:xfrm>
          <a:off x="862965" y="67405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0" name="テキスト ボックス 99"/>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58445"/>
    <xdr:sp macro="" textlink="">
      <xdr:nvSpPr>
        <xdr:cNvPr id="102" name="テキスト ボックス 101"/>
        <xdr:cNvSpPr txBox="1"/>
      </xdr:nvSpPr>
      <xdr:spPr>
        <a:xfrm>
          <a:off x="230505" y="10398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3" name="直線コネクタ 102"/>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4" name="テキスト ボックス 103"/>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5" name="直線コネクタ 104"/>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6" name="テキスト ボックス 105"/>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7" name="直線コネクタ 106"/>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168910</xdr:rowOff>
    </xdr:from>
    <xdr:ext cx="531495" cy="258445"/>
    <xdr:sp macro="" textlink="">
      <xdr:nvSpPr>
        <xdr:cNvPr id="108" name="テキスト ボックス 107"/>
        <xdr:cNvSpPr txBox="1"/>
      </xdr:nvSpPr>
      <xdr:spPr>
        <a:xfrm>
          <a:off x="230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9" name="直線コネクタ 108"/>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51</xdr:row>
      <xdr:rowOff>130810</xdr:rowOff>
    </xdr:from>
    <xdr:ext cx="531495" cy="259080"/>
    <xdr:sp macro="" textlink="">
      <xdr:nvSpPr>
        <xdr:cNvPr id="110" name="テキスト ボックス 109"/>
        <xdr:cNvSpPr txBox="1"/>
      </xdr:nvSpPr>
      <xdr:spPr>
        <a:xfrm>
          <a:off x="230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11" name="直線コネクタ 110"/>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49</xdr:row>
      <xdr:rowOff>92710</xdr:rowOff>
    </xdr:from>
    <xdr:ext cx="531495" cy="259080"/>
    <xdr:sp macro="" textlink="">
      <xdr:nvSpPr>
        <xdr:cNvPr id="112" name="テキスト ボックス 111"/>
        <xdr:cNvSpPr txBox="1"/>
      </xdr:nvSpPr>
      <xdr:spPr>
        <a:xfrm>
          <a:off x="230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3" name="直線コネクタ 112"/>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4" name="テキスト ボックス 113"/>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156845</xdr:rowOff>
    </xdr:from>
    <xdr:to xmlns:xdr="http://schemas.openxmlformats.org/drawingml/2006/spreadsheetDrawing">
      <xdr:col>24</xdr:col>
      <xdr:colOff>62865</xdr:colOff>
      <xdr:row>59</xdr:row>
      <xdr:rowOff>82550</xdr:rowOff>
    </xdr:to>
    <xdr:cxnSp macro="">
      <xdr:nvCxnSpPr>
        <xdr:cNvPr id="116" name="直線コネクタ 115"/>
        <xdr:cNvCxnSpPr/>
      </xdr:nvCxnSpPr>
      <xdr:spPr>
        <a:xfrm flipV="1">
          <a:off x="4633595" y="8900795"/>
          <a:ext cx="1270" cy="1297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86360</xdr:rowOff>
    </xdr:from>
    <xdr:ext cx="534670" cy="258445"/>
    <xdr:sp macro="" textlink="">
      <xdr:nvSpPr>
        <xdr:cNvPr id="117" name="物件費最小値テキスト"/>
        <xdr:cNvSpPr txBox="1"/>
      </xdr:nvSpPr>
      <xdr:spPr>
        <a:xfrm>
          <a:off x="4686300" y="102019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82550</xdr:rowOff>
    </xdr:from>
    <xdr:to xmlns:xdr="http://schemas.openxmlformats.org/drawingml/2006/spreadsheetDrawing">
      <xdr:col>24</xdr:col>
      <xdr:colOff>152400</xdr:colOff>
      <xdr:row>59</xdr:row>
      <xdr:rowOff>82550</xdr:rowOff>
    </xdr:to>
    <xdr:cxnSp macro="">
      <xdr:nvCxnSpPr>
        <xdr:cNvPr id="118" name="直線コネクタ 117"/>
        <xdr:cNvCxnSpPr/>
      </xdr:nvCxnSpPr>
      <xdr:spPr>
        <a:xfrm>
          <a:off x="4546600" y="1019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103505</xdr:rowOff>
    </xdr:from>
    <xdr:ext cx="534670" cy="259080"/>
    <xdr:sp macro="" textlink="">
      <xdr:nvSpPr>
        <xdr:cNvPr id="119" name="物件費最大値テキスト"/>
        <xdr:cNvSpPr txBox="1"/>
      </xdr:nvSpPr>
      <xdr:spPr>
        <a:xfrm>
          <a:off x="4686300" y="8676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156845</xdr:rowOff>
    </xdr:from>
    <xdr:to xmlns:xdr="http://schemas.openxmlformats.org/drawingml/2006/spreadsheetDrawing">
      <xdr:col>24</xdr:col>
      <xdr:colOff>152400</xdr:colOff>
      <xdr:row>51</xdr:row>
      <xdr:rowOff>156845</xdr:rowOff>
    </xdr:to>
    <xdr:cxnSp macro="">
      <xdr:nvCxnSpPr>
        <xdr:cNvPr id="120" name="直線コネクタ 119"/>
        <xdr:cNvCxnSpPr/>
      </xdr:nvCxnSpPr>
      <xdr:spPr>
        <a:xfrm>
          <a:off x="4546600" y="8900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53</xdr:row>
      <xdr:rowOff>169545</xdr:rowOff>
    </xdr:from>
    <xdr:to xmlns:xdr="http://schemas.openxmlformats.org/drawingml/2006/spreadsheetDrawing">
      <xdr:col>24</xdr:col>
      <xdr:colOff>63500</xdr:colOff>
      <xdr:row>54</xdr:row>
      <xdr:rowOff>36195</xdr:rowOff>
    </xdr:to>
    <xdr:cxnSp macro="">
      <xdr:nvCxnSpPr>
        <xdr:cNvPr id="121" name="直線コネクタ 120"/>
        <xdr:cNvCxnSpPr/>
      </xdr:nvCxnSpPr>
      <xdr:spPr>
        <a:xfrm flipV="1">
          <a:off x="3797300" y="925639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114300</xdr:rowOff>
    </xdr:from>
    <xdr:ext cx="534670" cy="259080"/>
    <xdr:sp macro="" textlink="">
      <xdr:nvSpPr>
        <xdr:cNvPr id="122" name="物件費平均値テキスト"/>
        <xdr:cNvSpPr txBox="1"/>
      </xdr:nvSpPr>
      <xdr:spPr>
        <a:xfrm>
          <a:off x="4686300" y="95440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135890</xdr:rowOff>
    </xdr:from>
    <xdr:to xmlns:xdr="http://schemas.openxmlformats.org/drawingml/2006/spreadsheetDrawing">
      <xdr:col>24</xdr:col>
      <xdr:colOff>114300</xdr:colOff>
      <xdr:row>56</xdr:row>
      <xdr:rowOff>66040</xdr:rowOff>
    </xdr:to>
    <xdr:sp macro="" textlink="">
      <xdr:nvSpPr>
        <xdr:cNvPr id="123" name="フローチャート: 判断 122"/>
        <xdr:cNvSpPr/>
      </xdr:nvSpPr>
      <xdr:spPr>
        <a:xfrm>
          <a:off x="4584700" y="956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54</xdr:row>
      <xdr:rowOff>36195</xdr:rowOff>
    </xdr:from>
    <xdr:to xmlns:xdr="http://schemas.openxmlformats.org/drawingml/2006/spreadsheetDrawing">
      <xdr:col>19</xdr:col>
      <xdr:colOff>177800</xdr:colOff>
      <xdr:row>55</xdr:row>
      <xdr:rowOff>102870</xdr:rowOff>
    </xdr:to>
    <xdr:cxnSp macro="">
      <xdr:nvCxnSpPr>
        <xdr:cNvPr id="124" name="直線コネクタ 123"/>
        <xdr:cNvCxnSpPr/>
      </xdr:nvCxnSpPr>
      <xdr:spPr>
        <a:xfrm flipV="1">
          <a:off x="2908300" y="9294495"/>
          <a:ext cx="88900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99060</xdr:rowOff>
    </xdr:from>
    <xdr:to xmlns:xdr="http://schemas.openxmlformats.org/drawingml/2006/spreadsheetDrawing">
      <xdr:col>20</xdr:col>
      <xdr:colOff>38100</xdr:colOff>
      <xdr:row>57</xdr:row>
      <xdr:rowOff>29210</xdr:rowOff>
    </xdr:to>
    <xdr:sp macro="" textlink="">
      <xdr:nvSpPr>
        <xdr:cNvPr id="125" name="フローチャート: 判断 124"/>
        <xdr:cNvSpPr/>
      </xdr:nvSpPr>
      <xdr:spPr>
        <a:xfrm>
          <a:off x="37465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20320</xdr:rowOff>
    </xdr:from>
    <xdr:ext cx="534035" cy="258445"/>
    <xdr:sp macro="" textlink="">
      <xdr:nvSpPr>
        <xdr:cNvPr id="126" name="テキスト ボックス 125"/>
        <xdr:cNvSpPr txBox="1"/>
      </xdr:nvSpPr>
      <xdr:spPr>
        <a:xfrm>
          <a:off x="3529965" y="97929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102870</xdr:rowOff>
    </xdr:from>
    <xdr:to xmlns:xdr="http://schemas.openxmlformats.org/drawingml/2006/spreadsheetDrawing">
      <xdr:col>15</xdr:col>
      <xdr:colOff>50800</xdr:colOff>
      <xdr:row>56</xdr:row>
      <xdr:rowOff>89535</xdr:rowOff>
    </xdr:to>
    <xdr:cxnSp macro="">
      <xdr:nvCxnSpPr>
        <xdr:cNvPr id="127" name="直線コネクタ 126"/>
        <xdr:cNvCxnSpPr/>
      </xdr:nvCxnSpPr>
      <xdr:spPr>
        <a:xfrm flipV="1">
          <a:off x="2019300" y="9532620"/>
          <a:ext cx="8890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35560</xdr:rowOff>
    </xdr:from>
    <xdr:to xmlns:xdr="http://schemas.openxmlformats.org/drawingml/2006/spreadsheetDrawing">
      <xdr:col>15</xdr:col>
      <xdr:colOff>101600</xdr:colOff>
      <xdr:row>56</xdr:row>
      <xdr:rowOff>137160</xdr:rowOff>
    </xdr:to>
    <xdr:sp macro="" textlink="">
      <xdr:nvSpPr>
        <xdr:cNvPr id="128" name="フローチャート: 判断 127"/>
        <xdr:cNvSpPr/>
      </xdr:nvSpPr>
      <xdr:spPr>
        <a:xfrm>
          <a:off x="2857500" y="963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128270</xdr:rowOff>
    </xdr:from>
    <xdr:ext cx="534035" cy="259080"/>
    <xdr:sp macro="" textlink="">
      <xdr:nvSpPr>
        <xdr:cNvPr id="129" name="テキスト ボックス 128"/>
        <xdr:cNvSpPr txBox="1"/>
      </xdr:nvSpPr>
      <xdr:spPr>
        <a:xfrm>
          <a:off x="2640965" y="9729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89535</xdr:rowOff>
    </xdr:from>
    <xdr:to xmlns:xdr="http://schemas.openxmlformats.org/drawingml/2006/spreadsheetDrawing">
      <xdr:col>10</xdr:col>
      <xdr:colOff>114300</xdr:colOff>
      <xdr:row>58</xdr:row>
      <xdr:rowOff>140335</xdr:rowOff>
    </xdr:to>
    <xdr:cxnSp macro="">
      <xdr:nvCxnSpPr>
        <xdr:cNvPr id="130" name="直線コネクタ 129"/>
        <xdr:cNvCxnSpPr/>
      </xdr:nvCxnSpPr>
      <xdr:spPr>
        <a:xfrm flipV="1">
          <a:off x="1130300" y="9690735"/>
          <a:ext cx="889000" cy="393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135255</xdr:rowOff>
    </xdr:from>
    <xdr:to xmlns:xdr="http://schemas.openxmlformats.org/drawingml/2006/spreadsheetDrawing">
      <xdr:col>10</xdr:col>
      <xdr:colOff>165100</xdr:colOff>
      <xdr:row>57</xdr:row>
      <xdr:rowOff>65405</xdr:rowOff>
    </xdr:to>
    <xdr:sp macro="" textlink="">
      <xdr:nvSpPr>
        <xdr:cNvPr id="131" name="フローチャート: 判断 130"/>
        <xdr:cNvSpPr/>
      </xdr:nvSpPr>
      <xdr:spPr>
        <a:xfrm>
          <a:off x="1968500" y="973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56515</xdr:rowOff>
    </xdr:from>
    <xdr:ext cx="534035" cy="258445"/>
    <xdr:sp macro="" textlink="">
      <xdr:nvSpPr>
        <xdr:cNvPr id="132" name="テキスト ボックス 131"/>
        <xdr:cNvSpPr txBox="1"/>
      </xdr:nvSpPr>
      <xdr:spPr>
        <a:xfrm>
          <a:off x="1751965" y="98291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71120</xdr:rowOff>
    </xdr:from>
    <xdr:to xmlns:xdr="http://schemas.openxmlformats.org/drawingml/2006/spreadsheetDrawing">
      <xdr:col>6</xdr:col>
      <xdr:colOff>38100</xdr:colOff>
      <xdr:row>59</xdr:row>
      <xdr:rowOff>1270</xdr:rowOff>
    </xdr:to>
    <xdr:sp macro="" textlink="">
      <xdr:nvSpPr>
        <xdr:cNvPr id="133" name="フローチャート: 判断 132"/>
        <xdr:cNvSpPr/>
      </xdr:nvSpPr>
      <xdr:spPr>
        <a:xfrm>
          <a:off x="10795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17780</xdr:rowOff>
    </xdr:from>
    <xdr:ext cx="534035" cy="258445"/>
    <xdr:sp macro="" textlink="">
      <xdr:nvSpPr>
        <xdr:cNvPr id="134" name="テキスト ボックス 133"/>
        <xdr:cNvSpPr txBox="1"/>
      </xdr:nvSpPr>
      <xdr:spPr>
        <a:xfrm>
          <a:off x="862965" y="9790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5" name="テキスト ボックス 134"/>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6" name="テキスト ボックス 135"/>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7" name="テキスト ボックス 136"/>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8" name="テキスト ボックス 137"/>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9" name="テキスト ボックス 138"/>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53</xdr:row>
      <xdr:rowOff>118745</xdr:rowOff>
    </xdr:from>
    <xdr:to xmlns:xdr="http://schemas.openxmlformats.org/drawingml/2006/spreadsheetDrawing">
      <xdr:col>24</xdr:col>
      <xdr:colOff>114300</xdr:colOff>
      <xdr:row>54</xdr:row>
      <xdr:rowOff>48895</xdr:rowOff>
    </xdr:to>
    <xdr:sp macro="" textlink="">
      <xdr:nvSpPr>
        <xdr:cNvPr id="140" name="楕円 139"/>
        <xdr:cNvSpPr/>
      </xdr:nvSpPr>
      <xdr:spPr>
        <a:xfrm>
          <a:off x="4584700" y="920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141605</xdr:rowOff>
    </xdr:from>
    <xdr:ext cx="534670" cy="259080"/>
    <xdr:sp macro="" textlink="">
      <xdr:nvSpPr>
        <xdr:cNvPr id="141" name="物件費該当値テキスト"/>
        <xdr:cNvSpPr txBox="1"/>
      </xdr:nvSpPr>
      <xdr:spPr>
        <a:xfrm>
          <a:off x="4686300" y="9057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53</xdr:row>
      <xdr:rowOff>156845</xdr:rowOff>
    </xdr:from>
    <xdr:to xmlns:xdr="http://schemas.openxmlformats.org/drawingml/2006/spreadsheetDrawing">
      <xdr:col>20</xdr:col>
      <xdr:colOff>38100</xdr:colOff>
      <xdr:row>54</xdr:row>
      <xdr:rowOff>86995</xdr:rowOff>
    </xdr:to>
    <xdr:sp macro="" textlink="">
      <xdr:nvSpPr>
        <xdr:cNvPr id="142" name="楕円 141"/>
        <xdr:cNvSpPr/>
      </xdr:nvSpPr>
      <xdr:spPr>
        <a:xfrm>
          <a:off x="3746500" y="924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52</xdr:row>
      <xdr:rowOff>103505</xdr:rowOff>
    </xdr:from>
    <xdr:ext cx="534035" cy="259080"/>
    <xdr:sp macro="" textlink="">
      <xdr:nvSpPr>
        <xdr:cNvPr id="143" name="テキスト ボックス 142"/>
        <xdr:cNvSpPr txBox="1"/>
      </xdr:nvSpPr>
      <xdr:spPr>
        <a:xfrm>
          <a:off x="3529965" y="90189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52070</xdr:rowOff>
    </xdr:from>
    <xdr:to xmlns:xdr="http://schemas.openxmlformats.org/drawingml/2006/spreadsheetDrawing">
      <xdr:col>15</xdr:col>
      <xdr:colOff>101600</xdr:colOff>
      <xdr:row>55</xdr:row>
      <xdr:rowOff>153670</xdr:rowOff>
    </xdr:to>
    <xdr:sp macro="" textlink="">
      <xdr:nvSpPr>
        <xdr:cNvPr id="144" name="楕円 143"/>
        <xdr:cNvSpPr/>
      </xdr:nvSpPr>
      <xdr:spPr>
        <a:xfrm>
          <a:off x="2857500" y="948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53</xdr:row>
      <xdr:rowOff>170180</xdr:rowOff>
    </xdr:from>
    <xdr:ext cx="534035" cy="259080"/>
    <xdr:sp macro="" textlink="">
      <xdr:nvSpPr>
        <xdr:cNvPr id="145" name="テキスト ボックス 144"/>
        <xdr:cNvSpPr txBox="1"/>
      </xdr:nvSpPr>
      <xdr:spPr>
        <a:xfrm>
          <a:off x="2640965" y="92570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38735</xdr:rowOff>
    </xdr:from>
    <xdr:to xmlns:xdr="http://schemas.openxmlformats.org/drawingml/2006/spreadsheetDrawing">
      <xdr:col>10</xdr:col>
      <xdr:colOff>165100</xdr:colOff>
      <xdr:row>56</xdr:row>
      <xdr:rowOff>140335</xdr:rowOff>
    </xdr:to>
    <xdr:sp macro="" textlink="">
      <xdr:nvSpPr>
        <xdr:cNvPr id="146" name="楕円 145"/>
        <xdr:cNvSpPr/>
      </xdr:nvSpPr>
      <xdr:spPr>
        <a:xfrm>
          <a:off x="19685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156845</xdr:rowOff>
    </xdr:from>
    <xdr:ext cx="534035" cy="258445"/>
    <xdr:sp macro="" textlink="">
      <xdr:nvSpPr>
        <xdr:cNvPr id="147" name="テキスト ボックス 146"/>
        <xdr:cNvSpPr txBox="1"/>
      </xdr:nvSpPr>
      <xdr:spPr>
        <a:xfrm>
          <a:off x="1751965" y="9415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89535</xdr:rowOff>
    </xdr:from>
    <xdr:to xmlns:xdr="http://schemas.openxmlformats.org/drawingml/2006/spreadsheetDrawing">
      <xdr:col>6</xdr:col>
      <xdr:colOff>38100</xdr:colOff>
      <xdr:row>59</xdr:row>
      <xdr:rowOff>19685</xdr:rowOff>
    </xdr:to>
    <xdr:sp macro="" textlink="">
      <xdr:nvSpPr>
        <xdr:cNvPr id="148" name="楕円 147"/>
        <xdr:cNvSpPr/>
      </xdr:nvSpPr>
      <xdr:spPr>
        <a:xfrm>
          <a:off x="1079500" y="1003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59</xdr:row>
      <xdr:rowOff>10795</xdr:rowOff>
    </xdr:from>
    <xdr:ext cx="534035" cy="258445"/>
    <xdr:sp macro="" textlink="">
      <xdr:nvSpPr>
        <xdr:cNvPr id="149" name="テキスト ボックス 148"/>
        <xdr:cNvSpPr txBox="1"/>
      </xdr:nvSpPr>
      <xdr:spPr>
        <a:xfrm>
          <a:off x="862965" y="101263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8" name="テキスト ボックス 157"/>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9" name="直線コネクタ 158"/>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0" name="直線コネクタ 159"/>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9080"/>
    <xdr:sp macro="" textlink="">
      <xdr:nvSpPr>
        <xdr:cNvPr id="161" name="テキスト ボックス 160"/>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2" name="直線コネクタ 161"/>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3" name="テキスト ボックス 162"/>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4" name="直線コネクタ 163"/>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8445"/>
    <xdr:sp macro="" textlink="">
      <xdr:nvSpPr>
        <xdr:cNvPr id="165" name="テキスト ボックス 164"/>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6" name="直線コネクタ 165"/>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7" name="テキスト ボックス 166"/>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8" name="直線コネクタ 167"/>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9" name="テキスト ボックス 168"/>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8445"/>
    <xdr:sp macro="" textlink="">
      <xdr:nvSpPr>
        <xdr:cNvPr id="171" name="テキスト ボックス 170"/>
        <xdr:cNvSpPr txBox="1"/>
      </xdr:nvSpPr>
      <xdr:spPr>
        <a:xfrm>
          <a:off x="230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126365</xdr:rowOff>
    </xdr:from>
    <xdr:to xmlns:xdr="http://schemas.openxmlformats.org/drawingml/2006/spreadsheetDrawing">
      <xdr:col>24</xdr:col>
      <xdr:colOff>62865</xdr:colOff>
      <xdr:row>79</xdr:row>
      <xdr:rowOff>21590</xdr:rowOff>
    </xdr:to>
    <xdr:cxnSp macro="">
      <xdr:nvCxnSpPr>
        <xdr:cNvPr id="173" name="直線コネクタ 172"/>
        <xdr:cNvCxnSpPr/>
      </xdr:nvCxnSpPr>
      <xdr:spPr>
        <a:xfrm flipV="1">
          <a:off x="4633595" y="12127865"/>
          <a:ext cx="1270" cy="1438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25400</xdr:rowOff>
    </xdr:from>
    <xdr:ext cx="378460" cy="259080"/>
    <xdr:sp macro="" textlink="">
      <xdr:nvSpPr>
        <xdr:cNvPr id="174" name="維持補修費最小値テキスト"/>
        <xdr:cNvSpPr txBox="1"/>
      </xdr:nvSpPr>
      <xdr:spPr>
        <a:xfrm>
          <a:off x="4686300" y="135699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21590</xdr:rowOff>
    </xdr:from>
    <xdr:to xmlns:xdr="http://schemas.openxmlformats.org/drawingml/2006/spreadsheetDrawing">
      <xdr:col>24</xdr:col>
      <xdr:colOff>152400</xdr:colOff>
      <xdr:row>79</xdr:row>
      <xdr:rowOff>21590</xdr:rowOff>
    </xdr:to>
    <xdr:cxnSp macro="">
      <xdr:nvCxnSpPr>
        <xdr:cNvPr id="175" name="直線コネクタ 174"/>
        <xdr:cNvCxnSpPr/>
      </xdr:nvCxnSpPr>
      <xdr:spPr>
        <a:xfrm>
          <a:off x="4546600" y="1356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73025</xdr:rowOff>
    </xdr:from>
    <xdr:ext cx="534670" cy="259080"/>
    <xdr:sp macro="" textlink="">
      <xdr:nvSpPr>
        <xdr:cNvPr id="176" name="維持補修費最大値テキスト"/>
        <xdr:cNvSpPr txBox="1"/>
      </xdr:nvSpPr>
      <xdr:spPr>
        <a:xfrm>
          <a:off x="4686300" y="11903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126365</xdr:rowOff>
    </xdr:from>
    <xdr:to xmlns:xdr="http://schemas.openxmlformats.org/drawingml/2006/spreadsheetDrawing">
      <xdr:col>24</xdr:col>
      <xdr:colOff>152400</xdr:colOff>
      <xdr:row>70</xdr:row>
      <xdr:rowOff>126365</xdr:rowOff>
    </xdr:to>
    <xdr:cxnSp macro="">
      <xdr:nvCxnSpPr>
        <xdr:cNvPr id="177" name="直線コネクタ 176"/>
        <xdr:cNvCxnSpPr/>
      </xdr:nvCxnSpPr>
      <xdr:spPr>
        <a:xfrm>
          <a:off x="4546600" y="12127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72390</xdr:rowOff>
    </xdr:from>
    <xdr:to xmlns:xdr="http://schemas.openxmlformats.org/drawingml/2006/spreadsheetDrawing">
      <xdr:col>24</xdr:col>
      <xdr:colOff>63500</xdr:colOff>
      <xdr:row>78</xdr:row>
      <xdr:rowOff>76200</xdr:rowOff>
    </xdr:to>
    <xdr:cxnSp macro="">
      <xdr:nvCxnSpPr>
        <xdr:cNvPr id="178" name="直線コネクタ 177"/>
        <xdr:cNvCxnSpPr/>
      </xdr:nvCxnSpPr>
      <xdr:spPr>
        <a:xfrm flipV="1">
          <a:off x="3797300" y="1344549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109220</xdr:rowOff>
    </xdr:from>
    <xdr:ext cx="469900" cy="258445"/>
    <xdr:sp macro="" textlink="">
      <xdr:nvSpPr>
        <xdr:cNvPr id="179" name="維持補修費平均値テキスト"/>
        <xdr:cNvSpPr txBox="1"/>
      </xdr:nvSpPr>
      <xdr:spPr>
        <a:xfrm>
          <a:off x="4686300" y="1313942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85090</xdr:rowOff>
    </xdr:from>
    <xdr:to xmlns:xdr="http://schemas.openxmlformats.org/drawingml/2006/spreadsheetDrawing">
      <xdr:col>24</xdr:col>
      <xdr:colOff>114300</xdr:colOff>
      <xdr:row>78</xdr:row>
      <xdr:rowOff>15240</xdr:rowOff>
    </xdr:to>
    <xdr:sp macro="" textlink="">
      <xdr:nvSpPr>
        <xdr:cNvPr id="180" name="フローチャート: 判断 179"/>
        <xdr:cNvSpPr/>
      </xdr:nvSpPr>
      <xdr:spPr>
        <a:xfrm>
          <a:off x="4584700" y="1328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76200</xdr:rowOff>
    </xdr:from>
    <xdr:to xmlns:xdr="http://schemas.openxmlformats.org/drawingml/2006/spreadsheetDrawing">
      <xdr:col>19</xdr:col>
      <xdr:colOff>177800</xdr:colOff>
      <xdr:row>78</xdr:row>
      <xdr:rowOff>84455</xdr:rowOff>
    </xdr:to>
    <xdr:cxnSp macro="">
      <xdr:nvCxnSpPr>
        <xdr:cNvPr id="181" name="直線コネクタ 180"/>
        <xdr:cNvCxnSpPr/>
      </xdr:nvCxnSpPr>
      <xdr:spPr>
        <a:xfrm flipV="1">
          <a:off x="2908300" y="1344930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116205</xdr:rowOff>
    </xdr:from>
    <xdr:to xmlns:xdr="http://schemas.openxmlformats.org/drawingml/2006/spreadsheetDrawing">
      <xdr:col>20</xdr:col>
      <xdr:colOff>38100</xdr:colOff>
      <xdr:row>78</xdr:row>
      <xdr:rowOff>46355</xdr:rowOff>
    </xdr:to>
    <xdr:sp macro="" textlink="">
      <xdr:nvSpPr>
        <xdr:cNvPr id="182" name="フローチャート: 判断 181"/>
        <xdr:cNvSpPr/>
      </xdr:nvSpPr>
      <xdr:spPr>
        <a:xfrm>
          <a:off x="3746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63500</xdr:rowOff>
    </xdr:from>
    <xdr:ext cx="469265" cy="258445"/>
    <xdr:sp macro="" textlink="">
      <xdr:nvSpPr>
        <xdr:cNvPr id="183" name="テキスト ボックス 182"/>
        <xdr:cNvSpPr txBox="1"/>
      </xdr:nvSpPr>
      <xdr:spPr>
        <a:xfrm>
          <a:off x="3562350" y="130937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84455</xdr:rowOff>
    </xdr:from>
    <xdr:to xmlns:xdr="http://schemas.openxmlformats.org/drawingml/2006/spreadsheetDrawing">
      <xdr:col>15</xdr:col>
      <xdr:colOff>50800</xdr:colOff>
      <xdr:row>78</xdr:row>
      <xdr:rowOff>86360</xdr:rowOff>
    </xdr:to>
    <xdr:cxnSp macro="">
      <xdr:nvCxnSpPr>
        <xdr:cNvPr id="184" name="直線コネクタ 183"/>
        <xdr:cNvCxnSpPr/>
      </xdr:nvCxnSpPr>
      <xdr:spPr>
        <a:xfrm flipV="1">
          <a:off x="2019300" y="134575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117475</xdr:rowOff>
    </xdr:from>
    <xdr:to xmlns:xdr="http://schemas.openxmlformats.org/drawingml/2006/spreadsheetDrawing">
      <xdr:col>15</xdr:col>
      <xdr:colOff>101600</xdr:colOff>
      <xdr:row>78</xdr:row>
      <xdr:rowOff>47625</xdr:rowOff>
    </xdr:to>
    <xdr:sp macro="" textlink="">
      <xdr:nvSpPr>
        <xdr:cNvPr id="185" name="フローチャート: 判断 184"/>
        <xdr:cNvSpPr/>
      </xdr:nvSpPr>
      <xdr:spPr>
        <a:xfrm>
          <a:off x="2857500" y="1331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64135</xdr:rowOff>
    </xdr:from>
    <xdr:ext cx="469265" cy="258445"/>
    <xdr:sp macro="" textlink="">
      <xdr:nvSpPr>
        <xdr:cNvPr id="186" name="テキスト ボックス 185"/>
        <xdr:cNvSpPr txBox="1"/>
      </xdr:nvSpPr>
      <xdr:spPr>
        <a:xfrm>
          <a:off x="2673350" y="130943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86360</xdr:rowOff>
    </xdr:from>
    <xdr:to xmlns:xdr="http://schemas.openxmlformats.org/drawingml/2006/spreadsheetDrawing">
      <xdr:col>10</xdr:col>
      <xdr:colOff>114300</xdr:colOff>
      <xdr:row>78</xdr:row>
      <xdr:rowOff>87630</xdr:rowOff>
    </xdr:to>
    <xdr:cxnSp macro="">
      <xdr:nvCxnSpPr>
        <xdr:cNvPr id="187" name="直線コネクタ 186"/>
        <xdr:cNvCxnSpPr/>
      </xdr:nvCxnSpPr>
      <xdr:spPr>
        <a:xfrm flipV="1">
          <a:off x="1130300" y="134594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122555</xdr:rowOff>
    </xdr:from>
    <xdr:to xmlns:xdr="http://schemas.openxmlformats.org/drawingml/2006/spreadsheetDrawing">
      <xdr:col>10</xdr:col>
      <xdr:colOff>165100</xdr:colOff>
      <xdr:row>78</xdr:row>
      <xdr:rowOff>52705</xdr:rowOff>
    </xdr:to>
    <xdr:sp macro="" textlink="">
      <xdr:nvSpPr>
        <xdr:cNvPr id="188" name="フローチャート: 判断 187"/>
        <xdr:cNvSpPr/>
      </xdr:nvSpPr>
      <xdr:spPr>
        <a:xfrm>
          <a:off x="1968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69215</xdr:rowOff>
    </xdr:from>
    <xdr:ext cx="469265" cy="259080"/>
    <xdr:sp macro="" textlink="">
      <xdr:nvSpPr>
        <xdr:cNvPr id="189" name="テキスト ボックス 188"/>
        <xdr:cNvSpPr txBox="1"/>
      </xdr:nvSpPr>
      <xdr:spPr>
        <a:xfrm>
          <a:off x="1784350" y="130994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125095</xdr:rowOff>
    </xdr:from>
    <xdr:to xmlns:xdr="http://schemas.openxmlformats.org/drawingml/2006/spreadsheetDrawing">
      <xdr:col>6</xdr:col>
      <xdr:colOff>38100</xdr:colOff>
      <xdr:row>78</xdr:row>
      <xdr:rowOff>55245</xdr:rowOff>
    </xdr:to>
    <xdr:sp macro="" textlink="">
      <xdr:nvSpPr>
        <xdr:cNvPr id="190" name="フローチャート: 判断 189"/>
        <xdr:cNvSpPr/>
      </xdr:nvSpPr>
      <xdr:spPr>
        <a:xfrm>
          <a:off x="1079500" y="1332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71755</xdr:rowOff>
    </xdr:from>
    <xdr:ext cx="469265" cy="259080"/>
    <xdr:sp macro="" textlink="">
      <xdr:nvSpPr>
        <xdr:cNvPr id="191" name="テキスト ボックス 190"/>
        <xdr:cNvSpPr txBox="1"/>
      </xdr:nvSpPr>
      <xdr:spPr>
        <a:xfrm>
          <a:off x="895350" y="131019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3" name="テキスト ボックス 192"/>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4" name="テキスト ボックス 193"/>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5" name="テキスト ボックス 194"/>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6" name="テキスト ボックス 195"/>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21590</xdr:rowOff>
    </xdr:from>
    <xdr:to xmlns:xdr="http://schemas.openxmlformats.org/drawingml/2006/spreadsheetDrawing">
      <xdr:col>24</xdr:col>
      <xdr:colOff>114300</xdr:colOff>
      <xdr:row>78</xdr:row>
      <xdr:rowOff>123190</xdr:rowOff>
    </xdr:to>
    <xdr:sp macro="" textlink="">
      <xdr:nvSpPr>
        <xdr:cNvPr id="197" name="楕円 196"/>
        <xdr:cNvSpPr/>
      </xdr:nvSpPr>
      <xdr:spPr>
        <a:xfrm>
          <a:off x="4584700" y="133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107950</xdr:rowOff>
    </xdr:from>
    <xdr:ext cx="469900" cy="259080"/>
    <xdr:sp macro="" textlink="">
      <xdr:nvSpPr>
        <xdr:cNvPr id="198" name="維持補修費該当値テキスト"/>
        <xdr:cNvSpPr txBox="1"/>
      </xdr:nvSpPr>
      <xdr:spPr>
        <a:xfrm>
          <a:off x="4686300" y="13309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25400</xdr:rowOff>
    </xdr:from>
    <xdr:to xmlns:xdr="http://schemas.openxmlformats.org/drawingml/2006/spreadsheetDrawing">
      <xdr:col>20</xdr:col>
      <xdr:colOff>38100</xdr:colOff>
      <xdr:row>78</xdr:row>
      <xdr:rowOff>127000</xdr:rowOff>
    </xdr:to>
    <xdr:sp macro="" textlink="">
      <xdr:nvSpPr>
        <xdr:cNvPr id="199" name="楕円 198"/>
        <xdr:cNvSpPr/>
      </xdr:nvSpPr>
      <xdr:spPr>
        <a:xfrm>
          <a:off x="3746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118110</xdr:rowOff>
    </xdr:from>
    <xdr:ext cx="469265" cy="259080"/>
    <xdr:sp macro="" textlink="">
      <xdr:nvSpPr>
        <xdr:cNvPr id="200" name="テキスト ボックス 199"/>
        <xdr:cNvSpPr txBox="1"/>
      </xdr:nvSpPr>
      <xdr:spPr>
        <a:xfrm>
          <a:off x="3562350" y="13491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33655</xdr:rowOff>
    </xdr:from>
    <xdr:to xmlns:xdr="http://schemas.openxmlformats.org/drawingml/2006/spreadsheetDrawing">
      <xdr:col>15</xdr:col>
      <xdr:colOff>101600</xdr:colOff>
      <xdr:row>78</xdr:row>
      <xdr:rowOff>135255</xdr:rowOff>
    </xdr:to>
    <xdr:sp macro="" textlink="">
      <xdr:nvSpPr>
        <xdr:cNvPr id="201" name="楕円 200"/>
        <xdr:cNvSpPr/>
      </xdr:nvSpPr>
      <xdr:spPr>
        <a:xfrm>
          <a:off x="2857500" y="1340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126365</xdr:rowOff>
    </xdr:from>
    <xdr:ext cx="469265" cy="259080"/>
    <xdr:sp macro="" textlink="">
      <xdr:nvSpPr>
        <xdr:cNvPr id="202" name="テキスト ボックス 201"/>
        <xdr:cNvSpPr txBox="1"/>
      </xdr:nvSpPr>
      <xdr:spPr>
        <a:xfrm>
          <a:off x="2673350" y="134994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34925</xdr:rowOff>
    </xdr:from>
    <xdr:to xmlns:xdr="http://schemas.openxmlformats.org/drawingml/2006/spreadsheetDrawing">
      <xdr:col>10</xdr:col>
      <xdr:colOff>165100</xdr:colOff>
      <xdr:row>78</xdr:row>
      <xdr:rowOff>136525</xdr:rowOff>
    </xdr:to>
    <xdr:sp macro="" textlink="">
      <xdr:nvSpPr>
        <xdr:cNvPr id="203" name="楕円 202"/>
        <xdr:cNvSpPr/>
      </xdr:nvSpPr>
      <xdr:spPr>
        <a:xfrm>
          <a:off x="1968500"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127635</xdr:rowOff>
    </xdr:from>
    <xdr:ext cx="469265" cy="259080"/>
    <xdr:sp macro="" textlink="">
      <xdr:nvSpPr>
        <xdr:cNvPr id="204" name="テキスト ボックス 203"/>
        <xdr:cNvSpPr txBox="1"/>
      </xdr:nvSpPr>
      <xdr:spPr>
        <a:xfrm>
          <a:off x="1784350" y="135007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36830</xdr:rowOff>
    </xdr:from>
    <xdr:to xmlns:xdr="http://schemas.openxmlformats.org/drawingml/2006/spreadsheetDrawing">
      <xdr:col>6</xdr:col>
      <xdr:colOff>38100</xdr:colOff>
      <xdr:row>78</xdr:row>
      <xdr:rowOff>138430</xdr:rowOff>
    </xdr:to>
    <xdr:sp macro="" textlink="">
      <xdr:nvSpPr>
        <xdr:cNvPr id="205" name="楕円 204"/>
        <xdr:cNvSpPr/>
      </xdr:nvSpPr>
      <xdr:spPr>
        <a:xfrm>
          <a:off x="1079500" y="1340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129540</xdr:rowOff>
    </xdr:from>
    <xdr:ext cx="469265" cy="259080"/>
    <xdr:sp macro="" textlink="">
      <xdr:nvSpPr>
        <xdr:cNvPr id="206" name="テキスト ボックス 205"/>
        <xdr:cNvSpPr txBox="1"/>
      </xdr:nvSpPr>
      <xdr:spPr>
        <a:xfrm>
          <a:off x="895350" y="135026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5" name="テキスト ボックス 214"/>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17" name="テキスト ボックス 216"/>
        <xdr:cNvSpPr txBox="1"/>
      </xdr:nvSpPr>
      <xdr:spPr>
        <a:xfrm>
          <a:off x="23050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8" name="直線コネクタ 217"/>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9" name="テキスト ボックス 218"/>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0" name="直線コネクタ 219"/>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4995" cy="258445"/>
    <xdr:sp macro="" textlink="">
      <xdr:nvSpPr>
        <xdr:cNvPr id="221" name="テキスト ボックス 220"/>
        <xdr:cNvSpPr txBox="1"/>
      </xdr:nvSpPr>
      <xdr:spPr>
        <a:xfrm>
          <a:off x="166370" y="16603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2" name="直線コネクタ 221"/>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4995" cy="259080"/>
    <xdr:sp macro="" textlink="">
      <xdr:nvSpPr>
        <xdr:cNvPr id="223" name="テキスト ボックス 222"/>
        <xdr:cNvSpPr txBox="1"/>
      </xdr:nvSpPr>
      <xdr:spPr>
        <a:xfrm>
          <a:off x="166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4" name="直線コネクタ 223"/>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4995" cy="258445"/>
    <xdr:sp macro="" textlink="">
      <xdr:nvSpPr>
        <xdr:cNvPr id="225" name="テキスト ボックス 224"/>
        <xdr:cNvSpPr txBox="1"/>
      </xdr:nvSpPr>
      <xdr:spPr>
        <a:xfrm>
          <a:off x="166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6" name="直線コネクタ 225"/>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4995" cy="258445"/>
    <xdr:sp macro="" textlink="">
      <xdr:nvSpPr>
        <xdr:cNvPr id="227" name="テキスト ボックス 226"/>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8" name="直線コネクタ 227"/>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4995" cy="259080"/>
    <xdr:sp macro="" textlink="">
      <xdr:nvSpPr>
        <xdr:cNvPr id="229" name="テキスト ボックス 228"/>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0" name="直線コネクタ 229"/>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31" name="テキスト ボックス 230"/>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136525</xdr:rowOff>
    </xdr:from>
    <xdr:to xmlns:xdr="http://schemas.openxmlformats.org/drawingml/2006/spreadsheetDrawing">
      <xdr:col>24</xdr:col>
      <xdr:colOff>62865</xdr:colOff>
      <xdr:row>98</xdr:row>
      <xdr:rowOff>25400</xdr:rowOff>
    </xdr:to>
    <xdr:cxnSp macro="">
      <xdr:nvCxnSpPr>
        <xdr:cNvPr id="233" name="直線コネクタ 232"/>
        <xdr:cNvCxnSpPr/>
      </xdr:nvCxnSpPr>
      <xdr:spPr>
        <a:xfrm flipV="1">
          <a:off x="4633595" y="15395575"/>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29210</xdr:rowOff>
    </xdr:from>
    <xdr:ext cx="534670" cy="258445"/>
    <xdr:sp macro="" textlink="">
      <xdr:nvSpPr>
        <xdr:cNvPr id="234" name="扶助費最小値テキスト"/>
        <xdr:cNvSpPr txBox="1"/>
      </xdr:nvSpPr>
      <xdr:spPr>
        <a:xfrm>
          <a:off x="4686300" y="168313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25400</xdr:rowOff>
    </xdr:from>
    <xdr:to xmlns:xdr="http://schemas.openxmlformats.org/drawingml/2006/spreadsheetDrawing">
      <xdr:col>24</xdr:col>
      <xdr:colOff>152400</xdr:colOff>
      <xdr:row>98</xdr:row>
      <xdr:rowOff>25400</xdr:rowOff>
    </xdr:to>
    <xdr:cxnSp macro="">
      <xdr:nvCxnSpPr>
        <xdr:cNvPr id="235" name="直線コネクタ 234"/>
        <xdr:cNvCxnSpPr/>
      </xdr:nvCxnSpPr>
      <xdr:spPr>
        <a:xfrm>
          <a:off x="4546600" y="16827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83185</xdr:rowOff>
    </xdr:from>
    <xdr:ext cx="598805" cy="259080"/>
    <xdr:sp macro="" textlink="">
      <xdr:nvSpPr>
        <xdr:cNvPr id="236" name="扶助費最大値テキスト"/>
        <xdr:cNvSpPr txBox="1"/>
      </xdr:nvSpPr>
      <xdr:spPr>
        <a:xfrm>
          <a:off x="4686300" y="151707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182,689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89</xdr:row>
      <xdr:rowOff>136525</xdr:rowOff>
    </xdr:from>
    <xdr:to xmlns:xdr="http://schemas.openxmlformats.org/drawingml/2006/spreadsheetDrawing">
      <xdr:col>24</xdr:col>
      <xdr:colOff>152400</xdr:colOff>
      <xdr:row>89</xdr:row>
      <xdr:rowOff>136525</xdr:rowOff>
    </xdr:to>
    <xdr:cxnSp macro="">
      <xdr:nvCxnSpPr>
        <xdr:cNvPr id="237" name="直線コネクタ 236"/>
        <xdr:cNvCxnSpPr/>
      </xdr:nvCxnSpPr>
      <xdr:spPr>
        <a:xfrm>
          <a:off x="4546600" y="1539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65405</xdr:rowOff>
    </xdr:from>
    <xdr:to xmlns:xdr="http://schemas.openxmlformats.org/drawingml/2006/spreadsheetDrawing">
      <xdr:col>24</xdr:col>
      <xdr:colOff>63500</xdr:colOff>
      <xdr:row>95</xdr:row>
      <xdr:rowOff>147320</xdr:rowOff>
    </xdr:to>
    <xdr:cxnSp macro="">
      <xdr:nvCxnSpPr>
        <xdr:cNvPr id="238" name="直線コネクタ 237"/>
        <xdr:cNvCxnSpPr/>
      </xdr:nvCxnSpPr>
      <xdr:spPr>
        <a:xfrm flipV="1">
          <a:off x="3797300" y="1635315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22225</xdr:rowOff>
    </xdr:from>
    <xdr:ext cx="598805" cy="258445"/>
    <xdr:sp macro="" textlink="">
      <xdr:nvSpPr>
        <xdr:cNvPr id="239" name="扶助費平均値テキスト"/>
        <xdr:cNvSpPr txBox="1"/>
      </xdr:nvSpPr>
      <xdr:spPr>
        <a:xfrm>
          <a:off x="4686300" y="1613852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170815</xdr:rowOff>
    </xdr:from>
    <xdr:to xmlns:xdr="http://schemas.openxmlformats.org/drawingml/2006/spreadsheetDrawing">
      <xdr:col>24</xdr:col>
      <xdr:colOff>114300</xdr:colOff>
      <xdr:row>95</xdr:row>
      <xdr:rowOff>100965</xdr:rowOff>
    </xdr:to>
    <xdr:sp macro="" textlink="">
      <xdr:nvSpPr>
        <xdr:cNvPr id="240" name="フローチャート: 判断 239"/>
        <xdr:cNvSpPr/>
      </xdr:nvSpPr>
      <xdr:spPr>
        <a:xfrm>
          <a:off x="4584700" y="1628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147320</xdr:rowOff>
    </xdr:from>
    <xdr:to xmlns:xdr="http://schemas.openxmlformats.org/drawingml/2006/spreadsheetDrawing">
      <xdr:col>19</xdr:col>
      <xdr:colOff>177800</xdr:colOff>
      <xdr:row>97</xdr:row>
      <xdr:rowOff>2540</xdr:rowOff>
    </xdr:to>
    <xdr:cxnSp macro="">
      <xdr:nvCxnSpPr>
        <xdr:cNvPr id="241" name="直線コネクタ 240"/>
        <xdr:cNvCxnSpPr/>
      </xdr:nvCxnSpPr>
      <xdr:spPr>
        <a:xfrm flipV="1">
          <a:off x="2908300" y="16435070"/>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146050</xdr:rowOff>
    </xdr:from>
    <xdr:to xmlns:xdr="http://schemas.openxmlformats.org/drawingml/2006/spreadsheetDrawing">
      <xdr:col>20</xdr:col>
      <xdr:colOff>38100</xdr:colOff>
      <xdr:row>96</xdr:row>
      <xdr:rowOff>76200</xdr:rowOff>
    </xdr:to>
    <xdr:sp macro="" textlink="">
      <xdr:nvSpPr>
        <xdr:cNvPr id="242" name="フローチャート: 判断 241"/>
        <xdr:cNvSpPr/>
      </xdr:nvSpPr>
      <xdr:spPr>
        <a:xfrm>
          <a:off x="3746500" y="1643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67310</xdr:rowOff>
    </xdr:from>
    <xdr:ext cx="598170" cy="259080"/>
    <xdr:sp macro="" textlink="">
      <xdr:nvSpPr>
        <xdr:cNvPr id="243" name="テキスト ボックス 242"/>
        <xdr:cNvSpPr txBox="1"/>
      </xdr:nvSpPr>
      <xdr:spPr>
        <a:xfrm>
          <a:off x="3497580" y="165265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163195</xdr:rowOff>
    </xdr:from>
    <xdr:to xmlns:xdr="http://schemas.openxmlformats.org/drawingml/2006/spreadsheetDrawing">
      <xdr:col>15</xdr:col>
      <xdr:colOff>50800</xdr:colOff>
      <xdr:row>97</xdr:row>
      <xdr:rowOff>2540</xdr:rowOff>
    </xdr:to>
    <xdr:cxnSp macro="">
      <xdr:nvCxnSpPr>
        <xdr:cNvPr id="244" name="直線コネクタ 243"/>
        <xdr:cNvCxnSpPr/>
      </xdr:nvCxnSpPr>
      <xdr:spPr>
        <a:xfrm>
          <a:off x="2019300" y="16450945"/>
          <a:ext cx="8890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109220</xdr:rowOff>
    </xdr:from>
    <xdr:to xmlns:xdr="http://schemas.openxmlformats.org/drawingml/2006/spreadsheetDrawing">
      <xdr:col>15</xdr:col>
      <xdr:colOff>101600</xdr:colOff>
      <xdr:row>97</xdr:row>
      <xdr:rowOff>38735</xdr:rowOff>
    </xdr:to>
    <xdr:sp macro="" textlink="">
      <xdr:nvSpPr>
        <xdr:cNvPr id="245" name="フローチャート: 判断 244"/>
        <xdr:cNvSpPr/>
      </xdr:nvSpPr>
      <xdr:spPr>
        <a:xfrm>
          <a:off x="2857500" y="16568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55245</xdr:rowOff>
    </xdr:from>
    <xdr:ext cx="598170" cy="258445"/>
    <xdr:sp macro="" textlink="">
      <xdr:nvSpPr>
        <xdr:cNvPr id="246" name="テキスト ボックス 245"/>
        <xdr:cNvSpPr txBox="1"/>
      </xdr:nvSpPr>
      <xdr:spPr>
        <a:xfrm>
          <a:off x="2608580" y="163429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107,801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163195</xdr:rowOff>
    </xdr:from>
    <xdr:to xmlns:xdr="http://schemas.openxmlformats.org/drawingml/2006/spreadsheetDrawing">
      <xdr:col>10</xdr:col>
      <xdr:colOff>114300</xdr:colOff>
      <xdr:row>98</xdr:row>
      <xdr:rowOff>33655</xdr:rowOff>
    </xdr:to>
    <xdr:cxnSp macro="">
      <xdr:nvCxnSpPr>
        <xdr:cNvPr id="247" name="直線コネクタ 246"/>
        <xdr:cNvCxnSpPr/>
      </xdr:nvCxnSpPr>
      <xdr:spPr>
        <a:xfrm flipV="1">
          <a:off x="1130300" y="16450945"/>
          <a:ext cx="889000" cy="384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91440</xdr:rowOff>
    </xdr:from>
    <xdr:to xmlns:xdr="http://schemas.openxmlformats.org/drawingml/2006/spreadsheetDrawing">
      <xdr:col>10</xdr:col>
      <xdr:colOff>165100</xdr:colOff>
      <xdr:row>96</xdr:row>
      <xdr:rowOff>21590</xdr:rowOff>
    </xdr:to>
    <xdr:sp macro="" textlink="">
      <xdr:nvSpPr>
        <xdr:cNvPr id="248" name="フローチャート: 判断 247"/>
        <xdr:cNvSpPr/>
      </xdr:nvSpPr>
      <xdr:spPr>
        <a:xfrm>
          <a:off x="1968500" y="1637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38100</xdr:rowOff>
    </xdr:from>
    <xdr:ext cx="598170" cy="259080"/>
    <xdr:sp macro="" textlink="">
      <xdr:nvSpPr>
        <xdr:cNvPr id="249" name="テキスト ボックス 248"/>
        <xdr:cNvSpPr txBox="1"/>
      </xdr:nvSpPr>
      <xdr:spPr>
        <a:xfrm>
          <a:off x="1719580" y="16154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119,357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152400</xdr:rowOff>
    </xdr:from>
    <xdr:to xmlns:xdr="http://schemas.openxmlformats.org/drawingml/2006/spreadsheetDrawing">
      <xdr:col>6</xdr:col>
      <xdr:colOff>38100</xdr:colOff>
      <xdr:row>98</xdr:row>
      <xdr:rowOff>82550</xdr:rowOff>
    </xdr:to>
    <xdr:sp macro="" textlink="">
      <xdr:nvSpPr>
        <xdr:cNvPr id="250" name="フローチャート: 判断 249"/>
        <xdr:cNvSpPr/>
      </xdr:nvSpPr>
      <xdr:spPr>
        <a:xfrm>
          <a:off x="1079500" y="1678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99060</xdr:rowOff>
    </xdr:from>
    <xdr:ext cx="534035" cy="258445"/>
    <xdr:sp macro="" textlink="">
      <xdr:nvSpPr>
        <xdr:cNvPr id="251" name="テキスト ボックス 250"/>
        <xdr:cNvSpPr txBox="1"/>
      </xdr:nvSpPr>
      <xdr:spPr>
        <a:xfrm>
          <a:off x="862965" y="165582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2" name="テキスト ボックス 251"/>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3" name="テキスト ボックス 252"/>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4" name="テキスト ボックス 253"/>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5" name="テキスト ボックス 254"/>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6" name="テキスト ボックス 255"/>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14605</xdr:rowOff>
    </xdr:from>
    <xdr:to xmlns:xdr="http://schemas.openxmlformats.org/drawingml/2006/spreadsheetDrawing">
      <xdr:col>24</xdr:col>
      <xdr:colOff>114300</xdr:colOff>
      <xdr:row>95</xdr:row>
      <xdr:rowOff>116205</xdr:rowOff>
    </xdr:to>
    <xdr:sp macro="" textlink="">
      <xdr:nvSpPr>
        <xdr:cNvPr id="257" name="楕円 256"/>
        <xdr:cNvSpPr/>
      </xdr:nvSpPr>
      <xdr:spPr>
        <a:xfrm>
          <a:off x="4584700" y="1630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164465</xdr:rowOff>
    </xdr:from>
    <xdr:ext cx="598805" cy="259080"/>
    <xdr:sp macro="" textlink="">
      <xdr:nvSpPr>
        <xdr:cNvPr id="258" name="扶助費該当値テキスト"/>
        <xdr:cNvSpPr txBox="1"/>
      </xdr:nvSpPr>
      <xdr:spPr>
        <a:xfrm>
          <a:off x="4686300" y="162807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96520</xdr:rowOff>
    </xdr:from>
    <xdr:to xmlns:xdr="http://schemas.openxmlformats.org/drawingml/2006/spreadsheetDrawing">
      <xdr:col>20</xdr:col>
      <xdr:colOff>38100</xdr:colOff>
      <xdr:row>96</xdr:row>
      <xdr:rowOff>26670</xdr:rowOff>
    </xdr:to>
    <xdr:sp macro="" textlink="">
      <xdr:nvSpPr>
        <xdr:cNvPr id="259" name="楕円 258"/>
        <xdr:cNvSpPr/>
      </xdr:nvSpPr>
      <xdr:spPr>
        <a:xfrm>
          <a:off x="3746500" y="1638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43180</xdr:rowOff>
    </xdr:from>
    <xdr:ext cx="598170" cy="258445"/>
    <xdr:sp macro="" textlink="">
      <xdr:nvSpPr>
        <xdr:cNvPr id="260" name="テキスト ボックス 259"/>
        <xdr:cNvSpPr txBox="1"/>
      </xdr:nvSpPr>
      <xdr:spPr>
        <a:xfrm>
          <a:off x="3497580" y="161594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123190</xdr:rowOff>
    </xdr:from>
    <xdr:to xmlns:xdr="http://schemas.openxmlformats.org/drawingml/2006/spreadsheetDrawing">
      <xdr:col>15</xdr:col>
      <xdr:colOff>101600</xdr:colOff>
      <xdr:row>97</xdr:row>
      <xdr:rowOff>53340</xdr:rowOff>
    </xdr:to>
    <xdr:sp macro="" textlink="">
      <xdr:nvSpPr>
        <xdr:cNvPr id="261" name="楕円 260"/>
        <xdr:cNvSpPr/>
      </xdr:nvSpPr>
      <xdr:spPr>
        <a:xfrm>
          <a:off x="2857500" y="1658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97</xdr:row>
      <xdr:rowOff>44450</xdr:rowOff>
    </xdr:from>
    <xdr:ext cx="598170" cy="259080"/>
    <xdr:sp macro="" textlink="">
      <xdr:nvSpPr>
        <xdr:cNvPr id="262" name="テキスト ボックス 261"/>
        <xdr:cNvSpPr txBox="1"/>
      </xdr:nvSpPr>
      <xdr:spPr>
        <a:xfrm>
          <a:off x="2608580" y="166751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112395</xdr:rowOff>
    </xdr:from>
    <xdr:to xmlns:xdr="http://schemas.openxmlformats.org/drawingml/2006/spreadsheetDrawing">
      <xdr:col>10</xdr:col>
      <xdr:colOff>165100</xdr:colOff>
      <xdr:row>96</xdr:row>
      <xdr:rowOff>42545</xdr:rowOff>
    </xdr:to>
    <xdr:sp macro="" textlink="">
      <xdr:nvSpPr>
        <xdr:cNvPr id="263" name="楕円 262"/>
        <xdr:cNvSpPr/>
      </xdr:nvSpPr>
      <xdr:spPr>
        <a:xfrm>
          <a:off x="1968500" y="164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33655</xdr:rowOff>
    </xdr:from>
    <xdr:ext cx="598170" cy="258445"/>
    <xdr:sp macro="" textlink="">
      <xdr:nvSpPr>
        <xdr:cNvPr id="264" name="テキスト ボックス 263"/>
        <xdr:cNvSpPr txBox="1"/>
      </xdr:nvSpPr>
      <xdr:spPr>
        <a:xfrm>
          <a:off x="1719580" y="164928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154940</xdr:rowOff>
    </xdr:from>
    <xdr:to xmlns:xdr="http://schemas.openxmlformats.org/drawingml/2006/spreadsheetDrawing">
      <xdr:col>6</xdr:col>
      <xdr:colOff>38100</xdr:colOff>
      <xdr:row>98</xdr:row>
      <xdr:rowOff>84455</xdr:rowOff>
    </xdr:to>
    <xdr:sp macro="" textlink="">
      <xdr:nvSpPr>
        <xdr:cNvPr id="265" name="楕円 264"/>
        <xdr:cNvSpPr/>
      </xdr:nvSpPr>
      <xdr:spPr>
        <a:xfrm>
          <a:off x="1079500" y="16785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75565</xdr:rowOff>
    </xdr:from>
    <xdr:ext cx="534035" cy="258445"/>
    <xdr:sp macro="" textlink="">
      <xdr:nvSpPr>
        <xdr:cNvPr id="266" name="テキスト ボックス 265"/>
        <xdr:cNvSpPr txBox="1"/>
      </xdr:nvSpPr>
      <xdr:spPr>
        <a:xfrm>
          <a:off x="862965" y="168776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5" name="テキスト ボックス 274"/>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6" name="直線コネクタ 275"/>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8285" cy="258445"/>
    <xdr:sp macro="" textlink="">
      <xdr:nvSpPr>
        <xdr:cNvPr id="277" name="テキスト ボックス 276"/>
        <xdr:cNvSpPr txBox="1"/>
      </xdr:nvSpPr>
      <xdr:spPr>
        <a:xfrm>
          <a:off x="6355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8" name="直線コネクタ 277"/>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73660</xdr:rowOff>
    </xdr:from>
    <xdr:ext cx="531495" cy="259080"/>
    <xdr:sp macro="" textlink="">
      <xdr:nvSpPr>
        <xdr:cNvPr id="279" name="テキスト ボックス 278"/>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80" name="直線コネクタ 279"/>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1495" cy="259080"/>
    <xdr:sp macro="" textlink="">
      <xdr:nvSpPr>
        <xdr:cNvPr id="281" name="テキスト ボックス 280"/>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2" name="直線コネクタ 281"/>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33</xdr:row>
      <xdr:rowOff>168910</xdr:rowOff>
    </xdr:from>
    <xdr:ext cx="531495" cy="258445"/>
    <xdr:sp macro="" textlink="">
      <xdr:nvSpPr>
        <xdr:cNvPr id="283" name="テキスト ボックス 282"/>
        <xdr:cNvSpPr txBox="1"/>
      </xdr:nvSpPr>
      <xdr:spPr>
        <a:xfrm>
          <a:off x="6072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4" name="直線コネクタ 283"/>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4995" cy="259080"/>
    <xdr:sp macro="" textlink="">
      <xdr:nvSpPr>
        <xdr:cNvPr id="285" name="テキスト ボックス 284"/>
        <xdr:cNvSpPr txBox="1"/>
      </xdr:nvSpPr>
      <xdr:spPr>
        <a:xfrm>
          <a:off x="6008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6" name="直線コネクタ 285"/>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4995" cy="259080"/>
    <xdr:sp macro="" textlink="">
      <xdr:nvSpPr>
        <xdr:cNvPr id="287" name="テキスト ボックス 286"/>
        <xdr:cNvSpPr txBox="1"/>
      </xdr:nvSpPr>
      <xdr:spPr>
        <a:xfrm>
          <a:off x="6008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8" name="直線コネクタ 28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9" name="テキスト ボックス 288"/>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35</xdr:row>
      <xdr:rowOff>14605</xdr:rowOff>
    </xdr:from>
    <xdr:to xmlns:xdr="http://schemas.openxmlformats.org/drawingml/2006/spreadsheetDrawing">
      <xdr:col>54</xdr:col>
      <xdr:colOff>189865</xdr:colOff>
      <xdr:row>39</xdr:row>
      <xdr:rowOff>122555</xdr:rowOff>
    </xdr:to>
    <xdr:cxnSp macro="">
      <xdr:nvCxnSpPr>
        <xdr:cNvPr id="291" name="直線コネクタ 290"/>
        <xdr:cNvCxnSpPr/>
      </xdr:nvCxnSpPr>
      <xdr:spPr>
        <a:xfrm flipV="1">
          <a:off x="10475595" y="6015355"/>
          <a:ext cx="1270" cy="793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126365</xdr:rowOff>
    </xdr:from>
    <xdr:ext cx="534670" cy="259080"/>
    <xdr:sp macro="" textlink="">
      <xdr:nvSpPr>
        <xdr:cNvPr id="292" name="補助費等最小値テキスト"/>
        <xdr:cNvSpPr txBox="1"/>
      </xdr:nvSpPr>
      <xdr:spPr>
        <a:xfrm>
          <a:off x="10528300" y="6812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122555</xdr:rowOff>
    </xdr:from>
    <xdr:to xmlns:xdr="http://schemas.openxmlformats.org/drawingml/2006/spreadsheetDrawing">
      <xdr:col>55</xdr:col>
      <xdr:colOff>88900</xdr:colOff>
      <xdr:row>39</xdr:row>
      <xdr:rowOff>122555</xdr:rowOff>
    </xdr:to>
    <xdr:cxnSp macro="">
      <xdr:nvCxnSpPr>
        <xdr:cNvPr id="293" name="直線コネクタ 292"/>
        <xdr:cNvCxnSpPr/>
      </xdr:nvCxnSpPr>
      <xdr:spPr>
        <a:xfrm>
          <a:off x="10388600" y="6809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33</xdr:row>
      <xdr:rowOff>132715</xdr:rowOff>
    </xdr:from>
    <xdr:ext cx="534670" cy="258445"/>
    <xdr:sp macro="" textlink="">
      <xdr:nvSpPr>
        <xdr:cNvPr id="294" name="補助費等最大値テキスト"/>
        <xdr:cNvSpPr txBox="1"/>
      </xdr:nvSpPr>
      <xdr:spPr>
        <a:xfrm>
          <a:off x="10528300" y="57905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86,365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35</xdr:row>
      <xdr:rowOff>14605</xdr:rowOff>
    </xdr:from>
    <xdr:to xmlns:xdr="http://schemas.openxmlformats.org/drawingml/2006/spreadsheetDrawing">
      <xdr:col>55</xdr:col>
      <xdr:colOff>88900</xdr:colOff>
      <xdr:row>35</xdr:row>
      <xdr:rowOff>14605</xdr:rowOff>
    </xdr:to>
    <xdr:cxnSp macro="">
      <xdr:nvCxnSpPr>
        <xdr:cNvPr id="295" name="直線コネクタ 294"/>
        <xdr:cNvCxnSpPr/>
      </xdr:nvCxnSpPr>
      <xdr:spPr>
        <a:xfrm>
          <a:off x="10388600" y="6015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92710</xdr:rowOff>
    </xdr:from>
    <xdr:to xmlns:xdr="http://schemas.openxmlformats.org/drawingml/2006/spreadsheetDrawing">
      <xdr:col>55</xdr:col>
      <xdr:colOff>0</xdr:colOff>
      <xdr:row>37</xdr:row>
      <xdr:rowOff>118110</xdr:rowOff>
    </xdr:to>
    <xdr:cxnSp macro="">
      <xdr:nvCxnSpPr>
        <xdr:cNvPr id="296" name="直線コネクタ 295"/>
        <xdr:cNvCxnSpPr/>
      </xdr:nvCxnSpPr>
      <xdr:spPr>
        <a:xfrm flipV="1">
          <a:off x="9639300" y="643636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635</xdr:rowOff>
    </xdr:from>
    <xdr:ext cx="534670" cy="259080"/>
    <xdr:sp macro="" textlink="">
      <xdr:nvSpPr>
        <xdr:cNvPr id="297" name="補助費等平均値テキスト"/>
        <xdr:cNvSpPr txBox="1"/>
      </xdr:nvSpPr>
      <xdr:spPr>
        <a:xfrm>
          <a:off x="10528300" y="65157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22225</xdr:rowOff>
    </xdr:from>
    <xdr:to xmlns:xdr="http://schemas.openxmlformats.org/drawingml/2006/spreadsheetDrawing">
      <xdr:col>55</xdr:col>
      <xdr:colOff>50800</xdr:colOff>
      <xdr:row>38</xdr:row>
      <xdr:rowOff>123825</xdr:rowOff>
    </xdr:to>
    <xdr:sp macro="" textlink="">
      <xdr:nvSpPr>
        <xdr:cNvPr id="298" name="フローチャート: 判断 297"/>
        <xdr:cNvSpPr/>
      </xdr:nvSpPr>
      <xdr:spPr>
        <a:xfrm>
          <a:off x="104267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118110</xdr:rowOff>
    </xdr:from>
    <xdr:to xmlns:xdr="http://schemas.openxmlformats.org/drawingml/2006/spreadsheetDrawing">
      <xdr:col>50</xdr:col>
      <xdr:colOff>114300</xdr:colOff>
      <xdr:row>37</xdr:row>
      <xdr:rowOff>161925</xdr:rowOff>
    </xdr:to>
    <xdr:cxnSp macro="">
      <xdr:nvCxnSpPr>
        <xdr:cNvPr id="299" name="直線コネクタ 298"/>
        <xdr:cNvCxnSpPr/>
      </xdr:nvCxnSpPr>
      <xdr:spPr>
        <a:xfrm flipV="1">
          <a:off x="8750300" y="646176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33020</xdr:rowOff>
    </xdr:from>
    <xdr:to xmlns:xdr="http://schemas.openxmlformats.org/drawingml/2006/spreadsheetDrawing">
      <xdr:col>50</xdr:col>
      <xdr:colOff>165100</xdr:colOff>
      <xdr:row>38</xdr:row>
      <xdr:rowOff>134620</xdr:rowOff>
    </xdr:to>
    <xdr:sp macro="" textlink="">
      <xdr:nvSpPr>
        <xdr:cNvPr id="300" name="フローチャート: 判断 299"/>
        <xdr:cNvSpPr/>
      </xdr:nvSpPr>
      <xdr:spPr>
        <a:xfrm>
          <a:off x="9588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125730</xdr:rowOff>
    </xdr:from>
    <xdr:ext cx="534035" cy="259080"/>
    <xdr:sp macro="" textlink="">
      <xdr:nvSpPr>
        <xdr:cNvPr id="301" name="テキスト ボックス 300"/>
        <xdr:cNvSpPr txBox="1"/>
      </xdr:nvSpPr>
      <xdr:spPr>
        <a:xfrm>
          <a:off x="9371965" y="66408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101600</xdr:rowOff>
    </xdr:from>
    <xdr:to xmlns:xdr="http://schemas.openxmlformats.org/drawingml/2006/spreadsheetDrawing">
      <xdr:col>45</xdr:col>
      <xdr:colOff>177800</xdr:colOff>
      <xdr:row>37</xdr:row>
      <xdr:rowOff>161925</xdr:rowOff>
    </xdr:to>
    <xdr:cxnSp macro="">
      <xdr:nvCxnSpPr>
        <xdr:cNvPr id="302" name="直線コネクタ 301"/>
        <xdr:cNvCxnSpPr/>
      </xdr:nvCxnSpPr>
      <xdr:spPr>
        <a:xfrm>
          <a:off x="7861300" y="644525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1270</xdr:rowOff>
    </xdr:from>
    <xdr:to xmlns:xdr="http://schemas.openxmlformats.org/drawingml/2006/spreadsheetDrawing">
      <xdr:col>46</xdr:col>
      <xdr:colOff>38100</xdr:colOff>
      <xdr:row>38</xdr:row>
      <xdr:rowOff>102870</xdr:rowOff>
    </xdr:to>
    <xdr:sp macro="" textlink="">
      <xdr:nvSpPr>
        <xdr:cNvPr id="303" name="フローチャート: 判断 302"/>
        <xdr:cNvSpPr/>
      </xdr:nvSpPr>
      <xdr:spPr>
        <a:xfrm>
          <a:off x="86995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93980</xdr:rowOff>
    </xdr:from>
    <xdr:ext cx="534035" cy="259080"/>
    <xdr:sp macro="" textlink="">
      <xdr:nvSpPr>
        <xdr:cNvPr id="304" name="テキスト ボックス 303"/>
        <xdr:cNvSpPr txBox="1"/>
      </xdr:nvSpPr>
      <xdr:spPr>
        <a:xfrm>
          <a:off x="8482965" y="6609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75565</xdr:rowOff>
    </xdr:from>
    <xdr:to xmlns:xdr="http://schemas.openxmlformats.org/drawingml/2006/spreadsheetDrawing">
      <xdr:col>41</xdr:col>
      <xdr:colOff>50800</xdr:colOff>
      <xdr:row>37</xdr:row>
      <xdr:rowOff>101600</xdr:rowOff>
    </xdr:to>
    <xdr:cxnSp macro="">
      <xdr:nvCxnSpPr>
        <xdr:cNvPr id="305" name="直線コネクタ 304"/>
        <xdr:cNvCxnSpPr/>
      </xdr:nvCxnSpPr>
      <xdr:spPr>
        <a:xfrm>
          <a:off x="6972300" y="5219065"/>
          <a:ext cx="889000" cy="1226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67945</xdr:rowOff>
    </xdr:from>
    <xdr:to xmlns:xdr="http://schemas.openxmlformats.org/drawingml/2006/spreadsheetDrawing">
      <xdr:col>41</xdr:col>
      <xdr:colOff>101600</xdr:colOff>
      <xdr:row>38</xdr:row>
      <xdr:rowOff>169545</xdr:rowOff>
    </xdr:to>
    <xdr:sp macro="" textlink="">
      <xdr:nvSpPr>
        <xdr:cNvPr id="306" name="フローチャート: 判断 305"/>
        <xdr:cNvSpPr/>
      </xdr:nvSpPr>
      <xdr:spPr>
        <a:xfrm>
          <a:off x="7810500" y="65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160655</xdr:rowOff>
    </xdr:from>
    <xdr:ext cx="534035" cy="259080"/>
    <xdr:sp macro="" textlink="">
      <xdr:nvSpPr>
        <xdr:cNvPr id="307" name="テキスト ボックス 306"/>
        <xdr:cNvSpPr txBox="1"/>
      </xdr:nvSpPr>
      <xdr:spPr>
        <a:xfrm>
          <a:off x="7593965" y="66757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133985</xdr:rowOff>
    </xdr:from>
    <xdr:to xmlns:xdr="http://schemas.openxmlformats.org/drawingml/2006/spreadsheetDrawing">
      <xdr:col>36</xdr:col>
      <xdr:colOff>165100</xdr:colOff>
      <xdr:row>31</xdr:row>
      <xdr:rowOff>64135</xdr:rowOff>
    </xdr:to>
    <xdr:sp macro="" textlink="">
      <xdr:nvSpPr>
        <xdr:cNvPr id="308" name="フローチャート: 判断 307"/>
        <xdr:cNvSpPr/>
      </xdr:nvSpPr>
      <xdr:spPr>
        <a:xfrm>
          <a:off x="6921500" y="527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55245</xdr:rowOff>
    </xdr:from>
    <xdr:ext cx="598170" cy="258445"/>
    <xdr:sp macro="" textlink="">
      <xdr:nvSpPr>
        <xdr:cNvPr id="309" name="テキスト ボックス 308"/>
        <xdr:cNvSpPr txBox="1"/>
      </xdr:nvSpPr>
      <xdr:spPr>
        <a:xfrm>
          <a:off x="6672580" y="53701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0" name="テキスト ボックス 30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1" name="テキスト ボックス 31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2" name="テキスト ボックス 31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3" name="テキスト ボックス 31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4" name="テキスト ボックス 31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41910</xdr:rowOff>
    </xdr:from>
    <xdr:to xmlns:xdr="http://schemas.openxmlformats.org/drawingml/2006/spreadsheetDrawing">
      <xdr:col>55</xdr:col>
      <xdr:colOff>50800</xdr:colOff>
      <xdr:row>37</xdr:row>
      <xdr:rowOff>143510</xdr:rowOff>
    </xdr:to>
    <xdr:sp macro="" textlink="">
      <xdr:nvSpPr>
        <xdr:cNvPr id="315" name="楕円 314"/>
        <xdr:cNvSpPr/>
      </xdr:nvSpPr>
      <xdr:spPr>
        <a:xfrm>
          <a:off x="104267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64770</xdr:rowOff>
    </xdr:from>
    <xdr:ext cx="534670" cy="258445"/>
    <xdr:sp macro="" textlink="">
      <xdr:nvSpPr>
        <xdr:cNvPr id="316" name="補助費等該当値テキスト"/>
        <xdr:cNvSpPr txBox="1"/>
      </xdr:nvSpPr>
      <xdr:spPr>
        <a:xfrm>
          <a:off x="10528300" y="62369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67310</xdr:rowOff>
    </xdr:from>
    <xdr:to xmlns:xdr="http://schemas.openxmlformats.org/drawingml/2006/spreadsheetDrawing">
      <xdr:col>50</xdr:col>
      <xdr:colOff>165100</xdr:colOff>
      <xdr:row>37</xdr:row>
      <xdr:rowOff>168910</xdr:rowOff>
    </xdr:to>
    <xdr:sp macro="" textlink="">
      <xdr:nvSpPr>
        <xdr:cNvPr id="317" name="楕円 316"/>
        <xdr:cNvSpPr/>
      </xdr:nvSpPr>
      <xdr:spPr>
        <a:xfrm>
          <a:off x="9588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13970</xdr:rowOff>
    </xdr:from>
    <xdr:ext cx="534035" cy="259080"/>
    <xdr:sp macro="" textlink="">
      <xdr:nvSpPr>
        <xdr:cNvPr id="318" name="テキスト ボックス 317"/>
        <xdr:cNvSpPr txBox="1"/>
      </xdr:nvSpPr>
      <xdr:spPr>
        <a:xfrm>
          <a:off x="9371965" y="6186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111125</xdr:rowOff>
    </xdr:from>
    <xdr:to xmlns:xdr="http://schemas.openxmlformats.org/drawingml/2006/spreadsheetDrawing">
      <xdr:col>46</xdr:col>
      <xdr:colOff>38100</xdr:colOff>
      <xdr:row>38</xdr:row>
      <xdr:rowOff>41275</xdr:rowOff>
    </xdr:to>
    <xdr:sp macro="" textlink="">
      <xdr:nvSpPr>
        <xdr:cNvPr id="319" name="楕円 318"/>
        <xdr:cNvSpPr/>
      </xdr:nvSpPr>
      <xdr:spPr>
        <a:xfrm>
          <a:off x="8699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57785</xdr:rowOff>
    </xdr:from>
    <xdr:ext cx="534035" cy="259080"/>
    <xdr:sp macro="" textlink="">
      <xdr:nvSpPr>
        <xdr:cNvPr id="320" name="テキスト ボックス 319"/>
        <xdr:cNvSpPr txBox="1"/>
      </xdr:nvSpPr>
      <xdr:spPr>
        <a:xfrm>
          <a:off x="8482965" y="6229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50800</xdr:rowOff>
    </xdr:from>
    <xdr:to xmlns:xdr="http://schemas.openxmlformats.org/drawingml/2006/spreadsheetDrawing">
      <xdr:col>41</xdr:col>
      <xdr:colOff>101600</xdr:colOff>
      <xdr:row>37</xdr:row>
      <xdr:rowOff>152400</xdr:rowOff>
    </xdr:to>
    <xdr:sp macro="" textlink="">
      <xdr:nvSpPr>
        <xdr:cNvPr id="321" name="楕円 320"/>
        <xdr:cNvSpPr/>
      </xdr:nvSpPr>
      <xdr:spPr>
        <a:xfrm>
          <a:off x="78105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168910</xdr:rowOff>
    </xdr:from>
    <xdr:ext cx="534035" cy="258445"/>
    <xdr:sp macro="" textlink="">
      <xdr:nvSpPr>
        <xdr:cNvPr id="322" name="テキスト ボックス 321"/>
        <xdr:cNvSpPr txBox="1"/>
      </xdr:nvSpPr>
      <xdr:spPr>
        <a:xfrm>
          <a:off x="7593965" y="6169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24765</xdr:rowOff>
    </xdr:from>
    <xdr:to xmlns:xdr="http://schemas.openxmlformats.org/drawingml/2006/spreadsheetDrawing">
      <xdr:col>36</xdr:col>
      <xdr:colOff>165100</xdr:colOff>
      <xdr:row>30</xdr:row>
      <xdr:rowOff>126365</xdr:rowOff>
    </xdr:to>
    <xdr:sp macro="" textlink="">
      <xdr:nvSpPr>
        <xdr:cNvPr id="323" name="楕円 322"/>
        <xdr:cNvSpPr/>
      </xdr:nvSpPr>
      <xdr:spPr>
        <a:xfrm>
          <a:off x="6921500" y="516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28</xdr:row>
      <xdr:rowOff>143510</xdr:rowOff>
    </xdr:from>
    <xdr:ext cx="598170" cy="258445"/>
    <xdr:sp macro="" textlink="">
      <xdr:nvSpPr>
        <xdr:cNvPr id="324" name="テキスト ボックス 323"/>
        <xdr:cNvSpPr txBox="1"/>
      </xdr:nvSpPr>
      <xdr:spPr>
        <a:xfrm>
          <a:off x="6672580" y="49441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3" name="テキスト ボックス 332"/>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4" name="直線コネクタ 33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8285" cy="258445"/>
    <xdr:sp macro="" textlink="">
      <xdr:nvSpPr>
        <xdr:cNvPr id="335" name="テキスト ボックス 334"/>
        <xdr:cNvSpPr txBox="1"/>
      </xdr:nvSpPr>
      <xdr:spPr>
        <a:xfrm>
          <a:off x="6355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6" name="直線コネクタ 335"/>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73660</xdr:rowOff>
    </xdr:from>
    <xdr:ext cx="531495" cy="259080"/>
    <xdr:sp macro="" textlink="">
      <xdr:nvSpPr>
        <xdr:cNvPr id="337" name="テキスト ボックス 336"/>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8" name="直線コネクタ 337"/>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9" name="テキスト ボックス 338"/>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40" name="直線コネクタ 339"/>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41" name="テキスト ボックス 340"/>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2" name="直線コネクタ 341"/>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43" name="テキスト ボックス 342"/>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4" name="直線コネクタ 343"/>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4995" cy="259080"/>
    <xdr:sp macro="" textlink="">
      <xdr:nvSpPr>
        <xdr:cNvPr id="345" name="テキスト ボックス 344"/>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6" name="直線コネクタ 34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7" name="テキスト ボックス 346"/>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52</xdr:row>
      <xdr:rowOff>33655</xdr:rowOff>
    </xdr:from>
    <xdr:to xmlns:xdr="http://schemas.openxmlformats.org/drawingml/2006/spreadsheetDrawing">
      <xdr:col>54</xdr:col>
      <xdr:colOff>189865</xdr:colOff>
      <xdr:row>59</xdr:row>
      <xdr:rowOff>104775</xdr:rowOff>
    </xdr:to>
    <xdr:cxnSp macro="">
      <xdr:nvCxnSpPr>
        <xdr:cNvPr id="349" name="直線コネクタ 348"/>
        <xdr:cNvCxnSpPr/>
      </xdr:nvCxnSpPr>
      <xdr:spPr>
        <a:xfrm flipV="1">
          <a:off x="10475595" y="8949055"/>
          <a:ext cx="1270" cy="1271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109220</xdr:rowOff>
    </xdr:from>
    <xdr:ext cx="534670" cy="258445"/>
    <xdr:sp macro="" textlink="">
      <xdr:nvSpPr>
        <xdr:cNvPr id="350" name="普通建設事業費最小値テキスト"/>
        <xdr:cNvSpPr txBox="1"/>
      </xdr:nvSpPr>
      <xdr:spPr>
        <a:xfrm>
          <a:off x="10528300" y="102247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104775</xdr:rowOff>
    </xdr:from>
    <xdr:to xmlns:xdr="http://schemas.openxmlformats.org/drawingml/2006/spreadsheetDrawing">
      <xdr:col>55</xdr:col>
      <xdr:colOff>88900</xdr:colOff>
      <xdr:row>59</xdr:row>
      <xdr:rowOff>104775</xdr:rowOff>
    </xdr:to>
    <xdr:cxnSp macro="">
      <xdr:nvCxnSpPr>
        <xdr:cNvPr id="351" name="直線コネクタ 350"/>
        <xdr:cNvCxnSpPr/>
      </xdr:nvCxnSpPr>
      <xdr:spPr>
        <a:xfrm>
          <a:off x="10388600" y="1022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151765</xdr:rowOff>
    </xdr:from>
    <xdr:ext cx="534670" cy="259080"/>
    <xdr:sp macro="" textlink="">
      <xdr:nvSpPr>
        <xdr:cNvPr id="352" name="普通建設事業費最大値テキスト"/>
        <xdr:cNvSpPr txBox="1"/>
      </xdr:nvSpPr>
      <xdr:spPr>
        <a:xfrm>
          <a:off x="10528300" y="87242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52</xdr:row>
      <xdr:rowOff>33655</xdr:rowOff>
    </xdr:from>
    <xdr:to xmlns:xdr="http://schemas.openxmlformats.org/drawingml/2006/spreadsheetDrawing">
      <xdr:col>55</xdr:col>
      <xdr:colOff>88900</xdr:colOff>
      <xdr:row>52</xdr:row>
      <xdr:rowOff>33655</xdr:rowOff>
    </xdr:to>
    <xdr:cxnSp macro="">
      <xdr:nvCxnSpPr>
        <xdr:cNvPr id="353" name="直線コネクタ 352"/>
        <xdr:cNvCxnSpPr/>
      </xdr:nvCxnSpPr>
      <xdr:spPr>
        <a:xfrm>
          <a:off x="10388600" y="8949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52</xdr:row>
      <xdr:rowOff>33655</xdr:rowOff>
    </xdr:from>
    <xdr:to xmlns:xdr="http://schemas.openxmlformats.org/drawingml/2006/spreadsheetDrawing">
      <xdr:col>55</xdr:col>
      <xdr:colOff>0</xdr:colOff>
      <xdr:row>55</xdr:row>
      <xdr:rowOff>2540</xdr:rowOff>
    </xdr:to>
    <xdr:cxnSp macro="">
      <xdr:nvCxnSpPr>
        <xdr:cNvPr id="354" name="直線コネクタ 353"/>
        <xdr:cNvCxnSpPr/>
      </xdr:nvCxnSpPr>
      <xdr:spPr>
        <a:xfrm flipV="1">
          <a:off x="9639300" y="8949055"/>
          <a:ext cx="838200" cy="483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74930</xdr:rowOff>
    </xdr:from>
    <xdr:ext cx="534670" cy="258445"/>
    <xdr:sp macro="" textlink="">
      <xdr:nvSpPr>
        <xdr:cNvPr id="355" name="普通建設事業費平均値テキスト"/>
        <xdr:cNvSpPr txBox="1"/>
      </xdr:nvSpPr>
      <xdr:spPr>
        <a:xfrm>
          <a:off x="10528300" y="950468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95885</xdr:rowOff>
    </xdr:from>
    <xdr:to xmlns:xdr="http://schemas.openxmlformats.org/drawingml/2006/spreadsheetDrawing">
      <xdr:col>55</xdr:col>
      <xdr:colOff>50800</xdr:colOff>
      <xdr:row>56</xdr:row>
      <xdr:rowOff>26035</xdr:rowOff>
    </xdr:to>
    <xdr:sp macro="" textlink="">
      <xdr:nvSpPr>
        <xdr:cNvPr id="356" name="フローチャート: 判断 355"/>
        <xdr:cNvSpPr/>
      </xdr:nvSpPr>
      <xdr:spPr>
        <a:xfrm>
          <a:off x="104267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51</xdr:row>
      <xdr:rowOff>68580</xdr:rowOff>
    </xdr:from>
    <xdr:to xmlns:xdr="http://schemas.openxmlformats.org/drawingml/2006/spreadsheetDrawing">
      <xdr:col>50</xdr:col>
      <xdr:colOff>114300</xdr:colOff>
      <xdr:row>55</xdr:row>
      <xdr:rowOff>2540</xdr:rowOff>
    </xdr:to>
    <xdr:cxnSp macro="">
      <xdr:nvCxnSpPr>
        <xdr:cNvPr id="357" name="直線コネクタ 356"/>
        <xdr:cNvCxnSpPr/>
      </xdr:nvCxnSpPr>
      <xdr:spPr>
        <a:xfrm>
          <a:off x="8750300" y="8812530"/>
          <a:ext cx="889000" cy="619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123825</xdr:rowOff>
    </xdr:from>
    <xdr:to xmlns:xdr="http://schemas.openxmlformats.org/drawingml/2006/spreadsheetDrawing">
      <xdr:col>50</xdr:col>
      <xdr:colOff>165100</xdr:colOff>
      <xdr:row>56</xdr:row>
      <xdr:rowOff>53975</xdr:rowOff>
    </xdr:to>
    <xdr:sp macro="" textlink="">
      <xdr:nvSpPr>
        <xdr:cNvPr id="358" name="フローチャート: 判断 357"/>
        <xdr:cNvSpPr/>
      </xdr:nvSpPr>
      <xdr:spPr>
        <a:xfrm>
          <a:off x="9588500" y="955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45085</xdr:rowOff>
    </xdr:from>
    <xdr:ext cx="534035" cy="258445"/>
    <xdr:sp macro="" textlink="">
      <xdr:nvSpPr>
        <xdr:cNvPr id="359" name="テキスト ボックス 358"/>
        <xdr:cNvSpPr txBox="1"/>
      </xdr:nvSpPr>
      <xdr:spPr>
        <a:xfrm>
          <a:off x="9371965" y="9646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51</xdr:row>
      <xdr:rowOff>68580</xdr:rowOff>
    </xdr:from>
    <xdr:to xmlns:xdr="http://schemas.openxmlformats.org/drawingml/2006/spreadsheetDrawing">
      <xdr:col>45</xdr:col>
      <xdr:colOff>177800</xdr:colOff>
      <xdr:row>55</xdr:row>
      <xdr:rowOff>166370</xdr:rowOff>
    </xdr:to>
    <xdr:cxnSp macro="">
      <xdr:nvCxnSpPr>
        <xdr:cNvPr id="360" name="直線コネクタ 359"/>
        <xdr:cNvCxnSpPr/>
      </xdr:nvCxnSpPr>
      <xdr:spPr>
        <a:xfrm flipV="1">
          <a:off x="7861300" y="8812530"/>
          <a:ext cx="889000" cy="783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10160</xdr:rowOff>
    </xdr:from>
    <xdr:to xmlns:xdr="http://schemas.openxmlformats.org/drawingml/2006/spreadsheetDrawing">
      <xdr:col>46</xdr:col>
      <xdr:colOff>38100</xdr:colOff>
      <xdr:row>56</xdr:row>
      <xdr:rowOff>111760</xdr:rowOff>
    </xdr:to>
    <xdr:sp macro="" textlink="">
      <xdr:nvSpPr>
        <xdr:cNvPr id="361" name="フローチャート: 判断 360"/>
        <xdr:cNvSpPr/>
      </xdr:nvSpPr>
      <xdr:spPr>
        <a:xfrm>
          <a:off x="8699500" y="961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102870</xdr:rowOff>
    </xdr:from>
    <xdr:ext cx="534035" cy="259080"/>
    <xdr:sp macro="" textlink="">
      <xdr:nvSpPr>
        <xdr:cNvPr id="362" name="テキスト ボックス 361"/>
        <xdr:cNvSpPr txBox="1"/>
      </xdr:nvSpPr>
      <xdr:spPr>
        <a:xfrm>
          <a:off x="8482965" y="9704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17780</xdr:rowOff>
    </xdr:from>
    <xdr:to xmlns:xdr="http://schemas.openxmlformats.org/drawingml/2006/spreadsheetDrawing">
      <xdr:col>41</xdr:col>
      <xdr:colOff>50800</xdr:colOff>
      <xdr:row>55</xdr:row>
      <xdr:rowOff>166370</xdr:rowOff>
    </xdr:to>
    <xdr:cxnSp macro="">
      <xdr:nvCxnSpPr>
        <xdr:cNvPr id="363" name="直線コネクタ 362"/>
        <xdr:cNvCxnSpPr/>
      </xdr:nvCxnSpPr>
      <xdr:spPr>
        <a:xfrm>
          <a:off x="6972300" y="9447530"/>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114935</xdr:rowOff>
    </xdr:from>
    <xdr:to xmlns:xdr="http://schemas.openxmlformats.org/drawingml/2006/spreadsheetDrawing">
      <xdr:col>41</xdr:col>
      <xdr:colOff>101600</xdr:colOff>
      <xdr:row>57</xdr:row>
      <xdr:rowOff>45085</xdr:rowOff>
    </xdr:to>
    <xdr:sp macro="" textlink="">
      <xdr:nvSpPr>
        <xdr:cNvPr id="364" name="フローチャート: 判断 363"/>
        <xdr:cNvSpPr/>
      </xdr:nvSpPr>
      <xdr:spPr>
        <a:xfrm>
          <a:off x="7810500" y="971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36195</xdr:rowOff>
    </xdr:from>
    <xdr:ext cx="534035" cy="259080"/>
    <xdr:sp macro="" textlink="">
      <xdr:nvSpPr>
        <xdr:cNvPr id="365" name="テキスト ボックス 364"/>
        <xdr:cNvSpPr txBox="1"/>
      </xdr:nvSpPr>
      <xdr:spPr>
        <a:xfrm>
          <a:off x="7593965" y="98088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64770</xdr:rowOff>
    </xdr:from>
    <xdr:to xmlns:xdr="http://schemas.openxmlformats.org/drawingml/2006/spreadsheetDrawing">
      <xdr:col>36</xdr:col>
      <xdr:colOff>165100</xdr:colOff>
      <xdr:row>56</xdr:row>
      <xdr:rowOff>166370</xdr:rowOff>
    </xdr:to>
    <xdr:sp macro="" textlink="">
      <xdr:nvSpPr>
        <xdr:cNvPr id="366" name="フローチャート: 判断 365"/>
        <xdr:cNvSpPr/>
      </xdr:nvSpPr>
      <xdr:spPr>
        <a:xfrm>
          <a:off x="6921500" y="966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157480</xdr:rowOff>
    </xdr:from>
    <xdr:ext cx="534035" cy="258445"/>
    <xdr:sp macro="" textlink="">
      <xdr:nvSpPr>
        <xdr:cNvPr id="367" name="テキスト ボックス 366"/>
        <xdr:cNvSpPr txBox="1"/>
      </xdr:nvSpPr>
      <xdr:spPr>
        <a:xfrm>
          <a:off x="6704965" y="97586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8" name="テキスト ボックス 36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9" name="テキスト ボックス 36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70" name="テキスト ボックス 36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1" name="テキスト ボックス 37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2" name="テキスト ボックス 37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51</xdr:row>
      <xdr:rowOff>154940</xdr:rowOff>
    </xdr:from>
    <xdr:to xmlns:xdr="http://schemas.openxmlformats.org/drawingml/2006/spreadsheetDrawing">
      <xdr:col>55</xdr:col>
      <xdr:colOff>50800</xdr:colOff>
      <xdr:row>52</xdr:row>
      <xdr:rowOff>84455</xdr:rowOff>
    </xdr:to>
    <xdr:sp macro="" textlink="">
      <xdr:nvSpPr>
        <xdr:cNvPr id="373" name="楕円 372"/>
        <xdr:cNvSpPr/>
      </xdr:nvSpPr>
      <xdr:spPr>
        <a:xfrm>
          <a:off x="10426700" y="8898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51</xdr:row>
      <xdr:rowOff>107315</xdr:rowOff>
    </xdr:from>
    <xdr:ext cx="534670" cy="259080"/>
    <xdr:sp macro="" textlink="">
      <xdr:nvSpPr>
        <xdr:cNvPr id="374" name="普通建設事業費該当値テキスト"/>
        <xdr:cNvSpPr txBox="1"/>
      </xdr:nvSpPr>
      <xdr:spPr>
        <a:xfrm>
          <a:off x="10528300" y="88512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54</xdr:row>
      <xdr:rowOff>123190</xdr:rowOff>
    </xdr:from>
    <xdr:to xmlns:xdr="http://schemas.openxmlformats.org/drawingml/2006/spreadsheetDrawing">
      <xdr:col>50</xdr:col>
      <xdr:colOff>165100</xdr:colOff>
      <xdr:row>55</xdr:row>
      <xdr:rowOff>53340</xdr:rowOff>
    </xdr:to>
    <xdr:sp macro="" textlink="">
      <xdr:nvSpPr>
        <xdr:cNvPr id="375" name="楕円 374"/>
        <xdr:cNvSpPr/>
      </xdr:nvSpPr>
      <xdr:spPr>
        <a:xfrm>
          <a:off x="9588500" y="938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53</xdr:row>
      <xdr:rowOff>69850</xdr:rowOff>
    </xdr:from>
    <xdr:ext cx="534035" cy="259080"/>
    <xdr:sp macro="" textlink="">
      <xdr:nvSpPr>
        <xdr:cNvPr id="376" name="テキスト ボックス 375"/>
        <xdr:cNvSpPr txBox="1"/>
      </xdr:nvSpPr>
      <xdr:spPr>
        <a:xfrm>
          <a:off x="9371965" y="9156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51</xdr:row>
      <xdr:rowOff>17780</xdr:rowOff>
    </xdr:from>
    <xdr:to xmlns:xdr="http://schemas.openxmlformats.org/drawingml/2006/spreadsheetDrawing">
      <xdr:col>46</xdr:col>
      <xdr:colOff>38100</xdr:colOff>
      <xdr:row>51</xdr:row>
      <xdr:rowOff>119380</xdr:rowOff>
    </xdr:to>
    <xdr:sp macro="" textlink="">
      <xdr:nvSpPr>
        <xdr:cNvPr id="377" name="楕円 376"/>
        <xdr:cNvSpPr/>
      </xdr:nvSpPr>
      <xdr:spPr>
        <a:xfrm>
          <a:off x="8699500" y="876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49</xdr:row>
      <xdr:rowOff>135890</xdr:rowOff>
    </xdr:from>
    <xdr:ext cx="534035" cy="259080"/>
    <xdr:sp macro="" textlink="">
      <xdr:nvSpPr>
        <xdr:cNvPr id="378" name="テキスト ボックス 377"/>
        <xdr:cNvSpPr txBox="1"/>
      </xdr:nvSpPr>
      <xdr:spPr>
        <a:xfrm>
          <a:off x="8482965" y="8536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115570</xdr:rowOff>
    </xdr:from>
    <xdr:to xmlns:xdr="http://schemas.openxmlformats.org/drawingml/2006/spreadsheetDrawing">
      <xdr:col>41</xdr:col>
      <xdr:colOff>101600</xdr:colOff>
      <xdr:row>56</xdr:row>
      <xdr:rowOff>45720</xdr:rowOff>
    </xdr:to>
    <xdr:sp macro="" textlink="">
      <xdr:nvSpPr>
        <xdr:cNvPr id="379" name="楕円 378"/>
        <xdr:cNvSpPr/>
      </xdr:nvSpPr>
      <xdr:spPr>
        <a:xfrm>
          <a:off x="7810500" y="954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62230</xdr:rowOff>
    </xdr:from>
    <xdr:ext cx="534035" cy="259080"/>
    <xdr:sp macro="" textlink="">
      <xdr:nvSpPr>
        <xdr:cNvPr id="380" name="テキスト ボックス 379"/>
        <xdr:cNvSpPr txBox="1"/>
      </xdr:nvSpPr>
      <xdr:spPr>
        <a:xfrm>
          <a:off x="7593965" y="93205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137795</xdr:rowOff>
    </xdr:from>
    <xdr:to xmlns:xdr="http://schemas.openxmlformats.org/drawingml/2006/spreadsheetDrawing">
      <xdr:col>36</xdr:col>
      <xdr:colOff>165100</xdr:colOff>
      <xdr:row>55</xdr:row>
      <xdr:rowOff>67945</xdr:rowOff>
    </xdr:to>
    <xdr:sp macro="" textlink="">
      <xdr:nvSpPr>
        <xdr:cNvPr id="381" name="楕円 380"/>
        <xdr:cNvSpPr/>
      </xdr:nvSpPr>
      <xdr:spPr>
        <a:xfrm>
          <a:off x="6921500" y="939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84455</xdr:rowOff>
    </xdr:from>
    <xdr:ext cx="534035" cy="259080"/>
    <xdr:sp macro="" textlink="">
      <xdr:nvSpPr>
        <xdr:cNvPr id="382" name="テキスト ボックス 381"/>
        <xdr:cNvSpPr txBox="1"/>
      </xdr:nvSpPr>
      <xdr:spPr>
        <a:xfrm>
          <a:off x="6704965" y="9171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91" name="テキスト ボックス 390"/>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2" name="直線コネクタ 39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3" name="直線コネクタ 392"/>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8285" cy="258445"/>
    <xdr:sp macro="" textlink="">
      <xdr:nvSpPr>
        <xdr:cNvPr id="394" name="テキスト ボックス 393"/>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5" name="直線コネクタ 394"/>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58445"/>
    <xdr:sp macro="" textlink="">
      <xdr:nvSpPr>
        <xdr:cNvPr id="396" name="テキスト ボックス 395"/>
        <xdr:cNvSpPr txBox="1"/>
      </xdr:nvSpPr>
      <xdr:spPr>
        <a:xfrm>
          <a:off x="6072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7" name="直線コネクタ 396"/>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58445"/>
    <xdr:sp macro="" textlink="">
      <xdr:nvSpPr>
        <xdr:cNvPr id="398" name="テキスト ボックス 397"/>
        <xdr:cNvSpPr txBox="1"/>
      </xdr:nvSpPr>
      <xdr:spPr>
        <a:xfrm>
          <a:off x="6072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9" name="直線コネクタ 398"/>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58445"/>
    <xdr:sp macro="" textlink="">
      <xdr:nvSpPr>
        <xdr:cNvPr id="400" name="テキスト ボックス 399"/>
        <xdr:cNvSpPr txBox="1"/>
      </xdr:nvSpPr>
      <xdr:spPr>
        <a:xfrm>
          <a:off x="6072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1" name="直線コネクタ 40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8445"/>
    <xdr:sp macro="" textlink="">
      <xdr:nvSpPr>
        <xdr:cNvPr id="402" name="テキスト ボックス 401"/>
        <xdr:cNvSpPr txBox="1"/>
      </xdr:nvSpPr>
      <xdr:spPr>
        <a:xfrm>
          <a:off x="6072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113030</xdr:rowOff>
    </xdr:from>
    <xdr:to xmlns:xdr="http://schemas.openxmlformats.org/drawingml/2006/spreadsheetDrawing">
      <xdr:col>54</xdr:col>
      <xdr:colOff>189865</xdr:colOff>
      <xdr:row>78</xdr:row>
      <xdr:rowOff>128905</xdr:rowOff>
    </xdr:to>
    <xdr:cxnSp macro="">
      <xdr:nvCxnSpPr>
        <xdr:cNvPr id="404" name="直線コネクタ 403"/>
        <xdr:cNvCxnSpPr/>
      </xdr:nvCxnSpPr>
      <xdr:spPr>
        <a:xfrm flipV="1">
          <a:off x="10475595" y="12285980"/>
          <a:ext cx="127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132715</xdr:rowOff>
    </xdr:from>
    <xdr:ext cx="378460" cy="258445"/>
    <xdr:sp macro="" textlink="">
      <xdr:nvSpPr>
        <xdr:cNvPr id="405" name="普通建設事業費 （ うち新規整備　）最小値テキスト"/>
        <xdr:cNvSpPr txBox="1"/>
      </xdr:nvSpPr>
      <xdr:spPr>
        <a:xfrm>
          <a:off x="10528300" y="135058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128905</xdr:rowOff>
    </xdr:from>
    <xdr:to xmlns:xdr="http://schemas.openxmlformats.org/drawingml/2006/spreadsheetDrawing">
      <xdr:col>55</xdr:col>
      <xdr:colOff>88900</xdr:colOff>
      <xdr:row>78</xdr:row>
      <xdr:rowOff>128905</xdr:rowOff>
    </xdr:to>
    <xdr:cxnSp macro="">
      <xdr:nvCxnSpPr>
        <xdr:cNvPr id="406" name="直線コネクタ 405"/>
        <xdr:cNvCxnSpPr/>
      </xdr:nvCxnSpPr>
      <xdr:spPr>
        <a:xfrm>
          <a:off x="10388600" y="13502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59690</xdr:rowOff>
    </xdr:from>
    <xdr:ext cx="534670" cy="259080"/>
    <xdr:sp macro="" textlink="">
      <xdr:nvSpPr>
        <xdr:cNvPr id="407" name="普通建設事業費 （ うち新規整備　）最大値テキスト"/>
        <xdr:cNvSpPr txBox="1"/>
      </xdr:nvSpPr>
      <xdr:spPr>
        <a:xfrm>
          <a:off x="10528300" y="12061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113030</xdr:rowOff>
    </xdr:from>
    <xdr:to xmlns:xdr="http://schemas.openxmlformats.org/drawingml/2006/spreadsheetDrawing">
      <xdr:col>55</xdr:col>
      <xdr:colOff>88900</xdr:colOff>
      <xdr:row>71</xdr:row>
      <xdr:rowOff>113030</xdr:rowOff>
    </xdr:to>
    <xdr:cxnSp macro="">
      <xdr:nvCxnSpPr>
        <xdr:cNvPr id="408" name="直線コネクタ 407"/>
        <xdr:cNvCxnSpPr/>
      </xdr:nvCxnSpPr>
      <xdr:spPr>
        <a:xfrm>
          <a:off x="10388600" y="12285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71</xdr:row>
      <xdr:rowOff>113030</xdr:rowOff>
    </xdr:from>
    <xdr:to xmlns:xdr="http://schemas.openxmlformats.org/drawingml/2006/spreadsheetDrawing">
      <xdr:col>55</xdr:col>
      <xdr:colOff>0</xdr:colOff>
      <xdr:row>75</xdr:row>
      <xdr:rowOff>23495</xdr:rowOff>
    </xdr:to>
    <xdr:cxnSp macro="">
      <xdr:nvCxnSpPr>
        <xdr:cNvPr id="409" name="直線コネクタ 408"/>
        <xdr:cNvCxnSpPr/>
      </xdr:nvCxnSpPr>
      <xdr:spPr>
        <a:xfrm flipV="1">
          <a:off x="9639300" y="12285980"/>
          <a:ext cx="838200" cy="596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133350</xdr:rowOff>
    </xdr:from>
    <xdr:ext cx="534670" cy="258445"/>
    <xdr:sp macro="" textlink="">
      <xdr:nvSpPr>
        <xdr:cNvPr id="410" name="普通建設事業費 （ うち新規整備　）平均値テキスト"/>
        <xdr:cNvSpPr txBox="1"/>
      </xdr:nvSpPr>
      <xdr:spPr>
        <a:xfrm>
          <a:off x="10528300" y="131635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154940</xdr:rowOff>
    </xdr:from>
    <xdr:to xmlns:xdr="http://schemas.openxmlformats.org/drawingml/2006/spreadsheetDrawing">
      <xdr:col>55</xdr:col>
      <xdr:colOff>50800</xdr:colOff>
      <xdr:row>77</xdr:row>
      <xdr:rowOff>85090</xdr:rowOff>
    </xdr:to>
    <xdr:sp macro="" textlink="">
      <xdr:nvSpPr>
        <xdr:cNvPr id="411" name="フローチャート: 判断 410"/>
        <xdr:cNvSpPr/>
      </xdr:nvSpPr>
      <xdr:spPr>
        <a:xfrm>
          <a:off x="10426700" y="1318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75</xdr:row>
      <xdr:rowOff>23495</xdr:rowOff>
    </xdr:from>
    <xdr:to xmlns:xdr="http://schemas.openxmlformats.org/drawingml/2006/spreadsheetDrawing">
      <xdr:col>50</xdr:col>
      <xdr:colOff>114300</xdr:colOff>
      <xdr:row>75</xdr:row>
      <xdr:rowOff>64135</xdr:rowOff>
    </xdr:to>
    <xdr:cxnSp macro="">
      <xdr:nvCxnSpPr>
        <xdr:cNvPr id="412" name="直線コネクタ 411"/>
        <xdr:cNvCxnSpPr/>
      </xdr:nvCxnSpPr>
      <xdr:spPr>
        <a:xfrm flipV="1">
          <a:off x="8750300" y="1288224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86360</xdr:rowOff>
    </xdr:from>
    <xdr:to xmlns:xdr="http://schemas.openxmlformats.org/drawingml/2006/spreadsheetDrawing">
      <xdr:col>50</xdr:col>
      <xdr:colOff>165100</xdr:colOff>
      <xdr:row>77</xdr:row>
      <xdr:rowOff>16510</xdr:rowOff>
    </xdr:to>
    <xdr:sp macro="" textlink="">
      <xdr:nvSpPr>
        <xdr:cNvPr id="413" name="フローチャート: 判断 412"/>
        <xdr:cNvSpPr/>
      </xdr:nvSpPr>
      <xdr:spPr>
        <a:xfrm>
          <a:off x="9588500" y="1311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7620</xdr:rowOff>
    </xdr:from>
    <xdr:ext cx="534035" cy="258445"/>
    <xdr:sp macro="" textlink="">
      <xdr:nvSpPr>
        <xdr:cNvPr id="414" name="テキスト ボックス 413"/>
        <xdr:cNvSpPr txBox="1"/>
      </xdr:nvSpPr>
      <xdr:spPr>
        <a:xfrm>
          <a:off x="9371965" y="132092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64135</xdr:rowOff>
    </xdr:from>
    <xdr:to xmlns:xdr="http://schemas.openxmlformats.org/drawingml/2006/spreadsheetDrawing">
      <xdr:col>45</xdr:col>
      <xdr:colOff>177800</xdr:colOff>
      <xdr:row>75</xdr:row>
      <xdr:rowOff>114300</xdr:rowOff>
    </xdr:to>
    <xdr:cxnSp macro="">
      <xdr:nvCxnSpPr>
        <xdr:cNvPr id="415" name="直線コネクタ 414"/>
        <xdr:cNvCxnSpPr/>
      </xdr:nvCxnSpPr>
      <xdr:spPr>
        <a:xfrm flipV="1">
          <a:off x="7861300" y="1292288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105410</xdr:rowOff>
    </xdr:from>
    <xdr:to xmlns:xdr="http://schemas.openxmlformats.org/drawingml/2006/spreadsheetDrawing">
      <xdr:col>46</xdr:col>
      <xdr:colOff>38100</xdr:colOff>
      <xdr:row>77</xdr:row>
      <xdr:rowOff>35560</xdr:rowOff>
    </xdr:to>
    <xdr:sp macro="" textlink="">
      <xdr:nvSpPr>
        <xdr:cNvPr id="416" name="フローチャート: 判断 415"/>
        <xdr:cNvSpPr/>
      </xdr:nvSpPr>
      <xdr:spPr>
        <a:xfrm>
          <a:off x="86995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26670</xdr:rowOff>
    </xdr:from>
    <xdr:ext cx="534035" cy="259080"/>
    <xdr:sp macro="" textlink="">
      <xdr:nvSpPr>
        <xdr:cNvPr id="417" name="テキスト ボックス 416"/>
        <xdr:cNvSpPr txBox="1"/>
      </xdr:nvSpPr>
      <xdr:spPr>
        <a:xfrm>
          <a:off x="8482965" y="13228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63500</xdr:rowOff>
    </xdr:from>
    <xdr:to xmlns:xdr="http://schemas.openxmlformats.org/drawingml/2006/spreadsheetDrawing">
      <xdr:col>41</xdr:col>
      <xdr:colOff>50800</xdr:colOff>
      <xdr:row>75</xdr:row>
      <xdr:rowOff>114300</xdr:rowOff>
    </xdr:to>
    <xdr:cxnSp macro="">
      <xdr:nvCxnSpPr>
        <xdr:cNvPr id="418" name="直線コネクタ 417"/>
        <xdr:cNvCxnSpPr/>
      </xdr:nvCxnSpPr>
      <xdr:spPr>
        <a:xfrm>
          <a:off x="6972300" y="1292225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1270</xdr:rowOff>
    </xdr:from>
    <xdr:to xmlns:xdr="http://schemas.openxmlformats.org/drawingml/2006/spreadsheetDrawing">
      <xdr:col>41</xdr:col>
      <xdr:colOff>101600</xdr:colOff>
      <xdr:row>77</xdr:row>
      <xdr:rowOff>102870</xdr:rowOff>
    </xdr:to>
    <xdr:sp macro="" textlink="">
      <xdr:nvSpPr>
        <xdr:cNvPr id="419" name="フローチャート: 判断 418"/>
        <xdr:cNvSpPr/>
      </xdr:nvSpPr>
      <xdr:spPr>
        <a:xfrm>
          <a:off x="7810500" y="1320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93980</xdr:rowOff>
    </xdr:from>
    <xdr:ext cx="534035" cy="259080"/>
    <xdr:sp macro="" textlink="">
      <xdr:nvSpPr>
        <xdr:cNvPr id="420" name="テキスト ボックス 419"/>
        <xdr:cNvSpPr txBox="1"/>
      </xdr:nvSpPr>
      <xdr:spPr>
        <a:xfrm>
          <a:off x="7593965" y="13295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18415</xdr:rowOff>
    </xdr:from>
    <xdr:to xmlns:xdr="http://schemas.openxmlformats.org/drawingml/2006/spreadsheetDrawing">
      <xdr:col>36</xdr:col>
      <xdr:colOff>165100</xdr:colOff>
      <xdr:row>77</xdr:row>
      <xdr:rowOff>120650</xdr:rowOff>
    </xdr:to>
    <xdr:sp macro="" textlink="">
      <xdr:nvSpPr>
        <xdr:cNvPr id="421" name="フローチャート: 判断 420"/>
        <xdr:cNvSpPr/>
      </xdr:nvSpPr>
      <xdr:spPr>
        <a:xfrm>
          <a:off x="6921500" y="13220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111125</xdr:rowOff>
    </xdr:from>
    <xdr:ext cx="534035" cy="258445"/>
    <xdr:sp macro="" textlink="">
      <xdr:nvSpPr>
        <xdr:cNvPr id="422" name="テキスト ボックス 421"/>
        <xdr:cNvSpPr txBox="1"/>
      </xdr:nvSpPr>
      <xdr:spPr>
        <a:xfrm>
          <a:off x="6704965" y="133127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3" name="テキスト ボックス 42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4" name="テキスト ボックス 42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5" name="テキスト ボックス 42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6" name="テキスト ボックス 42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7" name="テキスト ボックス 42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71</xdr:row>
      <xdr:rowOff>62230</xdr:rowOff>
    </xdr:from>
    <xdr:to xmlns:xdr="http://schemas.openxmlformats.org/drawingml/2006/spreadsheetDrawing">
      <xdr:col>55</xdr:col>
      <xdr:colOff>50800</xdr:colOff>
      <xdr:row>71</xdr:row>
      <xdr:rowOff>163830</xdr:rowOff>
    </xdr:to>
    <xdr:sp macro="" textlink="">
      <xdr:nvSpPr>
        <xdr:cNvPr id="428" name="楕円 427"/>
        <xdr:cNvSpPr/>
      </xdr:nvSpPr>
      <xdr:spPr>
        <a:xfrm>
          <a:off x="10426700" y="1223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71</xdr:row>
      <xdr:rowOff>15240</xdr:rowOff>
    </xdr:from>
    <xdr:ext cx="534670" cy="259080"/>
    <xdr:sp macro="" textlink="">
      <xdr:nvSpPr>
        <xdr:cNvPr id="429" name="普通建設事業費 （ うち新規整備　）該当値テキスト"/>
        <xdr:cNvSpPr txBox="1"/>
      </xdr:nvSpPr>
      <xdr:spPr>
        <a:xfrm>
          <a:off x="10528300" y="12188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74</xdr:row>
      <xdr:rowOff>144145</xdr:rowOff>
    </xdr:from>
    <xdr:to xmlns:xdr="http://schemas.openxmlformats.org/drawingml/2006/spreadsheetDrawing">
      <xdr:col>50</xdr:col>
      <xdr:colOff>165100</xdr:colOff>
      <xdr:row>75</xdr:row>
      <xdr:rowOff>74930</xdr:rowOff>
    </xdr:to>
    <xdr:sp macro="" textlink="">
      <xdr:nvSpPr>
        <xdr:cNvPr id="430" name="楕円 429"/>
        <xdr:cNvSpPr/>
      </xdr:nvSpPr>
      <xdr:spPr>
        <a:xfrm>
          <a:off x="9588500" y="128314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73</xdr:row>
      <xdr:rowOff>90805</xdr:rowOff>
    </xdr:from>
    <xdr:ext cx="534035" cy="258445"/>
    <xdr:sp macro="" textlink="">
      <xdr:nvSpPr>
        <xdr:cNvPr id="431" name="テキスト ボックス 430"/>
        <xdr:cNvSpPr txBox="1"/>
      </xdr:nvSpPr>
      <xdr:spPr>
        <a:xfrm>
          <a:off x="9371965" y="126066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13335</xdr:rowOff>
    </xdr:from>
    <xdr:to xmlns:xdr="http://schemas.openxmlformats.org/drawingml/2006/spreadsheetDrawing">
      <xdr:col>46</xdr:col>
      <xdr:colOff>38100</xdr:colOff>
      <xdr:row>75</xdr:row>
      <xdr:rowOff>114935</xdr:rowOff>
    </xdr:to>
    <xdr:sp macro="" textlink="">
      <xdr:nvSpPr>
        <xdr:cNvPr id="432" name="楕円 431"/>
        <xdr:cNvSpPr/>
      </xdr:nvSpPr>
      <xdr:spPr>
        <a:xfrm>
          <a:off x="8699500" y="128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73</xdr:row>
      <xdr:rowOff>132080</xdr:rowOff>
    </xdr:from>
    <xdr:ext cx="534035" cy="258445"/>
    <xdr:sp macro="" textlink="">
      <xdr:nvSpPr>
        <xdr:cNvPr id="433" name="テキスト ボックス 432"/>
        <xdr:cNvSpPr txBox="1"/>
      </xdr:nvSpPr>
      <xdr:spPr>
        <a:xfrm>
          <a:off x="8482965" y="126479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63500</xdr:rowOff>
    </xdr:from>
    <xdr:to xmlns:xdr="http://schemas.openxmlformats.org/drawingml/2006/spreadsheetDrawing">
      <xdr:col>41</xdr:col>
      <xdr:colOff>101600</xdr:colOff>
      <xdr:row>75</xdr:row>
      <xdr:rowOff>165100</xdr:rowOff>
    </xdr:to>
    <xdr:sp macro="" textlink="">
      <xdr:nvSpPr>
        <xdr:cNvPr id="434" name="楕円 433"/>
        <xdr:cNvSpPr/>
      </xdr:nvSpPr>
      <xdr:spPr>
        <a:xfrm>
          <a:off x="7810500" y="1292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10160</xdr:rowOff>
    </xdr:from>
    <xdr:ext cx="534035" cy="259080"/>
    <xdr:sp macro="" textlink="">
      <xdr:nvSpPr>
        <xdr:cNvPr id="435" name="テキスト ボックス 434"/>
        <xdr:cNvSpPr txBox="1"/>
      </xdr:nvSpPr>
      <xdr:spPr>
        <a:xfrm>
          <a:off x="7593965" y="12697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12700</xdr:rowOff>
    </xdr:from>
    <xdr:to xmlns:xdr="http://schemas.openxmlformats.org/drawingml/2006/spreadsheetDrawing">
      <xdr:col>36</xdr:col>
      <xdr:colOff>165100</xdr:colOff>
      <xdr:row>75</xdr:row>
      <xdr:rowOff>114300</xdr:rowOff>
    </xdr:to>
    <xdr:sp macro="" textlink="">
      <xdr:nvSpPr>
        <xdr:cNvPr id="436" name="楕円 435"/>
        <xdr:cNvSpPr/>
      </xdr:nvSpPr>
      <xdr:spPr>
        <a:xfrm>
          <a:off x="6921500" y="1287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73</xdr:row>
      <xdr:rowOff>130810</xdr:rowOff>
    </xdr:from>
    <xdr:ext cx="534035" cy="259080"/>
    <xdr:sp macro="" textlink="">
      <xdr:nvSpPr>
        <xdr:cNvPr id="437" name="テキスト ボックス 436"/>
        <xdr:cNvSpPr txBox="1"/>
      </xdr:nvSpPr>
      <xdr:spPr>
        <a:xfrm>
          <a:off x="6704965" y="12646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6" name="テキスト ボックス 445"/>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8285" cy="258445"/>
    <xdr:sp macro="" textlink="">
      <xdr:nvSpPr>
        <xdr:cNvPr id="448" name="テキスト ボックス 447"/>
        <xdr:cNvSpPr txBox="1"/>
      </xdr:nvSpPr>
      <xdr:spPr>
        <a:xfrm>
          <a:off x="6355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9" name="直線コネクタ 448"/>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50" name="テキスト ボックス 449"/>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1" name="直線コネクタ 450"/>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2" name="テキスト ボックス 451"/>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3" name="直線コネクタ 452"/>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8445"/>
    <xdr:sp macro="" textlink="">
      <xdr:nvSpPr>
        <xdr:cNvPr id="454" name="テキスト ボックス 453"/>
        <xdr:cNvSpPr txBox="1"/>
      </xdr:nvSpPr>
      <xdr:spPr>
        <a:xfrm>
          <a:off x="6072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5" name="直線コネクタ 454"/>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6" name="テキスト ボックス 455"/>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7" name="直線コネクタ 456"/>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92710</xdr:rowOff>
    </xdr:from>
    <xdr:ext cx="531495" cy="259080"/>
    <xdr:sp macro="" textlink="">
      <xdr:nvSpPr>
        <xdr:cNvPr id="458" name="テキスト ボックス 457"/>
        <xdr:cNvSpPr txBox="1"/>
      </xdr:nvSpPr>
      <xdr:spPr>
        <a:xfrm>
          <a:off x="6072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9" name="直線コネクタ 45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87</xdr:row>
      <xdr:rowOff>54610</xdr:rowOff>
    </xdr:from>
    <xdr:ext cx="531495" cy="258445"/>
    <xdr:sp macro="" textlink="">
      <xdr:nvSpPr>
        <xdr:cNvPr id="460" name="テキスト ボックス 459"/>
        <xdr:cNvSpPr txBox="1"/>
      </xdr:nvSpPr>
      <xdr:spPr>
        <a:xfrm>
          <a:off x="6072505" y="14970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1"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135890</xdr:rowOff>
    </xdr:from>
    <xdr:to xmlns:xdr="http://schemas.openxmlformats.org/drawingml/2006/spreadsheetDrawing">
      <xdr:col>54</xdr:col>
      <xdr:colOff>189865</xdr:colOff>
      <xdr:row>98</xdr:row>
      <xdr:rowOff>59690</xdr:rowOff>
    </xdr:to>
    <xdr:cxnSp macro="">
      <xdr:nvCxnSpPr>
        <xdr:cNvPr id="462" name="直線コネクタ 461"/>
        <xdr:cNvCxnSpPr/>
      </xdr:nvCxnSpPr>
      <xdr:spPr>
        <a:xfrm flipV="1">
          <a:off x="10475595" y="15566390"/>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63500</xdr:rowOff>
    </xdr:from>
    <xdr:ext cx="534670" cy="258445"/>
    <xdr:sp macro="" textlink="">
      <xdr:nvSpPr>
        <xdr:cNvPr id="463" name="普通建設事業費 （ うち更新整備　）最小値テキスト"/>
        <xdr:cNvSpPr txBox="1"/>
      </xdr:nvSpPr>
      <xdr:spPr>
        <a:xfrm>
          <a:off x="10528300" y="168656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59690</xdr:rowOff>
    </xdr:from>
    <xdr:to xmlns:xdr="http://schemas.openxmlformats.org/drawingml/2006/spreadsheetDrawing">
      <xdr:col>55</xdr:col>
      <xdr:colOff>88900</xdr:colOff>
      <xdr:row>98</xdr:row>
      <xdr:rowOff>59690</xdr:rowOff>
    </xdr:to>
    <xdr:cxnSp macro="">
      <xdr:nvCxnSpPr>
        <xdr:cNvPr id="464" name="直線コネクタ 463"/>
        <xdr:cNvCxnSpPr/>
      </xdr:nvCxnSpPr>
      <xdr:spPr>
        <a:xfrm>
          <a:off x="10388600" y="16861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82550</xdr:rowOff>
    </xdr:from>
    <xdr:ext cx="534670" cy="259080"/>
    <xdr:sp macro="" textlink="">
      <xdr:nvSpPr>
        <xdr:cNvPr id="465" name="普通建設事業費 （ うち更新整備　）最大値テキスト"/>
        <xdr:cNvSpPr txBox="1"/>
      </xdr:nvSpPr>
      <xdr:spPr>
        <a:xfrm>
          <a:off x="10528300" y="15341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135890</xdr:rowOff>
    </xdr:from>
    <xdr:to xmlns:xdr="http://schemas.openxmlformats.org/drawingml/2006/spreadsheetDrawing">
      <xdr:col>55</xdr:col>
      <xdr:colOff>88900</xdr:colOff>
      <xdr:row>90</xdr:row>
      <xdr:rowOff>135890</xdr:rowOff>
    </xdr:to>
    <xdr:cxnSp macro="">
      <xdr:nvCxnSpPr>
        <xdr:cNvPr id="466" name="直線コネクタ 465"/>
        <xdr:cNvCxnSpPr/>
      </xdr:nvCxnSpPr>
      <xdr:spPr>
        <a:xfrm>
          <a:off x="10388600" y="15566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118110</xdr:rowOff>
    </xdr:from>
    <xdr:to xmlns:xdr="http://schemas.openxmlformats.org/drawingml/2006/spreadsheetDrawing">
      <xdr:col>55</xdr:col>
      <xdr:colOff>0</xdr:colOff>
      <xdr:row>95</xdr:row>
      <xdr:rowOff>170180</xdr:rowOff>
    </xdr:to>
    <xdr:cxnSp macro="">
      <xdr:nvCxnSpPr>
        <xdr:cNvPr id="467" name="直線コネクタ 466"/>
        <xdr:cNvCxnSpPr/>
      </xdr:nvCxnSpPr>
      <xdr:spPr>
        <a:xfrm flipV="1">
          <a:off x="9639300" y="1640586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93</xdr:row>
      <xdr:rowOff>91440</xdr:rowOff>
    </xdr:from>
    <xdr:ext cx="534670" cy="259080"/>
    <xdr:sp macro="" textlink="">
      <xdr:nvSpPr>
        <xdr:cNvPr id="468" name="普通建設事業費 （ うち更新整備　）平均値テキスト"/>
        <xdr:cNvSpPr txBox="1"/>
      </xdr:nvSpPr>
      <xdr:spPr>
        <a:xfrm>
          <a:off x="10528300" y="160362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68580</xdr:rowOff>
    </xdr:from>
    <xdr:to xmlns:xdr="http://schemas.openxmlformats.org/drawingml/2006/spreadsheetDrawing">
      <xdr:col>55</xdr:col>
      <xdr:colOff>50800</xdr:colOff>
      <xdr:row>94</xdr:row>
      <xdr:rowOff>170180</xdr:rowOff>
    </xdr:to>
    <xdr:sp macro="" textlink="">
      <xdr:nvSpPr>
        <xdr:cNvPr id="469" name="フローチャート: 判断 468"/>
        <xdr:cNvSpPr/>
      </xdr:nvSpPr>
      <xdr:spPr>
        <a:xfrm>
          <a:off x="10426700" y="1618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90</xdr:row>
      <xdr:rowOff>33020</xdr:rowOff>
    </xdr:from>
    <xdr:to xmlns:xdr="http://schemas.openxmlformats.org/drawingml/2006/spreadsheetDrawing">
      <xdr:col>50</xdr:col>
      <xdr:colOff>114300</xdr:colOff>
      <xdr:row>95</xdr:row>
      <xdr:rowOff>170180</xdr:rowOff>
    </xdr:to>
    <xdr:cxnSp macro="">
      <xdr:nvCxnSpPr>
        <xdr:cNvPr id="470" name="直線コネクタ 469"/>
        <xdr:cNvCxnSpPr/>
      </xdr:nvCxnSpPr>
      <xdr:spPr>
        <a:xfrm>
          <a:off x="8750300" y="15463520"/>
          <a:ext cx="889000" cy="994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48895</xdr:rowOff>
    </xdr:from>
    <xdr:to xmlns:xdr="http://schemas.openxmlformats.org/drawingml/2006/spreadsheetDrawing">
      <xdr:col>50</xdr:col>
      <xdr:colOff>165100</xdr:colOff>
      <xdr:row>95</xdr:row>
      <xdr:rowOff>150495</xdr:rowOff>
    </xdr:to>
    <xdr:sp macro="" textlink="">
      <xdr:nvSpPr>
        <xdr:cNvPr id="471" name="フローチャート: 判断 470"/>
        <xdr:cNvSpPr/>
      </xdr:nvSpPr>
      <xdr:spPr>
        <a:xfrm>
          <a:off x="9588500" y="1633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167005</xdr:rowOff>
    </xdr:from>
    <xdr:ext cx="534035" cy="258445"/>
    <xdr:sp macro="" textlink="">
      <xdr:nvSpPr>
        <xdr:cNvPr id="472" name="テキスト ボックス 471"/>
        <xdr:cNvSpPr txBox="1"/>
      </xdr:nvSpPr>
      <xdr:spPr>
        <a:xfrm>
          <a:off x="9371965" y="161118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90</xdr:row>
      <xdr:rowOff>33020</xdr:rowOff>
    </xdr:from>
    <xdr:to xmlns:xdr="http://schemas.openxmlformats.org/drawingml/2006/spreadsheetDrawing">
      <xdr:col>45</xdr:col>
      <xdr:colOff>177800</xdr:colOff>
      <xdr:row>97</xdr:row>
      <xdr:rowOff>106680</xdr:rowOff>
    </xdr:to>
    <xdr:cxnSp macro="">
      <xdr:nvCxnSpPr>
        <xdr:cNvPr id="473" name="直線コネクタ 472"/>
        <xdr:cNvCxnSpPr/>
      </xdr:nvCxnSpPr>
      <xdr:spPr>
        <a:xfrm flipV="1">
          <a:off x="7861300" y="15463520"/>
          <a:ext cx="889000" cy="127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143510</xdr:rowOff>
    </xdr:from>
    <xdr:to xmlns:xdr="http://schemas.openxmlformats.org/drawingml/2006/spreadsheetDrawing">
      <xdr:col>46</xdr:col>
      <xdr:colOff>38100</xdr:colOff>
      <xdr:row>96</xdr:row>
      <xdr:rowOff>73025</xdr:rowOff>
    </xdr:to>
    <xdr:sp macro="" textlink="">
      <xdr:nvSpPr>
        <xdr:cNvPr id="474" name="フローチャート: 判断 473"/>
        <xdr:cNvSpPr/>
      </xdr:nvSpPr>
      <xdr:spPr>
        <a:xfrm>
          <a:off x="8699500" y="16431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64135</xdr:rowOff>
    </xdr:from>
    <xdr:ext cx="534035" cy="258445"/>
    <xdr:sp macro="" textlink="">
      <xdr:nvSpPr>
        <xdr:cNvPr id="475" name="テキスト ボックス 474"/>
        <xdr:cNvSpPr txBox="1"/>
      </xdr:nvSpPr>
      <xdr:spPr>
        <a:xfrm>
          <a:off x="8482965" y="165233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37465</xdr:rowOff>
    </xdr:from>
    <xdr:to xmlns:xdr="http://schemas.openxmlformats.org/drawingml/2006/spreadsheetDrawing">
      <xdr:col>41</xdr:col>
      <xdr:colOff>50800</xdr:colOff>
      <xdr:row>97</xdr:row>
      <xdr:rowOff>106680</xdr:rowOff>
    </xdr:to>
    <xdr:cxnSp macro="">
      <xdr:nvCxnSpPr>
        <xdr:cNvPr id="476" name="直線コネクタ 475"/>
        <xdr:cNvCxnSpPr/>
      </xdr:nvCxnSpPr>
      <xdr:spPr>
        <a:xfrm>
          <a:off x="6972300" y="16496665"/>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109220</xdr:rowOff>
    </xdr:from>
    <xdr:to xmlns:xdr="http://schemas.openxmlformats.org/drawingml/2006/spreadsheetDrawing">
      <xdr:col>41</xdr:col>
      <xdr:colOff>101600</xdr:colOff>
      <xdr:row>97</xdr:row>
      <xdr:rowOff>39370</xdr:rowOff>
    </xdr:to>
    <xdr:sp macro="" textlink="">
      <xdr:nvSpPr>
        <xdr:cNvPr id="477" name="フローチャート: 判断 476"/>
        <xdr:cNvSpPr/>
      </xdr:nvSpPr>
      <xdr:spPr>
        <a:xfrm>
          <a:off x="7810500" y="1656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55880</xdr:rowOff>
    </xdr:from>
    <xdr:ext cx="534035" cy="259080"/>
    <xdr:sp macro="" textlink="">
      <xdr:nvSpPr>
        <xdr:cNvPr id="478" name="テキスト ボックス 477"/>
        <xdr:cNvSpPr txBox="1"/>
      </xdr:nvSpPr>
      <xdr:spPr>
        <a:xfrm>
          <a:off x="7593965" y="16343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167005</xdr:rowOff>
    </xdr:from>
    <xdr:to xmlns:xdr="http://schemas.openxmlformats.org/drawingml/2006/spreadsheetDrawing">
      <xdr:col>36</xdr:col>
      <xdr:colOff>165100</xdr:colOff>
      <xdr:row>96</xdr:row>
      <xdr:rowOff>97790</xdr:rowOff>
    </xdr:to>
    <xdr:sp macro="" textlink="">
      <xdr:nvSpPr>
        <xdr:cNvPr id="479" name="フローチャート: 判断 478"/>
        <xdr:cNvSpPr/>
      </xdr:nvSpPr>
      <xdr:spPr>
        <a:xfrm>
          <a:off x="6921500" y="164547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88265</xdr:rowOff>
    </xdr:from>
    <xdr:ext cx="534035" cy="258445"/>
    <xdr:sp macro="" textlink="">
      <xdr:nvSpPr>
        <xdr:cNvPr id="480" name="テキスト ボックス 479"/>
        <xdr:cNvSpPr txBox="1"/>
      </xdr:nvSpPr>
      <xdr:spPr>
        <a:xfrm>
          <a:off x="6704965" y="165474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1" name="テキスト ボックス 48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2" name="テキスト ボックス 48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3" name="テキスト ボックス 48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4" name="テキスト ボックス 48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5" name="テキスト ボックス 48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67310</xdr:rowOff>
    </xdr:from>
    <xdr:to xmlns:xdr="http://schemas.openxmlformats.org/drawingml/2006/spreadsheetDrawing">
      <xdr:col>55</xdr:col>
      <xdr:colOff>50800</xdr:colOff>
      <xdr:row>95</xdr:row>
      <xdr:rowOff>168910</xdr:rowOff>
    </xdr:to>
    <xdr:sp macro="" textlink="">
      <xdr:nvSpPr>
        <xdr:cNvPr id="486" name="楕円 485"/>
        <xdr:cNvSpPr/>
      </xdr:nvSpPr>
      <xdr:spPr>
        <a:xfrm>
          <a:off x="10426700" y="1635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45720</xdr:rowOff>
    </xdr:from>
    <xdr:ext cx="534670" cy="259080"/>
    <xdr:sp macro="" textlink="">
      <xdr:nvSpPr>
        <xdr:cNvPr id="487" name="普通建設事業費 （ うち更新整備　）該当値テキスト"/>
        <xdr:cNvSpPr txBox="1"/>
      </xdr:nvSpPr>
      <xdr:spPr>
        <a:xfrm>
          <a:off x="10528300" y="16333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119380</xdr:rowOff>
    </xdr:from>
    <xdr:to xmlns:xdr="http://schemas.openxmlformats.org/drawingml/2006/spreadsheetDrawing">
      <xdr:col>50</xdr:col>
      <xdr:colOff>165100</xdr:colOff>
      <xdr:row>96</xdr:row>
      <xdr:rowOff>49530</xdr:rowOff>
    </xdr:to>
    <xdr:sp macro="" textlink="">
      <xdr:nvSpPr>
        <xdr:cNvPr id="488" name="楕円 487"/>
        <xdr:cNvSpPr/>
      </xdr:nvSpPr>
      <xdr:spPr>
        <a:xfrm>
          <a:off x="9588500" y="1640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40640</xdr:rowOff>
    </xdr:from>
    <xdr:ext cx="534035" cy="258445"/>
    <xdr:sp macro="" textlink="">
      <xdr:nvSpPr>
        <xdr:cNvPr id="489" name="テキスト ボックス 488"/>
        <xdr:cNvSpPr txBox="1"/>
      </xdr:nvSpPr>
      <xdr:spPr>
        <a:xfrm>
          <a:off x="9371965" y="164998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89</xdr:row>
      <xdr:rowOff>153670</xdr:rowOff>
    </xdr:from>
    <xdr:to xmlns:xdr="http://schemas.openxmlformats.org/drawingml/2006/spreadsheetDrawing">
      <xdr:col>46</xdr:col>
      <xdr:colOff>38100</xdr:colOff>
      <xdr:row>90</xdr:row>
      <xdr:rowOff>83820</xdr:rowOff>
    </xdr:to>
    <xdr:sp macro="" textlink="">
      <xdr:nvSpPr>
        <xdr:cNvPr id="490" name="楕円 489"/>
        <xdr:cNvSpPr/>
      </xdr:nvSpPr>
      <xdr:spPr>
        <a:xfrm>
          <a:off x="8699500" y="154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88</xdr:row>
      <xdr:rowOff>100330</xdr:rowOff>
    </xdr:from>
    <xdr:ext cx="534035" cy="258445"/>
    <xdr:sp macro="" textlink="">
      <xdr:nvSpPr>
        <xdr:cNvPr id="491" name="テキスト ボックス 490"/>
        <xdr:cNvSpPr txBox="1"/>
      </xdr:nvSpPr>
      <xdr:spPr>
        <a:xfrm>
          <a:off x="8482965" y="151879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55880</xdr:rowOff>
    </xdr:from>
    <xdr:to xmlns:xdr="http://schemas.openxmlformats.org/drawingml/2006/spreadsheetDrawing">
      <xdr:col>41</xdr:col>
      <xdr:colOff>101600</xdr:colOff>
      <xdr:row>97</xdr:row>
      <xdr:rowOff>157480</xdr:rowOff>
    </xdr:to>
    <xdr:sp macro="" textlink="">
      <xdr:nvSpPr>
        <xdr:cNvPr id="492" name="楕円 491"/>
        <xdr:cNvSpPr/>
      </xdr:nvSpPr>
      <xdr:spPr>
        <a:xfrm>
          <a:off x="7810500" y="1668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148590</xdr:rowOff>
    </xdr:from>
    <xdr:ext cx="534035" cy="259080"/>
    <xdr:sp macro="" textlink="">
      <xdr:nvSpPr>
        <xdr:cNvPr id="493" name="テキスト ボックス 492"/>
        <xdr:cNvSpPr txBox="1"/>
      </xdr:nvSpPr>
      <xdr:spPr>
        <a:xfrm>
          <a:off x="7593965" y="16779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158115</xdr:rowOff>
    </xdr:from>
    <xdr:to xmlns:xdr="http://schemas.openxmlformats.org/drawingml/2006/spreadsheetDrawing">
      <xdr:col>36</xdr:col>
      <xdr:colOff>165100</xdr:colOff>
      <xdr:row>96</xdr:row>
      <xdr:rowOff>88265</xdr:rowOff>
    </xdr:to>
    <xdr:sp macro="" textlink="">
      <xdr:nvSpPr>
        <xdr:cNvPr id="494" name="楕円 493"/>
        <xdr:cNvSpPr/>
      </xdr:nvSpPr>
      <xdr:spPr>
        <a:xfrm>
          <a:off x="6921500" y="1644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104775</xdr:rowOff>
    </xdr:from>
    <xdr:ext cx="534035" cy="259080"/>
    <xdr:sp macro="" textlink="">
      <xdr:nvSpPr>
        <xdr:cNvPr id="495" name="テキスト ボックス 494"/>
        <xdr:cNvSpPr txBox="1"/>
      </xdr:nvSpPr>
      <xdr:spPr>
        <a:xfrm>
          <a:off x="6704965" y="162210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504" name="テキスト ボックス 503"/>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5" name="直線コネクタ 50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6" name="直線コネクタ 505"/>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8285" cy="259080"/>
    <xdr:sp macro="" textlink="">
      <xdr:nvSpPr>
        <xdr:cNvPr id="507" name="テキスト ボックス 506"/>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8" name="直線コネクタ 507"/>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36</xdr:row>
      <xdr:rowOff>35560</xdr:rowOff>
    </xdr:from>
    <xdr:ext cx="466725" cy="259080"/>
    <xdr:sp macro="" textlink="">
      <xdr:nvSpPr>
        <xdr:cNvPr id="509" name="テキスト ボックス 508"/>
        <xdr:cNvSpPr txBox="1"/>
      </xdr:nvSpPr>
      <xdr:spPr>
        <a:xfrm>
          <a:off x="11978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10" name="直線コネクタ 509"/>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33</xdr:row>
      <xdr:rowOff>168910</xdr:rowOff>
    </xdr:from>
    <xdr:ext cx="466725" cy="258445"/>
    <xdr:sp macro="" textlink="">
      <xdr:nvSpPr>
        <xdr:cNvPr id="511" name="テキスト ボックス 510"/>
        <xdr:cNvSpPr txBox="1"/>
      </xdr:nvSpPr>
      <xdr:spPr>
        <a:xfrm>
          <a:off x="11978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2" name="直線コネクタ 511"/>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31</xdr:row>
      <xdr:rowOff>130810</xdr:rowOff>
    </xdr:from>
    <xdr:ext cx="466725" cy="259080"/>
    <xdr:sp macro="" textlink="">
      <xdr:nvSpPr>
        <xdr:cNvPr id="513" name="テキスト ボックス 512"/>
        <xdr:cNvSpPr txBox="1"/>
      </xdr:nvSpPr>
      <xdr:spPr>
        <a:xfrm>
          <a:off x="11978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4" name="直線コネクタ 513"/>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29</xdr:row>
      <xdr:rowOff>92710</xdr:rowOff>
    </xdr:from>
    <xdr:ext cx="466725" cy="259080"/>
    <xdr:sp macro="" textlink="">
      <xdr:nvSpPr>
        <xdr:cNvPr id="515" name="テキスト ボックス 514"/>
        <xdr:cNvSpPr txBox="1"/>
      </xdr:nvSpPr>
      <xdr:spPr>
        <a:xfrm>
          <a:off x="11978640" y="50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6" name="直線コネクタ 51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17" name="テキスト ボックス 516"/>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8"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168910</xdr:rowOff>
    </xdr:from>
    <xdr:to xmlns:xdr="http://schemas.openxmlformats.org/drawingml/2006/spreadsheetDrawing">
      <xdr:col>85</xdr:col>
      <xdr:colOff>126365</xdr:colOff>
      <xdr:row>39</xdr:row>
      <xdr:rowOff>44450</xdr:rowOff>
    </xdr:to>
    <xdr:cxnSp macro="">
      <xdr:nvCxnSpPr>
        <xdr:cNvPr id="519" name="直線コネクタ 518"/>
        <xdr:cNvCxnSpPr/>
      </xdr:nvCxnSpPr>
      <xdr:spPr>
        <a:xfrm flipV="1">
          <a:off x="16317595" y="5312410"/>
          <a:ext cx="127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48260</xdr:rowOff>
    </xdr:from>
    <xdr:ext cx="249555" cy="259080"/>
    <xdr:sp macro="" textlink="">
      <xdr:nvSpPr>
        <xdr:cNvPr id="520" name="災害復旧事業費最小値テキスト"/>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44450</xdr:rowOff>
    </xdr:from>
    <xdr:to xmlns:xdr="http://schemas.openxmlformats.org/drawingml/2006/spreadsheetDrawing">
      <xdr:col>86</xdr:col>
      <xdr:colOff>25400</xdr:colOff>
      <xdr:row>39</xdr:row>
      <xdr:rowOff>44450</xdr:rowOff>
    </xdr:to>
    <xdr:cxnSp macro="">
      <xdr:nvCxnSpPr>
        <xdr:cNvPr id="521" name="直線コネクタ 520"/>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115570</xdr:rowOff>
    </xdr:from>
    <xdr:ext cx="469900" cy="259080"/>
    <xdr:sp macro="" textlink="">
      <xdr:nvSpPr>
        <xdr:cNvPr id="522" name="災害復旧事業費最大値テキスト"/>
        <xdr:cNvSpPr txBox="1"/>
      </xdr:nvSpPr>
      <xdr:spPr>
        <a:xfrm>
          <a:off x="16370300" y="5087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168910</xdr:rowOff>
    </xdr:from>
    <xdr:to xmlns:xdr="http://schemas.openxmlformats.org/drawingml/2006/spreadsheetDrawing">
      <xdr:col>86</xdr:col>
      <xdr:colOff>25400</xdr:colOff>
      <xdr:row>30</xdr:row>
      <xdr:rowOff>168910</xdr:rowOff>
    </xdr:to>
    <xdr:cxnSp macro="">
      <xdr:nvCxnSpPr>
        <xdr:cNvPr id="523" name="直線コネクタ 522"/>
        <xdr:cNvCxnSpPr/>
      </xdr:nvCxnSpPr>
      <xdr:spPr>
        <a:xfrm>
          <a:off x="16230600" y="5312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111760</xdr:rowOff>
    </xdr:from>
    <xdr:to xmlns:xdr="http://schemas.openxmlformats.org/drawingml/2006/spreadsheetDrawing">
      <xdr:col>85</xdr:col>
      <xdr:colOff>127000</xdr:colOff>
      <xdr:row>38</xdr:row>
      <xdr:rowOff>98425</xdr:rowOff>
    </xdr:to>
    <xdr:cxnSp macro="">
      <xdr:nvCxnSpPr>
        <xdr:cNvPr id="524" name="直線コネクタ 523"/>
        <xdr:cNvCxnSpPr/>
      </xdr:nvCxnSpPr>
      <xdr:spPr>
        <a:xfrm flipV="1">
          <a:off x="15481300" y="6455410"/>
          <a:ext cx="8382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29845</xdr:rowOff>
    </xdr:from>
    <xdr:ext cx="378460" cy="258445"/>
    <xdr:sp macro="" textlink="">
      <xdr:nvSpPr>
        <xdr:cNvPr id="525" name="災害復旧事業費平均値テキスト"/>
        <xdr:cNvSpPr txBox="1"/>
      </xdr:nvSpPr>
      <xdr:spPr>
        <a:xfrm>
          <a:off x="16370300" y="654494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52070</xdr:rowOff>
    </xdr:from>
    <xdr:to xmlns:xdr="http://schemas.openxmlformats.org/drawingml/2006/spreadsheetDrawing">
      <xdr:col>85</xdr:col>
      <xdr:colOff>177800</xdr:colOff>
      <xdr:row>38</xdr:row>
      <xdr:rowOff>153035</xdr:rowOff>
    </xdr:to>
    <xdr:sp macro="" textlink="">
      <xdr:nvSpPr>
        <xdr:cNvPr id="526" name="フローチャート: 判断 525"/>
        <xdr:cNvSpPr/>
      </xdr:nvSpPr>
      <xdr:spPr>
        <a:xfrm>
          <a:off x="16268700" y="6567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8255</xdr:rowOff>
    </xdr:from>
    <xdr:to xmlns:xdr="http://schemas.openxmlformats.org/drawingml/2006/spreadsheetDrawing">
      <xdr:col>81</xdr:col>
      <xdr:colOff>50800</xdr:colOff>
      <xdr:row>38</xdr:row>
      <xdr:rowOff>98425</xdr:rowOff>
    </xdr:to>
    <xdr:cxnSp macro="">
      <xdr:nvCxnSpPr>
        <xdr:cNvPr id="527" name="直線コネクタ 526"/>
        <xdr:cNvCxnSpPr/>
      </xdr:nvCxnSpPr>
      <xdr:spPr>
        <a:xfrm>
          <a:off x="14592300" y="6523355"/>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80645</xdr:rowOff>
    </xdr:from>
    <xdr:to xmlns:xdr="http://schemas.openxmlformats.org/drawingml/2006/spreadsheetDrawing">
      <xdr:col>81</xdr:col>
      <xdr:colOff>101600</xdr:colOff>
      <xdr:row>39</xdr:row>
      <xdr:rowOff>10795</xdr:rowOff>
    </xdr:to>
    <xdr:sp macro="" textlink="">
      <xdr:nvSpPr>
        <xdr:cNvPr id="528" name="フローチャート: 判断 527"/>
        <xdr:cNvSpPr/>
      </xdr:nvSpPr>
      <xdr:spPr>
        <a:xfrm>
          <a:off x="15430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1905</xdr:rowOff>
    </xdr:from>
    <xdr:ext cx="378460" cy="259080"/>
    <xdr:sp macro="" textlink="">
      <xdr:nvSpPr>
        <xdr:cNvPr id="529" name="テキスト ボックス 528"/>
        <xdr:cNvSpPr txBox="1"/>
      </xdr:nvSpPr>
      <xdr:spPr>
        <a:xfrm>
          <a:off x="15292070" y="66884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86360</xdr:rowOff>
    </xdr:from>
    <xdr:to xmlns:xdr="http://schemas.openxmlformats.org/drawingml/2006/spreadsheetDrawing">
      <xdr:col>76</xdr:col>
      <xdr:colOff>114300</xdr:colOff>
      <xdr:row>38</xdr:row>
      <xdr:rowOff>8255</xdr:rowOff>
    </xdr:to>
    <xdr:cxnSp macro="">
      <xdr:nvCxnSpPr>
        <xdr:cNvPr id="530" name="直線コネクタ 529"/>
        <xdr:cNvCxnSpPr/>
      </xdr:nvCxnSpPr>
      <xdr:spPr>
        <a:xfrm>
          <a:off x="13703300" y="643001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100330</xdr:rowOff>
    </xdr:from>
    <xdr:to xmlns:xdr="http://schemas.openxmlformats.org/drawingml/2006/spreadsheetDrawing">
      <xdr:col>76</xdr:col>
      <xdr:colOff>165100</xdr:colOff>
      <xdr:row>39</xdr:row>
      <xdr:rowOff>30480</xdr:rowOff>
    </xdr:to>
    <xdr:sp macro="" textlink="">
      <xdr:nvSpPr>
        <xdr:cNvPr id="531" name="フローチャート: 判断 530"/>
        <xdr:cNvSpPr/>
      </xdr:nvSpPr>
      <xdr:spPr>
        <a:xfrm>
          <a:off x="14541500" y="661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21590</xdr:rowOff>
    </xdr:from>
    <xdr:ext cx="378460" cy="259080"/>
    <xdr:sp macro="" textlink="">
      <xdr:nvSpPr>
        <xdr:cNvPr id="532" name="テキスト ボックス 531"/>
        <xdr:cNvSpPr txBox="1"/>
      </xdr:nvSpPr>
      <xdr:spPr>
        <a:xfrm>
          <a:off x="14403070" y="67081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86360</xdr:rowOff>
    </xdr:from>
    <xdr:to xmlns:xdr="http://schemas.openxmlformats.org/drawingml/2006/spreadsheetDrawing">
      <xdr:col>71</xdr:col>
      <xdr:colOff>177800</xdr:colOff>
      <xdr:row>38</xdr:row>
      <xdr:rowOff>155575</xdr:rowOff>
    </xdr:to>
    <xdr:cxnSp macro="">
      <xdr:nvCxnSpPr>
        <xdr:cNvPr id="533" name="直線コネクタ 532"/>
        <xdr:cNvCxnSpPr/>
      </xdr:nvCxnSpPr>
      <xdr:spPr>
        <a:xfrm flipV="1">
          <a:off x="12814300" y="6430010"/>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90170</xdr:rowOff>
    </xdr:from>
    <xdr:to xmlns:xdr="http://schemas.openxmlformats.org/drawingml/2006/spreadsheetDrawing">
      <xdr:col>72</xdr:col>
      <xdr:colOff>38100</xdr:colOff>
      <xdr:row>39</xdr:row>
      <xdr:rowOff>20320</xdr:rowOff>
    </xdr:to>
    <xdr:sp macro="" textlink="">
      <xdr:nvSpPr>
        <xdr:cNvPr id="534" name="フローチャート: 判断 533"/>
        <xdr:cNvSpPr/>
      </xdr:nvSpPr>
      <xdr:spPr>
        <a:xfrm>
          <a:off x="13652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11430</xdr:rowOff>
    </xdr:from>
    <xdr:ext cx="378460" cy="259080"/>
    <xdr:sp macro="" textlink="">
      <xdr:nvSpPr>
        <xdr:cNvPr id="535" name="テキスト ボックス 534"/>
        <xdr:cNvSpPr txBox="1"/>
      </xdr:nvSpPr>
      <xdr:spPr>
        <a:xfrm>
          <a:off x="13514070" y="6697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35560</xdr:rowOff>
    </xdr:from>
    <xdr:to xmlns:xdr="http://schemas.openxmlformats.org/drawingml/2006/spreadsheetDrawing">
      <xdr:col>67</xdr:col>
      <xdr:colOff>101600</xdr:colOff>
      <xdr:row>38</xdr:row>
      <xdr:rowOff>137160</xdr:rowOff>
    </xdr:to>
    <xdr:sp macro="" textlink="">
      <xdr:nvSpPr>
        <xdr:cNvPr id="536" name="フローチャート: 判断 535"/>
        <xdr:cNvSpPr/>
      </xdr:nvSpPr>
      <xdr:spPr>
        <a:xfrm>
          <a:off x="12763500" y="655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36</xdr:row>
      <xdr:rowOff>153670</xdr:rowOff>
    </xdr:from>
    <xdr:ext cx="378460" cy="259080"/>
    <xdr:sp macro="" textlink="">
      <xdr:nvSpPr>
        <xdr:cNvPr id="537" name="テキスト ボックス 536"/>
        <xdr:cNvSpPr txBox="1"/>
      </xdr:nvSpPr>
      <xdr:spPr>
        <a:xfrm>
          <a:off x="12625070" y="63258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8" name="テキスト ボックス 53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9" name="テキスト ボックス 53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0" name="テキスト ボックス 53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1" name="テキスト ボックス 54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2" name="テキスト ボックス 54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60960</xdr:rowOff>
    </xdr:from>
    <xdr:to xmlns:xdr="http://schemas.openxmlformats.org/drawingml/2006/spreadsheetDrawing">
      <xdr:col>85</xdr:col>
      <xdr:colOff>177800</xdr:colOff>
      <xdr:row>37</xdr:row>
      <xdr:rowOff>162560</xdr:rowOff>
    </xdr:to>
    <xdr:sp macro="" textlink="">
      <xdr:nvSpPr>
        <xdr:cNvPr id="543" name="楕円 542"/>
        <xdr:cNvSpPr/>
      </xdr:nvSpPr>
      <xdr:spPr>
        <a:xfrm>
          <a:off x="16268700" y="640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83820</xdr:rowOff>
    </xdr:from>
    <xdr:ext cx="469900" cy="259080"/>
    <xdr:sp macro="" textlink="">
      <xdr:nvSpPr>
        <xdr:cNvPr id="544" name="災害復旧事業費該当値テキスト"/>
        <xdr:cNvSpPr txBox="1"/>
      </xdr:nvSpPr>
      <xdr:spPr>
        <a:xfrm>
          <a:off x="16370300" y="6256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47625</xdr:rowOff>
    </xdr:from>
    <xdr:to xmlns:xdr="http://schemas.openxmlformats.org/drawingml/2006/spreadsheetDrawing">
      <xdr:col>81</xdr:col>
      <xdr:colOff>101600</xdr:colOff>
      <xdr:row>38</xdr:row>
      <xdr:rowOff>149225</xdr:rowOff>
    </xdr:to>
    <xdr:sp macro="" textlink="">
      <xdr:nvSpPr>
        <xdr:cNvPr id="545" name="楕円 544"/>
        <xdr:cNvSpPr/>
      </xdr:nvSpPr>
      <xdr:spPr>
        <a:xfrm>
          <a:off x="15430500" y="65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36</xdr:row>
      <xdr:rowOff>166370</xdr:rowOff>
    </xdr:from>
    <xdr:ext cx="378460" cy="258445"/>
    <xdr:sp macro="" textlink="">
      <xdr:nvSpPr>
        <xdr:cNvPr id="546" name="テキスト ボックス 545"/>
        <xdr:cNvSpPr txBox="1"/>
      </xdr:nvSpPr>
      <xdr:spPr>
        <a:xfrm>
          <a:off x="15292070" y="63385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128905</xdr:rowOff>
    </xdr:from>
    <xdr:to xmlns:xdr="http://schemas.openxmlformats.org/drawingml/2006/spreadsheetDrawing">
      <xdr:col>76</xdr:col>
      <xdr:colOff>165100</xdr:colOff>
      <xdr:row>38</xdr:row>
      <xdr:rowOff>59055</xdr:rowOff>
    </xdr:to>
    <xdr:sp macro="" textlink="">
      <xdr:nvSpPr>
        <xdr:cNvPr id="547" name="楕円 546"/>
        <xdr:cNvSpPr/>
      </xdr:nvSpPr>
      <xdr:spPr>
        <a:xfrm>
          <a:off x="145415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75565</xdr:rowOff>
    </xdr:from>
    <xdr:ext cx="469265" cy="258445"/>
    <xdr:sp macro="" textlink="">
      <xdr:nvSpPr>
        <xdr:cNvPr id="548" name="テキスト ボックス 547"/>
        <xdr:cNvSpPr txBox="1"/>
      </xdr:nvSpPr>
      <xdr:spPr>
        <a:xfrm>
          <a:off x="14357350" y="6247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35560</xdr:rowOff>
    </xdr:from>
    <xdr:to xmlns:xdr="http://schemas.openxmlformats.org/drawingml/2006/spreadsheetDrawing">
      <xdr:col>72</xdr:col>
      <xdr:colOff>38100</xdr:colOff>
      <xdr:row>37</xdr:row>
      <xdr:rowOff>137160</xdr:rowOff>
    </xdr:to>
    <xdr:sp macro="" textlink="">
      <xdr:nvSpPr>
        <xdr:cNvPr id="549" name="楕円 548"/>
        <xdr:cNvSpPr/>
      </xdr:nvSpPr>
      <xdr:spPr>
        <a:xfrm>
          <a:off x="136525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35</xdr:row>
      <xdr:rowOff>153670</xdr:rowOff>
    </xdr:from>
    <xdr:ext cx="469265" cy="259080"/>
    <xdr:sp macro="" textlink="">
      <xdr:nvSpPr>
        <xdr:cNvPr id="550" name="テキスト ボックス 549"/>
        <xdr:cNvSpPr txBox="1"/>
      </xdr:nvSpPr>
      <xdr:spPr>
        <a:xfrm>
          <a:off x="13468350" y="6154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104775</xdr:rowOff>
    </xdr:from>
    <xdr:to xmlns:xdr="http://schemas.openxmlformats.org/drawingml/2006/spreadsheetDrawing">
      <xdr:col>67</xdr:col>
      <xdr:colOff>101600</xdr:colOff>
      <xdr:row>39</xdr:row>
      <xdr:rowOff>34925</xdr:rowOff>
    </xdr:to>
    <xdr:sp macro="" textlink="">
      <xdr:nvSpPr>
        <xdr:cNvPr id="551" name="楕円 550"/>
        <xdr:cNvSpPr/>
      </xdr:nvSpPr>
      <xdr:spPr>
        <a:xfrm>
          <a:off x="12763500" y="66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26035</xdr:rowOff>
    </xdr:from>
    <xdr:ext cx="378460" cy="259080"/>
    <xdr:sp macro="" textlink="">
      <xdr:nvSpPr>
        <xdr:cNvPr id="552" name="テキスト ボックス 551"/>
        <xdr:cNvSpPr txBox="1"/>
      </xdr:nvSpPr>
      <xdr:spPr>
        <a:xfrm>
          <a:off x="12625070" y="67125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61" name="テキスト ボックス 560"/>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2" name="直線コネクタ 56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3" name="直線コネクタ 562"/>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64" name="テキスト ボックス 563"/>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66" name="テキスト ボックス 565"/>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8" name="直線コネクタ 567"/>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9"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0" name="直線コネクタ 569"/>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1"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2" name="直線コネクタ 571"/>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3" name="直線コネクタ 572"/>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4"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5" name="フローチャート: 判断 57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6" name="直線コネクタ 575"/>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7" name="フローチャート: 判断 57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78" name="テキスト ボックス 577"/>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9" name="直線コネクタ 578"/>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0" name="フローチャート: 判断 57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81" name="テキスト ボックス 580"/>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2" name="直線コネクタ 581"/>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フローチャート: 判断 58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84" name="テキスト ボックス 583"/>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フローチャート: 判断 58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86" name="テキスト ボックス 585"/>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7" name="テキスト ボックス 58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8" name="テキスト ボックス 58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9" name="テキスト ボックス 58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0" name="テキスト ボックス 58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1" name="テキスト ボックス 59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2" name="楕円 59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3"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4" name="楕円 59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95" name="テキスト ボックス 594"/>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6" name="楕円 59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97" name="テキスト ボックス 596"/>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8" name="楕円 59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599" name="テキスト ボックス 598"/>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0" name="楕円 59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601" name="テキスト ボックス 600"/>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0" name="テキスト ボックス 609"/>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8285" cy="258445"/>
    <xdr:sp macro="" textlink="">
      <xdr:nvSpPr>
        <xdr:cNvPr id="612" name="テキスト ボックス 611"/>
        <xdr:cNvSpPr txBox="1"/>
      </xdr:nvSpPr>
      <xdr:spPr>
        <a:xfrm>
          <a:off x="12197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139700</xdr:rowOff>
    </xdr:from>
    <xdr:to xmlns:xdr="http://schemas.openxmlformats.org/drawingml/2006/spreadsheetDrawing">
      <xdr:col>89</xdr:col>
      <xdr:colOff>177800</xdr:colOff>
      <xdr:row>79</xdr:row>
      <xdr:rowOff>139700</xdr:rowOff>
    </xdr:to>
    <xdr:cxnSp macro="">
      <xdr:nvCxnSpPr>
        <xdr:cNvPr id="613" name="直線コネクタ 612"/>
        <xdr:cNvCxnSpPr/>
      </xdr:nvCxnSpPr>
      <xdr:spPr>
        <a:xfrm>
          <a:off x="12446000" y="1368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168910</xdr:rowOff>
    </xdr:from>
    <xdr:ext cx="531495" cy="258445"/>
    <xdr:sp macro="" textlink="">
      <xdr:nvSpPr>
        <xdr:cNvPr id="614" name="テキスト ボックス 613"/>
        <xdr:cNvSpPr txBox="1"/>
      </xdr:nvSpPr>
      <xdr:spPr>
        <a:xfrm>
          <a:off x="11914505" y="135420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25400</xdr:rowOff>
    </xdr:from>
    <xdr:to xmlns:xdr="http://schemas.openxmlformats.org/drawingml/2006/spreadsheetDrawing">
      <xdr:col>89</xdr:col>
      <xdr:colOff>177800</xdr:colOff>
      <xdr:row>78</xdr:row>
      <xdr:rowOff>25400</xdr:rowOff>
    </xdr:to>
    <xdr:cxnSp macro="">
      <xdr:nvCxnSpPr>
        <xdr:cNvPr id="615" name="直線コネクタ 614"/>
        <xdr:cNvCxnSpPr/>
      </xdr:nvCxnSpPr>
      <xdr:spPr>
        <a:xfrm>
          <a:off x="12446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77</xdr:row>
      <xdr:rowOff>54610</xdr:rowOff>
    </xdr:from>
    <xdr:ext cx="531495" cy="258445"/>
    <xdr:sp macro="" textlink="">
      <xdr:nvSpPr>
        <xdr:cNvPr id="616" name="テキスト ボックス 615"/>
        <xdr:cNvSpPr txBox="1"/>
      </xdr:nvSpPr>
      <xdr:spPr>
        <a:xfrm>
          <a:off x="11914505" y="132562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82550</xdr:rowOff>
    </xdr:from>
    <xdr:to xmlns:xdr="http://schemas.openxmlformats.org/drawingml/2006/spreadsheetDrawing">
      <xdr:col>89</xdr:col>
      <xdr:colOff>177800</xdr:colOff>
      <xdr:row>76</xdr:row>
      <xdr:rowOff>82550</xdr:rowOff>
    </xdr:to>
    <xdr:cxnSp macro="">
      <xdr:nvCxnSpPr>
        <xdr:cNvPr id="617" name="直線コネクタ 616"/>
        <xdr:cNvCxnSpPr/>
      </xdr:nvCxnSpPr>
      <xdr:spPr>
        <a:xfrm>
          <a:off x="12446000" y="1311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111760</xdr:rowOff>
    </xdr:from>
    <xdr:ext cx="531495" cy="258445"/>
    <xdr:sp macro="" textlink="">
      <xdr:nvSpPr>
        <xdr:cNvPr id="618" name="テキスト ボックス 617"/>
        <xdr:cNvSpPr txBox="1"/>
      </xdr:nvSpPr>
      <xdr:spPr>
        <a:xfrm>
          <a:off x="11914505" y="129705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19" name="直線コネクタ 618"/>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8445"/>
    <xdr:sp macro="" textlink="">
      <xdr:nvSpPr>
        <xdr:cNvPr id="620" name="テキスト ボックス 619"/>
        <xdr:cNvSpPr txBox="1"/>
      </xdr:nvSpPr>
      <xdr:spPr>
        <a:xfrm>
          <a:off x="11914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25400</xdr:rowOff>
    </xdr:from>
    <xdr:to xmlns:xdr="http://schemas.openxmlformats.org/drawingml/2006/spreadsheetDrawing">
      <xdr:col>89</xdr:col>
      <xdr:colOff>177800</xdr:colOff>
      <xdr:row>73</xdr:row>
      <xdr:rowOff>25400</xdr:rowOff>
    </xdr:to>
    <xdr:cxnSp macro="">
      <xdr:nvCxnSpPr>
        <xdr:cNvPr id="621" name="直線コネクタ 620"/>
        <xdr:cNvCxnSpPr/>
      </xdr:nvCxnSpPr>
      <xdr:spPr>
        <a:xfrm>
          <a:off x="12446000" y="1254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54610</xdr:rowOff>
    </xdr:from>
    <xdr:ext cx="531495" cy="258445"/>
    <xdr:sp macro="" textlink="">
      <xdr:nvSpPr>
        <xdr:cNvPr id="622" name="テキスト ボックス 621"/>
        <xdr:cNvSpPr txBox="1"/>
      </xdr:nvSpPr>
      <xdr:spPr>
        <a:xfrm>
          <a:off x="11914505" y="123990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82550</xdr:rowOff>
    </xdr:from>
    <xdr:to xmlns:xdr="http://schemas.openxmlformats.org/drawingml/2006/spreadsheetDrawing">
      <xdr:col>89</xdr:col>
      <xdr:colOff>177800</xdr:colOff>
      <xdr:row>71</xdr:row>
      <xdr:rowOff>82550</xdr:rowOff>
    </xdr:to>
    <xdr:cxnSp macro="">
      <xdr:nvCxnSpPr>
        <xdr:cNvPr id="623" name="直線コネクタ 622"/>
        <xdr:cNvCxnSpPr/>
      </xdr:nvCxnSpPr>
      <xdr:spPr>
        <a:xfrm>
          <a:off x="12446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70</xdr:row>
      <xdr:rowOff>111760</xdr:rowOff>
    </xdr:from>
    <xdr:ext cx="531495" cy="258445"/>
    <xdr:sp macro="" textlink="">
      <xdr:nvSpPr>
        <xdr:cNvPr id="624" name="テキスト ボックス 623"/>
        <xdr:cNvSpPr txBox="1"/>
      </xdr:nvSpPr>
      <xdr:spPr>
        <a:xfrm>
          <a:off x="11914505" y="121132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69</xdr:row>
      <xdr:rowOff>139700</xdr:rowOff>
    </xdr:from>
    <xdr:to xmlns:xdr="http://schemas.openxmlformats.org/drawingml/2006/spreadsheetDrawing">
      <xdr:col>89</xdr:col>
      <xdr:colOff>177800</xdr:colOff>
      <xdr:row>69</xdr:row>
      <xdr:rowOff>139700</xdr:rowOff>
    </xdr:to>
    <xdr:cxnSp macro="">
      <xdr:nvCxnSpPr>
        <xdr:cNvPr id="625" name="直線コネクタ 624"/>
        <xdr:cNvCxnSpPr/>
      </xdr:nvCxnSpPr>
      <xdr:spPr>
        <a:xfrm>
          <a:off x="12446000" y="1196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68</xdr:row>
      <xdr:rowOff>168910</xdr:rowOff>
    </xdr:from>
    <xdr:ext cx="531495" cy="258445"/>
    <xdr:sp macro="" textlink="">
      <xdr:nvSpPr>
        <xdr:cNvPr id="626" name="テキスト ボックス 625"/>
        <xdr:cNvSpPr txBox="1"/>
      </xdr:nvSpPr>
      <xdr:spPr>
        <a:xfrm>
          <a:off x="11914505" y="118275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8445"/>
    <xdr:sp macro="" textlink="">
      <xdr:nvSpPr>
        <xdr:cNvPr id="628" name="テキスト ボックス 627"/>
        <xdr:cNvSpPr txBox="1"/>
      </xdr:nvSpPr>
      <xdr:spPr>
        <a:xfrm>
          <a:off x="11914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9"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166370</xdr:rowOff>
    </xdr:from>
    <xdr:to xmlns:xdr="http://schemas.openxmlformats.org/drawingml/2006/spreadsheetDrawing">
      <xdr:col>85</xdr:col>
      <xdr:colOff>126365</xdr:colOff>
      <xdr:row>78</xdr:row>
      <xdr:rowOff>127000</xdr:rowOff>
    </xdr:to>
    <xdr:cxnSp macro="">
      <xdr:nvCxnSpPr>
        <xdr:cNvPr id="630" name="直線コネクタ 629"/>
        <xdr:cNvCxnSpPr/>
      </xdr:nvCxnSpPr>
      <xdr:spPr>
        <a:xfrm flipV="1">
          <a:off x="16317595" y="12167870"/>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130810</xdr:rowOff>
    </xdr:from>
    <xdr:ext cx="534670" cy="259080"/>
    <xdr:sp macro="" textlink="">
      <xdr:nvSpPr>
        <xdr:cNvPr id="631" name="公債費最小値テキスト"/>
        <xdr:cNvSpPr txBox="1"/>
      </xdr:nvSpPr>
      <xdr:spPr>
        <a:xfrm>
          <a:off x="16370300" y="13503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127000</xdr:rowOff>
    </xdr:from>
    <xdr:to xmlns:xdr="http://schemas.openxmlformats.org/drawingml/2006/spreadsheetDrawing">
      <xdr:col>86</xdr:col>
      <xdr:colOff>25400</xdr:colOff>
      <xdr:row>78</xdr:row>
      <xdr:rowOff>127000</xdr:rowOff>
    </xdr:to>
    <xdr:cxnSp macro="">
      <xdr:nvCxnSpPr>
        <xdr:cNvPr id="632" name="直線コネクタ 631"/>
        <xdr:cNvCxnSpPr/>
      </xdr:nvCxnSpPr>
      <xdr:spPr>
        <a:xfrm>
          <a:off x="16230600" y="1350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112395</xdr:rowOff>
    </xdr:from>
    <xdr:ext cx="534670" cy="258445"/>
    <xdr:sp macro="" textlink="">
      <xdr:nvSpPr>
        <xdr:cNvPr id="633" name="公債費最大値テキスト"/>
        <xdr:cNvSpPr txBox="1"/>
      </xdr:nvSpPr>
      <xdr:spPr>
        <a:xfrm>
          <a:off x="16370300" y="11942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63,091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166370</xdr:rowOff>
    </xdr:from>
    <xdr:to xmlns:xdr="http://schemas.openxmlformats.org/drawingml/2006/spreadsheetDrawing">
      <xdr:col>86</xdr:col>
      <xdr:colOff>25400</xdr:colOff>
      <xdr:row>70</xdr:row>
      <xdr:rowOff>166370</xdr:rowOff>
    </xdr:to>
    <xdr:cxnSp macro="">
      <xdr:nvCxnSpPr>
        <xdr:cNvPr id="634" name="直線コネクタ 633"/>
        <xdr:cNvCxnSpPr/>
      </xdr:nvCxnSpPr>
      <xdr:spPr>
        <a:xfrm>
          <a:off x="16230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90170</xdr:rowOff>
    </xdr:from>
    <xdr:to xmlns:xdr="http://schemas.openxmlformats.org/drawingml/2006/spreadsheetDrawing">
      <xdr:col>85</xdr:col>
      <xdr:colOff>127000</xdr:colOff>
      <xdr:row>75</xdr:row>
      <xdr:rowOff>125730</xdr:rowOff>
    </xdr:to>
    <xdr:cxnSp macro="">
      <xdr:nvCxnSpPr>
        <xdr:cNvPr id="635" name="直線コネクタ 634"/>
        <xdr:cNvCxnSpPr/>
      </xdr:nvCxnSpPr>
      <xdr:spPr>
        <a:xfrm>
          <a:off x="15481300" y="1294892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15875</xdr:rowOff>
    </xdr:from>
    <xdr:ext cx="534670" cy="259080"/>
    <xdr:sp macro="" textlink="">
      <xdr:nvSpPr>
        <xdr:cNvPr id="636" name="公債費平均値テキスト"/>
        <xdr:cNvSpPr txBox="1"/>
      </xdr:nvSpPr>
      <xdr:spPr>
        <a:xfrm>
          <a:off x="16370300" y="13046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29,797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37465</xdr:rowOff>
    </xdr:from>
    <xdr:to xmlns:xdr="http://schemas.openxmlformats.org/drawingml/2006/spreadsheetDrawing">
      <xdr:col>85</xdr:col>
      <xdr:colOff>177800</xdr:colOff>
      <xdr:row>76</xdr:row>
      <xdr:rowOff>139065</xdr:rowOff>
    </xdr:to>
    <xdr:sp macro="" textlink="">
      <xdr:nvSpPr>
        <xdr:cNvPr id="637" name="フローチャート: 判断 636"/>
        <xdr:cNvSpPr/>
      </xdr:nvSpPr>
      <xdr:spPr>
        <a:xfrm>
          <a:off x="16268700" y="1306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75</xdr:row>
      <xdr:rowOff>76200</xdr:rowOff>
    </xdr:from>
    <xdr:to xmlns:xdr="http://schemas.openxmlformats.org/drawingml/2006/spreadsheetDrawing">
      <xdr:col>81</xdr:col>
      <xdr:colOff>50800</xdr:colOff>
      <xdr:row>75</xdr:row>
      <xdr:rowOff>90170</xdr:rowOff>
    </xdr:to>
    <xdr:cxnSp macro="">
      <xdr:nvCxnSpPr>
        <xdr:cNvPr id="638" name="直線コネクタ 637"/>
        <xdr:cNvCxnSpPr/>
      </xdr:nvCxnSpPr>
      <xdr:spPr>
        <a:xfrm>
          <a:off x="14592300" y="129349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25400</xdr:rowOff>
    </xdr:from>
    <xdr:to xmlns:xdr="http://schemas.openxmlformats.org/drawingml/2006/spreadsheetDrawing">
      <xdr:col>81</xdr:col>
      <xdr:colOff>101600</xdr:colOff>
      <xdr:row>76</xdr:row>
      <xdr:rowOff>127000</xdr:rowOff>
    </xdr:to>
    <xdr:sp macro="" textlink="">
      <xdr:nvSpPr>
        <xdr:cNvPr id="639" name="フローチャート: 判断 638"/>
        <xdr:cNvSpPr/>
      </xdr:nvSpPr>
      <xdr:spPr>
        <a:xfrm>
          <a:off x="154305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118110</xdr:rowOff>
    </xdr:from>
    <xdr:ext cx="534035" cy="259080"/>
    <xdr:sp macro="" textlink="">
      <xdr:nvSpPr>
        <xdr:cNvPr id="640" name="テキスト ボックス 639"/>
        <xdr:cNvSpPr txBox="1"/>
      </xdr:nvSpPr>
      <xdr:spPr>
        <a:xfrm>
          <a:off x="15213965" y="13148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75</xdr:row>
      <xdr:rowOff>63500</xdr:rowOff>
    </xdr:from>
    <xdr:to xmlns:xdr="http://schemas.openxmlformats.org/drawingml/2006/spreadsheetDrawing">
      <xdr:col>76</xdr:col>
      <xdr:colOff>114300</xdr:colOff>
      <xdr:row>75</xdr:row>
      <xdr:rowOff>76200</xdr:rowOff>
    </xdr:to>
    <xdr:cxnSp macro="">
      <xdr:nvCxnSpPr>
        <xdr:cNvPr id="641" name="直線コネクタ 640"/>
        <xdr:cNvCxnSpPr/>
      </xdr:nvCxnSpPr>
      <xdr:spPr>
        <a:xfrm>
          <a:off x="13703300" y="1292225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6350</xdr:rowOff>
    </xdr:from>
    <xdr:to xmlns:xdr="http://schemas.openxmlformats.org/drawingml/2006/spreadsheetDrawing">
      <xdr:col>76</xdr:col>
      <xdr:colOff>165100</xdr:colOff>
      <xdr:row>76</xdr:row>
      <xdr:rowOff>107315</xdr:rowOff>
    </xdr:to>
    <xdr:sp macro="" textlink="">
      <xdr:nvSpPr>
        <xdr:cNvPr id="642" name="フローチャート: 判断 641"/>
        <xdr:cNvSpPr/>
      </xdr:nvSpPr>
      <xdr:spPr>
        <a:xfrm>
          <a:off x="14541500" y="13036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98425</xdr:rowOff>
    </xdr:from>
    <xdr:ext cx="534035" cy="258445"/>
    <xdr:sp macro="" textlink="">
      <xdr:nvSpPr>
        <xdr:cNvPr id="643" name="テキスト ボックス 642"/>
        <xdr:cNvSpPr txBox="1"/>
      </xdr:nvSpPr>
      <xdr:spPr>
        <a:xfrm>
          <a:off x="14324965" y="13128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75</xdr:row>
      <xdr:rowOff>63500</xdr:rowOff>
    </xdr:from>
    <xdr:to xmlns:xdr="http://schemas.openxmlformats.org/drawingml/2006/spreadsheetDrawing">
      <xdr:col>71</xdr:col>
      <xdr:colOff>177800</xdr:colOff>
      <xdr:row>75</xdr:row>
      <xdr:rowOff>67310</xdr:rowOff>
    </xdr:to>
    <xdr:cxnSp macro="">
      <xdr:nvCxnSpPr>
        <xdr:cNvPr id="644" name="直線コネクタ 643"/>
        <xdr:cNvCxnSpPr/>
      </xdr:nvCxnSpPr>
      <xdr:spPr>
        <a:xfrm flipV="1">
          <a:off x="12814300" y="129222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30480</xdr:rowOff>
    </xdr:from>
    <xdr:to xmlns:xdr="http://schemas.openxmlformats.org/drawingml/2006/spreadsheetDrawing">
      <xdr:col>72</xdr:col>
      <xdr:colOff>38100</xdr:colOff>
      <xdr:row>76</xdr:row>
      <xdr:rowOff>132080</xdr:rowOff>
    </xdr:to>
    <xdr:sp macro="" textlink="">
      <xdr:nvSpPr>
        <xdr:cNvPr id="645" name="フローチャート: 判断 644"/>
        <xdr:cNvSpPr/>
      </xdr:nvSpPr>
      <xdr:spPr>
        <a:xfrm>
          <a:off x="136525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123190</xdr:rowOff>
    </xdr:from>
    <xdr:ext cx="534035" cy="258445"/>
    <xdr:sp macro="" textlink="">
      <xdr:nvSpPr>
        <xdr:cNvPr id="646" name="テキスト ボックス 645"/>
        <xdr:cNvSpPr txBox="1"/>
      </xdr:nvSpPr>
      <xdr:spPr>
        <a:xfrm>
          <a:off x="13435965" y="13153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52070</xdr:rowOff>
    </xdr:from>
    <xdr:to xmlns:xdr="http://schemas.openxmlformats.org/drawingml/2006/spreadsheetDrawing">
      <xdr:col>67</xdr:col>
      <xdr:colOff>101600</xdr:colOff>
      <xdr:row>76</xdr:row>
      <xdr:rowOff>153035</xdr:rowOff>
    </xdr:to>
    <xdr:sp macro="" textlink="">
      <xdr:nvSpPr>
        <xdr:cNvPr id="647" name="フローチャート: 判断 646"/>
        <xdr:cNvSpPr/>
      </xdr:nvSpPr>
      <xdr:spPr>
        <a:xfrm>
          <a:off x="12763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144145</xdr:rowOff>
    </xdr:from>
    <xdr:ext cx="534035" cy="258445"/>
    <xdr:sp macro="" textlink="">
      <xdr:nvSpPr>
        <xdr:cNvPr id="648" name="テキスト ボックス 647"/>
        <xdr:cNvSpPr txBox="1"/>
      </xdr:nvSpPr>
      <xdr:spPr>
        <a:xfrm>
          <a:off x="12546965" y="131743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74930</xdr:rowOff>
    </xdr:from>
    <xdr:to xmlns:xdr="http://schemas.openxmlformats.org/drawingml/2006/spreadsheetDrawing">
      <xdr:col>85</xdr:col>
      <xdr:colOff>177800</xdr:colOff>
      <xdr:row>76</xdr:row>
      <xdr:rowOff>5080</xdr:rowOff>
    </xdr:to>
    <xdr:sp macro="" textlink="">
      <xdr:nvSpPr>
        <xdr:cNvPr id="654" name="楕円 653"/>
        <xdr:cNvSpPr/>
      </xdr:nvSpPr>
      <xdr:spPr>
        <a:xfrm>
          <a:off x="16268700" y="1293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74</xdr:row>
      <xdr:rowOff>97790</xdr:rowOff>
    </xdr:from>
    <xdr:ext cx="534670" cy="258445"/>
    <xdr:sp macro="" textlink="">
      <xdr:nvSpPr>
        <xdr:cNvPr id="655" name="公債費該当値テキスト"/>
        <xdr:cNvSpPr txBox="1"/>
      </xdr:nvSpPr>
      <xdr:spPr>
        <a:xfrm>
          <a:off x="16370300" y="127850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39370</xdr:rowOff>
    </xdr:from>
    <xdr:to xmlns:xdr="http://schemas.openxmlformats.org/drawingml/2006/spreadsheetDrawing">
      <xdr:col>81</xdr:col>
      <xdr:colOff>101600</xdr:colOff>
      <xdr:row>75</xdr:row>
      <xdr:rowOff>140970</xdr:rowOff>
    </xdr:to>
    <xdr:sp macro="" textlink="">
      <xdr:nvSpPr>
        <xdr:cNvPr id="656" name="楕円 655"/>
        <xdr:cNvSpPr/>
      </xdr:nvSpPr>
      <xdr:spPr>
        <a:xfrm>
          <a:off x="15430500" y="1289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157480</xdr:rowOff>
    </xdr:from>
    <xdr:ext cx="534035" cy="258445"/>
    <xdr:sp macro="" textlink="">
      <xdr:nvSpPr>
        <xdr:cNvPr id="657" name="テキスト ボックス 656"/>
        <xdr:cNvSpPr txBox="1"/>
      </xdr:nvSpPr>
      <xdr:spPr>
        <a:xfrm>
          <a:off x="15213965" y="126733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25400</xdr:rowOff>
    </xdr:from>
    <xdr:to xmlns:xdr="http://schemas.openxmlformats.org/drawingml/2006/spreadsheetDrawing">
      <xdr:col>76</xdr:col>
      <xdr:colOff>165100</xdr:colOff>
      <xdr:row>75</xdr:row>
      <xdr:rowOff>127000</xdr:rowOff>
    </xdr:to>
    <xdr:sp macro="" textlink="">
      <xdr:nvSpPr>
        <xdr:cNvPr id="658" name="楕円 657"/>
        <xdr:cNvSpPr/>
      </xdr:nvSpPr>
      <xdr:spPr>
        <a:xfrm>
          <a:off x="14541500" y="1288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143510</xdr:rowOff>
    </xdr:from>
    <xdr:ext cx="534035" cy="258445"/>
    <xdr:sp macro="" textlink="">
      <xdr:nvSpPr>
        <xdr:cNvPr id="659" name="テキスト ボックス 658"/>
        <xdr:cNvSpPr txBox="1"/>
      </xdr:nvSpPr>
      <xdr:spPr>
        <a:xfrm>
          <a:off x="14324965" y="12659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75</xdr:row>
      <xdr:rowOff>12065</xdr:rowOff>
    </xdr:from>
    <xdr:to xmlns:xdr="http://schemas.openxmlformats.org/drawingml/2006/spreadsheetDrawing">
      <xdr:col>72</xdr:col>
      <xdr:colOff>38100</xdr:colOff>
      <xdr:row>75</xdr:row>
      <xdr:rowOff>113665</xdr:rowOff>
    </xdr:to>
    <xdr:sp macro="" textlink="">
      <xdr:nvSpPr>
        <xdr:cNvPr id="660" name="楕円 659"/>
        <xdr:cNvSpPr/>
      </xdr:nvSpPr>
      <xdr:spPr>
        <a:xfrm>
          <a:off x="13652500" y="1287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130175</xdr:rowOff>
    </xdr:from>
    <xdr:ext cx="534035" cy="259080"/>
    <xdr:sp macro="" textlink="">
      <xdr:nvSpPr>
        <xdr:cNvPr id="661" name="テキスト ボックス 660"/>
        <xdr:cNvSpPr txBox="1"/>
      </xdr:nvSpPr>
      <xdr:spPr>
        <a:xfrm>
          <a:off x="13435965" y="126460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16510</xdr:rowOff>
    </xdr:from>
    <xdr:to xmlns:xdr="http://schemas.openxmlformats.org/drawingml/2006/spreadsheetDrawing">
      <xdr:col>67</xdr:col>
      <xdr:colOff>101600</xdr:colOff>
      <xdr:row>75</xdr:row>
      <xdr:rowOff>118110</xdr:rowOff>
    </xdr:to>
    <xdr:sp macro="" textlink="">
      <xdr:nvSpPr>
        <xdr:cNvPr id="662" name="楕円 661"/>
        <xdr:cNvSpPr/>
      </xdr:nvSpPr>
      <xdr:spPr>
        <a:xfrm>
          <a:off x="12763500" y="1287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134620</xdr:rowOff>
    </xdr:from>
    <xdr:ext cx="534035" cy="258445"/>
    <xdr:sp macro="" textlink="">
      <xdr:nvSpPr>
        <xdr:cNvPr id="663" name="テキスト ボックス 662"/>
        <xdr:cNvSpPr txBox="1"/>
      </xdr:nvSpPr>
      <xdr:spPr>
        <a:xfrm>
          <a:off x="12546965" y="12650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72" name="テキスト ボックス 671"/>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4" name="直線コネクタ 673"/>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75" name="テキスト ボックス 674"/>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6" name="直線コネクタ 675"/>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7" name="テキスト ボックス 676"/>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8" name="直線コネクタ 677"/>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8445"/>
    <xdr:sp macro="" textlink="">
      <xdr:nvSpPr>
        <xdr:cNvPr id="679" name="テキスト ボックス 678"/>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0" name="直線コネクタ 679"/>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1" name="テキスト ボックス 680"/>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2" name="直線コネクタ 681"/>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83" name="テキスト ボックス 682"/>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4" name="直線コネクタ 68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5" name="テキスト ボックス 684"/>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45720</xdr:rowOff>
    </xdr:from>
    <xdr:to xmlns:xdr="http://schemas.openxmlformats.org/drawingml/2006/spreadsheetDrawing">
      <xdr:col>85</xdr:col>
      <xdr:colOff>126365</xdr:colOff>
      <xdr:row>99</xdr:row>
      <xdr:rowOff>42545</xdr:rowOff>
    </xdr:to>
    <xdr:cxnSp macro="">
      <xdr:nvCxnSpPr>
        <xdr:cNvPr id="687" name="直線コネクタ 686"/>
        <xdr:cNvCxnSpPr/>
      </xdr:nvCxnSpPr>
      <xdr:spPr>
        <a:xfrm flipV="1">
          <a:off x="16317595" y="15476220"/>
          <a:ext cx="127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46355</xdr:rowOff>
    </xdr:from>
    <xdr:ext cx="378460" cy="259080"/>
    <xdr:sp macro="" textlink="">
      <xdr:nvSpPr>
        <xdr:cNvPr id="688" name="積立金最小値テキスト"/>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89" name="直線コネクタ 688"/>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163830</xdr:rowOff>
    </xdr:from>
    <xdr:ext cx="598805" cy="259080"/>
    <xdr:sp macro="" textlink="">
      <xdr:nvSpPr>
        <xdr:cNvPr id="690" name="積立金最大値テキスト"/>
        <xdr:cNvSpPr txBox="1"/>
      </xdr:nvSpPr>
      <xdr:spPr>
        <a:xfrm>
          <a:off x="16370300" y="152514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121,382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45720</xdr:rowOff>
    </xdr:from>
    <xdr:to xmlns:xdr="http://schemas.openxmlformats.org/drawingml/2006/spreadsheetDrawing">
      <xdr:col>86</xdr:col>
      <xdr:colOff>25400</xdr:colOff>
      <xdr:row>90</xdr:row>
      <xdr:rowOff>45720</xdr:rowOff>
    </xdr:to>
    <xdr:cxnSp macro="">
      <xdr:nvCxnSpPr>
        <xdr:cNvPr id="691" name="直線コネクタ 690"/>
        <xdr:cNvCxnSpPr/>
      </xdr:nvCxnSpPr>
      <xdr:spPr>
        <a:xfrm>
          <a:off x="16230600" y="15476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140970</xdr:rowOff>
    </xdr:from>
    <xdr:to xmlns:xdr="http://schemas.openxmlformats.org/drawingml/2006/spreadsheetDrawing">
      <xdr:col>85</xdr:col>
      <xdr:colOff>127000</xdr:colOff>
      <xdr:row>97</xdr:row>
      <xdr:rowOff>74930</xdr:rowOff>
    </xdr:to>
    <xdr:cxnSp macro="">
      <xdr:nvCxnSpPr>
        <xdr:cNvPr id="692" name="直線コネクタ 691"/>
        <xdr:cNvCxnSpPr/>
      </xdr:nvCxnSpPr>
      <xdr:spPr>
        <a:xfrm>
          <a:off x="15481300" y="16600170"/>
          <a:ext cx="8382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141605</xdr:rowOff>
    </xdr:from>
    <xdr:ext cx="534670" cy="259080"/>
    <xdr:sp macro="" textlink="">
      <xdr:nvSpPr>
        <xdr:cNvPr id="693" name="積立金平均値テキスト"/>
        <xdr:cNvSpPr txBox="1"/>
      </xdr:nvSpPr>
      <xdr:spPr>
        <a:xfrm>
          <a:off x="16370300" y="167722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163195</xdr:rowOff>
    </xdr:from>
    <xdr:to xmlns:xdr="http://schemas.openxmlformats.org/drawingml/2006/spreadsheetDrawing">
      <xdr:col>85</xdr:col>
      <xdr:colOff>177800</xdr:colOff>
      <xdr:row>98</xdr:row>
      <xdr:rowOff>93345</xdr:rowOff>
    </xdr:to>
    <xdr:sp macro="" textlink="">
      <xdr:nvSpPr>
        <xdr:cNvPr id="694" name="フローチャート: 判断 693"/>
        <xdr:cNvSpPr/>
      </xdr:nvSpPr>
      <xdr:spPr>
        <a:xfrm>
          <a:off x="16268700" y="1679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140970</xdr:rowOff>
    </xdr:from>
    <xdr:to xmlns:xdr="http://schemas.openxmlformats.org/drawingml/2006/spreadsheetDrawing">
      <xdr:col>81</xdr:col>
      <xdr:colOff>50800</xdr:colOff>
      <xdr:row>97</xdr:row>
      <xdr:rowOff>118745</xdr:rowOff>
    </xdr:to>
    <xdr:cxnSp macro="">
      <xdr:nvCxnSpPr>
        <xdr:cNvPr id="695" name="直線コネクタ 694"/>
        <xdr:cNvCxnSpPr/>
      </xdr:nvCxnSpPr>
      <xdr:spPr>
        <a:xfrm flipV="1">
          <a:off x="14592300" y="16600170"/>
          <a:ext cx="88900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27305</xdr:rowOff>
    </xdr:from>
    <xdr:to xmlns:xdr="http://schemas.openxmlformats.org/drawingml/2006/spreadsheetDrawing">
      <xdr:col>81</xdr:col>
      <xdr:colOff>101600</xdr:colOff>
      <xdr:row>98</xdr:row>
      <xdr:rowOff>128905</xdr:rowOff>
    </xdr:to>
    <xdr:sp macro="" textlink="">
      <xdr:nvSpPr>
        <xdr:cNvPr id="696" name="フローチャート: 判断 695"/>
        <xdr:cNvSpPr/>
      </xdr:nvSpPr>
      <xdr:spPr>
        <a:xfrm>
          <a:off x="15430500" y="1682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120650</xdr:rowOff>
    </xdr:from>
    <xdr:ext cx="534035" cy="258445"/>
    <xdr:sp macro="" textlink="">
      <xdr:nvSpPr>
        <xdr:cNvPr id="697" name="テキスト ボックス 696"/>
        <xdr:cNvSpPr txBox="1"/>
      </xdr:nvSpPr>
      <xdr:spPr>
        <a:xfrm>
          <a:off x="15213965" y="169227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118745</xdr:rowOff>
    </xdr:from>
    <xdr:to xmlns:xdr="http://schemas.openxmlformats.org/drawingml/2006/spreadsheetDrawing">
      <xdr:col>76</xdr:col>
      <xdr:colOff>114300</xdr:colOff>
      <xdr:row>98</xdr:row>
      <xdr:rowOff>30480</xdr:rowOff>
    </xdr:to>
    <xdr:cxnSp macro="">
      <xdr:nvCxnSpPr>
        <xdr:cNvPr id="698" name="直線コネクタ 697"/>
        <xdr:cNvCxnSpPr/>
      </xdr:nvCxnSpPr>
      <xdr:spPr>
        <a:xfrm flipV="1">
          <a:off x="13703300" y="16749395"/>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12700</xdr:rowOff>
    </xdr:from>
    <xdr:to xmlns:xdr="http://schemas.openxmlformats.org/drawingml/2006/spreadsheetDrawing">
      <xdr:col>76</xdr:col>
      <xdr:colOff>165100</xdr:colOff>
      <xdr:row>98</xdr:row>
      <xdr:rowOff>114300</xdr:rowOff>
    </xdr:to>
    <xdr:sp macro="" textlink="">
      <xdr:nvSpPr>
        <xdr:cNvPr id="699" name="フローチャート: 判断 698"/>
        <xdr:cNvSpPr/>
      </xdr:nvSpPr>
      <xdr:spPr>
        <a:xfrm>
          <a:off x="14541500" y="1681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105410</xdr:rowOff>
    </xdr:from>
    <xdr:ext cx="534035" cy="259080"/>
    <xdr:sp macro="" textlink="">
      <xdr:nvSpPr>
        <xdr:cNvPr id="700" name="テキスト ボックス 699"/>
        <xdr:cNvSpPr txBox="1"/>
      </xdr:nvSpPr>
      <xdr:spPr>
        <a:xfrm>
          <a:off x="14324965" y="16907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30480</xdr:rowOff>
    </xdr:from>
    <xdr:to xmlns:xdr="http://schemas.openxmlformats.org/drawingml/2006/spreadsheetDrawing">
      <xdr:col>71</xdr:col>
      <xdr:colOff>177800</xdr:colOff>
      <xdr:row>98</xdr:row>
      <xdr:rowOff>55245</xdr:rowOff>
    </xdr:to>
    <xdr:cxnSp macro="">
      <xdr:nvCxnSpPr>
        <xdr:cNvPr id="701" name="直線コネクタ 700"/>
        <xdr:cNvCxnSpPr/>
      </xdr:nvCxnSpPr>
      <xdr:spPr>
        <a:xfrm flipV="1">
          <a:off x="12814300" y="1683258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0</xdr:rowOff>
    </xdr:from>
    <xdr:to xmlns:xdr="http://schemas.openxmlformats.org/drawingml/2006/spreadsheetDrawing">
      <xdr:col>72</xdr:col>
      <xdr:colOff>38100</xdr:colOff>
      <xdr:row>98</xdr:row>
      <xdr:rowOff>101600</xdr:rowOff>
    </xdr:to>
    <xdr:sp macro="" textlink="">
      <xdr:nvSpPr>
        <xdr:cNvPr id="702" name="フローチャート: 判断 701"/>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92710</xdr:rowOff>
    </xdr:from>
    <xdr:ext cx="534035" cy="259080"/>
    <xdr:sp macro="" textlink="">
      <xdr:nvSpPr>
        <xdr:cNvPr id="703" name="テキスト ボックス 702"/>
        <xdr:cNvSpPr txBox="1"/>
      </xdr:nvSpPr>
      <xdr:spPr>
        <a:xfrm>
          <a:off x="13435965" y="16894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78105</xdr:rowOff>
    </xdr:from>
    <xdr:to xmlns:xdr="http://schemas.openxmlformats.org/drawingml/2006/spreadsheetDrawing">
      <xdr:col>67</xdr:col>
      <xdr:colOff>101600</xdr:colOff>
      <xdr:row>99</xdr:row>
      <xdr:rowOff>8255</xdr:rowOff>
    </xdr:to>
    <xdr:sp macro="" textlink="">
      <xdr:nvSpPr>
        <xdr:cNvPr id="704" name="フローチャート: 判断 703"/>
        <xdr:cNvSpPr/>
      </xdr:nvSpPr>
      <xdr:spPr>
        <a:xfrm>
          <a:off x="12763500" y="1688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170815</xdr:rowOff>
    </xdr:from>
    <xdr:ext cx="469265" cy="258445"/>
    <xdr:sp macro="" textlink="">
      <xdr:nvSpPr>
        <xdr:cNvPr id="705" name="テキスト ボックス 704"/>
        <xdr:cNvSpPr txBox="1"/>
      </xdr:nvSpPr>
      <xdr:spPr>
        <a:xfrm>
          <a:off x="12579350" y="169729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7" name="テキスト ボックス 70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8" name="テキスト ボックス 70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9" name="テキスト ボックス 70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0" name="テキスト ボックス 70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23495</xdr:rowOff>
    </xdr:from>
    <xdr:to xmlns:xdr="http://schemas.openxmlformats.org/drawingml/2006/spreadsheetDrawing">
      <xdr:col>85</xdr:col>
      <xdr:colOff>177800</xdr:colOff>
      <xdr:row>97</xdr:row>
      <xdr:rowOff>125095</xdr:rowOff>
    </xdr:to>
    <xdr:sp macro="" textlink="">
      <xdr:nvSpPr>
        <xdr:cNvPr id="711" name="楕円 710"/>
        <xdr:cNvSpPr/>
      </xdr:nvSpPr>
      <xdr:spPr>
        <a:xfrm>
          <a:off x="16268700" y="1665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46355</xdr:rowOff>
    </xdr:from>
    <xdr:ext cx="534670" cy="259080"/>
    <xdr:sp macro="" textlink="">
      <xdr:nvSpPr>
        <xdr:cNvPr id="712" name="積立金該当値テキスト"/>
        <xdr:cNvSpPr txBox="1"/>
      </xdr:nvSpPr>
      <xdr:spPr>
        <a:xfrm>
          <a:off x="16370300" y="16505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90170</xdr:rowOff>
    </xdr:from>
    <xdr:to xmlns:xdr="http://schemas.openxmlformats.org/drawingml/2006/spreadsheetDrawing">
      <xdr:col>81</xdr:col>
      <xdr:colOff>101600</xdr:colOff>
      <xdr:row>97</xdr:row>
      <xdr:rowOff>20320</xdr:rowOff>
    </xdr:to>
    <xdr:sp macro="" textlink="">
      <xdr:nvSpPr>
        <xdr:cNvPr id="713" name="楕円 712"/>
        <xdr:cNvSpPr/>
      </xdr:nvSpPr>
      <xdr:spPr>
        <a:xfrm>
          <a:off x="15430500" y="1654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36830</xdr:rowOff>
    </xdr:from>
    <xdr:ext cx="534035" cy="259080"/>
    <xdr:sp macro="" textlink="">
      <xdr:nvSpPr>
        <xdr:cNvPr id="714" name="テキスト ボックス 713"/>
        <xdr:cNvSpPr txBox="1"/>
      </xdr:nvSpPr>
      <xdr:spPr>
        <a:xfrm>
          <a:off x="15213965" y="16324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67945</xdr:rowOff>
    </xdr:from>
    <xdr:to xmlns:xdr="http://schemas.openxmlformats.org/drawingml/2006/spreadsheetDrawing">
      <xdr:col>76</xdr:col>
      <xdr:colOff>165100</xdr:colOff>
      <xdr:row>97</xdr:row>
      <xdr:rowOff>169545</xdr:rowOff>
    </xdr:to>
    <xdr:sp macro="" textlink="">
      <xdr:nvSpPr>
        <xdr:cNvPr id="715" name="楕円 714"/>
        <xdr:cNvSpPr/>
      </xdr:nvSpPr>
      <xdr:spPr>
        <a:xfrm>
          <a:off x="14541500" y="1669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14605</xdr:rowOff>
    </xdr:from>
    <xdr:ext cx="534035" cy="259080"/>
    <xdr:sp macro="" textlink="">
      <xdr:nvSpPr>
        <xdr:cNvPr id="716" name="テキスト ボックス 715"/>
        <xdr:cNvSpPr txBox="1"/>
      </xdr:nvSpPr>
      <xdr:spPr>
        <a:xfrm>
          <a:off x="14324965" y="164738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151130</xdr:rowOff>
    </xdr:from>
    <xdr:to xmlns:xdr="http://schemas.openxmlformats.org/drawingml/2006/spreadsheetDrawing">
      <xdr:col>72</xdr:col>
      <xdr:colOff>38100</xdr:colOff>
      <xdr:row>98</xdr:row>
      <xdr:rowOff>81280</xdr:rowOff>
    </xdr:to>
    <xdr:sp macro="" textlink="">
      <xdr:nvSpPr>
        <xdr:cNvPr id="717" name="楕円 716"/>
        <xdr:cNvSpPr/>
      </xdr:nvSpPr>
      <xdr:spPr>
        <a:xfrm>
          <a:off x="13652500" y="1678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97790</xdr:rowOff>
    </xdr:from>
    <xdr:ext cx="534035" cy="258445"/>
    <xdr:sp macro="" textlink="">
      <xdr:nvSpPr>
        <xdr:cNvPr id="718" name="テキスト ボックス 717"/>
        <xdr:cNvSpPr txBox="1"/>
      </xdr:nvSpPr>
      <xdr:spPr>
        <a:xfrm>
          <a:off x="13435965" y="16556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4445</xdr:rowOff>
    </xdr:from>
    <xdr:to xmlns:xdr="http://schemas.openxmlformats.org/drawingml/2006/spreadsheetDrawing">
      <xdr:col>67</xdr:col>
      <xdr:colOff>101600</xdr:colOff>
      <xdr:row>98</xdr:row>
      <xdr:rowOff>106045</xdr:rowOff>
    </xdr:to>
    <xdr:sp macro="" textlink="">
      <xdr:nvSpPr>
        <xdr:cNvPr id="719" name="楕円 718"/>
        <xdr:cNvSpPr/>
      </xdr:nvSpPr>
      <xdr:spPr>
        <a:xfrm>
          <a:off x="12763500" y="1680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122555</xdr:rowOff>
    </xdr:from>
    <xdr:ext cx="534035" cy="258445"/>
    <xdr:sp macro="" textlink="">
      <xdr:nvSpPr>
        <xdr:cNvPr id="720" name="テキスト ボックス 719"/>
        <xdr:cNvSpPr txBox="1"/>
      </xdr:nvSpPr>
      <xdr:spPr>
        <a:xfrm>
          <a:off x="12546965" y="16581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9" name="テキスト ボックス 728"/>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0" name="直線コネクタ 72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31" name="直線コネクタ 730"/>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32" name="テキスト ボックス 731"/>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33" name="直線コネクタ 732"/>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6725" cy="259080"/>
    <xdr:sp macro="" textlink="">
      <xdr:nvSpPr>
        <xdr:cNvPr id="734" name="テキスト ボックス 733"/>
        <xdr:cNvSpPr txBox="1"/>
      </xdr:nvSpPr>
      <xdr:spPr>
        <a:xfrm>
          <a:off x="17820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35" name="直線コネクタ 734"/>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6725" cy="258445"/>
    <xdr:sp macro="" textlink="">
      <xdr:nvSpPr>
        <xdr:cNvPr id="736" name="テキスト ボックス 735"/>
        <xdr:cNvSpPr txBox="1"/>
      </xdr:nvSpPr>
      <xdr:spPr>
        <a:xfrm>
          <a:off x="17820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7" name="直線コネクタ 736"/>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6725" cy="259080"/>
    <xdr:sp macro="" textlink="">
      <xdr:nvSpPr>
        <xdr:cNvPr id="738" name="テキスト ボックス 737"/>
        <xdr:cNvSpPr txBox="1"/>
      </xdr:nvSpPr>
      <xdr:spPr>
        <a:xfrm>
          <a:off x="17820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9" name="直線コネクタ 738"/>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92710</xdr:rowOff>
    </xdr:from>
    <xdr:ext cx="466725" cy="259080"/>
    <xdr:sp macro="" textlink="">
      <xdr:nvSpPr>
        <xdr:cNvPr id="740" name="テキスト ボックス 739"/>
        <xdr:cNvSpPr txBox="1"/>
      </xdr:nvSpPr>
      <xdr:spPr>
        <a:xfrm>
          <a:off x="17820640" y="50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1" name="直線コネクタ 74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6725" cy="258445"/>
    <xdr:sp macro="" textlink="">
      <xdr:nvSpPr>
        <xdr:cNvPr id="742" name="テキスト ボックス 741"/>
        <xdr:cNvSpPr txBox="1"/>
      </xdr:nvSpPr>
      <xdr:spPr>
        <a:xfrm>
          <a:off x="17820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3"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122555</xdr:rowOff>
    </xdr:from>
    <xdr:to xmlns:xdr="http://schemas.openxmlformats.org/drawingml/2006/spreadsheetDrawing">
      <xdr:col>116</xdr:col>
      <xdr:colOff>62865</xdr:colOff>
      <xdr:row>39</xdr:row>
      <xdr:rowOff>44450</xdr:rowOff>
    </xdr:to>
    <xdr:cxnSp macro="">
      <xdr:nvCxnSpPr>
        <xdr:cNvPr id="744" name="直線コネクタ 743"/>
        <xdr:cNvCxnSpPr/>
      </xdr:nvCxnSpPr>
      <xdr:spPr>
        <a:xfrm flipV="1">
          <a:off x="22159595" y="543750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45"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46" name="直線コネクタ 745"/>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69215</xdr:rowOff>
    </xdr:from>
    <xdr:ext cx="469900" cy="259080"/>
    <xdr:sp macro="" textlink="">
      <xdr:nvSpPr>
        <xdr:cNvPr id="747" name="投資及び出資金最大値テキスト"/>
        <xdr:cNvSpPr txBox="1"/>
      </xdr:nvSpPr>
      <xdr:spPr>
        <a:xfrm>
          <a:off x="22212300" y="5212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122555</xdr:rowOff>
    </xdr:from>
    <xdr:to xmlns:xdr="http://schemas.openxmlformats.org/drawingml/2006/spreadsheetDrawing">
      <xdr:col>116</xdr:col>
      <xdr:colOff>152400</xdr:colOff>
      <xdr:row>31</xdr:row>
      <xdr:rowOff>122555</xdr:rowOff>
    </xdr:to>
    <xdr:cxnSp macro="">
      <xdr:nvCxnSpPr>
        <xdr:cNvPr id="748" name="直線コネクタ 747"/>
        <xdr:cNvCxnSpPr/>
      </xdr:nvCxnSpPr>
      <xdr:spPr>
        <a:xfrm>
          <a:off x="22072600" y="5437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49" name="直線コネクタ 748"/>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102235</xdr:rowOff>
    </xdr:from>
    <xdr:ext cx="378460" cy="258445"/>
    <xdr:sp macro="" textlink="">
      <xdr:nvSpPr>
        <xdr:cNvPr id="750" name="投資及び出資金平均値テキスト"/>
        <xdr:cNvSpPr txBox="1"/>
      </xdr:nvSpPr>
      <xdr:spPr>
        <a:xfrm>
          <a:off x="22212300" y="627443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79375</xdr:rowOff>
    </xdr:from>
    <xdr:to xmlns:xdr="http://schemas.openxmlformats.org/drawingml/2006/spreadsheetDrawing">
      <xdr:col>116</xdr:col>
      <xdr:colOff>114300</xdr:colOff>
      <xdr:row>38</xdr:row>
      <xdr:rowOff>9525</xdr:rowOff>
    </xdr:to>
    <xdr:sp macro="" textlink="">
      <xdr:nvSpPr>
        <xdr:cNvPr id="751" name="フローチャート: 判断 750"/>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52" name="直線コネクタ 751"/>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106680</xdr:rowOff>
    </xdr:from>
    <xdr:to xmlns:xdr="http://schemas.openxmlformats.org/drawingml/2006/spreadsheetDrawing">
      <xdr:col>112</xdr:col>
      <xdr:colOff>38100</xdr:colOff>
      <xdr:row>37</xdr:row>
      <xdr:rowOff>36830</xdr:rowOff>
    </xdr:to>
    <xdr:sp macro="" textlink="">
      <xdr:nvSpPr>
        <xdr:cNvPr id="753" name="フローチャート: 判断 752"/>
        <xdr:cNvSpPr/>
      </xdr:nvSpPr>
      <xdr:spPr>
        <a:xfrm>
          <a:off x="212725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35</xdr:row>
      <xdr:rowOff>53340</xdr:rowOff>
    </xdr:from>
    <xdr:ext cx="469265" cy="258445"/>
    <xdr:sp macro="" textlink="">
      <xdr:nvSpPr>
        <xdr:cNvPr id="754" name="テキスト ボックス 753"/>
        <xdr:cNvSpPr txBox="1"/>
      </xdr:nvSpPr>
      <xdr:spPr>
        <a:xfrm>
          <a:off x="21088350" y="60540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55" name="直線コネクタ 754"/>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70485</xdr:rowOff>
    </xdr:from>
    <xdr:to xmlns:xdr="http://schemas.openxmlformats.org/drawingml/2006/spreadsheetDrawing">
      <xdr:col>107</xdr:col>
      <xdr:colOff>101600</xdr:colOff>
      <xdr:row>37</xdr:row>
      <xdr:rowOff>635</xdr:rowOff>
    </xdr:to>
    <xdr:sp macro="" textlink="">
      <xdr:nvSpPr>
        <xdr:cNvPr id="756" name="フローチャート: 判断 755"/>
        <xdr:cNvSpPr/>
      </xdr:nvSpPr>
      <xdr:spPr>
        <a:xfrm>
          <a:off x="203835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17780</xdr:rowOff>
    </xdr:from>
    <xdr:ext cx="469265" cy="258445"/>
    <xdr:sp macro="" textlink="">
      <xdr:nvSpPr>
        <xdr:cNvPr id="757" name="テキスト ボックス 756"/>
        <xdr:cNvSpPr txBox="1"/>
      </xdr:nvSpPr>
      <xdr:spPr>
        <a:xfrm>
          <a:off x="20199350" y="60185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58" name="直線コネクタ 757"/>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82550</xdr:rowOff>
    </xdr:from>
    <xdr:to xmlns:xdr="http://schemas.openxmlformats.org/drawingml/2006/spreadsheetDrawing">
      <xdr:col>102</xdr:col>
      <xdr:colOff>165100</xdr:colOff>
      <xdr:row>37</xdr:row>
      <xdr:rowOff>12700</xdr:rowOff>
    </xdr:to>
    <xdr:sp macro="" textlink="">
      <xdr:nvSpPr>
        <xdr:cNvPr id="759" name="フローチャート: 判断 758"/>
        <xdr:cNvSpPr/>
      </xdr:nvSpPr>
      <xdr:spPr>
        <a:xfrm>
          <a:off x="19494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29210</xdr:rowOff>
    </xdr:from>
    <xdr:ext cx="469265" cy="258445"/>
    <xdr:sp macro="" textlink="">
      <xdr:nvSpPr>
        <xdr:cNvPr id="760" name="テキスト ボックス 759"/>
        <xdr:cNvSpPr txBox="1"/>
      </xdr:nvSpPr>
      <xdr:spPr>
        <a:xfrm>
          <a:off x="19310350" y="60299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8255</xdr:rowOff>
    </xdr:from>
    <xdr:to xmlns:xdr="http://schemas.openxmlformats.org/drawingml/2006/spreadsheetDrawing">
      <xdr:col>98</xdr:col>
      <xdr:colOff>38100</xdr:colOff>
      <xdr:row>36</xdr:row>
      <xdr:rowOff>109855</xdr:rowOff>
    </xdr:to>
    <xdr:sp macro="" textlink="">
      <xdr:nvSpPr>
        <xdr:cNvPr id="761" name="フローチャート: 判断 760"/>
        <xdr:cNvSpPr/>
      </xdr:nvSpPr>
      <xdr:spPr>
        <a:xfrm>
          <a:off x="18605500" y="61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34</xdr:row>
      <xdr:rowOff>126365</xdr:rowOff>
    </xdr:from>
    <xdr:ext cx="469265" cy="259080"/>
    <xdr:sp macro="" textlink="">
      <xdr:nvSpPr>
        <xdr:cNvPr id="762" name="テキスト ボックス 761"/>
        <xdr:cNvSpPr txBox="1"/>
      </xdr:nvSpPr>
      <xdr:spPr>
        <a:xfrm>
          <a:off x="18421350" y="59556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3" name="テキスト ボックス 76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4" name="テキスト ボックス 76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5" name="テキスト ボックス 76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6" name="テキスト ボックス 76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7" name="テキスト ボックス 76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68" name="楕円 767"/>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80010</xdr:rowOff>
    </xdr:from>
    <xdr:ext cx="249555" cy="259080"/>
    <xdr:sp macro="" textlink="">
      <xdr:nvSpPr>
        <xdr:cNvPr id="769" name="投資及び出資金該当値テキスト"/>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70" name="楕円 769"/>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8920" cy="258445"/>
    <xdr:sp macro="" textlink="">
      <xdr:nvSpPr>
        <xdr:cNvPr id="771" name="テキスト ボックス 770"/>
        <xdr:cNvSpPr txBox="1"/>
      </xdr:nvSpPr>
      <xdr:spPr>
        <a:xfrm>
          <a:off x="21198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72" name="楕円 771"/>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8920" cy="258445"/>
    <xdr:sp macro="" textlink="">
      <xdr:nvSpPr>
        <xdr:cNvPr id="773" name="テキスト ボックス 772"/>
        <xdr:cNvSpPr txBox="1"/>
      </xdr:nvSpPr>
      <xdr:spPr>
        <a:xfrm>
          <a:off x="20309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74" name="楕円 773"/>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48920" cy="258445"/>
    <xdr:sp macro="" textlink="">
      <xdr:nvSpPr>
        <xdr:cNvPr id="775" name="テキスト ボックス 774"/>
        <xdr:cNvSpPr txBox="1"/>
      </xdr:nvSpPr>
      <xdr:spPr>
        <a:xfrm>
          <a:off x="19420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76" name="楕円 775"/>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8920" cy="258445"/>
    <xdr:sp macro="" textlink="">
      <xdr:nvSpPr>
        <xdr:cNvPr id="777" name="テキスト ボックス 776"/>
        <xdr:cNvSpPr txBox="1"/>
      </xdr:nvSpPr>
      <xdr:spPr>
        <a:xfrm>
          <a:off x="18531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6" name="テキスト ボックス 785"/>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7" name="直線コネクタ 78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8" name="直線コネクタ 787"/>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285" cy="259080"/>
    <xdr:sp macro="" textlink="">
      <xdr:nvSpPr>
        <xdr:cNvPr id="789" name="テキスト ボックス 788"/>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90" name="直線コネクタ 789"/>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35560</xdr:rowOff>
    </xdr:from>
    <xdr:ext cx="466725" cy="259080"/>
    <xdr:sp macro="" textlink="">
      <xdr:nvSpPr>
        <xdr:cNvPr id="791" name="テキスト ボックス 790"/>
        <xdr:cNvSpPr txBox="1"/>
      </xdr:nvSpPr>
      <xdr:spPr>
        <a:xfrm>
          <a:off x="17820640" y="963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2" name="直線コネクタ 791"/>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8445"/>
    <xdr:sp macro="" textlink="">
      <xdr:nvSpPr>
        <xdr:cNvPr id="793" name="テキスト ボックス 792"/>
        <xdr:cNvSpPr txBox="1"/>
      </xdr:nvSpPr>
      <xdr:spPr>
        <a:xfrm>
          <a:off x="17756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94" name="直線コネクタ 793"/>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95" name="テキスト ボックス 794"/>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96" name="直線コネクタ 795"/>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97" name="テキスト ボックス 796"/>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8" name="直線コネクタ 797"/>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99" name="テキスト ボックス 798"/>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800"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100965</xdr:rowOff>
    </xdr:from>
    <xdr:to xmlns:xdr="http://schemas.openxmlformats.org/drawingml/2006/spreadsheetDrawing">
      <xdr:col>116</xdr:col>
      <xdr:colOff>62865</xdr:colOff>
      <xdr:row>59</xdr:row>
      <xdr:rowOff>44450</xdr:rowOff>
    </xdr:to>
    <xdr:cxnSp macro="">
      <xdr:nvCxnSpPr>
        <xdr:cNvPr id="801" name="直線コネクタ 800"/>
        <xdr:cNvCxnSpPr/>
      </xdr:nvCxnSpPr>
      <xdr:spPr>
        <a:xfrm flipV="1">
          <a:off x="22159595" y="8844915"/>
          <a:ext cx="1270" cy="1315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802"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803" name="直線コネクタ 802"/>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47625</xdr:rowOff>
    </xdr:from>
    <xdr:ext cx="534670" cy="259080"/>
    <xdr:sp macro="" textlink="">
      <xdr:nvSpPr>
        <xdr:cNvPr id="804" name="貸付金最大値テキスト"/>
        <xdr:cNvSpPr txBox="1"/>
      </xdr:nvSpPr>
      <xdr:spPr>
        <a:xfrm>
          <a:off x="22212300" y="8620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100965</xdr:rowOff>
    </xdr:from>
    <xdr:to xmlns:xdr="http://schemas.openxmlformats.org/drawingml/2006/spreadsheetDrawing">
      <xdr:col>116</xdr:col>
      <xdr:colOff>152400</xdr:colOff>
      <xdr:row>51</xdr:row>
      <xdr:rowOff>100965</xdr:rowOff>
    </xdr:to>
    <xdr:cxnSp macro="">
      <xdr:nvCxnSpPr>
        <xdr:cNvPr id="805" name="直線コネクタ 804"/>
        <xdr:cNvCxnSpPr/>
      </xdr:nvCxnSpPr>
      <xdr:spPr>
        <a:xfrm>
          <a:off x="22072600" y="8844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44450</xdr:rowOff>
    </xdr:from>
    <xdr:to xmlns:xdr="http://schemas.openxmlformats.org/drawingml/2006/spreadsheetDrawing">
      <xdr:col>116</xdr:col>
      <xdr:colOff>63500</xdr:colOff>
      <xdr:row>59</xdr:row>
      <xdr:rowOff>44450</xdr:rowOff>
    </xdr:to>
    <xdr:cxnSp macro="">
      <xdr:nvCxnSpPr>
        <xdr:cNvPr id="806" name="直線コネクタ 805"/>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75565</xdr:rowOff>
    </xdr:from>
    <xdr:ext cx="469900" cy="258445"/>
    <xdr:sp macro="" textlink="">
      <xdr:nvSpPr>
        <xdr:cNvPr id="807" name="貸付金平均値テキスト"/>
        <xdr:cNvSpPr txBox="1"/>
      </xdr:nvSpPr>
      <xdr:spPr>
        <a:xfrm>
          <a:off x="22212300" y="96767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52705</xdr:rowOff>
    </xdr:from>
    <xdr:to xmlns:xdr="http://schemas.openxmlformats.org/drawingml/2006/spreadsheetDrawing">
      <xdr:col>116</xdr:col>
      <xdr:colOff>114300</xdr:colOff>
      <xdr:row>57</xdr:row>
      <xdr:rowOff>154940</xdr:rowOff>
    </xdr:to>
    <xdr:sp macro="" textlink="">
      <xdr:nvSpPr>
        <xdr:cNvPr id="808" name="フローチャート: 判断 807"/>
        <xdr:cNvSpPr/>
      </xdr:nvSpPr>
      <xdr:spPr>
        <a:xfrm>
          <a:off x="22110700" y="9825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177800</xdr:colOff>
      <xdr:row>59</xdr:row>
      <xdr:rowOff>44450</xdr:rowOff>
    </xdr:to>
    <xdr:cxnSp macro="">
      <xdr:nvCxnSpPr>
        <xdr:cNvPr id="809" name="直線コネクタ 808"/>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24765</xdr:rowOff>
    </xdr:from>
    <xdr:to xmlns:xdr="http://schemas.openxmlformats.org/drawingml/2006/spreadsheetDrawing">
      <xdr:col>112</xdr:col>
      <xdr:colOff>38100</xdr:colOff>
      <xdr:row>57</xdr:row>
      <xdr:rowOff>126365</xdr:rowOff>
    </xdr:to>
    <xdr:sp macro="" textlink="">
      <xdr:nvSpPr>
        <xdr:cNvPr id="810" name="フローチャート: 判断 809"/>
        <xdr:cNvSpPr/>
      </xdr:nvSpPr>
      <xdr:spPr>
        <a:xfrm>
          <a:off x="21272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55</xdr:row>
      <xdr:rowOff>143510</xdr:rowOff>
    </xdr:from>
    <xdr:ext cx="469265" cy="258445"/>
    <xdr:sp macro="" textlink="">
      <xdr:nvSpPr>
        <xdr:cNvPr id="811" name="テキスト ボックス 810"/>
        <xdr:cNvSpPr txBox="1"/>
      </xdr:nvSpPr>
      <xdr:spPr>
        <a:xfrm>
          <a:off x="21088350" y="9573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44450</xdr:rowOff>
    </xdr:from>
    <xdr:to xmlns:xdr="http://schemas.openxmlformats.org/drawingml/2006/spreadsheetDrawing">
      <xdr:col>107</xdr:col>
      <xdr:colOff>50800</xdr:colOff>
      <xdr:row>59</xdr:row>
      <xdr:rowOff>44450</xdr:rowOff>
    </xdr:to>
    <xdr:cxnSp macro="">
      <xdr:nvCxnSpPr>
        <xdr:cNvPr id="812" name="直線コネクタ 811"/>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13335</xdr:rowOff>
    </xdr:from>
    <xdr:to xmlns:xdr="http://schemas.openxmlformats.org/drawingml/2006/spreadsheetDrawing">
      <xdr:col>107</xdr:col>
      <xdr:colOff>101600</xdr:colOff>
      <xdr:row>57</xdr:row>
      <xdr:rowOff>114935</xdr:rowOff>
    </xdr:to>
    <xdr:sp macro="" textlink="">
      <xdr:nvSpPr>
        <xdr:cNvPr id="813" name="フローチャート: 判断 812"/>
        <xdr:cNvSpPr/>
      </xdr:nvSpPr>
      <xdr:spPr>
        <a:xfrm>
          <a:off x="20383500" y="978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55</xdr:row>
      <xdr:rowOff>132080</xdr:rowOff>
    </xdr:from>
    <xdr:ext cx="469265" cy="258445"/>
    <xdr:sp macro="" textlink="">
      <xdr:nvSpPr>
        <xdr:cNvPr id="814" name="テキスト ボックス 813"/>
        <xdr:cNvSpPr txBox="1"/>
      </xdr:nvSpPr>
      <xdr:spPr>
        <a:xfrm>
          <a:off x="20199350" y="95618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44450</xdr:rowOff>
    </xdr:from>
    <xdr:to xmlns:xdr="http://schemas.openxmlformats.org/drawingml/2006/spreadsheetDrawing">
      <xdr:col>102</xdr:col>
      <xdr:colOff>114300</xdr:colOff>
      <xdr:row>59</xdr:row>
      <xdr:rowOff>44450</xdr:rowOff>
    </xdr:to>
    <xdr:cxnSp macro="">
      <xdr:nvCxnSpPr>
        <xdr:cNvPr id="815" name="直線コネクタ 814"/>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56</xdr:row>
      <xdr:rowOff>150495</xdr:rowOff>
    </xdr:from>
    <xdr:to xmlns:xdr="http://schemas.openxmlformats.org/drawingml/2006/spreadsheetDrawing">
      <xdr:col>102</xdr:col>
      <xdr:colOff>165100</xdr:colOff>
      <xdr:row>57</xdr:row>
      <xdr:rowOff>80645</xdr:rowOff>
    </xdr:to>
    <xdr:sp macro="" textlink="">
      <xdr:nvSpPr>
        <xdr:cNvPr id="816" name="フローチャート: 判断 815"/>
        <xdr:cNvSpPr/>
      </xdr:nvSpPr>
      <xdr:spPr>
        <a:xfrm>
          <a:off x="19494500" y="975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55</xdr:row>
      <xdr:rowOff>97790</xdr:rowOff>
    </xdr:from>
    <xdr:ext cx="469265" cy="258445"/>
    <xdr:sp macro="" textlink="">
      <xdr:nvSpPr>
        <xdr:cNvPr id="817" name="テキスト ボックス 816"/>
        <xdr:cNvSpPr txBox="1"/>
      </xdr:nvSpPr>
      <xdr:spPr>
        <a:xfrm>
          <a:off x="19310350" y="95275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12065</xdr:rowOff>
    </xdr:from>
    <xdr:to xmlns:xdr="http://schemas.openxmlformats.org/drawingml/2006/spreadsheetDrawing">
      <xdr:col>98</xdr:col>
      <xdr:colOff>38100</xdr:colOff>
      <xdr:row>56</xdr:row>
      <xdr:rowOff>113665</xdr:rowOff>
    </xdr:to>
    <xdr:sp macro="" textlink="">
      <xdr:nvSpPr>
        <xdr:cNvPr id="818" name="フローチャート: 判断 817"/>
        <xdr:cNvSpPr/>
      </xdr:nvSpPr>
      <xdr:spPr>
        <a:xfrm>
          <a:off x="1860550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54</xdr:row>
      <xdr:rowOff>130175</xdr:rowOff>
    </xdr:from>
    <xdr:ext cx="469265" cy="259080"/>
    <xdr:sp macro="" textlink="">
      <xdr:nvSpPr>
        <xdr:cNvPr id="819" name="テキスト ボックス 818"/>
        <xdr:cNvSpPr txBox="1"/>
      </xdr:nvSpPr>
      <xdr:spPr>
        <a:xfrm>
          <a:off x="18421350" y="93884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20" name="テキスト ボックス 819"/>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1" name="テキスト ボックス 820"/>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2" name="テキスト ボックス 821"/>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3" name="テキスト ボックス 822"/>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4" name="テキスト ボックス 823"/>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165100</xdr:rowOff>
    </xdr:from>
    <xdr:to xmlns:xdr="http://schemas.openxmlformats.org/drawingml/2006/spreadsheetDrawing">
      <xdr:col>116</xdr:col>
      <xdr:colOff>114300</xdr:colOff>
      <xdr:row>59</xdr:row>
      <xdr:rowOff>95250</xdr:rowOff>
    </xdr:to>
    <xdr:sp macro="" textlink="">
      <xdr:nvSpPr>
        <xdr:cNvPr id="825" name="楕円 824"/>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80010</xdr:rowOff>
    </xdr:from>
    <xdr:ext cx="249555" cy="259080"/>
    <xdr:sp macro="" textlink="">
      <xdr:nvSpPr>
        <xdr:cNvPr id="826" name="貸付金該当値テキスト"/>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165100</xdr:rowOff>
    </xdr:from>
    <xdr:to xmlns:xdr="http://schemas.openxmlformats.org/drawingml/2006/spreadsheetDrawing">
      <xdr:col>112</xdr:col>
      <xdr:colOff>38100</xdr:colOff>
      <xdr:row>59</xdr:row>
      <xdr:rowOff>95250</xdr:rowOff>
    </xdr:to>
    <xdr:sp macro="" textlink="">
      <xdr:nvSpPr>
        <xdr:cNvPr id="827" name="楕円 826"/>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48920" cy="258445"/>
    <xdr:sp macro="" textlink="">
      <xdr:nvSpPr>
        <xdr:cNvPr id="828" name="テキスト ボックス 827"/>
        <xdr:cNvSpPr txBox="1"/>
      </xdr:nvSpPr>
      <xdr:spPr>
        <a:xfrm>
          <a:off x="21198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165100</xdr:rowOff>
    </xdr:from>
    <xdr:to xmlns:xdr="http://schemas.openxmlformats.org/drawingml/2006/spreadsheetDrawing">
      <xdr:col>107</xdr:col>
      <xdr:colOff>101600</xdr:colOff>
      <xdr:row>59</xdr:row>
      <xdr:rowOff>95250</xdr:rowOff>
    </xdr:to>
    <xdr:sp macro="" textlink="">
      <xdr:nvSpPr>
        <xdr:cNvPr id="829" name="楕円 828"/>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48920" cy="258445"/>
    <xdr:sp macro="" textlink="">
      <xdr:nvSpPr>
        <xdr:cNvPr id="830" name="テキスト ボックス 829"/>
        <xdr:cNvSpPr txBox="1"/>
      </xdr:nvSpPr>
      <xdr:spPr>
        <a:xfrm>
          <a:off x="20309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165100</xdr:rowOff>
    </xdr:from>
    <xdr:to xmlns:xdr="http://schemas.openxmlformats.org/drawingml/2006/spreadsheetDrawing">
      <xdr:col>102</xdr:col>
      <xdr:colOff>165100</xdr:colOff>
      <xdr:row>59</xdr:row>
      <xdr:rowOff>95250</xdr:rowOff>
    </xdr:to>
    <xdr:sp macro="" textlink="">
      <xdr:nvSpPr>
        <xdr:cNvPr id="831" name="楕円 830"/>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86360</xdr:rowOff>
    </xdr:from>
    <xdr:ext cx="248920" cy="258445"/>
    <xdr:sp macro="" textlink="">
      <xdr:nvSpPr>
        <xdr:cNvPr id="832" name="テキスト ボックス 831"/>
        <xdr:cNvSpPr txBox="1"/>
      </xdr:nvSpPr>
      <xdr:spPr>
        <a:xfrm>
          <a:off x="19420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165100</xdr:rowOff>
    </xdr:from>
    <xdr:to xmlns:xdr="http://schemas.openxmlformats.org/drawingml/2006/spreadsheetDrawing">
      <xdr:col>98</xdr:col>
      <xdr:colOff>38100</xdr:colOff>
      <xdr:row>59</xdr:row>
      <xdr:rowOff>95250</xdr:rowOff>
    </xdr:to>
    <xdr:sp macro="" textlink="">
      <xdr:nvSpPr>
        <xdr:cNvPr id="833" name="楕円 832"/>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86360</xdr:rowOff>
    </xdr:from>
    <xdr:ext cx="248920" cy="258445"/>
    <xdr:sp macro="" textlink="">
      <xdr:nvSpPr>
        <xdr:cNvPr id="834" name="テキスト ボックス 833"/>
        <xdr:cNvSpPr txBox="1"/>
      </xdr:nvSpPr>
      <xdr:spPr>
        <a:xfrm>
          <a:off x="18531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5" name="正方形/長方形 83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6" name="正方形/長方形 835"/>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7" name="正方形/長方形 836"/>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8" name="正方形/長方形 837"/>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9" name="正方形/長方形 838"/>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40" name="正方形/長方形 839"/>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41" name="正方形/長方形 840"/>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2" name="正方形/長方形 841"/>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43" name="テキスト ボックス 842"/>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4" name="直線コネクタ 843"/>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8445"/>
    <xdr:sp macro="" textlink="">
      <xdr:nvSpPr>
        <xdr:cNvPr id="845" name="テキスト ボックス 844"/>
        <xdr:cNvSpPr txBox="1"/>
      </xdr:nvSpPr>
      <xdr:spPr>
        <a:xfrm>
          <a:off x="17756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46" name="直線コネクタ 845"/>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58445"/>
    <xdr:sp macro="" textlink="">
      <xdr:nvSpPr>
        <xdr:cNvPr id="847" name="テキスト ボックス 846"/>
        <xdr:cNvSpPr txBox="1"/>
      </xdr:nvSpPr>
      <xdr:spPr>
        <a:xfrm>
          <a:off x="17756505" y="13370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8" name="直線コネクタ 847"/>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58445"/>
    <xdr:sp macro="" textlink="">
      <xdr:nvSpPr>
        <xdr:cNvPr id="849" name="テキスト ボックス 848"/>
        <xdr:cNvSpPr txBox="1"/>
      </xdr:nvSpPr>
      <xdr:spPr>
        <a:xfrm>
          <a:off x="17756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50" name="直線コネクタ 849"/>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58445"/>
    <xdr:sp macro="" textlink="">
      <xdr:nvSpPr>
        <xdr:cNvPr id="851" name="テキスト ボックス 850"/>
        <xdr:cNvSpPr txBox="1"/>
      </xdr:nvSpPr>
      <xdr:spPr>
        <a:xfrm>
          <a:off x="17756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52" name="直線コネクタ 851"/>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58445"/>
    <xdr:sp macro="" textlink="">
      <xdr:nvSpPr>
        <xdr:cNvPr id="853" name="テキスト ボックス 852"/>
        <xdr:cNvSpPr txBox="1"/>
      </xdr:nvSpPr>
      <xdr:spPr>
        <a:xfrm>
          <a:off x="17756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4" name="直線コネクタ 853"/>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8445"/>
    <xdr:sp macro="" textlink="">
      <xdr:nvSpPr>
        <xdr:cNvPr id="855" name="テキスト ボックス 854"/>
        <xdr:cNvSpPr txBox="1"/>
      </xdr:nvSpPr>
      <xdr:spPr>
        <a:xfrm>
          <a:off x="17756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6"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111125</xdr:rowOff>
    </xdr:from>
    <xdr:to xmlns:xdr="http://schemas.openxmlformats.org/drawingml/2006/spreadsheetDrawing">
      <xdr:col>116</xdr:col>
      <xdr:colOff>62865</xdr:colOff>
      <xdr:row>77</xdr:row>
      <xdr:rowOff>162560</xdr:rowOff>
    </xdr:to>
    <xdr:cxnSp macro="">
      <xdr:nvCxnSpPr>
        <xdr:cNvPr id="857" name="直線コネクタ 856"/>
        <xdr:cNvCxnSpPr/>
      </xdr:nvCxnSpPr>
      <xdr:spPr>
        <a:xfrm flipV="1">
          <a:off x="22159595" y="12284075"/>
          <a:ext cx="1270" cy="1080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166370</xdr:rowOff>
    </xdr:from>
    <xdr:ext cx="534670" cy="258445"/>
    <xdr:sp macro="" textlink="">
      <xdr:nvSpPr>
        <xdr:cNvPr id="858" name="繰出金最小値テキスト"/>
        <xdr:cNvSpPr txBox="1"/>
      </xdr:nvSpPr>
      <xdr:spPr>
        <a:xfrm>
          <a:off x="22212300" y="133680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162560</xdr:rowOff>
    </xdr:from>
    <xdr:to xmlns:xdr="http://schemas.openxmlformats.org/drawingml/2006/spreadsheetDrawing">
      <xdr:col>116</xdr:col>
      <xdr:colOff>152400</xdr:colOff>
      <xdr:row>77</xdr:row>
      <xdr:rowOff>162560</xdr:rowOff>
    </xdr:to>
    <xdr:cxnSp macro="">
      <xdr:nvCxnSpPr>
        <xdr:cNvPr id="859" name="直線コネクタ 858"/>
        <xdr:cNvCxnSpPr/>
      </xdr:nvCxnSpPr>
      <xdr:spPr>
        <a:xfrm>
          <a:off x="22072600" y="1336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70</xdr:row>
      <xdr:rowOff>57785</xdr:rowOff>
    </xdr:from>
    <xdr:ext cx="534670" cy="259080"/>
    <xdr:sp macro="" textlink="">
      <xdr:nvSpPr>
        <xdr:cNvPr id="860" name="繰出金最大値テキスト"/>
        <xdr:cNvSpPr txBox="1"/>
      </xdr:nvSpPr>
      <xdr:spPr>
        <a:xfrm>
          <a:off x="22212300" y="12059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111125</xdr:rowOff>
    </xdr:from>
    <xdr:to xmlns:xdr="http://schemas.openxmlformats.org/drawingml/2006/spreadsheetDrawing">
      <xdr:col>116</xdr:col>
      <xdr:colOff>152400</xdr:colOff>
      <xdr:row>71</xdr:row>
      <xdr:rowOff>111125</xdr:rowOff>
    </xdr:to>
    <xdr:cxnSp macro="">
      <xdr:nvCxnSpPr>
        <xdr:cNvPr id="861" name="直線コネクタ 860"/>
        <xdr:cNvCxnSpPr/>
      </xdr:nvCxnSpPr>
      <xdr:spPr>
        <a:xfrm>
          <a:off x="22072600" y="1228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73</xdr:row>
      <xdr:rowOff>140335</xdr:rowOff>
    </xdr:from>
    <xdr:to xmlns:xdr="http://schemas.openxmlformats.org/drawingml/2006/spreadsheetDrawing">
      <xdr:col>116</xdr:col>
      <xdr:colOff>63500</xdr:colOff>
      <xdr:row>74</xdr:row>
      <xdr:rowOff>65405</xdr:rowOff>
    </xdr:to>
    <xdr:cxnSp macro="">
      <xdr:nvCxnSpPr>
        <xdr:cNvPr id="862" name="直線コネクタ 861"/>
        <xdr:cNvCxnSpPr/>
      </xdr:nvCxnSpPr>
      <xdr:spPr>
        <a:xfrm flipV="1">
          <a:off x="21323300" y="12656185"/>
          <a:ext cx="8382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74930</xdr:rowOff>
    </xdr:from>
    <xdr:ext cx="534670" cy="258445"/>
    <xdr:sp macro="" textlink="">
      <xdr:nvSpPr>
        <xdr:cNvPr id="863" name="繰出金平均値テキスト"/>
        <xdr:cNvSpPr txBox="1"/>
      </xdr:nvSpPr>
      <xdr:spPr>
        <a:xfrm>
          <a:off x="22212300" y="1276223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96520</xdr:rowOff>
    </xdr:from>
    <xdr:to xmlns:xdr="http://schemas.openxmlformats.org/drawingml/2006/spreadsheetDrawing">
      <xdr:col>116</xdr:col>
      <xdr:colOff>114300</xdr:colOff>
      <xdr:row>75</xdr:row>
      <xdr:rowOff>26670</xdr:rowOff>
    </xdr:to>
    <xdr:sp macro="" textlink="">
      <xdr:nvSpPr>
        <xdr:cNvPr id="864" name="フローチャート: 判断 863"/>
        <xdr:cNvSpPr/>
      </xdr:nvSpPr>
      <xdr:spPr>
        <a:xfrm>
          <a:off x="22110700" y="1278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65405</xdr:rowOff>
    </xdr:from>
    <xdr:to xmlns:xdr="http://schemas.openxmlformats.org/drawingml/2006/spreadsheetDrawing">
      <xdr:col>111</xdr:col>
      <xdr:colOff>177800</xdr:colOff>
      <xdr:row>74</xdr:row>
      <xdr:rowOff>99695</xdr:rowOff>
    </xdr:to>
    <xdr:cxnSp macro="">
      <xdr:nvCxnSpPr>
        <xdr:cNvPr id="865" name="直線コネクタ 864"/>
        <xdr:cNvCxnSpPr/>
      </xdr:nvCxnSpPr>
      <xdr:spPr>
        <a:xfrm flipV="1">
          <a:off x="20434300" y="1275270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146685</xdr:rowOff>
    </xdr:from>
    <xdr:to xmlns:xdr="http://schemas.openxmlformats.org/drawingml/2006/spreadsheetDrawing">
      <xdr:col>112</xdr:col>
      <xdr:colOff>38100</xdr:colOff>
      <xdr:row>75</xdr:row>
      <xdr:rowOff>76835</xdr:rowOff>
    </xdr:to>
    <xdr:sp macro="" textlink="">
      <xdr:nvSpPr>
        <xdr:cNvPr id="866" name="フローチャート: 判断 865"/>
        <xdr:cNvSpPr/>
      </xdr:nvSpPr>
      <xdr:spPr>
        <a:xfrm>
          <a:off x="212725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67945</xdr:rowOff>
    </xdr:from>
    <xdr:ext cx="534035" cy="258445"/>
    <xdr:sp macro="" textlink="">
      <xdr:nvSpPr>
        <xdr:cNvPr id="867" name="テキスト ボックス 866"/>
        <xdr:cNvSpPr txBox="1"/>
      </xdr:nvSpPr>
      <xdr:spPr>
        <a:xfrm>
          <a:off x="21055965" y="129266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99695</xdr:rowOff>
    </xdr:from>
    <xdr:to xmlns:xdr="http://schemas.openxmlformats.org/drawingml/2006/spreadsheetDrawing">
      <xdr:col>107</xdr:col>
      <xdr:colOff>50800</xdr:colOff>
      <xdr:row>74</xdr:row>
      <xdr:rowOff>143510</xdr:rowOff>
    </xdr:to>
    <xdr:cxnSp macro="">
      <xdr:nvCxnSpPr>
        <xdr:cNvPr id="868" name="直線コネクタ 867"/>
        <xdr:cNvCxnSpPr/>
      </xdr:nvCxnSpPr>
      <xdr:spPr>
        <a:xfrm flipV="1">
          <a:off x="19545300" y="1278699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57150</xdr:rowOff>
    </xdr:from>
    <xdr:to xmlns:xdr="http://schemas.openxmlformats.org/drawingml/2006/spreadsheetDrawing">
      <xdr:col>107</xdr:col>
      <xdr:colOff>101600</xdr:colOff>
      <xdr:row>75</xdr:row>
      <xdr:rowOff>158750</xdr:rowOff>
    </xdr:to>
    <xdr:sp macro="" textlink="">
      <xdr:nvSpPr>
        <xdr:cNvPr id="869" name="フローチャート: 判断 868"/>
        <xdr:cNvSpPr/>
      </xdr:nvSpPr>
      <xdr:spPr>
        <a:xfrm>
          <a:off x="203835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149860</xdr:rowOff>
    </xdr:from>
    <xdr:ext cx="534035" cy="259080"/>
    <xdr:sp macro="" textlink="">
      <xdr:nvSpPr>
        <xdr:cNvPr id="870" name="テキスト ボックス 869"/>
        <xdr:cNvSpPr txBox="1"/>
      </xdr:nvSpPr>
      <xdr:spPr>
        <a:xfrm>
          <a:off x="20166965" y="130086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74</xdr:row>
      <xdr:rowOff>143510</xdr:rowOff>
    </xdr:from>
    <xdr:to xmlns:xdr="http://schemas.openxmlformats.org/drawingml/2006/spreadsheetDrawing">
      <xdr:col>102</xdr:col>
      <xdr:colOff>114300</xdr:colOff>
      <xdr:row>75</xdr:row>
      <xdr:rowOff>9525</xdr:rowOff>
    </xdr:to>
    <xdr:cxnSp macro="">
      <xdr:nvCxnSpPr>
        <xdr:cNvPr id="871" name="直線コネクタ 870"/>
        <xdr:cNvCxnSpPr/>
      </xdr:nvCxnSpPr>
      <xdr:spPr>
        <a:xfrm flipV="1">
          <a:off x="18656300" y="1283081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94615</xdr:rowOff>
    </xdr:from>
    <xdr:to xmlns:xdr="http://schemas.openxmlformats.org/drawingml/2006/spreadsheetDrawing">
      <xdr:col>102</xdr:col>
      <xdr:colOff>165100</xdr:colOff>
      <xdr:row>76</xdr:row>
      <xdr:rowOff>24765</xdr:rowOff>
    </xdr:to>
    <xdr:sp macro="" textlink="">
      <xdr:nvSpPr>
        <xdr:cNvPr id="872" name="フローチャート: 判断 871"/>
        <xdr:cNvSpPr/>
      </xdr:nvSpPr>
      <xdr:spPr>
        <a:xfrm>
          <a:off x="19494500" y="1295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15875</xdr:rowOff>
    </xdr:from>
    <xdr:ext cx="534035" cy="259080"/>
    <xdr:sp macro="" textlink="">
      <xdr:nvSpPr>
        <xdr:cNvPr id="873" name="テキスト ボックス 872"/>
        <xdr:cNvSpPr txBox="1"/>
      </xdr:nvSpPr>
      <xdr:spPr>
        <a:xfrm>
          <a:off x="19277965" y="130460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102870</xdr:rowOff>
    </xdr:from>
    <xdr:to xmlns:xdr="http://schemas.openxmlformats.org/drawingml/2006/spreadsheetDrawing">
      <xdr:col>98</xdr:col>
      <xdr:colOff>38100</xdr:colOff>
      <xdr:row>76</xdr:row>
      <xdr:rowOff>33020</xdr:rowOff>
    </xdr:to>
    <xdr:sp macro="" textlink="">
      <xdr:nvSpPr>
        <xdr:cNvPr id="874" name="フローチャート: 判断 873"/>
        <xdr:cNvSpPr/>
      </xdr:nvSpPr>
      <xdr:spPr>
        <a:xfrm>
          <a:off x="186055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24130</xdr:rowOff>
    </xdr:from>
    <xdr:ext cx="534035" cy="259080"/>
    <xdr:sp macro="" textlink="">
      <xdr:nvSpPr>
        <xdr:cNvPr id="875" name="テキスト ボックス 874"/>
        <xdr:cNvSpPr txBox="1"/>
      </xdr:nvSpPr>
      <xdr:spPr>
        <a:xfrm>
          <a:off x="18388965" y="130543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6" name="テキスト ボックス 875"/>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7" name="テキスト ボックス 876"/>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8" name="テキスト ボックス 877"/>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9" name="テキスト ボックス 878"/>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80" name="テキスト ボックス 879"/>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89535</xdr:rowOff>
    </xdr:from>
    <xdr:to xmlns:xdr="http://schemas.openxmlformats.org/drawingml/2006/spreadsheetDrawing">
      <xdr:col>116</xdr:col>
      <xdr:colOff>114300</xdr:colOff>
      <xdr:row>74</xdr:row>
      <xdr:rowOff>19685</xdr:rowOff>
    </xdr:to>
    <xdr:sp macro="" textlink="">
      <xdr:nvSpPr>
        <xdr:cNvPr id="881" name="楕円 880"/>
        <xdr:cNvSpPr/>
      </xdr:nvSpPr>
      <xdr:spPr>
        <a:xfrm>
          <a:off x="22110700" y="1260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72</xdr:row>
      <xdr:rowOff>112395</xdr:rowOff>
    </xdr:from>
    <xdr:ext cx="534670" cy="258445"/>
    <xdr:sp macro="" textlink="">
      <xdr:nvSpPr>
        <xdr:cNvPr id="882" name="繰出金該当値テキスト"/>
        <xdr:cNvSpPr txBox="1"/>
      </xdr:nvSpPr>
      <xdr:spPr>
        <a:xfrm>
          <a:off x="22212300" y="124567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14605</xdr:rowOff>
    </xdr:from>
    <xdr:to xmlns:xdr="http://schemas.openxmlformats.org/drawingml/2006/spreadsheetDrawing">
      <xdr:col>112</xdr:col>
      <xdr:colOff>38100</xdr:colOff>
      <xdr:row>74</xdr:row>
      <xdr:rowOff>116205</xdr:rowOff>
    </xdr:to>
    <xdr:sp macro="" textlink="">
      <xdr:nvSpPr>
        <xdr:cNvPr id="883" name="楕円 882"/>
        <xdr:cNvSpPr/>
      </xdr:nvSpPr>
      <xdr:spPr>
        <a:xfrm>
          <a:off x="21272500" y="1270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132715</xdr:rowOff>
    </xdr:from>
    <xdr:ext cx="534035" cy="258445"/>
    <xdr:sp macro="" textlink="">
      <xdr:nvSpPr>
        <xdr:cNvPr id="884" name="テキスト ボックス 883"/>
        <xdr:cNvSpPr txBox="1"/>
      </xdr:nvSpPr>
      <xdr:spPr>
        <a:xfrm>
          <a:off x="21055965" y="124771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48895</xdr:rowOff>
    </xdr:from>
    <xdr:to xmlns:xdr="http://schemas.openxmlformats.org/drawingml/2006/spreadsheetDrawing">
      <xdr:col>107</xdr:col>
      <xdr:colOff>101600</xdr:colOff>
      <xdr:row>74</xdr:row>
      <xdr:rowOff>150495</xdr:rowOff>
    </xdr:to>
    <xdr:sp macro="" textlink="">
      <xdr:nvSpPr>
        <xdr:cNvPr id="885" name="楕円 884"/>
        <xdr:cNvSpPr/>
      </xdr:nvSpPr>
      <xdr:spPr>
        <a:xfrm>
          <a:off x="20383500" y="1273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167005</xdr:rowOff>
    </xdr:from>
    <xdr:ext cx="534035" cy="258445"/>
    <xdr:sp macro="" textlink="">
      <xdr:nvSpPr>
        <xdr:cNvPr id="886" name="テキスト ボックス 885"/>
        <xdr:cNvSpPr txBox="1"/>
      </xdr:nvSpPr>
      <xdr:spPr>
        <a:xfrm>
          <a:off x="20166965" y="125114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92710</xdr:rowOff>
    </xdr:from>
    <xdr:to xmlns:xdr="http://schemas.openxmlformats.org/drawingml/2006/spreadsheetDrawing">
      <xdr:col>102</xdr:col>
      <xdr:colOff>165100</xdr:colOff>
      <xdr:row>75</xdr:row>
      <xdr:rowOff>22860</xdr:rowOff>
    </xdr:to>
    <xdr:sp macro="" textlink="">
      <xdr:nvSpPr>
        <xdr:cNvPr id="887" name="楕円 886"/>
        <xdr:cNvSpPr/>
      </xdr:nvSpPr>
      <xdr:spPr>
        <a:xfrm>
          <a:off x="19494500" y="1278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39370</xdr:rowOff>
    </xdr:from>
    <xdr:ext cx="534035" cy="259080"/>
    <xdr:sp macro="" textlink="">
      <xdr:nvSpPr>
        <xdr:cNvPr id="888" name="テキスト ボックス 887"/>
        <xdr:cNvSpPr txBox="1"/>
      </xdr:nvSpPr>
      <xdr:spPr>
        <a:xfrm>
          <a:off x="19277965" y="125552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130175</xdr:rowOff>
    </xdr:from>
    <xdr:to xmlns:xdr="http://schemas.openxmlformats.org/drawingml/2006/spreadsheetDrawing">
      <xdr:col>98</xdr:col>
      <xdr:colOff>38100</xdr:colOff>
      <xdr:row>75</xdr:row>
      <xdr:rowOff>60325</xdr:rowOff>
    </xdr:to>
    <xdr:sp macro="" textlink="">
      <xdr:nvSpPr>
        <xdr:cNvPr id="889" name="楕円 888"/>
        <xdr:cNvSpPr/>
      </xdr:nvSpPr>
      <xdr:spPr>
        <a:xfrm>
          <a:off x="18605500" y="1281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76835</xdr:rowOff>
    </xdr:from>
    <xdr:ext cx="534035" cy="258445"/>
    <xdr:sp macro="" textlink="">
      <xdr:nvSpPr>
        <xdr:cNvPr id="890" name="テキスト ボックス 889"/>
        <xdr:cNvSpPr txBox="1"/>
      </xdr:nvSpPr>
      <xdr:spPr>
        <a:xfrm>
          <a:off x="18388965" y="125926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91" name="正方形/長方形 89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92" name="正方形/長方形 891"/>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3" name="正方形/長方形 892"/>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4" name="正方形/長方形 893"/>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5" name="正方形/長方形 894"/>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6" name="正方形/長方形 895"/>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7" name="正方形/長方形 896"/>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8" name="正方形/長方形 897"/>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99" name="テキスト ボックス 898"/>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900" name="直線コネクタ 899"/>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901" name="直線コネクタ 900"/>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902" name="テキスト ボックス 901"/>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3" name="直線コネクタ 902"/>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904" name="テキスト ボックス 903"/>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5"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6" name="直線コネクタ 905"/>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7"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9"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10" name="直線コネクタ 90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11" name="直線コネクタ 910"/>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2"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3" name="フローチャート: 判断 91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4" name="直線コネクタ 913"/>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5" name="フローチャート: 判断 91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6" name="テキスト ボックス 915"/>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7" name="直線コネクタ 916"/>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8" name="フローチャート: 判断 91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9" name="テキスト ボックス 918"/>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20" name="直線コネクタ 919"/>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1" name="フローチャート: 判断 92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22" name="テキスト ボックス 921"/>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3" name="フローチャート: 判断 92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24" name="テキスト ボックス 923"/>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5" name="テキスト ボックス 924"/>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6" name="テキスト ボックス 925"/>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7" name="テキスト ボックス 926"/>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8" name="テキスト ボックス 927"/>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9" name="テキスト ボックス 928"/>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30" name="楕円 92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31"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2" name="楕円 93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33" name="テキスト ボックス 932"/>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4" name="楕円 93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35" name="テキスト ボックス 934"/>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6" name="楕円 93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7" name="テキスト ボックス 936"/>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8" name="楕円 93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9" name="テキスト ボックス 938"/>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40" name="正方形/長方形 9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1" name="正方形/長方形 940"/>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2" name="テキスト ボックス 941"/>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歳出決算総額は、住民一人当たり</a:t>
          </a:r>
          <a:r>
            <a:rPr kumimoji="1" lang="en-US" altLang="ja-JP" sz="1100">
              <a:solidFill>
                <a:sysClr val="windowText" lastClr="000000"/>
              </a:solidFill>
              <a:latin typeface="ＭＳ Ｐゴシック"/>
              <a:ea typeface="ＭＳ Ｐゴシック"/>
            </a:rPr>
            <a:t>498,261</a:t>
          </a:r>
          <a:r>
            <a:rPr kumimoji="1" lang="ja-JP" altLang="en-US" sz="1100">
              <a:solidFill>
                <a:sysClr val="windowText" lastClr="000000"/>
              </a:solidFill>
              <a:latin typeface="ＭＳ Ｐゴシック"/>
              <a:ea typeface="ＭＳ Ｐゴシック"/>
            </a:rPr>
            <a:t>円（</a:t>
          </a:r>
          <a:r>
            <a:rPr kumimoji="1" lang="en-US" altLang="ja-JP" sz="1100">
              <a:solidFill>
                <a:sysClr val="windowText" lastClr="000000"/>
              </a:solidFill>
              <a:latin typeface="ＭＳ Ｐゴシック"/>
              <a:ea typeface="ＭＳ Ｐゴシック"/>
            </a:rPr>
            <a:t>92,556,017,000</a:t>
          </a:r>
          <a:r>
            <a:rPr kumimoji="1" lang="ja-JP" altLang="en-US" sz="1100">
              <a:solidFill>
                <a:sysClr val="windowText" lastClr="000000"/>
              </a:solidFill>
              <a:latin typeface="ＭＳ Ｐゴシック"/>
              <a:ea typeface="ＭＳ Ｐゴシック"/>
            </a:rPr>
            <a:t>円</a:t>
          </a:r>
          <a:r>
            <a:rPr kumimoji="1" lang="en-US" altLang="ja-JP" sz="1100">
              <a:solidFill>
                <a:sysClr val="windowText" lastClr="000000"/>
              </a:solidFill>
              <a:latin typeface="ＭＳ Ｐゴシック"/>
              <a:ea typeface="ＭＳ Ｐゴシック"/>
            </a:rPr>
            <a:t>/185,758</a:t>
          </a:r>
          <a:r>
            <a:rPr kumimoji="1" lang="ja-JP" altLang="en-US" sz="1100">
              <a:solidFill>
                <a:sysClr val="windowText" lastClr="000000"/>
              </a:solidFill>
              <a:latin typeface="ＭＳ Ｐゴシック"/>
              <a:ea typeface="ＭＳ Ｐゴシック"/>
            </a:rPr>
            <a:t>人）となっている。主な性質別歳出の増減に関する人口減以外の要因は以下のとおり。</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人件費は、住民一人当たり</a:t>
          </a:r>
          <a:r>
            <a:rPr kumimoji="1" lang="en-US" altLang="ja-JP" sz="1100">
              <a:solidFill>
                <a:sysClr val="windowText" lastClr="000000"/>
              </a:solidFill>
              <a:latin typeface="ＭＳ Ｐゴシック"/>
              <a:ea typeface="ＭＳ Ｐゴシック"/>
            </a:rPr>
            <a:t>60,636</a:t>
          </a:r>
          <a:r>
            <a:rPr kumimoji="1" lang="ja-JP" altLang="en-US" sz="1100">
              <a:solidFill>
                <a:sysClr val="windowText" lastClr="000000"/>
              </a:solidFill>
              <a:latin typeface="ＭＳ Ｐゴシック"/>
              <a:ea typeface="ＭＳ Ｐゴシック"/>
            </a:rPr>
            <a:t>円と前年度に比べて</a:t>
          </a:r>
          <a:r>
            <a:rPr kumimoji="1" lang="en-US" altLang="ja-JP" sz="1100">
              <a:solidFill>
                <a:sysClr val="windowText" lastClr="000000"/>
              </a:solidFill>
              <a:latin typeface="ＭＳ Ｐゴシック"/>
              <a:ea typeface="ＭＳ Ｐゴシック"/>
            </a:rPr>
            <a:t>7,431</a:t>
          </a:r>
          <a:r>
            <a:rPr kumimoji="1" lang="ja-JP" altLang="en-US" sz="1100">
              <a:solidFill>
                <a:sysClr val="windowText" lastClr="000000"/>
              </a:solidFill>
              <a:latin typeface="ＭＳ Ｐゴシック"/>
              <a:ea typeface="ＭＳ Ｐゴシック"/>
            </a:rPr>
            <a:t>円の増となっており、これは人事院勧告に伴う報酬や給料、期末勤勉手当の増、会計年度任用職員に対する勤勉手当支給開始や定年退職者に係る退職手当の増などが主な要因である。引き続き給与体系等の適正化に努めていく。</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物件費は、住民一人当たり</a:t>
          </a:r>
          <a:r>
            <a:rPr kumimoji="1" lang="en-US" altLang="ja-JP" sz="1100">
              <a:solidFill>
                <a:sysClr val="windowText" lastClr="000000"/>
              </a:solidFill>
              <a:latin typeface="ＭＳ Ｐゴシック"/>
              <a:ea typeface="ＭＳ Ｐゴシック"/>
            </a:rPr>
            <a:t>73,724</a:t>
          </a:r>
          <a:r>
            <a:rPr kumimoji="1" lang="ja-JP" altLang="en-US" sz="1100">
              <a:solidFill>
                <a:sysClr val="windowText" lastClr="000000"/>
              </a:solidFill>
              <a:latin typeface="ＭＳ Ｐゴシック"/>
              <a:ea typeface="ＭＳ Ｐゴシック"/>
            </a:rPr>
            <a:t>円と前年度に比べて</a:t>
          </a:r>
          <a:r>
            <a:rPr kumimoji="1" lang="en-US" altLang="ja-JP" sz="1100">
              <a:solidFill>
                <a:sysClr val="windowText" lastClr="000000"/>
              </a:solidFill>
              <a:latin typeface="ＭＳ Ｐゴシック"/>
              <a:ea typeface="ＭＳ Ｐゴシック"/>
            </a:rPr>
            <a:t>1,015</a:t>
          </a:r>
          <a:r>
            <a:rPr kumimoji="1" lang="ja-JP" altLang="en-US" sz="1100">
              <a:solidFill>
                <a:sysClr val="windowText" lastClr="000000"/>
              </a:solidFill>
              <a:latin typeface="ＭＳ Ｐゴシック"/>
              <a:ea typeface="ＭＳ Ｐゴシック"/>
            </a:rPr>
            <a:t>円の増となっており、これは総合体育館に係る運営管理委託費の皆増による保健体育費委託料の増、新型コロナウイルスワクチンの定期接種化に伴う予防接種委託料の増などが主な要因である。</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扶助費は、住民一人当たり</a:t>
          </a:r>
          <a:r>
            <a:rPr kumimoji="1" lang="en-US" altLang="ja-JP" sz="1100">
              <a:solidFill>
                <a:sysClr val="windowText" lastClr="000000"/>
              </a:solidFill>
              <a:latin typeface="ＭＳ Ｐゴシック"/>
              <a:ea typeface="ＭＳ Ｐゴシック"/>
            </a:rPr>
            <a:t>124,036</a:t>
          </a:r>
          <a:r>
            <a:rPr kumimoji="1" lang="ja-JP" altLang="en-US" sz="1100">
              <a:solidFill>
                <a:sysClr val="windowText" lastClr="000000"/>
              </a:solidFill>
              <a:latin typeface="ＭＳ Ｐゴシック"/>
              <a:ea typeface="ＭＳ Ｐゴシック"/>
            </a:rPr>
            <a:t>円と前年度に比べて</a:t>
          </a:r>
          <a:r>
            <a:rPr kumimoji="1" lang="en-US" altLang="ja-JP" sz="1100">
              <a:solidFill>
                <a:sysClr val="windowText" lastClr="000000"/>
              </a:solidFill>
              <a:latin typeface="ＭＳ Ｐゴシック"/>
              <a:ea typeface="ＭＳ Ｐゴシック"/>
            </a:rPr>
            <a:t>5,013</a:t>
          </a:r>
          <a:r>
            <a:rPr kumimoji="1" lang="ja-JP" altLang="en-US" sz="1100">
              <a:solidFill>
                <a:sysClr val="windowText" lastClr="000000"/>
              </a:solidFill>
              <a:latin typeface="ＭＳ Ｐゴシック"/>
              <a:ea typeface="ＭＳ Ｐゴシック"/>
            </a:rPr>
            <a:t>円の増となっており、これは低所得者支援・定額減税補足給付金支給事業、低所得世帯支援給付金支給事業の実施に伴う増などが主な要因である。国の社会保障制度に基づく支出であり、類似団体と同水準で推移している。</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補助費等は、住民一人当たり</a:t>
          </a:r>
          <a:r>
            <a:rPr kumimoji="1" lang="en-US" altLang="ja-JP" sz="1100">
              <a:solidFill>
                <a:sysClr val="windowText" lastClr="000000"/>
              </a:solidFill>
              <a:latin typeface="ＭＳ Ｐゴシック"/>
              <a:ea typeface="ＭＳ Ｐゴシック"/>
            </a:rPr>
            <a:t>53,202</a:t>
          </a:r>
          <a:r>
            <a:rPr kumimoji="1" lang="ja-JP" altLang="en-US" sz="1100">
              <a:solidFill>
                <a:sysClr val="windowText" lastClr="000000"/>
              </a:solidFill>
              <a:latin typeface="ＭＳ Ｐゴシック"/>
              <a:ea typeface="ＭＳ Ｐゴシック"/>
            </a:rPr>
            <a:t>円と前年度に比べて</a:t>
          </a:r>
          <a:r>
            <a:rPr kumimoji="1" lang="en-US" altLang="ja-JP" sz="1100">
              <a:solidFill>
                <a:sysClr val="windowText" lastClr="000000"/>
              </a:solidFill>
              <a:latin typeface="ＭＳ Ｐゴシック"/>
              <a:ea typeface="ＭＳ Ｐゴシック"/>
            </a:rPr>
            <a:t>2,001</a:t>
          </a:r>
          <a:r>
            <a:rPr kumimoji="1" lang="ja-JP" altLang="en-US" sz="1100">
              <a:solidFill>
                <a:sysClr val="windowText" lastClr="000000"/>
              </a:solidFill>
              <a:latin typeface="ＭＳ Ｐゴシック"/>
              <a:ea typeface="ＭＳ Ｐゴシック"/>
            </a:rPr>
            <a:t>円の増となっており、これは病院事業会計繰出金の増、駿東伊豆消防組合負担金の増などが主な要因である。</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普通建設事業費は、住民一人当たり</a:t>
          </a:r>
          <a:r>
            <a:rPr kumimoji="1" lang="en-US" altLang="ja-JP" sz="1100">
              <a:solidFill>
                <a:sysClr val="windowText" lastClr="000000"/>
              </a:solidFill>
              <a:latin typeface="ＭＳ Ｐゴシック"/>
              <a:ea typeface="ＭＳ Ｐゴシック"/>
            </a:rPr>
            <a:t>83,553</a:t>
          </a:r>
          <a:r>
            <a:rPr kumimoji="1" lang="ja-JP" altLang="en-US" sz="1100">
              <a:solidFill>
                <a:sysClr val="windowText" lastClr="000000"/>
              </a:solidFill>
              <a:latin typeface="ＭＳ Ｐゴシック"/>
              <a:ea typeface="ＭＳ Ｐゴシック"/>
            </a:rPr>
            <a:t>円と前年度に比べて</a:t>
          </a:r>
          <a:r>
            <a:rPr kumimoji="1" lang="en-US" altLang="ja-JP" sz="1100">
              <a:solidFill>
                <a:sysClr val="windowText" lastClr="000000"/>
              </a:solidFill>
              <a:latin typeface="ＭＳ Ｐゴシック"/>
              <a:ea typeface="ＭＳ Ｐゴシック"/>
            </a:rPr>
            <a:t>25,354</a:t>
          </a:r>
          <a:r>
            <a:rPr kumimoji="1" lang="ja-JP" altLang="en-US" sz="1100">
              <a:solidFill>
                <a:sysClr val="windowText" lastClr="000000"/>
              </a:solidFill>
              <a:latin typeface="ＭＳ Ｐゴシック"/>
              <a:ea typeface="ＭＳ Ｐゴシック"/>
            </a:rPr>
            <a:t>円の増となっており、これは鉄道高架事業に係る道路新設改良事業や市街地再開発事業など各事業の進捗による増が主な要因である。今後も大規模事業が控えていることから、引き続き状況を注視していく。</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繰出金は、住民一人当たり</a:t>
          </a:r>
          <a:r>
            <a:rPr kumimoji="1" lang="en-US" altLang="ja-JP" sz="1100">
              <a:solidFill>
                <a:sysClr val="windowText" lastClr="000000"/>
              </a:solidFill>
              <a:latin typeface="ＭＳ Ｐゴシック"/>
              <a:ea typeface="ＭＳ Ｐゴシック"/>
            </a:rPr>
            <a:t>38,736</a:t>
          </a:r>
          <a:r>
            <a:rPr kumimoji="1" lang="ja-JP" altLang="en-US" sz="1100">
              <a:solidFill>
                <a:sysClr val="windowText" lastClr="000000"/>
              </a:solidFill>
              <a:latin typeface="ＭＳ Ｐゴシック"/>
              <a:ea typeface="ＭＳ Ｐゴシック"/>
            </a:rPr>
            <a:t>円と前年度に比べ</a:t>
          </a:r>
          <a:r>
            <a:rPr kumimoji="1" lang="en-US" altLang="ja-JP" sz="1100">
              <a:solidFill>
                <a:sysClr val="windowText" lastClr="000000"/>
              </a:solidFill>
              <a:latin typeface="ＭＳ Ｐゴシック"/>
              <a:ea typeface="ＭＳ Ｐゴシック"/>
            </a:rPr>
            <a:t>2,114</a:t>
          </a:r>
          <a:r>
            <a:rPr kumimoji="1" lang="ja-JP" altLang="en-US" sz="1100">
              <a:solidFill>
                <a:sysClr val="windowText" lastClr="000000"/>
              </a:solidFill>
              <a:latin typeface="ＭＳ Ｐゴシック"/>
              <a:ea typeface="ＭＳ Ｐゴシック"/>
            </a:rPr>
            <a:t>円の増となっており、これは後期高齢者医療事業費の増が主な要因である。後期高齢者医療事業や介護保険事業に係る繰出金などが主な内容である。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静岡県沼津市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185,758
180,066
186.85
96,339,914
92,556,017
3,359,177
43,013,669
71,372,783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特例市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139700</xdr:rowOff>
    </xdr:from>
    <xdr:to xmlns:xdr="http://schemas.openxmlformats.org/drawingml/2006/spreadsheetDrawing">
      <xdr:col>28</xdr:col>
      <xdr:colOff>114300</xdr:colOff>
      <xdr:row>39</xdr:row>
      <xdr:rowOff>139700</xdr:rowOff>
    </xdr:to>
    <xdr:cxnSp macro="">
      <xdr:nvCxnSpPr>
        <xdr:cNvPr id="43" name="直線コネクタ 42"/>
        <xdr:cNvCxnSpPr/>
      </xdr:nvCxnSpPr>
      <xdr:spPr>
        <a:xfrm>
          <a:off x="762000" y="6826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168910</xdr:rowOff>
    </xdr:from>
    <xdr:ext cx="466725" cy="258445"/>
    <xdr:sp macro="" textlink="">
      <xdr:nvSpPr>
        <xdr:cNvPr id="44" name="テキスト ボックス 43"/>
        <xdr:cNvSpPr txBox="1"/>
      </xdr:nvSpPr>
      <xdr:spPr>
        <a:xfrm>
          <a:off x="294640" y="66840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25400</xdr:rowOff>
    </xdr:from>
    <xdr:to xmlns:xdr="http://schemas.openxmlformats.org/drawingml/2006/spreadsheetDrawing">
      <xdr:col>28</xdr:col>
      <xdr:colOff>114300</xdr:colOff>
      <xdr:row>38</xdr:row>
      <xdr:rowOff>25400</xdr:rowOff>
    </xdr:to>
    <xdr:cxnSp macro="">
      <xdr:nvCxnSpPr>
        <xdr:cNvPr id="45" name="直線コネクタ 44"/>
        <xdr:cNvCxnSpPr/>
      </xdr:nvCxnSpPr>
      <xdr:spPr>
        <a:xfrm>
          <a:off x="762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54610</xdr:rowOff>
    </xdr:from>
    <xdr:ext cx="466725" cy="258445"/>
    <xdr:sp macro="" textlink="">
      <xdr:nvSpPr>
        <xdr:cNvPr id="46" name="テキスト ボックス 45"/>
        <xdr:cNvSpPr txBox="1"/>
      </xdr:nvSpPr>
      <xdr:spPr>
        <a:xfrm>
          <a:off x="294640" y="6398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82550</xdr:rowOff>
    </xdr:from>
    <xdr:to xmlns:xdr="http://schemas.openxmlformats.org/drawingml/2006/spreadsheetDrawing">
      <xdr:col>28</xdr:col>
      <xdr:colOff>114300</xdr:colOff>
      <xdr:row>36</xdr:row>
      <xdr:rowOff>82550</xdr:rowOff>
    </xdr:to>
    <xdr:cxnSp macro="">
      <xdr:nvCxnSpPr>
        <xdr:cNvPr id="47" name="直線コネクタ 46"/>
        <xdr:cNvCxnSpPr/>
      </xdr:nvCxnSpPr>
      <xdr:spPr>
        <a:xfrm>
          <a:off x="762000" y="6254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111760</xdr:rowOff>
    </xdr:from>
    <xdr:ext cx="466725" cy="258445"/>
    <xdr:sp macro="" textlink="">
      <xdr:nvSpPr>
        <xdr:cNvPr id="48" name="テキスト ボックス 47"/>
        <xdr:cNvSpPr txBox="1"/>
      </xdr:nvSpPr>
      <xdr:spPr>
        <a:xfrm>
          <a:off x="294640" y="61125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9" name="直線コネクタ 48"/>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6725" cy="258445"/>
    <xdr:sp macro="" textlink="">
      <xdr:nvSpPr>
        <xdr:cNvPr id="50" name="テキスト ボックス 49"/>
        <xdr:cNvSpPr txBox="1"/>
      </xdr:nvSpPr>
      <xdr:spPr>
        <a:xfrm>
          <a:off x="294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25400</xdr:rowOff>
    </xdr:from>
    <xdr:to xmlns:xdr="http://schemas.openxmlformats.org/drawingml/2006/spreadsheetDrawing">
      <xdr:col>28</xdr:col>
      <xdr:colOff>114300</xdr:colOff>
      <xdr:row>33</xdr:row>
      <xdr:rowOff>25400</xdr:rowOff>
    </xdr:to>
    <xdr:cxnSp macro="">
      <xdr:nvCxnSpPr>
        <xdr:cNvPr id="51" name="直線コネクタ 50"/>
        <xdr:cNvCxnSpPr/>
      </xdr:nvCxnSpPr>
      <xdr:spPr>
        <a:xfrm>
          <a:off x="762000" y="568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54610</xdr:rowOff>
    </xdr:from>
    <xdr:ext cx="466725" cy="258445"/>
    <xdr:sp macro="" textlink="">
      <xdr:nvSpPr>
        <xdr:cNvPr id="52" name="テキスト ボックス 51"/>
        <xdr:cNvSpPr txBox="1"/>
      </xdr:nvSpPr>
      <xdr:spPr>
        <a:xfrm>
          <a:off x="294640" y="55410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82550</xdr:rowOff>
    </xdr:from>
    <xdr:to xmlns:xdr="http://schemas.openxmlformats.org/drawingml/2006/spreadsheetDrawing">
      <xdr:col>28</xdr:col>
      <xdr:colOff>114300</xdr:colOff>
      <xdr:row>31</xdr:row>
      <xdr:rowOff>82550</xdr:rowOff>
    </xdr:to>
    <xdr:cxnSp macro="">
      <xdr:nvCxnSpPr>
        <xdr:cNvPr id="53" name="直線コネクタ 52"/>
        <xdr:cNvCxnSpPr/>
      </xdr:nvCxnSpPr>
      <xdr:spPr>
        <a:xfrm>
          <a:off x="762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30</xdr:row>
      <xdr:rowOff>111760</xdr:rowOff>
    </xdr:from>
    <xdr:ext cx="466725" cy="258445"/>
    <xdr:sp macro="" textlink="">
      <xdr:nvSpPr>
        <xdr:cNvPr id="54" name="テキスト ボックス 53"/>
        <xdr:cNvSpPr txBox="1"/>
      </xdr:nvSpPr>
      <xdr:spPr>
        <a:xfrm>
          <a:off x="294640" y="5255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29</xdr:row>
      <xdr:rowOff>139700</xdr:rowOff>
    </xdr:from>
    <xdr:to xmlns:xdr="http://schemas.openxmlformats.org/drawingml/2006/spreadsheetDrawing">
      <xdr:col>28</xdr:col>
      <xdr:colOff>114300</xdr:colOff>
      <xdr:row>29</xdr:row>
      <xdr:rowOff>139700</xdr:rowOff>
    </xdr:to>
    <xdr:cxnSp macro="">
      <xdr:nvCxnSpPr>
        <xdr:cNvPr id="55" name="直線コネクタ 54"/>
        <xdr:cNvCxnSpPr/>
      </xdr:nvCxnSpPr>
      <xdr:spPr>
        <a:xfrm>
          <a:off x="762000" y="511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28</xdr:row>
      <xdr:rowOff>168910</xdr:rowOff>
    </xdr:from>
    <xdr:ext cx="466725" cy="258445"/>
    <xdr:sp macro="" textlink="">
      <xdr:nvSpPr>
        <xdr:cNvPr id="56" name="テキスト ボックス 55"/>
        <xdr:cNvSpPr txBox="1"/>
      </xdr:nvSpPr>
      <xdr:spPr>
        <a:xfrm>
          <a:off x="294640" y="49695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7" name="直線コネクタ 56"/>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6725" cy="258445"/>
    <xdr:sp macro="" textlink="">
      <xdr:nvSpPr>
        <xdr:cNvPr id="58" name="テキスト ボックス 57"/>
        <xdr:cNvSpPr txBox="1"/>
      </xdr:nvSpPr>
      <xdr:spPr>
        <a:xfrm>
          <a:off x="294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9"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155575</xdr:rowOff>
    </xdr:from>
    <xdr:to xmlns:xdr="http://schemas.openxmlformats.org/drawingml/2006/spreadsheetDrawing">
      <xdr:col>24</xdr:col>
      <xdr:colOff>62865</xdr:colOff>
      <xdr:row>38</xdr:row>
      <xdr:rowOff>156845</xdr:rowOff>
    </xdr:to>
    <xdr:cxnSp macro="">
      <xdr:nvCxnSpPr>
        <xdr:cNvPr id="60" name="直線コネクタ 59"/>
        <xdr:cNvCxnSpPr/>
      </xdr:nvCxnSpPr>
      <xdr:spPr>
        <a:xfrm flipV="1">
          <a:off x="4633595" y="529907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160655</xdr:rowOff>
    </xdr:from>
    <xdr:ext cx="469900" cy="259080"/>
    <xdr:sp macro="" textlink="">
      <xdr:nvSpPr>
        <xdr:cNvPr id="61" name="議会費最小値テキスト"/>
        <xdr:cNvSpPr txBox="1"/>
      </xdr:nvSpPr>
      <xdr:spPr>
        <a:xfrm>
          <a:off x="4686300" y="6675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156845</xdr:rowOff>
    </xdr:from>
    <xdr:to xmlns:xdr="http://schemas.openxmlformats.org/drawingml/2006/spreadsheetDrawing">
      <xdr:col>24</xdr:col>
      <xdr:colOff>152400</xdr:colOff>
      <xdr:row>38</xdr:row>
      <xdr:rowOff>156845</xdr:rowOff>
    </xdr:to>
    <xdr:cxnSp macro="">
      <xdr:nvCxnSpPr>
        <xdr:cNvPr id="62" name="直線コネクタ 61"/>
        <xdr:cNvCxnSpPr/>
      </xdr:nvCxnSpPr>
      <xdr:spPr>
        <a:xfrm>
          <a:off x="4546600" y="6671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102235</xdr:rowOff>
    </xdr:from>
    <xdr:ext cx="469900" cy="258445"/>
    <xdr:sp macro="" textlink="">
      <xdr:nvSpPr>
        <xdr:cNvPr id="63" name="議会費最大値テキスト"/>
        <xdr:cNvSpPr txBox="1"/>
      </xdr:nvSpPr>
      <xdr:spPr>
        <a:xfrm>
          <a:off x="4686300" y="50742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2,469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155575</xdr:rowOff>
    </xdr:from>
    <xdr:to xmlns:xdr="http://schemas.openxmlformats.org/drawingml/2006/spreadsheetDrawing">
      <xdr:col>24</xdr:col>
      <xdr:colOff>152400</xdr:colOff>
      <xdr:row>30</xdr:row>
      <xdr:rowOff>155575</xdr:rowOff>
    </xdr:to>
    <xdr:cxnSp macro="">
      <xdr:nvCxnSpPr>
        <xdr:cNvPr id="64" name="直線コネクタ 63"/>
        <xdr:cNvCxnSpPr/>
      </xdr:nvCxnSpPr>
      <xdr:spPr>
        <a:xfrm>
          <a:off x="4546600" y="5299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31</xdr:row>
      <xdr:rowOff>58420</xdr:rowOff>
    </xdr:from>
    <xdr:to xmlns:xdr="http://schemas.openxmlformats.org/drawingml/2006/spreadsheetDrawing">
      <xdr:col>24</xdr:col>
      <xdr:colOff>63500</xdr:colOff>
      <xdr:row>31</xdr:row>
      <xdr:rowOff>60960</xdr:rowOff>
    </xdr:to>
    <xdr:cxnSp macro="">
      <xdr:nvCxnSpPr>
        <xdr:cNvPr id="65" name="直線コネクタ 64"/>
        <xdr:cNvCxnSpPr/>
      </xdr:nvCxnSpPr>
      <xdr:spPr>
        <a:xfrm flipV="1">
          <a:off x="3797300" y="537337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150495</xdr:rowOff>
    </xdr:from>
    <xdr:ext cx="469900" cy="259080"/>
    <xdr:sp macro="" textlink="">
      <xdr:nvSpPr>
        <xdr:cNvPr id="66" name="議会費平均値テキスト"/>
        <xdr:cNvSpPr txBox="1"/>
      </xdr:nvSpPr>
      <xdr:spPr>
        <a:xfrm>
          <a:off x="4686300" y="59797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0</xdr:rowOff>
    </xdr:from>
    <xdr:to xmlns:xdr="http://schemas.openxmlformats.org/drawingml/2006/spreadsheetDrawing">
      <xdr:col>24</xdr:col>
      <xdr:colOff>114300</xdr:colOff>
      <xdr:row>35</xdr:row>
      <xdr:rowOff>101600</xdr:rowOff>
    </xdr:to>
    <xdr:sp macro="" textlink="">
      <xdr:nvSpPr>
        <xdr:cNvPr id="67" name="フローチャート: 判断 66"/>
        <xdr:cNvSpPr/>
      </xdr:nvSpPr>
      <xdr:spPr>
        <a:xfrm>
          <a:off x="45847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31</xdr:row>
      <xdr:rowOff>60960</xdr:rowOff>
    </xdr:from>
    <xdr:to xmlns:xdr="http://schemas.openxmlformats.org/drawingml/2006/spreadsheetDrawing">
      <xdr:col>19</xdr:col>
      <xdr:colOff>177800</xdr:colOff>
      <xdr:row>31</xdr:row>
      <xdr:rowOff>133985</xdr:rowOff>
    </xdr:to>
    <xdr:cxnSp macro="">
      <xdr:nvCxnSpPr>
        <xdr:cNvPr id="68" name="直線コネクタ 67"/>
        <xdr:cNvCxnSpPr/>
      </xdr:nvCxnSpPr>
      <xdr:spPr>
        <a:xfrm flipV="1">
          <a:off x="2908300" y="537591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76200</xdr:rowOff>
    </xdr:from>
    <xdr:to xmlns:xdr="http://schemas.openxmlformats.org/drawingml/2006/spreadsheetDrawing">
      <xdr:col>20</xdr:col>
      <xdr:colOff>38100</xdr:colOff>
      <xdr:row>36</xdr:row>
      <xdr:rowOff>6350</xdr:rowOff>
    </xdr:to>
    <xdr:sp macro="" textlink="">
      <xdr:nvSpPr>
        <xdr:cNvPr id="69" name="フローチャート: 判断 68"/>
        <xdr:cNvSpPr/>
      </xdr:nvSpPr>
      <xdr:spPr>
        <a:xfrm>
          <a:off x="37465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168910</xdr:rowOff>
    </xdr:from>
    <xdr:ext cx="469265" cy="258445"/>
    <xdr:sp macro="" textlink="">
      <xdr:nvSpPr>
        <xdr:cNvPr id="70" name="テキスト ボックス 69"/>
        <xdr:cNvSpPr txBox="1"/>
      </xdr:nvSpPr>
      <xdr:spPr>
        <a:xfrm>
          <a:off x="3562350" y="61696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31</xdr:row>
      <xdr:rowOff>133985</xdr:rowOff>
    </xdr:from>
    <xdr:to xmlns:xdr="http://schemas.openxmlformats.org/drawingml/2006/spreadsheetDrawing">
      <xdr:col>15</xdr:col>
      <xdr:colOff>50800</xdr:colOff>
      <xdr:row>32</xdr:row>
      <xdr:rowOff>22225</xdr:rowOff>
    </xdr:to>
    <xdr:cxnSp macro="">
      <xdr:nvCxnSpPr>
        <xdr:cNvPr id="71" name="直線コネクタ 70"/>
        <xdr:cNvCxnSpPr/>
      </xdr:nvCxnSpPr>
      <xdr:spPr>
        <a:xfrm flipV="1">
          <a:off x="2019300" y="544893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120650</xdr:rowOff>
    </xdr:from>
    <xdr:to xmlns:xdr="http://schemas.openxmlformats.org/drawingml/2006/spreadsheetDrawing">
      <xdr:col>15</xdr:col>
      <xdr:colOff>101600</xdr:colOff>
      <xdr:row>36</xdr:row>
      <xdr:rowOff>50800</xdr:rowOff>
    </xdr:to>
    <xdr:sp macro="" textlink="">
      <xdr:nvSpPr>
        <xdr:cNvPr id="72" name="フローチャート: 判断 71"/>
        <xdr:cNvSpPr/>
      </xdr:nvSpPr>
      <xdr:spPr>
        <a:xfrm>
          <a:off x="2857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41910</xdr:rowOff>
    </xdr:from>
    <xdr:ext cx="469265" cy="258445"/>
    <xdr:sp macro="" textlink="">
      <xdr:nvSpPr>
        <xdr:cNvPr id="73" name="テキスト ボックス 72"/>
        <xdr:cNvSpPr txBox="1"/>
      </xdr:nvSpPr>
      <xdr:spPr>
        <a:xfrm>
          <a:off x="2673350" y="62141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32</xdr:row>
      <xdr:rowOff>22225</xdr:rowOff>
    </xdr:from>
    <xdr:to xmlns:xdr="http://schemas.openxmlformats.org/drawingml/2006/spreadsheetDrawing">
      <xdr:col>10</xdr:col>
      <xdr:colOff>114300</xdr:colOff>
      <xdr:row>32</xdr:row>
      <xdr:rowOff>78105</xdr:rowOff>
    </xdr:to>
    <xdr:cxnSp macro="">
      <xdr:nvCxnSpPr>
        <xdr:cNvPr id="74" name="直線コネクタ 73"/>
        <xdr:cNvCxnSpPr/>
      </xdr:nvCxnSpPr>
      <xdr:spPr>
        <a:xfrm flipV="1">
          <a:off x="1130300" y="550862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123190</xdr:rowOff>
    </xdr:from>
    <xdr:to xmlns:xdr="http://schemas.openxmlformats.org/drawingml/2006/spreadsheetDrawing">
      <xdr:col>10</xdr:col>
      <xdr:colOff>165100</xdr:colOff>
      <xdr:row>36</xdr:row>
      <xdr:rowOff>53340</xdr:rowOff>
    </xdr:to>
    <xdr:sp macro="" textlink="">
      <xdr:nvSpPr>
        <xdr:cNvPr id="75" name="フローチャート: 判断 74"/>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44450</xdr:rowOff>
    </xdr:from>
    <xdr:ext cx="469265" cy="259080"/>
    <xdr:sp macro="" textlink="">
      <xdr:nvSpPr>
        <xdr:cNvPr id="76" name="テキスト ボックス 75"/>
        <xdr:cNvSpPr txBox="1"/>
      </xdr:nvSpPr>
      <xdr:spPr>
        <a:xfrm>
          <a:off x="1784350" y="62166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161925</xdr:rowOff>
    </xdr:from>
    <xdr:to xmlns:xdr="http://schemas.openxmlformats.org/drawingml/2006/spreadsheetDrawing">
      <xdr:col>6</xdr:col>
      <xdr:colOff>38100</xdr:colOff>
      <xdr:row>36</xdr:row>
      <xdr:rowOff>92075</xdr:rowOff>
    </xdr:to>
    <xdr:sp macro="" textlink="">
      <xdr:nvSpPr>
        <xdr:cNvPr id="77" name="フローチャート: 判断 76"/>
        <xdr:cNvSpPr/>
      </xdr:nvSpPr>
      <xdr:spPr>
        <a:xfrm>
          <a:off x="107950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83185</xdr:rowOff>
    </xdr:from>
    <xdr:ext cx="469265" cy="259080"/>
    <xdr:sp macro="" textlink="">
      <xdr:nvSpPr>
        <xdr:cNvPr id="78" name="テキスト ボックス 77"/>
        <xdr:cNvSpPr txBox="1"/>
      </xdr:nvSpPr>
      <xdr:spPr>
        <a:xfrm>
          <a:off x="895350" y="62553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9" name="テキスト ボックス 78"/>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80" name="テキスト ボックス 79"/>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81" name="テキスト ボックス 80"/>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2" name="テキスト ボックス 81"/>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3" name="テキスト ボックス 82"/>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31</xdr:row>
      <xdr:rowOff>7620</xdr:rowOff>
    </xdr:from>
    <xdr:to xmlns:xdr="http://schemas.openxmlformats.org/drawingml/2006/spreadsheetDrawing">
      <xdr:col>24</xdr:col>
      <xdr:colOff>114300</xdr:colOff>
      <xdr:row>31</xdr:row>
      <xdr:rowOff>109220</xdr:rowOff>
    </xdr:to>
    <xdr:sp macro="" textlink="">
      <xdr:nvSpPr>
        <xdr:cNvPr id="84" name="楕円 83"/>
        <xdr:cNvSpPr/>
      </xdr:nvSpPr>
      <xdr:spPr>
        <a:xfrm>
          <a:off x="4584700" y="53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93980</xdr:rowOff>
    </xdr:from>
    <xdr:ext cx="469900" cy="259080"/>
    <xdr:sp macro="" textlink="">
      <xdr:nvSpPr>
        <xdr:cNvPr id="85" name="議会費該当値テキスト"/>
        <xdr:cNvSpPr txBox="1"/>
      </xdr:nvSpPr>
      <xdr:spPr>
        <a:xfrm>
          <a:off x="4686300" y="5237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31</xdr:row>
      <xdr:rowOff>10160</xdr:rowOff>
    </xdr:from>
    <xdr:to xmlns:xdr="http://schemas.openxmlformats.org/drawingml/2006/spreadsheetDrawing">
      <xdr:col>20</xdr:col>
      <xdr:colOff>38100</xdr:colOff>
      <xdr:row>31</xdr:row>
      <xdr:rowOff>111760</xdr:rowOff>
    </xdr:to>
    <xdr:sp macro="" textlink="">
      <xdr:nvSpPr>
        <xdr:cNvPr id="86" name="楕円 85"/>
        <xdr:cNvSpPr/>
      </xdr:nvSpPr>
      <xdr:spPr>
        <a:xfrm>
          <a:off x="3746500" y="532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29</xdr:row>
      <xdr:rowOff>128270</xdr:rowOff>
    </xdr:from>
    <xdr:ext cx="469265" cy="259080"/>
    <xdr:sp macro="" textlink="">
      <xdr:nvSpPr>
        <xdr:cNvPr id="87" name="テキスト ボックス 86"/>
        <xdr:cNvSpPr txBox="1"/>
      </xdr:nvSpPr>
      <xdr:spPr>
        <a:xfrm>
          <a:off x="3562350" y="51003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31</xdr:row>
      <xdr:rowOff>83185</xdr:rowOff>
    </xdr:from>
    <xdr:to xmlns:xdr="http://schemas.openxmlformats.org/drawingml/2006/spreadsheetDrawing">
      <xdr:col>15</xdr:col>
      <xdr:colOff>101600</xdr:colOff>
      <xdr:row>32</xdr:row>
      <xdr:rowOff>13335</xdr:rowOff>
    </xdr:to>
    <xdr:sp macro="" textlink="">
      <xdr:nvSpPr>
        <xdr:cNvPr id="88" name="楕円 87"/>
        <xdr:cNvSpPr/>
      </xdr:nvSpPr>
      <xdr:spPr>
        <a:xfrm>
          <a:off x="2857500" y="539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30</xdr:row>
      <xdr:rowOff>29845</xdr:rowOff>
    </xdr:from>
    <xdr:ext cx="469265" cy="258445"/>
    <xdr:sp macro="" textlink="">
      <xdr:nvSpPr>
        <xdr:cNvPr id="89" name="テキスト ボックス 88"/>
        <xdr:cNvSpPr txBox="1"/>
      </xdr:nvSpPr>
      <xdr:spPr>
        <a:xfrm>
          <a:off x="2673350" y="51733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31</xdr:row>
      <xdr:rowOff>143510</xdr:rowOff>
    </xdr:from>
    <xdr:to xmlns:xdr="http://schemas.openxmlformats.org/drawingml/2006/spreadsheetDrawing">
      <xdr:col>10</xdr:col>
      <xdr:colOff>165100</xdr:colOff>
      <xdr:row>32</xdr:row>
      <xdr:rowOff>73025</xdr:rowOff>
    </xdr:to>
    <xdr:sp macro="" textlink="">
      <xdr:nvSpPr>
        <xdr:cNvPr id="90" name="楕円 89"/>
        <xdr:cNvSpPr/>
      </xdr:nvSpPr>
      <xdr:spPr>
        <a:xfrm>
          <a:off x="1968500" y="5458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30</xdr:row>
      <xdr:rowOff>90170</xdr:rowOff>
    </xdr:from>
    <xdr:ext cx="469265" cy="259080"/>
    <xdr:sp macro="" textlink="">
      <xdr:nvSpPr>
        <xdr:cNvPr id="91" name="テキスト ボックス 90"/>
        <xdr:cNvSpPr txBox="1"/>
      </xdr:nvSpPr>
      <xdr:spPr>
        <a:xfrm>
          <a:off x="1784350" y="5233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27305</xdr:rowOff>
    </xdr:from>
    <xdr:to xmlns:xdr="http://schemas.openxmlformats.org/drawingml/2006/spreadsheetDrawing">
      <xdr:col>6</xdr:col>
      <xdr:colOff>38100</xdr:colOff>
      <xdr:row>32</xdr:row>
      <xdr:rowOff>128905</xdr:rowOff>
    </xdr:to>
    <xdr:sp macro="" textlink="">
      <xdr:nvSpPr>
        <xdr:cNvPr id="92" name="楕円 91"/>
        <xdr:cNvSpPr/>
      </xdr:nvSpPr>
      <xdr:spPr>
        <a:xfrm>
          <a:off x="1079500" y="551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30</xdr:row>
      <xdr:rowOff>145415</xdr:rowOff>
    </xdr:from>
    <xdr:ext cx="469265" cy="258445"/>
    <xdr:sp macro="" textlink="">
      <xdr:nvSpPr>
        <xdr:cNvPr id="93" name="テキスト ボックス 92"/>
        <xdr:cNvSpPr txBox="1"/>
      </xdr:nvSpPr>
      <xdr:spPr>
        <a:xfrm>
          <a:off x="895350" y="52889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4" name="正方形/長方形 93"/>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5" name="正方形/長方形 94"/>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6" name="正方形/長方形 95"/>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7" name="正方形/長方形 96"/>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8" name="正方形/長方形 97"/>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9" name="正方形/長方形 98"/>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100" name="正方形/長方形 99"/>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1" name="正方形/長方形 100"/>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2" name="テキスト ボックス 101"/>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3" name="直線コネクタ 102"/>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8285" cy="258445"/>
    <xdr:sp macro="" textlink="">
      <xdr:nvSpPr>
        <xdr:cNvPr id="104" name="テキスト ボックス 103"/>
        <xdr:cNvSpPr txBox="1"/>
      </xdr:nvSpPr>
      <xdr:spPr>
        <a:xfrm>
          <a:off x="513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5" name="直線コネクタ 104"/>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6" name="テキスト ボックス 105"/>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7" name="直線コネクタ 106"/>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8" name="テキスト ボックス 107"/>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9" name="直線コネクタ 108"/>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168910</xdr:rowOff>
    </xdr:from>
    <xdr:ext cx="531495" cy="258445"/>
    <xdr:sp macro="" textlink="">
      <xdr:nvSpPr>
        <xdr:cNvPr id="110" name="テキスト ボックス 109"/>
        <xdr:cNvSpPr txBox="1"/>
      </xdr:nvSpPr>
      <xdr:spPr>
        <a:xfrm>
          <a:off x="230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11" name="直線コネクタ 110"/>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12" name="テキスト ボックス 111"/>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13" name="直線コネクタ 112"/>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14" name="テキスト ボックス 113"/>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5" name="直線コネクタ 114"/>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6" name="テキスト ボックス 115"/>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55</xdr:row>
      <xdr:rowOff>70485</xdr:rowOff>
    </xdr:from>
    <xdr:to xmlns:xdr="http://schemas.openxmlformats.org/drawingml/2006/spreadsheetDrawing">
      <xdr:col>24</xdr:col>
      <xdr:colOff>62865</xdr:colOff>
      <xdr:row>59</xdr:row>
      <xdr:rowOff>50165</xdr:rowOff>
    </xdr:to>
    <xdr:cxnSp macro="">
      <xdr:nvCxnSpPr>
        <xdr:cNvPr id="118" name="直線コネクタ 117"/>
        <xdr:cNvCxnSpPr/>
      </xdr:nvCxnSpPr>
      <xdr:spPr>
        <a:xfrm flipV="1">
          <a:off x="4633595" y="9500235"/>
          <a:ext cx="1270" cy="665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53975</xdr:rowOff>
    </xdr:from>
    <xdr:ext cx="534670" cy="258445"/>
    <xdr:sp macro="" textlink="">
      <xdr:nvSpPr>
        <xdr:cNvPr id="119" name="総務費最小値テキスト"/>
        <xdr:cNvSpPr txBox="1"/>
      </xdr:nvSpPr>
      <xdr:spPr>
        <a:xfrm>
          <a:off x="4686300" y="101695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50165</xdr:rowOff>
    </xdr:from>
    <xdr:to xmlns:xdr="http://schemas.openxmlformats.org/drawingml/2006/spreadsheetDrawing">
      <xdr:col>24</xdr:col>
      <xdr:colOff>152400</xdr:colOff>
      <xdr:row>59</xdr:row>
      <xdr:rowOff>50165</xdr:rowOff>
    </xdr:to>
    <xdr:cxnSp macro="">
      <xdr:nvCxnSpPr>
        <xdr:cNvPr id="120" name="直線コネクタ 119"/>
        <xdr:cNvCxnSpPr/>
      </xdr:nvCxnSpPr>
      <xdr:spPr>
        <a:xfrm>
          <a:off x="4546600" y="10165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17780</xdr:rowOff>
    </xdr:from>
    <xdr:ext cx="534670" cy="258445"/>
    <xdr:sp macro="" textlink="">
      <xdr:nvSpPr>
        <xdr:cNvPr id="121" name="総務費最大値テキスト"/>
        <xdr:cNvSpPr txBox="1"/>
      </xdr:nvSpPr>
      <xdr:spPr>
        <a:xfrm>
          <a:off x="4686300" y="92760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81,968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55</xdr:row>
      <xdr:rowOff>70485</xdr:rowOff>
    </xdr:from>
    <xdr:to xmlns:xdr="http://schemas.openxmlformats.org/drawingml/2006/spreadsheetDrawing">
      <xdr:col>24</xdr:col>
      <xdr:colOff>152400</xdr:colOff>
      <xdr:row>55</xdr:row>
      <xdr:rowOff>70485</xdr:rowOff>
    </xdr:to>
    <xdr:cxnSp macro="">
      <xdr:nvCxnSpPr>
        <xdr:cNvPr id="122" name="直線コネクタ 121"/>
        <xdr:cNvCxnSpPr/>
      </xdr:nvCxnSpPr>
      <xdr:spPr>
        <a:xfrm>
          <a:off x="4546600" y="9500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145415</xdr:rowOff>
    </xdr:from>
    <xdr:to xmlns:xdr="http://schemas.openxmlformats.org/drawingml/2006/spreadsheetDrawing">
      <xdr:col>24</xdr:col>
      <xdr:colOff>63500</xdr:colOff>
      <xdr:row>56</xdr:row>
      <xdr:rowOff>56515</xdr:rowOff>
    </xdr:to>
    <xdr:cxnSp macro="">
      <xdr:nvCxnSpPr>
        <xdr:cNvPr id="123" name="直線コネクタ 122"/>
        <xdr:cNvCxnSpPr/>
      </xdr:nvCxnSpPr>
      <xdr:spPr>
        <a:xfrm>
          <a:off x="3797300" y="9575165"/>
          <a:ext cx="8382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107315</xdr:rowOff>
    </xdr:from>
    <xdr:ext cx="534670" cy="259080"/>
    <xdr:sp macro="" textlink="">
      <xdr:nvSpPr>
        <xdr:cNvPr id="124" name="総務費平均値テキスト"/>
        <xdr:cNvSpPr txBox="1"/>
      </xdr:nvSpPr>
      <xdr:spPr>
        <a:xfrm>
          <a:off x="4686300" y="98799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46,343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128905</xdr:rowOff>
    </xdr:from>
    <xdr:to xmlns:xdr="http://schemas.openxmlformats.org/drawingml/2006/spreadsheetDrawing">
      <xdr:col>24</xdr:col>
      <xdr:colOff>114300</xdr:colOff>
      <xdr:row>58</xdr:row>
      <xdr:rowOff>59055</xdr:rowOff>
    </xdr:to>
    <xdr:sp macro="" textlink="">
      <xdr:nvSpPr>
        <xdr:cNvPr id="125" name="フローチャート: 判断 124"/>
        <xdr:cNvSpPr/>
      </xdr:nvSpPr>
      <xdr:spPr>
        <a:xfrm>
          <a:off x="4584700" y="99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145415</xdr:rowOff>
    </xdr:from>
    <xdr:to xmlns:xdr="http://schemas.openxmlformats.org/drawingml/2006/spreadsheetDrawing">
      <xdr:col>19</xdr:col>
      <xdr:colOff>177800</xdr:colOff>
      <xdr:row>57</xdr:row>
      <xdr:rowOff>46355</xdr:rowOff>
    </xdr:to>
    <xdr:cxnSp macro="">
      <xdr:nvCxnSpPr>
        <xdr:cNvPr id="126" name="直線コネクタ 125"/>
        <xdr:cNvCxnSpPr/>
      </xdr:nvCxnSpPr>
      <xdr:spPr>
        <a:xfrm flipV="1">
          <a:off x="2908300" y="9575165"/>
          <a:ext cx="8890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144145</xdr:rowOff>
    </xdr:from>
    <xdr:to xmlns:xdr="http://schemas.openxmlformats.org/drawingml/2006/spreadsheetDrawing">
      <xdr:col>20</xdr:col>
      <xdr:colOff>38100</xdr:colOff>
      <xdr:row>58</xdr:row>
      <xdr:rowOff>74930</xdr:rowOff>
    </xdr:to>
    <xdr:sp macro="" textlink="">
      <xdr:nvSpPr>
        <xdr:cNvPr id="127" name="フローチャート: 判断 126"/>
        <xdr:cNvSpPr/>
      </xdr:nvSpPr>
      <xdr:spPr>
        <a:xfrm>
          <a:off x="3746500" y="9916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65405</xdr:rowOff>
    </xdr:from>
    <xdr:ext cx="534035" cy="258445"/>
    <xdr:sp macro="" textlink="">
      <xdr:nvSpPr>
        <xdr:cNvPr id="128" name="テキスト ボックス 127"/>
        <xdr:cNvSpPr txBox="1"/>
      </xdr:nvSpPr>
      <xdr:spPr>
        <a:xfrm>
          <a:off x="3529965" y="100095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46355</xdr:rowOff>
    </xdr:from>
    <xdr:to xmlns:xdr="http://schemas.openxmlformats.org/drawingml/2006/spreadsheetDrawing">
      <xdr:col>15</xdr:col>
      <xdr:colOff>50800</xdr:colOff>
      <xdr:row>58</xdr:row>
      <xdr:rowOff>6350</xdr:rowOff>
    </xdr:to>
    <xdr:cxnSp macro="">
      <xdr:nvCxnSpPr>
        <xdr:cNvPr id="129" name="直線コネクタ 128"/>
        <xdr:cNvCxnSpPr/>
      </xdr:nvCxnSpPr>
      <xdr:spPr>
        <a:xfrm flipV="1">
          <a:off x="2019300" y="9819005"/>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141605</xdr:rowOff>
    </xdr:from>
    <xdr:to xmlns:xdr="http://schemas.openxmlformats.org/drawingml/2006/spreadsheetDrawing">
      <xdr:col>15</xdr:col>
      <xdr:colOff>101600</xdr:colOff>
      <xdr:row>58</xdr:row>
      <xdr:rowOff>71755</xdr:rowOff>
    </xdr:to>
    <xdr:sp macro="" textlink="">
      <xdr:nvSpPr>
        <xdr:cNvPr id="130" name="フローチャート: 判断 129"/>
        <xdr:cNvSpPr/>
      </xdr:nvSpPr>
      <xdr:spPr>
        <a:xfrm>
          <a:off x="2857500" y="991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63500</xdr:rowOff>
    </xdr:from>
    <xdr:ext cx="534035" cy="258445"/>
    <xdr:sp macro="" textlink="">
      <xdr:nvSpPr>
        <xdr:cNvPr id="131" name="テキスト ボックス 130"/>
        <xdr:cNvSpPr txBox="1"/>
      </xdr:nvSpPr>
      <xdr:spPr>
        <a:xfrm>
          <a:off x="2640965" y="100076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50</xdr:row>
      <xdr:rowOff>132715</xdr:rowOff>
    </xdr:from>
    <xdr:to xmlns:xdr="http://schemas.openxmlformats.org/drawingml/2006/spreadsheetDrawing">
      <xdr:col>10</xdr:col>
      <xdr:colOff>114300</xdr:colOff>
      <xdr:row>58</xdr:row>
      <xdr:rowOff>6350</xdr:rowOff>
    </xdr:to>
    <xdr:cxnSp macro="">
      <xdr:nvCxnSpPr>
        <xdr:cNvPr id="132" name="直線コネクタ 131"/>
        <xdr:cNvCxnSpPr/>
      </xdr:nvCxnSpPr>
      <xdr:spPr>
        <a:xfrm>
          <a:off x="1130300" y="8705215"/>
          <a:ext cx="889000" cy="1245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154940</xdr:rowOff>
    </xdr:from>
    <xdr:to xmlns:xdr="http://schemas.openxmlformats.org/drawingml/2006/spreadsheetDrawing">
      <xdr:col>10</xdr:col>
      <xdr:colOff>165100</xdr:colOff>
      <xdr:row>58</xdr:row>
      <xdr:rowOff>84455</xdr:rowOff>
    </xdr:to>
    <xdr:sp macro="" textlink="">
      <xdr:nvSpPr>
        <xdr:cNvPr id="133" name="フローチャート: 判断 132"/>
        <xdr:cNvSpPr/>
      </xdr:nvSpPr>
      <xdr:spPr>
        <a:xfrm>
          <a:off x="1968500" y="9927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75565</xdr:rowOff>
    </xdr:from>
    <xdr:ext cx="534035" cy="258445"/>
    <xdr:sp macro="" textlink="">
      <xdr:nvSpPr>
        <xdr:cNvPr id="134" name="テキスト ボックス 133"/>
        <xdr:cNvSpPr txBox="1"/>
      </xdr:nvSpPr>
      <xdr:spPr>
        <a:xfrm>
          <a:off x="1751965" y="100196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149860</xdr:rowOff>
    </xdr:from>
    <xdr:to xmlns:xdr="http://schemas.openxmlformats.org/drawingml/2006/spreadsheetDrawing">
      <xdr:col>6</xdr:col>
      <xdr:colOff>38100</xdr:colOff>
      <xdr:row>51</xdr:row>
      <xdr:rowOff>80010</xdr:rowOff>
    </xdr:to>
    <xdr:sp macro="" textlink="">
      <xdr:nvSpPr>
        <xdr:cNvPr id="135" name="フローチャート: 判断 134"/>
        <xdr:cNvSpPr/>
      </xdr:nvSpPr>
      <xdr:spPr>
        <a:xfrm>
          <a:off x="1079500" y="872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71120</xdr:rowOff>
    </xdr:from>
    <xdr:ext cx="598170" cy="259080"/>
    <xdr:sp macro="" textlink="">
      <xdr:nvSpPr>
        <xdr:cNvPr id="136" name="テキスト ボックス 135"/>
        <xdr:cNvSpPr txBox="1"/>
      </xdr:nvSpPr>
      <xdr:spPr>
        <a:xfrm>
          <a:off x="830580" y="88150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139,184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7" name="テキスト ボックス 136"/>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8" name="テキスト ボックス 137"/>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9" name="テキスト ボックス 138"/>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40" name="テキスト ボックス 139"/>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41" name="テキスト ボックス 140"/>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6350</xdr:rowOff>
    </xdr:from>
    <xdr:to xmlns:xdr="http://schemas.openxmlformats.org/drawingml/2006/spreadsheetDrawing">
      <xdr:col>24</xdr:col>
      <xdr:colOff>114300</xdr:colOff>
      <xdr:row>56</xdr:row>
      <xdr:rowOff>107315</xdr:rowOff>
    </xdr:to>
    <xdr:sp macro="" textlink="">
      <xdr:nvSpPr>
        <xdr:cNvPr id="142" name="楕円 141"/>
        <xdr:cNvSpPr/>
      </xdr:nvSpPr>
      <xdr:spPr>
        <a:xfrm>
          <a:off x="4584700" y="9607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29210</xdr:rowOff>
    </xdr:from>
    <xdr:ext cx="534670" cy="258445"/>
    <xdr:sp macro="" textlink="">
      <xdr:nvSpPr>
        <xdr:cNvPr id="143" name="総務費該当値テキスト"/>
        <xdr:cNvSpPr txBox="1"/>
      </xdr:nvSpPr>
      <xdr:spPr>
        <a:xfrm>
          <a:off x="4686300" y="94589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94615</xdr:rowOff>
    </xdr:from>
    <xdr:to xmlns:xdr="http://schemas.openxmlformats.org/drawingml/2006/spreadsheetDrawing">
      <xdr:col>20</xdr:col>
      <xdr:colOff>38100</xdr:colOff>
      <xdr:row>56</xdr:row>
      <xdr:rowOff>24765</xdr:rowOff>
    </xdr:to>
    <xdr:sp macro="" textlink="">
      <xdr:nvSpPr>
        <xdr:cNvPr id="144" name="楕円 143"/>
        <xdr:cNvSpPr/>
      </xdr:nvSpPr>
      <xdr:spPr>
        <a:xfrm>
          <a:off x="3746500" y="952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41275</xdr:rowOff>
    </xdr:from>
    <xdr:ext cx="534035" cy="258445"/>
    <xdr:sp macro="" textlink="">
      <xdr:nvSpPr>
        <xdr:cNvPr id="145" name="テキスト ボックス 144"/>
        <xdr:cNvSpPr txBox="1"/>
      </xdr:nvSpPr>
      <xdr:spPr>
        <a:xfrm>
          <a:off x="3529965" y="92995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167005</xdr:rowOff>
    </xdr:from>
    <xdr:to xmlns:xdr="http://schemas.openxmlformats.org/drawingml/2006/spreadsheetDrawing">
      <xdr:col>15</xdr:col>
      <xdr:colOff>101600</xdr:colOff>
      <xdr:row>57</xdr:row>
      <xdr:rowOff>97790</xdr:rowOff>
    </xdr:to>
    <xdr:sp macro="" textlink="">
      <xdr:nvSpPr>
        <xdr:cNvPr id="146" name="楕円 145"/>
        <xdr:cNvSpPr/>
      </xdr:nvSpPr>
      <xdr:spPr>
        <a:xfrm>
          <a:off x="2857500" y="9768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113665</xdr:rowOff>
    </xdr:from>
    <xdr:ext cx="534035" cy="258445"/>
    <xdr:sp macro="" textlink="">
      <xdr:nvSpPr>
        <xdr:cNvPr id="147" name="テキスト ボックス 146"/>
        <xdr:cNvSpPr txBox="1"/>
      </xdr:nvSpPr>
      <xdr:spPr>
        <a:xfrm>
          <a:off x="2640965" y="95434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126365</xdr:rowOff>
    </xdr:from>
    <xdr:to xmlns:xdr="http://schemas.openxmlformats.org/drawingml/2006/spreadsheetDrawing">
      <xdr:col>10</xdr:col>
      <xdr:colOff>165100</xdr:colOff>
      <xdr:row>58</xdr:row>
      <xdr:rowOff>56515</xdr:rowOff>
    </xdr:to>
    <xdr:sp macro="" textlink="">
      <xdr:nvSpPr>
        <xdr:cNvPr id="148" name="楕円 147"/>
        <xdr:cNvSpPr/>
      </xdr:nvSpPr>
      <xdr:spPr>
        <a:xfrm>
          <a:off x="1968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73025</xdr:rowOff>
    </xdr:from>
    <xdr:ext cx="534035" cy="259080"/>
    <xdr:sp macro="" textlink="">
      <xdr:nvSpPr>
        <xdr:cNvPr id="149" name="テキスト ボックス 148"/>
        <xdr:cNvSpPr txBox="1"/>
      </xdr:nvSpPr>
      <xdr:spPr>
        <a:xfrm>
          <a:off x="1751965" y="96742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81915</xdr:rowOff>
    </xdr:from>
    <xdr:to xmlns:xdr="http://schemas.openxmlformats.org/drawingml/2006/spreadsheetDrawing">
      <xdr:col>6</xdr:col>
      <xdr:colOff>38100</xdr:colOff>
      <xdr:row>51</xdr:row>
      <xdr:rowOff>12065</xdr:rowOff>
    </xdr:to>
    <xdr:sp macro="" textlink="">
      <xdr:nvSpPr>
        <xdr:cNvPr id="150" name="楕円 149"/>
        <xdr:cNvSpPr/>
      </xdr:nvSpPr>
      <xdr:spPr>
        <a:xfrm>
          <a:off x="1079500" y="865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49</xdr:row>
      <xdr:rowOff>29210</xdr:rowOff>
    </xdr:from>
    <xdr:ext cx="598170" cy="258445"/>
    <xdr:sp macro="" textlink="">
      <xdr:nvSpPr>
        <xdr:cNvPr id="151" name="テキスト ボックス 150"/>
        <xdr:cNvSpPr txBox="1"/>
      </xdr:nvSpPr>
      <xdr:spPr>
        <a:xfrm>
          <a:off x="830580" y="84302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60" name="テキスト ボックス 159"/>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1" name="直線コネクタ 160"/>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4995" cy="258445"/>
    <xdr:sp macro="" textlink="">
      <xdr:nvSpPr>
        <xdr:cNvPr id="162" name="テキスト ボックス 161"/>
        <xdr:cNvSpPr txBox="1"/>
      </xdr:nvSpPr>
      <xdr:spPr>
        <a:xfrm>
          <a:off x="166370" y="13827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3" name="直線コネクタ 162"/>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4995" cy="259080"/>
    <xdr:sp macro="" textlink="">
      <xdr:nvSpPr>
        <xdr:cNvPr id="164" name="テキスト ボックス 163"/>
        <xdr:cNvSpPr txBox="1"/>
      </xdr:nvSpPr>
      <xdr:spPr>
        <a:xfrm>
          <a:off x="166370" y="1344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5" name="直線コネクタ 164"/>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4995" cy="259080"/>
    <xdr:sp macro="" textlink="">
      <xdr:nvSpPr>
        <xdr:cNvPr id="166" name="テキスト ボックス 165"/>
        <xdr:cNvSpPr txBox="1"/>
      </xdr:nvSpPr>
      <xdr:spPr>
        <a:xfrm>
          <a:off x="166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7" name="直線コネクタ 166"/>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4995" cy="258445"/>
    <xdr:sp macro="" textlink="">
      <xdr:nvSpPr>
        <xdr:cNvPr id="168" name="テキスト ボックス 167"/>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9" name="直線コネクタ 168"/>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4995" cy="259080"/>
    <xdr:sp macro="" textlink="">
      <xdr:nvSpPr>
        <xdr:cNvPr id="170" name="テキスト ボックス 169"/>
        <xdr:cNvSpPr txBox="1"/>
      </xdr:nvSpPr>
      <xdr:spPr>
        <a:xfrm>
          <a:off x="166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71" name="直線コネクタ 170"/>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9080"/>
    <xdr:sp macro="" textlink="">
      <xdr:nvSpPr>
        <xdr:cNvPr id="172" name="テキスト ボックス 171"/>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3" name="直線コネクタ 172"/>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74" name="テキスト ボックス 173"/>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86360</xdr:rowOff>
    </xdr:from>
    <xdr:to xmlns:xdr="http://schemas.openxmlformats.org/drawingml/2006/spreadsheetDrawing">
      <xdr:col>24</xdr:col>
      <xdr:colOff>62865</xdr:colOff>
      <xdr:row>78</xdr:row>
      <xdr:rowOff>38100</xdr:rowOff>
    </xdr:to>
    <xdr:cxnSp macro="">
      <xdr:nvCxnSpPr>
        <xdr:cNvPr id="176" name="直線コネクタ 175"/>
        <xdr:cNvCxnSpPr/>
      </xdr:nvCxnSpPr>
      <xdr:spPr>
        <a:xfrm flipV="1">
          <a:off x="4633595" y="12259310"/>
          <a:ext cx="127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41910</xdr:rowOff>
    </xdr:from>
    <xdr:ext cx="598805" cy="258445"/>
    <xdr:sp macro="" textlink="">
      <xdr:nvSpPr>
        <xdr:cNvPr id="177" name="民生費最小値テキスト"/>
        <xdr:cNvSpPr txBox="1"/>
      </xdr:nvSpPr>
      <xdr:spPr>
        <a:xfrm>
          <a:off x="4686300" y="134150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164,020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38100</xdr:rowOff>
    </xdr:from>
    <xdr:to xmlns:xdr="http://schemas.openxmlformats.org/drawingml/2006/spreadsheetDrawing">
      <xdr:col>24</xdr:col>
      <xdr:colOff>152400</xdr:colOff>
      <xdr:row>78</xdr:row>
      <xdr:rowOff>38100</xdr:rowOff>
    </xdr:to>
    <xdr:cxnSp macro="">
      <xdr:nvCxnSpPr>
        <xdr:cNvPr id="178" name="直線コネクタ 177"/>
        <xdr:cNvCxnSpPr/>
      </xdr:nvCxnSpPr>
      <xdr:spPr>
        <a:xfrm>
          <a:off x="4546600" y="1341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32385</xdr:rowOff>
    </xdr:from>
    <xdr:ext cx="598805" cy="258445"/>
    <xdr:sp macro="" textlink="">
      <xdr:nvSpPr>
        <xdr:cNvPr id="179" name="民生費最大値テキスト"/>
        <xdr:cNvSpPr txBox="1"/>
      </xdr:nvSpPr>
      <xdr:spPr>
        <a:xfrm>
          <a:off x="4686300" y="120338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254,748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86360</xdr:rowOff>
    </xdr:from>
    <xdr:to xmlns:xdr="http://schemas.openxmlformats.org/drawingml/2006/spreadsheetDrawing">
      <xdr:col>24</xdr:col>
      <xdr:colOff>152400</xdr:colOff>
      <xdr:row>71</xdr:row>
      <xdr:rowOff>86360</xdr:rowOff>
    </xdr:to>
    <xdr:cxnSp macro="">
      <xdr:nvCxnSpPr>
        <xdr:cNvPr id="180" name="直線コネクタ 179"/>
        <xdr:cNvCxnSpPr/>
      </xdr:nvCxnSpPr>
      <xdr:spPr>
        <a:xfrm>
          <a:off x="4546600" y="12259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14605</xdr:rowOff>
    </xdr:from>
    <xdr:to xmlns:xdr="http://schemas.openxmlformats.org/drawingml/2006/spreadsheetDrawing">
      <xdr:col>24</xdr:col>
      <xdr:colOff>63500</xdr:colOff>
      <xdr:row>77</xdr:row>
      <xdr:rowOff>109220</xdr:rowOff>
    </xdr:to>
    <xdr:cxnSp macro="">
      <xdr:nvCxnSpPr>
        <xdr:cNvPr id="181" name="直線コネクタ 180"/>
        <xdr:cNvCxnSpPr/>
      </xdr:nvCxnSpPr>
      <xdr:spPr>
        <a:xfrm flipV="1">
          <a:off x="3797300" y="13216255"/>
          <a:ext cx="8382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60960</xdr:rowOff>
    </xdr:from>
    <xdr:ext cx="598805" cy="259080"/>
    <xdr:sp macro="" textlink="">
      <xdr:nvSpPr>
        <xdr:cNvPr id="182" name="民生費平均値テキスト"/>
        <xdr:cNvSpPr txBox="1"/>
      </xdr:nvSpPr>
      <xdr:spPr>
        <a:xfrm>
          <a:off x="4686300" y="129197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38100</xdr:rowOff>
    </xdr:from>
    <xdr:to xmlns:xdr="http://schemas.openxmlformats.org/drawingml/2006/spreadsheetDrawing">
      <xdr:col>24</xdr:col>
      <xdr:colOff>114300</xdr:colOff>
      <xdr:row>76</xdr:row>
      <xdr:rowOff>139700</xdr:rowOff>
    </xdr:to>
    <xdr:sp macro="" textlink="">
      <xdr:nvSpPr>
        <xdr:cNvPr id="183" name="フローチャート: 判断 182"/>
        <xdr:cNvSpPr/>
      </xdr:nvSpPr>
      <xdr:spPr>
        <a:xfrm>
          <a:off x="45847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109220</xdr:rowOff>
    </xdr:from>
    <xdr:to xmlns:xdr="http://schemas.openxmlformats.org/drawingml/2006/spreadsheetDrawing">
      <xdr:col>19</xdr:col>
      <xdr:colOff>177800</xdr:colOff>
      <xdr:row>78</xdr:row>
      <xdr:rowOff>107950</xdr:rowOff>
    </xdr:to>
    <xdr:cxnSp macro="">
      <xdr:nvCxnSpPr>
        <xdr:cNvPr id="184" name="直線コネクタ 183"/>
        <xdr:cNvCxnSpPr/>
      </xdr:nvCxnSpPr>
      <xdr:spPr>
        <a:xfrm flipV="1">
          <a:off x="2908300" y="13310870"/>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13335</xdr:rowOff>
    </xdr:from>
    <xdr:to xmlns:xdr="http://schemas.openxmlformats.org/drawingml/2006/spreadsheetDrawing">
      <xdr:col>20</xdr:col>
      <xdr:colOff>38100</xdr:colOff>
      <xdr:row>77</xdr:row>
      <xdr:rowOff>114935</xdr:rowOff>
    </xdr:to>
    <xdr:sp macro="" textlink="">
      <xdr:nvSpPr>
        <xdr:cNvPr id="185" name="フローチャート: 判断 184"/>
        <xdr:cNvSpPr/>
      </xdr:nvSpPr>
      <xdr:spPr>
        <a:xfrm>
          <a:off x="3746500" y="1321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132080</xdr:rowOff>
    </xdr:from>
    <xdr:ext cx="598170" cy="258445"/>
    <xdr:sp macro="" textlink="">
      <xdr:nvSpPr>
        <xdr:cNvPr id="186" name="テキスト ボックス 185"/>
        <xdr:cNvSpPr txBox="1"/>
      </xdr:nvSpPr>
      <xdr:spPr>
        <a:xfrm>
          <a:off x="3497580" y="129908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175,428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158115</xdr:rowOff>
    </xdr:from>
    <xdr:to xmlns:xdr="http://schemas.openxmlformats.org/drawingml/2006/spreadsheetDrawing">
      <xdr:col>15</xdr:col>
      <xdr:colOff>50800</xdr:colOff>
      <xdr:row>78</xdr:row>
      <xdr:rowOff>107950</xdr:rowOff>
    </xdr:to>
    <xdr:cxnSp macro="">
      <xdr:nvCxnSpPr>
        <xdr:cNvPr id="187" name="直線コネクタ 186"/>
        <xdr:cNvCxnSpPr/>
      </xdr:nvCxnSpPr>
      <xdr:spPr>
        <a:xfrm>
          <a:off x="2019300" y="13359765"/>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127000</xdr:rowOff>
    </xdr:from>
    <xdr:to xmlns:xdr="http://schemas.openxmlformats.org/drawingml/2006/spreadsheetDrawing">
      <xdr:col>15</xdr:col>
      <xdr:colOff>101600</xdr:colOff>
      <xdr:row>78</xdr:row>
      <xdr:rowOff>57150</xdr:rowOff>
    </xdr:to>
    <xdr:sp macro="" textlink="">
      <xdr:nvSpPr>
        <xdr:cNvPr id="188" name="フローチャート: 判断 187"/>
        <xdr:cNvSpPr/>
      </xdr:nvSpPr>
      <xdr:spPr>
        <a:xfrm>
          <a:off x="2857500" y="1332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73660</xdr:rowOff>
    </xdr:from>
    <xdr:ext cx="598170" cy="259080"/>
    <xdr:sp macro="" textlink="">
      <xdr:nvSpPr>
        <xdr:cNvPr id="189" name="テキスト ボックス 188"/>
        <xdr:cNvSpPr txBox="1"/>
      </xdr:nvSpPr>
      <xdr:spPr>
        <a:xfrm>
          <a:off x="2608580" y="131038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158115</xdr:rowOff>
    </xdr:from>
    <xdr:to xmlns:xdr="http://schemas.openxmlformats.org/drawingml/2006/spreadsheetDrawing">
      <xdr:col>10</xdr:col>
      <xdr:colOff>114300</xdr:colOff>
      <xdr:row>79</xdr:row>
      <xdr:rowOff>135890</xdr:rowOff>
    </xdr:to>
    <xdr:cxnSp macro="">
      <xdr:nvCxnSpPr>
        <xdr:cNvPr id="190" name="直線コネクタ 189"/>
        <xdr:cNvCxnSpPr/>
      </xdr:nvCxnSpPr>
      <xdr:spPr>
        <a:xfrm flipV="1">
          <a:off x="1130300" y="13359765"/>
          <a:ext cx="889000" cy="320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50800</xdr:rowOff>
    </xdr:from>
    <xdr:to xmlns:xdr="http://schemas.openxmlformats.org/drawingml/2006/spreadsheetDrawing">
      <xdr:col>10</xdr:col>
      <xdr:colOff>165100</xdr:colOff>
      <xdr:row>77</xdr:row>
      <xdr:rowOff>152400</xdr:rowOff>
    </xdr:to>
    <xdr:sp macro="" textlink="">
      <xdr:nvSpPr>
        <xdr:cNvPr id="191" name="フローチャート: 判断 190"/>
        <xdr:cNvSpPr/>
      </xdr:nvSpPr>
      <xdr:spPr>
        <a:xfrm>
          <a:off x="1968500" y="132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168910</xdr:rowOff>
    </xdr:from>
    <xdr:ext cx="598170" cy="258445"/>
    <xdr:sp macro="" textlink="">
      <xdr:nvSpPr>
        <xdr:cNvPr id="192" name="テキスト ボックス 191"/>
        <xdr:cNvSpPr txBox="1"/>
      </xdr:nvSpPr>
      <xdr:spPr>
        <a:xfrm>
          <a:off x="1719580" y="130276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79</xdr:row>
      <xdr:rowOff>12065</xdr:rowOff>
    </xdr:from>
    <xdr:to xmlns:xdr="http://schemas.openxmlformats.org/drawingml/2006/spreadsheetDrawing">
      <xdr:col>6</xdr:col>
      <xdr:colOff>38100</xdr:colOff>
      <xdr:row>79</xdr:row>
      <xdr:rowOff>113665</xdr:rowOff>
    </xdr:to>
    <xdr:sp macro="" textlink="">
      <xdr:nvSpPr>
        <xdr:cNvPr id="193" name="フローチャート: 判断 192"/>
        <xdr:cNvSpPr/>
      </xdr:nvSpPr>
      <xdr:spPr>
        <a:xfrm>
          <a:off x="1079500" y="1355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130175</xdr:rowOff>
    </xdr:from>
    <xdr:ext cx="598170" cy="259080"/>
    <xdr:sp macro="" textlink="">
      <xdr:nvSpPr>
        <xdr:cNvPr id="194" name="テキスト ボックス 193"/>
        <xdr:cNvSpPr txBox="1"/>
      </xdr:nvSpPr>
      <xdr:spPr>
        <a:xfrm>
          <a:off x="830580" y="133318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5" name="テキスト ボックス 194"/>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6" name="テキスト ボックス 195"/>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7" name="テキスト ボックス 196"/>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8" name="テキスト ボックス 197"/>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9" name="テキスト ボックス 198"/>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135255</xdr:rowOff>
    </xdr:from>
    <xdr:to xmlns:xdr="http://schemas.openxmlformats.org/drawingml/2006/spreadsheetDrawing">
      <xdr:col>24</xdr:col>
      <xdr:colOff>114300</xdr:colOff>
      <xdr:row>77</xdr:row>
      <xdr:rowOff>65405</xdr:rowOff>
    </xdr:to>
    <xdr:sp macro="" textlink="">
      <xdr:nvSpPr>
        <xdr:cNvPr id="200" name="楕円 199"/>
        <xdr:cNvSpPr/>
      </xdr:nvSpPr>
      <xdr:spPr>
        <a:xfrm>
          <a:off x="4584700" y="1316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113665</xdr:rowOff>
    </xdr:from>
    <xdr:ext cx="598805" cy="258445"/>
    <xdr:sp macro="" textlink="">
      <xdr:nvSpPr>
        <xdr:cNvPr id="201" name="民生費該当値テキスト"/>
        <xdr:cNvSpPr txBox="1"/>
      </xdr:nvSpPr>
      <xdr:spPr>
        <a:xfrm>
          <a:off x="4686300" y="131438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58420</xdr:rowOff>
    </xdr:from>
    <xdr:to xmlns:xdr="http://schemas.openxmlformats.org/drawingml/2006/spreadsheetDrawing">
      <xdr:col>20</xdr:col>
      <xdr:colOff>38100</xdr:colOff>
      <xdr:row>77</xdr:row>
      <xdr:rowOff>160020</xdr:rowOff>
    </xdr:to>
    <xdr:sp macro="" textlink="">
      <xdr:nvSpPr>
        <xdr:cNvPr id="202" name="楕円 201"/>
        <xdr:cNvSpPr/>
      </xdr:nvSpPr>
      <xdr:spPr>
        <a:xfrm>
          <a:off x="3746500" y="1326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151130</xdr:rowOff>
    </xdr:from>
    <xdr:ext cx="598170" cy="259080"/>
    <xdr:sp macro="" textlink="">
      <xdr:nvSpPr>
        <xdr:cNvPr id="203" name="テキスト ボックス 202"/>
        <xdr:cNvSpPr txBox="1"/>
      </xdr:nvSpPr>
      <xdr:spPr>
        <a:xfrm>
          <a:off x="3497580" y="133527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57150</xdr:rowOff>
    </xdr:from>
    <xdr:to xmlns:xdr="http://schemas.openxmlformats.org/drawingml/2006/spreadsheetDrawing">
      <xdr:col>15</xdr:col>
      <xdr:colOff>101600</xdr:colOff>
      <xdr:row>78</xdr:row>
      <xdr:rowOff>158750</xdr:rowOff>
    </xdr:to>
    <xdr:sp macro="" textlink="">
      <xdr:nvSpPr>
        <xdr:cNvPr id="204" name="楕円 203"/>
        <xdr:cNvSpPr/>
      </xdr:nvSpPr>
      <xdr:spPr>
        <a:xfrm>
          <a:off x="28575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149860</xdr:rowOff>
    </xdr:from>
    <xdr:ext cx="598170" cy="259080"/>
    <xdr:sp macro="" textlink="">
      <xdr:nvSpPr>
        <xdr:cNvPr id="205" name="テキスト ボックス 204"/>
        <xdr:cNvSpPr txBox="1"/>
      </xdr:nvSpPr>
      <xdr:spPr>
        <a:xfrm>
          <a:off x="2608580" y="135229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107315</xdr:rowOff>
    </xdr:from>
    <xdr:to xmlns:xdr="http://schemas.openxmlformats.org/drawingml/2006/spreadsheetDrawing">
      <xdr:col>10</xdr:col>
      <xdr:colOff>165100</xdr:colOff>
      <xdr:row>78</xdr:row>
      <xdr:rowOff>37465</xdr:rowOff>
    </xdr:to>
    <xdr:sp macro="" textlink="">
      <xdr:nvSpPr>
        <xdr:cNvPr id="206" name="楕円 205"/>
        <xdr:cNvSpPr/>
      </xdr:nvSpPr>
      <xdr:spPr>
        <a:xfrm>
          <a:off x="1968500" y="1330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29210</xdr:rowOff>
    </xdr:from>
    <xdr:ext cx="598170" cy="258445"/>
    <xdr:sp macro="" textlink="">
      <xdr:nvSpPr>
        <xdr:cNvPr id="207" name="テキスト ボックス 206"/>
        <xdr:cNvSpPr txBox="1"/>
      </xdr:nvSpPr>
      <xdr:spPr>
        <a:xfrm>
          <a:off x="1719580" y="134023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79</xdr:row>
      <xdr:rowOff>85090</xdr:rowOff>
    </xdr:from>
    <xdr:to xmlns:xdr="http://schemas.openxmlformats.org/drawingml/2006/spreadsheetDrawing">
      <xdr:col>6</xdr:col>
      <xdr:colOff>38100</xdr:colOff>
      <xdr:row>80</xdr:row>
      <xdr:rowOff>15240</xdr:rowOff>
    </xdr:to>
    <xdr:sp macro="" textlink="">
      <xdr:nvSpPr>
        <xdr:cNvPr id="208" name="楕円 207"/>
        <xdr:cNvSpPr/>
      </xdr:nvSpPr>
      <xdr:spPr>
        <a:xfrm>
          <a:off x="1079500" y="1362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80</xdr:row>
      <xdr:rowOff>6350</xdr:rowOff>
    </xdr:from>
    <xdr:ext cx="598170" cy="258445"/>
    <xdr:sp macro="" textlink="">
      <xdr:nvSpPr>
        <xdr:cNvPr id="209" name="テキスト ボックス 208"/>
        <xdr:cNvSpPr txBox="1"/>
      </xdr:nvSpPr>
      <xdr:spPr>
        <a:xfrm>
          <a:off x="830580" y="137223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8" name="テキスト ボックス 217"/>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9" name="直線コネクタ 218"/>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20" name="テキスト ボックス 219"/>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21" name="直線コネクタ 220"/>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22" name="テキスト ボックス 221"/>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3" name="直線コネクタ 222"/>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4" name="テキスト ボックス 223"/>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5" name="直線コネクタ 224"/>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8445"/>
    <xdr:sp macro="" textlink="">
      <xdr:nvSpPr>
        <xdr:cNvPr id="226" name="テキスト ボックス 225"/>
        <xdr:cNvSpPr txBox="1"/>
      </xdr:nvSpPr>
      <xdr:spPr>
        <a:xfrm>
          <a:off x="230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7" name="直線コネクタ 226"/>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8" name="テキスト ボックス 227"/>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9" name="直線コネクタ 228"/>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30" name="テキスト ボックス 229"/>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1" name="直線コネクタ 230"/>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32" name="テキスト ボックス 231"/>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96520</xdr:rowOff>
    </xdr:from>
    <xdr:to xmlns:xdr="http://schemas.openxmlformats.org/drawingml/2006/spreadsheetDrawing">
      <xdr:col>24</xdr:col>
      <xdr:colOff>62865</xdr:colOff>
      <xdr:row>99</xdr:row>
      <xdr:rowOff>83820</xdr:rowOff>
    </xdr:to>
    <xdr:cxnSp macro="">
      <xdr:nvCxnSpPr>
        <xdr:cNvPr id="234" name="直線コネクタ 233"/>
        <xdr:cNvCxnSpPr/>
      </xdr:nvCxnSpPr>
      <xdr:spPr>
        <a:xfrm flipV="1">
          <a:off x="4633595" y="15527020"/>
          <a:ext cx="1270" cy="1530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87630</xdr:rowOff>
    </xdr:from>
    <xdr:ext cx="534670" cy="258445"/>
    <xdr:sp macro="" textlink="">
      <xdr:nvSpPr>
        <xdr:cNvPr id="235" name="衛生費最小値テキスト"/>
        <xdr:cNvSpPr txBox="1"/>
      </xdr:nvSpPr>
      <xdr:spPr>
        <a:xfrm>
          <a:off x="4686300" y="170611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83820</xdr:rowOff>
    </xdr:from>
    <xdr:to xmlns:xdr="http://schemas.openxmlformats.org/drawingml/2006/spreadsheetDrawing">
      <xdr:col>24</xdr:col>
      <xdr:colOff>152400</xdr:colOff>
      <xdr:row>99</xdr:row>
      <xdr:rowOff>83820</xdr:rowOff>
    </xdr:to>
    <xdr:cxnSp macro="">
      <xdr:nvCxnSpPr>
        <xdr:cNvPr id="236" name="直線コネクタ 235"/>
        <xdr:cNvCxnSpPr/>
      </xdr:nvCxnSpPr>
      <xdr:spPr>
        <a:xfrm>
          <a:off x="4546600" y="1705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43180</xdr:rowOff>
    </xdr:from>
    <xdr:ext cx="598805" cy="258445"/>
    <xdr:sp macro="" textlink="">
      <xdr:nvSpPr>
        <xdr:cNvPr id="237" name="衛生費最大値テキスト"/>
        <xdr:cNvSpPr txBox="1"/>
      </xdr:nvSpPr>
      <xdr:spPr>
        <a:xfrm>
          <a:off x="4686300" y="153022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147,388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96520</xdr:rowOff>
    </xdr:from>
    <xdr:to xmlns:xdr="http://schemas.openxmlformats.org/drawingml/2006/spreadsheetDrawing">
      <xdr:col>24</xdr:col>
      <xdr:colOff>152400</xdr:colOff>
      <xdr:row>90</xdr:row>
      <xdr:rowOff>96520</xdr:rowOff>
    </xdr:to>
    <xdr:cxnSp macro="">
      <xdr:nvCxnSpPr>
        <xdr:cNvPr id="238" name="直線コネクタ 237"/>
        <xdr:cNvCxnSpPr/>
      </xdr:nvCxnSpPr>
      <xdr:spPr>
        <a:xfrm>
          <a:off x="4546600" y="15527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95885</xdr:rowOff>
    </xdr:from>
    <xdr:to xmlns:xdr="http://schemas.openxmlformats.org/drawingml/2006/spreadsheetDrawing">
      <xdr:col>24</xdr:col>
      <xdr:colOff>63500</xdr:colOff>
      <xdr:row>98</xdr:row>
      <xdr:rowOff>38735</xdr:rowOff>
    </xdr:to>
    <xdr:cxnSp macro="">
      <xdr:nvCxnSpPr>
        <xdr:cNvPr id="239" name="直線コネクタ 238"/>
        <xdr:cNvCxnSpPr/>
      </xdr:nvCxnSpPr>
      <xdr:spPr>
        <a:xfrm flipV="1">
          <a:off x="3797300" y="16726535"/>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134620</xdr:rowOff>
    </xdr:from>
    <xdr:ext cx="534670" cy="258445"/>
    <xdr:sp macro="" textlink="">
      <xdr:nvSpPr>
        <xdr:cNvPr id="240" name="衛生費平均値テキスト"/>
        <xdr:cNvSpPr txBox="1"/>
      </xdr:nvSpPr>
      <xdr:spPr>
        <a:xfrm>
          <a:off x="4686300" y="1676527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156210</xdr:rowOff>
    </xdr:from>
    <xdr:to xmlns:xdr="http://schemas.openxmlformats.org/drawingml/2006/spreadsheetDrawing">
      <xdr:col>24</xdr:col>
      <xdr:colOff>114300</xdr:colOff>
      <xdr:row>98</xdr:row>
      <xdr:rowOff>86360</xdr:rowOff>
    </xdr:to>
    <xdr:sp macro="" textlink="">
      <xdr:nvSpPr>
        <xdr:cNvPr id="241" name="フローチャート: 判断 240"/>
        <xdr:cNvSpPr/>
      </xdr:nvSpPr>
      <xdr:spPr>
        <a:xfrm>
          <a:off x="4584700" y="1678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38735</xdr:rowOff>
    </xdr:from>
    <xdr:to xmlns:xdr="http://schemas.openxmlformats.org/drawingml/2006/spreadsheetDrawing">
      <xdr:col>19</xdr:col>
      <xdr:colOff>177800</xdr:colOff>
      <xdr:row>98</xdr:row>
      <xdr:rowOff>50800</xdr:rowOff>
    </xdr:to>
    <xdr:cxnSp macro="">
      <xdr:nvCxnSpPr>
        <xdr:cNvPr id="242" name="直線コネクタ 241"/>
        <xdr:cNvCxnSpPr/>
      </xdr:nvCxnSpPr>
      <xdr:spPr>
        <a:xfrm flipV="1">
          <a:off x="2908300" y="1684083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26670</xdr:rowOff>
    </xdr:from>
    <xdr:to xmlns:xdr="http://schemas.openxmlformats.org/drawingml/2006/spreadsheetDrawing">
      <xdr:col>20</xdr:col>
      <xdr:colOff>38100</xdr:colOff>
      <xdr:row>98</xdr:row>
      <xdr:rowOff>128270</xdr:rowOff>
    </xdr:to>
    <xdr:sp macro="" textlink="">
      <xdr:nvSpPr>
        <xdr:cNvPr id="243" name="フローチャート: 判断 242"/>
        <xdr:cNvSpPr/>
      </xdr:nvSpPr>
      <xdr:spPr>
        <a:xfrm>
          <a:off x="3746500" y="1682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119380</xdr:rowOff>
    </xdr:from>
    <xdr:ext cx="534035" cy="259080"/>
    <xdr:sp macro="" textlink="">
      <xdr:nvSpPr>
        <xdr:cNvPr id="244" name="テキスト ボックス 243"/>
        <xdr:cNvSpPr txBox="1"/>
      </xdr:nvSpPr>
      <xdr:spPr>
        <a:xfrm>
          <a:off x="3529965" y="16921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3810</xdr:rowOff>
    </xdr:from>
    <xdr:to xmlns:xdr="http://schemas.openxmlformats.org/drawingml/2006/spreadsheetDrawing">
      <xdr:col>15</xdr:col>
      <xdr:colOff>50800</xdr:colOff>
      <xdr:row>98</xdr:row>
      <xdr:rowOff>50800</xdr:rowOff>
    </xdr:to>
    <xdr:cxnSp macro="">
      <xdr:nvCxnSpPr>
        <xdr:cNvPr id="245" name="直線コネクタ 244"/>
        <xdr:cNvCxnSpPr/>
      </xdr:nvCxnSpPr>
      <xdr:spPr>
        <a:xfrm>
          <a:off x="2019300" y="1680591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98</xdr:row>
      <xdr:rowOff>14605</xdr:rowOff>
    </xdr:from>
    <xdr:to xmlns:xdr="http://schemas.openxmlformats.org/drawingml/2006/spreadsheetDrawing">
      <xdr:col>15</xdr:col>
      <xdr:colOff>101600</xdr:colOff>
      <xdr:row>98</xdr:row>
      <xdr:rowOff>116205</xdr:rowOff>
    </xdr:to>
    <xdr:sp macro="" textlink="">
      <xdr:nvSpPr>
        <xdr:cNvPr id="246" name="フローチャート: 判断 245"/>
        <xdr:cNvSpPr/>
      </xdr:nvSpPr>
      <xdr:spPr>
        <a:xfrm>
          <a:off x="2857500" y="1681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107315</xdr:rowOff>
    </xdr:from>
    <xdr:ext cx="534035" cy="259080"/>
    <xdr:sp macro="" textlink="">
      <xdr:nvSpPr>
        <xdr:cNvPr id="247" name="テキスト ボックス 246"/>
        <xdr:cNvSpPr txBox="1"/>
      </xdr:nvSpPr>
      <xdr:spPr>
        <a:xfrm>
          <a:off x="2640965" y="169094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3810</xdr:rowOff>
    </xdr:from>
    <xdr:to xmlns:xdr="http://schemas.openxmlformats.org/drawingml/2006/spreadsheetDrawing">
      <xdr:col>10</xdr:col>
      <xdr:colOff>114300</xdr:colOff>
      <xdr:row>98</xdr:row>
      <xdr:rowOff>152400</xdr:rowOff>
    </xdr:to>
    <xdr:cxnSp macro="">
      <xdr:nvCxnSpPr>
        <xdr:cNvPr id="248" name="直線コネクタ 247"/>
        <xdr:cNvCxnSpPr/>
      </xdr:nvCxnSpPr>
      <xdr:spPr>
        <a:xfrm flipV="1">
          <a:off x="1130300" y="16805910"/>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98</xdr:row>
      <xdr:rowOff>20320</xdr:rowOff>
    </xdr:from>
    <xdr:to xmlns:xdr="http://schemas.openxmlformats.org/drawingml/2006/spreadsheetDrawing">
      <xdr:col>10</xdr:col>
      <xdr:colOff>165100</xdr:colOff>
      <xdr:row>98</xdr:row>
      <xdr:rowOff>121920</xdr:rowOff>
    </xdr:to>
    <xdr:sp macro="" textlink="">
      <xdr:nvSpPr>
        <xdr:cNvPr id="249" name="フローチャート: 判断 248"/>
        <xdr:cNvSpPr/>
      </xdr:nvSpPr>
      <xdr:spPr>
        <a:xfrm>
          <a:off x="1968500" y="1682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113030</xdr:rowOff>
    </xdr:from>
    <xdr:ext cx="534035" cy="259080"/>
    <xdr:sp macro="" textlink="">
      <xdr:nvSpPr>
        <xdr:cNvPr id="250" name="テキスト ボックス 249"/>
        <xdr:cNvSpPr txBox="1"/>
      </xdr:nvSpPr>
      <xdr:spPr>
        <a:xfrm>
          <a:off x="1751965" y="16915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110490</xdr:rowOff>
    </xdr:from>
    <xdr:to xmlns:xdr="http://schemas.openxmlformats.org/drawingml/2006/spreadsheetDrawing">
      <xdr:col>6</xdr:col>
      <xdr:colOff>38100</xdr:colOff>
      <xdr:row>99</xdr:row>
      <xdr:rowOff>40640</xdr:rowOff>
    </xdr:to>
    <xdr:sp macro="" textlink="">
      <xdr:nvSpPr>
        <xdr:cNvPr id="251" name="フローチャート: 判断 250"/>
        <xdr:cNvSpPr/>
      </xdr:nvSpPr>
      <xdr:spPr>
        <a:xfrm>
          <a:off x="1079500" y="1691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31750</xdr:rowOff>
    </xdr:from>
    <xdr:ext cx="534035" cy="258445"/>
    <xdr:sp macro="" textlink="">
      <xdr:nvSpPr>
        <xdr:cNvPr id="252" name="テキスト ボックス 251"/>
        <xdr:cNvSpPr txBox="1"/>
      </xdr:nvSpPr>
      <xdr:spPr>
        <a:xfrm>
          <a:off x="862965" y="170053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3" name="テキスト ボックス 252"/>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4" name="テキスト ボックス 253"/>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5" name="テキスト ボックス 254"/>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6" name="テキスト ボックス 255"/>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7" name="テキスト ボックス 256"/>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45085</xdr:rowOff>
    </xdr:from>
    <xdr:to xmlns:xdr="http://schemas.openxmlformats.org/drawingml/2006/spreadsheetDrawing">
      <xdr:col>24</xdr:col>
      <xdr:colOff>114300</xdr:colOff>
      <xdr:row>97</xdr:row>
      <xdr:rowOff>146685</xdr:rowOff>
    </xdr:to>
    <xdr:sp macro="" textlink="">
      <xdr:nvSpPr>
        <xdr:cNvPr id="258" name="楕円 257"/>
        <xdr:cNvSpPr/>
      </xdr:nvSpPr>
      <xdr:spPr>
        <a:xfrm>
          <a:off x="4584700" y="1667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67945</xdr:rowOff>
    </xdr:from>
    <xdr:ext cx="534670" cy="258445"/>
    <xdr:sp macro="" textlink="">
      <xdr:nvSpPr>
        <xdr:cNvPr id="259" name="衛生費該当値テキスト"/>
        <xdr:cNvSpPr txBox="1"/>
      </xdr:nvSpPr>
      <xdr:spPr>
        <a:xfrm>
          <a:off x="4686300" y="165271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159385</xdr:rowOff>
    </xdr:from>
    <xdr:to xmlns:xdr="http://schemas.openxmlformats.org/drawingml/2006/spreadsheetDrawing">
      <xdr:col>20</xdr:col>
      <xdr:colOff>38100</xdr:colOff>
      <xdr:row>98</xdr:row>
      <xdr:rowOff>89535</xdr:rowOff>
    </xdr:to>
    <xdr:sp macro="" textlink="">
      <xdr:nvSpPr>
        <xdr:cNvPr id="260" name="楕円 259"/>
        <xdr:cNvSpPr/>
      </xdr:nvSpPr>
      <xdr:spPr>
        <a:xfrm>
          <a:off x="3746500" y="1679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106045</xdr:rowOff>
    </xdr:from>
    <xdr:ext cx="534035" cy="259080"/>
    <xdr:sp macro="" textlink="">
      <xdr:nvSpPr>
        <xdr:cNvPr id="261" name="テキスト ボックス 260"/>
        <xdr:cNvSpPr txBox="1"/>
      </xdr:nvSpPr>
      <xdr:spPr>
        <a:xfrm>
          <a:off x="3529965" y="16565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171450</xdr:rowOff>
    </xdr:from>
    <xdr:to xmlns:xdr="http://schemas.openxmlformats.org/drawingml/2006/spreadsheetDrawing">
      <xdr:col>15</xdr:col>
      <xdr:colOff>101600</xdr:colOff>
      <xdr:row>98</xdr:row>
      <xdr:rowOff>101600</xdr:rowOff>
    </xdr:to>
    <xdr:sp macro="" textlink="">
      <xdr:nvSpPr>
        <xdr:cNvPr id="262" name="楕円 261"/>
        <xdr:cNvSpPr/>
      </xdr:nvSpPr>
      <xdr:spPr>
        <a:xfrm>
          <a:off x="2857500" y="1680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118110</xdr:rowOff>
    </xdr:from>
    <xdr:ext cx="534035" cy="259080"/>
    <xdr:sp macro="" textlink="">
      <xdr:nvSpPr>
        <xdr:cNvPr id="263" name="テキスト ボックス 262"/>
        <xdr:cNvSpPr txBox="1"/>
      </xdr:nvSpPr>
      <xdr:spPr>
        <a:xfrm>
          <a:off x="2640965" y="16577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124460</xdr:rowOff>
    </xdr:from>
    <xdr:to xmlns:xdr="http://schemas.openxmlformats.org/drawingml/2006/spreadsheetDrawing">
      <xdr:col>10</xdr:col>
      <xdr:colOff>165100</xdr:colOff>
      <xdr:row>98</xdr:row>
      <xdr:rowOff>54610</xdr:rowOff>
    </xdr:to>
    <xdr:sp macro="" textlink="">
      <xdr:nvSpPr>
        <xdr:cNvPr id="264" name="楕円 263"/>
        <xdr:cNvSpPr/>
      </xdr:nvSpPr>
      <xdr:spPr>
        <a:xfrm>
          <a:off x="1968500" y="1675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71120</xdr:rowOff>
    </xdr:from>
    <xdr:ext cx="534035" cy="259080"/>
    <xdr:sp macro="" textlink="">
      <xdr:nvSpPr>
        <xdr:cNvPr id="265" name="テキスト ボックス 264"/>
        <xdr:cNvSpPr txBox="1"/>
      </xdr:nvSpPr>
      <xdr:spPr>
        <a:xfrm>
          <a:off x="1751965" y="16530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101600</xdr:rowOff>
    </xdr:from>
    <xdr:to xmlns:xdr="http://schemas.openxmlformats.org/drawingml/2006/spreadsheetDrawing">
      <xdr:col>6</xdr:col>
      <xdr:colOff>38100</xdr:colOff>
      <xdr:row>99</xdr:row>
      <xdr:rowOff>31750</xdr:rowOff>
    </xdr:to>
    <xdr:sp macro="" textlink="">
      <xdr:nvSpPr>
        <xdr:cNvPr id="266" name="楕円 265"/>
        <xdr:cNvSpPr/>
      </xdr:nvSpPr>
      <xdr:spPr>
        <a:xfrm>
          <a:off x="1079500" y="1690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48260</xdr:rowOff>
    </xdr:from>
    <xdr:ext cx="534035" cy="259080"/>
    <xdr:sp macro="" textlink="">
      <xdr:nvSpPr>
        <xdr:cNvPr id="267" name="テキスト ボックス 266"/>
        <xdr:cNvSpPr txBox="1"/>
      </xdr:nvSpPr>
      <xdr:spPr>
        <a:xfrm>
          <a:off x="862965" y="16678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6" name="テキスト ボックス 275"/>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7" name="直線コネクタ 276"/>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8" name="直線コネクタ 277"/>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8285" cy="258445"/>
    <xdr:sp macro="" textlink="">
      <xdr:nvSpPr>
        <xdr:cNvPr id="279" name="テキスト ボックス 278"/>
        <xdr:cNvSpPr txBox="1"/>
      </xdr:nvSpPr>
      <xdr:spPr>
        <a:xfrm>
          <a:off x="6355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80" name="直線コネクタ 279"/>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130810</xdr:colOff>
      <xdr:row>35</xdr:row>
      <xdr:rowOff>54610</xdr:rowOff>
    </xdr:from>
    <xdr:ext cx="376555" cy="258445"/>
    <xdr:sp macro="" textlink="">
      <xdr:nvSpPr>
        <xdr:cNvPr id="281" name="テキスト ボックス 280"/>
        <xdr:cNvSpPr txBox="1"/>
      </xdr:nvSpPr>
      <xdr:spPr>
        <a:xfrm>
          <a:off x="6226810" y="60553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82" name="直線コネクタ 281"/>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6725" cy="258445"/>
    <xdr:sp macro="" textlink="">
      <xdr:nvSpPr>
        <xdr:cNvPr id="283" name="テキスト ボックス 282"/>
        <xdr:cNvSpPr txBox="1"/>
      </xdr:nvSpPr>
      <xdr:spPr>
        <a:xfrm>
          <a:off x="6136640" y="5598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84" name="直線コネクタ 283"/>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168910</xdr:rowOff>
    </xdr:from>
    <xdr:ext cx="466725" cy="258445"/>
    <xdr:sp macro="" textlink="">
      <xdr:nvSpPr>
        <xdr:cNvPr id="285" name="テキスト ボックス 284"/>
        <xdr:cNvSpPr txBox="1"/>
      </xdr:nvSpPr>
      <xdr:spPr>
        <a:xfrm>
          <a:off x="6136640" y="5140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6" name="直線コネクタ 285"/>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725" cy="258445"/>
    <xdr:sp macro="" textlink="">
      <xdr:nvSpPr>
        <xdr:cNvPr id="287" name="テキスト ボックス 286"/>
        <xdr:cNvSpPr txBox="1"/>
      </xdr:nvSpPr>
      <xdr:spPr>
        <a:xfrm>
          <a:off x="6136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39370</xdr:rowOff>
    </xdr:from>
    <xdr:to xmlns:xdr="http://schemas.openxmlformats.org/drawingml/2006/spreadsheetDrawing">
      <xdr:col>54</xdr:col>
      <xdr:colOff>189865</xdr:colOff>
      <xdr:row>38</xdr:row>
      <xdr:rowOff>104775</xdr:rowOff>
    </xdr:to>
    <xdr:cxnSp macro="">
      <xdr:nvCxnSpPr>
        <xdr:cNvPr id="289" name="直線コネクタ 288"/>
        <xdr:cNvCxnSpPr/>
      </xdr:nvCxnSpPr>
      <xdr:spPr>
        <a:xfrm flipV="1">
          <a:off x="10475595" y="5182870"/>
          <a:ext cx="127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109220</xdr:rowOff>
    </xdr:from>
    <xdr:ext cx="313690" cy="258445"/>
    <xdr:sp macro="" textlink="">
      <xdr:nvSpPr>
        <xdr:cNvPr id="290" name="労働費最小値テキスト"/>
        <xdr:cNvSpPr txBox="1"/>
      </xdr:nvSpPr>
      <xdr:spPr>
        <a:xfrm>
          <a:off x="10528300" y="662432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104775</xdr:rowOff>
    </xdr:from>
    <xdr:to xmlns:xdr="http://schemas.openxmlformats.org/drawingml/2006/spreadsheetDrawing">
      <xdr:col>55</xdr:col>
      <xdr:colOff>88900</xdr:colOff>
      <xdr:row>38</xdr:row>
      <xdr:rowOff>104775</xdr:rowOff>
    </xdr:to>
    <xdr:cxnSp macro="">
      <xdr:nvCxnSpPr>
        <xdr:cNvPr id="291" name="直線コネクタ 290"/>
        <xdr:cNvCxnSpPr/>
      </xdr:nvCxnSpPr>
      <xdr:spPr>
        <a:xfrm>
          <a:off x="10388600" y="6619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157480</xdr:rowOff>
    </xdr:from>
    <xdr:ext cx="469900" cy="258445"/>
    <xdr:sp macro="" textlink="">
      <xdr:nvSpPr>
        <xdr:cNvPr id="292" name="労働費最大値テキスト"/>
        <xdr:cNvSpPr txBox="1"/>
      </xdr:nvSpPr>
      <xdr:spPr>
        <a:xfrm>
          <a:off x="10528300" y="49580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1,610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39370</xdr:rowOff>
    </xdr:from>
    <xdr:to xmlns:xdr="http://schemas.openxmlformats.org/drawingml/2006/spreadsheetDrawing">
      <xdr:col>55</xdr:col>
      <xdr:colOff>88900</xdr:colOff>
      <xdr:row>30</xdr:row>
      <xdr:rowOff>39370</xdr:rowOff>
    </xdr:to>
    <xdr:cxnSp macro="">
      <xdr:nvCxnSpPr>
        <xdr:cNvPr id="293" name="直線コネクタ 292"/>
        <xdr:cNvCxnSpPr/>
      </xdr:nvCxnSpPr>
      <xdr:spPr>
        <a:xfrm>
          <a:off x="10388600" y="5182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29210</xdr:rowOff>
    </xdr:from>
    <xdr:to xmlns:xdr="http://schemas.openxmlformats.org/drawingml/2006/spreadsheetDrawing">
      <xdr:col>55</xdr:col>
      <xdr:colOff>0</xdr:colOff>
      <xdr:row>36</xdr:row>
      <xdr:rowOff>40640</xdr:rowOff>
    </xdr:to>
    <xdr:cxnSp macro="">
      <xdr:nvCxnSpPr>
        <xdr:cNvPr id="294" name="直線コネクタ 293"/>
        <xdr:cNvCxnSpPr/>
      </xdr:nvCxnSpPr>
      <xdr:spPr>
        <a:xfrm flipV="1">
          <a:off x="9639300" y="62014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34</xdr:row>
      <xdr:rowOff>62230</xdr:rowOff>
    </xdr:from>
    <xdr:ext cx="378460" cy="259080"/>
    <xdr:sp macro="" textlink="">
      <xdr:nvSpPr>
        <xdr:cNvPr id="295" name="労働費平均値テキスト"/>
        <xdr:cNvSpPr txBox="1"/>
      </xdr:nvSpPr>
      <xdr:spPr>
        <a:xfrm>
          <a:off x="10528300" y="589153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39370</xdr:rowOff>
    </xdr:from>
    <xdr:to xmlns:xdr="http://schemas.openxmlformats.org/drawingml/2006/spreadsheetDrawing">
      <xdr:col>55</xdr:col>
      <xdr:colOff>50800</xdr:colOff>
      <xdr:row>35</xdr:row>
      <xdr:rowOff>140970</xdr:rowOff>
    </xdr:to>
    <xdr:sp macro="" textlink="">
      <xdr:nvSpPr>
        <xdr:cNvPr id="296" name="フローチャート: 判断 295"/>
        <xdr:cNvSpPr/>
      </xdr:nvSpPr>
      <xdr:spPr>
        <a:xfrm>
          <a:off x="10426700" y="604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40640</xdr:rowOff>
    </xdr:from>
    <xdr:to xmlns:xdr="http://schemas.openxmlformats.org/drawingml/2006/spreadsheetDrawing">
      <xdr:col>50</xdr:col>
      <xdr:colOff>114300</xdr:colOff>
      <xdr:row>36</xdr:row>
      <xdr:rowOff>63500</xdr:rowOff>
    </xdr:to>
    <xdr:cxnSp macro="">
      <xdr:nvCxnSpPr>
        <xdr:cNvPr id="297" name="直線コネクタ 296"/>
        <xdr:cNvCxnSpPr/>
      </xdr:nvCxnSpPr>
      <xdr:spPr>
        <a:xfrm flipV="1">
          <a:off x="8750300" y="62128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35</xdr:row>
      <xdr:rowOff>64770</xdr:rowOff>
    </xdr:from>
    <xdr:to xmlns:xdr="http://schemas.openxmlformats.org/drawingml/2006/spreadsheetDrawing">
      <xdr:col>50</xdr:col>
      <xdr:colOff>165100</xdr:colOff>
      <xdr:row>35</xdr:row>
      <xdr:rowOff>166370</xdr:rowOff>
    </xdr:to>
    <xdr:sp macro="" textlink="">
      <xdr:nvSpPr>
        <xdr:cNvPr id="298" name="フローチャート: 判断 297"/>
        <xdr:cNvSpPr/>
      </xdr:nvSpPr>
      <xdr:spPr>
        <a:xfrm>
          <a:off x="95885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34</xdr:row>
      <xdr:rowOff>11430</xdr:rowOff>
    </xdr:from>
    <xdr:ext cx="378460" cy="259080"/>
    <xdr:sp macro="" textlink="">
      <xdr:nvSpPr>
        <xdr:cNvPr id="299" name="テキスト ボックス 298"/>
        <xdr:cNvSpPr txBox="1"/>
      </xdr:nvSpPr>
      <xdr:spPr>
        <a:xfrm>
          <a:off x="9450070" y="58407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132715</xdr:rowOff>
    </xdr:from>
    <xdr:to xmlns:xdr="http://schemas.openxmlformats.org/drawingml/2006/spreadsheetDrawing">
      <xdr:col>45</xdr:col>
      <xdr:colOff>177800</xdr:colOff>
      <xdr:row>36</xdr:row>
      <xdr:rowOff>63500</xdr:rowOff>
    </xdr:to>
    <xdr:cxnSp macro="">
      <xdr:nvCxnSpPr>
        <xdr:cNvPr id="300" name="直線コネクタ 299"/>
        <xdr:cNvCxnSpPr/>
      </xdr:nvCxnSpPr>
      <xdr:spPr>
        <a:xfrm>
          <a:off x="7861300" y="6133465"/>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41910</xdr:rowOff>
    </xdr:from>
    <xdr:to xmlns:xdr="http://schemas.openxmlformats.org/drawingml/2006/spreadsheetDrawing">
      <xdr:col>46</xdr:col>
      <xdr:colOff>38100</xdr:colOff>
      <xdr:row>35</xdr:row>
      <xdr:rowOff>143510</xdr:rowOff>
    </xdr:to>
    <xdr:sp macro="" textlink="">
      <xdr:nvSpPr>
        <xdr:cNvPr id="301" name="フローチャート: 判断 300"/>
        <xdr:cNvSpPr/>
      </xdr:nvSpPr>
      <xdr:spPr>
        <a:xfrm>
          <a:off x="86995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33</xdr:row>
      <xdr:rowOff>160020</xdr:rowOff>
    </xdr:from>
    <xdr:ext cx="378460" cy="259080"/>
    <xdr:sp macro="" textlink="">
      <xdr:nvSpPr>
        <xdr:cNvPr id="302" name="テキスト ボックス 301"/>
        <xdr:cNvSpPr txBox="1"/>
      </xdr:nvSpPr>
      <xdr:spPr>
        <a:xfrm>
          <a:off x="8561070" y="58178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132715</xdr:rowOff>
    </xdr:from>
    <xdr:to xmlns:xdr="http://schemas.openxmlformats.org/drawingml/2006/spreadsheetDrawing">
      <xdr:col>41</xdr:col>
      <xdr:colOff>50800</xdr:colOff>
      <xdr:row>36</xdr:row>
      <xdr:rowOff>81280</xdr:rowOff>
    </xdr:to>
    <xdr:cxnSp macro="">
      <xdr:nvCxnSpPr>
        <xdr:cNvPr id="303" name="直線コネクタ 302"/>
        <xdr:cNvCxnSpPr/>
      </xdr:nvCxnSpPr>
      <xdr:spPr>
        <a:xfrm flipV="1">
          <a:off x="6972300" y="6133465"/>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33</xdr:row>
      <xdr:rowOff>133985</xdr:rowOff>
    </xdr:from>
    <xdr:to xmlns:xdr="http://schemas.openxmlformats.org/drawingml/2006/spreadsheetDrawing">
      <xdr:col>41</xdr:col>
      <xdr:colOff>101600</xdr:colOff>
      <xdr:row>34</xdr:row>
      <xdr:rowOff>64135</xdr:rowOff>
    </xdr:to>
    <xdr:sp macro="" textlink="">
      <xdr:nvSpPr>
        <xdr:cNvPr id="304" name="フローチャート: 判断 303"/>
        <xdr:cNvSpPr/>
      </xdr:nvSpPr>
      <xdr:spPr>
        <a:xfrm>
          <a:off x="7810500" y="579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32</xdr:row>
      <xdr:rowOff>80645</xdr:rowOff>
    </xdr:from>
    <xdr:ext cx="378460" cy="259080"/>
    <xdr:sp macro="" textlink="">
      <xdr:nvSpPr>
        <xdr:cNvPr id="305" name="テキスト ボックス 304"/>
        <xdr:cNvSpPr txBox="1"/>
      </xdr:nvSpPr>
      <xdr:spPr>
        <a:xfrm>
          <a:off x="7672070" y="55670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61595</xdr:rowOff>
    </xdr:from>
    <xdr:to xmlns:xdr="http://schemas.openxmlformats.org/drawingml/2006/spreadsheetDrawing">
      <xdr:col>36</xdr:col>
      <xdr:colOff>165100</xdr:colOff>
      <xdr:row>34</xdr:row>
      <xdr:rowOff>163195</xdr:rowOff>
    </xdr:to>
    <xdr:sp macro="" textlink="">
      <xdr:nvSpPr>
        <xdr:cNvPr id="306" name="フローチャート: 判断 305"/>
        <xdr:cNvSpPr/>
      </xdr:nvSpPr>
      <xdr:spPr>
        <a:xfrm>
          <a:off x="6921500" y="589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33</xdr:row>
      <xdr:rowOff>8255</xdr:rowOff>
    </xdr:from>
    <xdr:ext cx="378460" cy="258445"/>
    <xdr:sp macro="" textlink="">
      <xdr:nvSpPr>
        <xdr:cNvPr id="307" name="テキスト ボックス 306"/>
        <xdr:cNvSpPr txBox="1"/>
      </xdr:nvSpPr>
      <xdr:spPr>
        <a:xfrm>
          <a:off x="6783070" y="566610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8" name="テキスト ボックス 307"/>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9" name="テキスト ボックス 308"/>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0" name="テキスト ボックス 309"/>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1" name="テキスト ボックス 310"/>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2" name="テキスト ボックス 311"/>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149860</xdr:rowOff>
    </xdr:from>
    <xdr:to xmlns:xdr="http://schemas.openxmlformats.org/drawingml/2006/spreadsheetDrawing">
      <xdr:col>55</xdr:col>
      <xdr:colOff>50800</xdr:colOff>
      <xdr:row>36</xdr:row>
      <xdr:rowOff>80010</xdr:rowOff>
    </xdr:to>
    <xdr:sp macro="" textlink="">
      <xdr:nvSpPr>
        <xdr:cNvPr id="313" name="楕円 312"/>
        <xdr:cNvSpPr/>
      </xdr:nvSpPr>
      <xdr:spPr>
        <a:xfrm>
          <a:off x="10426700" y="615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128270</xdr:rowOff>
    </xdr:from>
    <xdr:ext cx="378460" cy="259080"/>
    <xdr:sp macro="" textlink="">
      <xdr:nvSpPr>
        <xdr:cNvPr id="314" name="労働費該当値テキスト"/>
        <xdr:cNvSpPr txBox="1"/>
      </xdr:nvSpPr>
      <xdr:spPr>
        <a:xfrm>
          <a:off x="10528300" y="6129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161290</xdr:rowOff>
    </xdr:from>
    <xdr:to xmlns:xdr="http://schemas.openxmlformats.org/drawingml/2006/spreadsheetDrawing">
      <xdr:col>50</xdr:col>
      <xdr:colOff>165100</xdr:colOff>
      <xdr:row>36</xdr:row>
      <xdr:rowOff>91440</xdr:rowOff>
    </xdr:to>
    <xdr:sp macro="" textlink="">
      <xdr:nvSpPr>
        <xdr:cNvPr id="315" name="楕円 314"/>
        <xdr:cNvSpPr/>
      </xdr:nvSpPr>
      <xdr:spPr>
        <a:xfrm>
          <a:off x="9588500" y="616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83185</xdr:rowOff>
    </xdr:from>
    <xdr:ext cx="378460" cy="259080"/>
    <xdr:sp macro="" textlink="">
      <xdr:nvSpPr>
        <xdr:cNvPr id="316" name="テキスト ボックス 315"/>
        <xdr:cNvSpPr txBox="1"/>
      </xdr:nvSpPr>
      <xdr:spPr>
        <a:xfrm>
          <a:off x="9450070" y="62553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12700</xdr:rowOff>
    </xdr:from>
    <xdr:to xmlns:xdr="http://schemas.openxmlformats.org/drawingml/2006/spreadsheetDrawing">
      <xdr:col>46</xdr:col>
      <xdr:colOff>38100</xdr:colOff>
      <xdr:row>36</xdr:row>
      <xdr:rowOff>114300</xdr:rowOff>
    </xdr:to>
    <xdr:sp macro="" textlink="">
      <xdr:nvSpPr>
        <xdr:cNvPr id="317" name="楕円 316"/>
        <xdr:cNvSpPr/>
      </xdr:nvSpPr>
      <xdr:spPr>
        <a:xfrm>
          <a:off x="8699500" y="618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106045</xdr:rowOff>
    </xdr:from>
    <xdr:ext cx="378460" cy="259080"/>
    <xdr:sp macro="" textlink="">
      <xdr:nvSpPr>
        <xdr:cNvPr id="318" name="テキスト ボックス 317"/>
        <xdr:cNvSpPr txBox="1"/>
      </xdr:nvSpPr>
      <xdr:spPr>
        <a:xfrm>
          <a:off x="8561070" y="62782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81915</xdr:rowOff>
    </xdr:from>
    <xdr:to xmlns:xdr="http://schemas.openxmlformats.org/drawingml/2006/spreadsheetDrawing">
      <xdr:col>41</xdr:col>
      <xdr:colOff>101600</xdr:colOff>
      <xdr:row>36</xdr:row>
      <xdr:rowOff>12065</xdr:rowOff>
    </xdr:to>
    <xdr:sp macro="" textlink="">
      <xdr:nvSpPr>
        <xdr:cNvPr id="319" name="楕円 318"/>
        <xdr:cNvSpPr/>
      </xdr:nvSpPr>
      <xdr:spPr>
        <a:xfrm>
          <a:off x="7810500" y="60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3175</xdr:rowOff>
    </xdr:from>
    <xdr:ext cx="378460" cy="259080"/>
    <xdr:sp macro="" textlink="">
      <xdr:nvSpPr>
        <xdr:cNvPr id="320" name="テキスト ボックス 319"/>
        <xdr:cNvSpPr txBox="1"/>
      </xdr:nvSpPr>
      <xdr:spPr>
        <a:xfrm>
          <a:off x="7672070" y="61753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30480</xdr:rowOff>
    </xdr:from>
    <xdr:to xmlns:xdr="http://schemas.openxmlformats.org/drawingml/2006/spreadsheetDrawing">
      <xdr:col>36</xdr:col>
      <xdr:colOff>165100</xdr:colOff>
      <xdr:row>36</xdr:row>
      <xdr:rowOff>132080</xdr:rowOff>
    </xdr:to>
    <xdr:sp macro="" textlink="">
      <xdr:nvSpPr>
        <xdr:cNvPr id="321" name="楕円 320"/>
        <xdr:cNvSpPr/>
      </xdr:nvSpPr>
      <xdr:spPr>
        <a:xfrm>
          <a:off x="69215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123190</xdr:rowOff>
    </xdr:from>
    <xdr:ext cx="378460" cy="258445"/>
    <xdr:sp macro="" textlink="">
      <xdr:nvSpPr>
        <xdr:cNvPr id="322" name="テキスト ボックス 321"/>
        <xdr:cNvSpPr txBox="1"/>
      </xdr:nvSpPr>
      <xdr:spPr>
        <a:xfrm>
          <a:off x="6783070" y="629539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1" name="テキスト ボックス 330"/>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2" name="直線コネクタ 331"/>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33" name="直線コネクタ 332"/>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8285" cy="258445"/>
    <xdr:sp macro="" textlink="">
      <xdr:nvSpPr>
        <xdr:cNvPr id="334" name="テキスト ボックス 333"/>
        <xdr:cNvSpPr txBox="1"/>
      </xdr:nvSpPr>
      <xdr:spPr>
        <a:xfrm>
          <a:off x="6355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5" name="直線コネクタ 334"/>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55</xdr:row>
      <xdr:rowOff>54610</xdr:rowOff>
    </xdr:from>
    <xdr:ext cx="531495" cy="258445"/>
    <xdr:sp macro="" textlink="">
      <xdr:nvSpPr>
        <xdr:cNvPr id="336" name="テキスト ボックス 335"/>
        <xdr:cNvSpPr txBox="1"/>
      </xdr:nvSpPr>
      <xdr:spPr>
        <a:xfrm>
          <a:off x="6072505" y="9484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7" name="直線コネクタ 336"/>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52</xdr:row>
      <xdr:rowOff>111760</xdr:rowOff>
    </xdr:from>
    <xdr:ext cx="531495" cy="258445"/>
    <xdr:sp macro="" textlink="">
      <xdr:nvSpPr>
        <xdr:cNvPr id="338" name="テキスト ボックス 337"/>
        <xdr:cNvSpPr txBox="1"/>
      </xdr:nvSpPr>
      <xdr:spPr>
        <a:xfrm>
          <a:off x="6072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9" name="直線コネクタ 338"/>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168910</xdr:rowOff>
    </xdr:from>
    <xdr:ext cx="531495" cy="258445"/>
    <xdr:sp macro="" textlink="">
      <xdr:nvSpPr>
        <xdr:cNvPr id="340" name="テキスト ボックス 339"/>
        <xdr:cNvSpPr txBox="1"/>
      </xdr:nvSpPr>
      <xdr:spPr>
        <a:xfrm>
          <a:off x="6072505" y="8569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1" name="直線コネクタ 340"/>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31495" cy="258445"/>
    <xdr:sp macro="" textlink="">
      <xdr:nvSpPr>
        <xdr:cNvPr id="342" name="テキスト ボックス 341"/>
        <xdr:cNvSpPr txBox="1"/>
      </xdr:nvSpPr>
      <xdr:spPr>
        <a:xfrm>
          <a:off x="6072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45720</xdr:rowOff>
    </xdr:from>
    <xdr:to xmlns:xdr="http://schemas.openxmlformats.org/drawingml/2006/spreadsheetDrawing">
      <xdr:col>54</xdr:col>
      <xdr:colOff>189865</xdr:colOff>
      <xdr:row>58</xdr:row>
      <xdr:rowOff>126365</xdr:rowOff>
    </xdr:to>
    <xdr:cxnSp macro="">
      <xdr:nvCxnSpPr>
        <xdr:cNvPr id="344" name="直線コネクタ 343"/>
        <xdr:cNvCxnSpPr/>
      </xdr:nvCxnSpPr>
      <xdr:spPr>
        <a:xfrm flipV="1">
          <a:off x="10475595" y="8789670"/>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130175</xdr:rowOff>
    </xdr:from>
    <xdr:ext cx="378460" cy="259080"/>
    <xdr:sp macro="" textlink="">
      <xdr:nvSpPr>
        <xdr:cNvPr id="345" name="農林水産業費最小値テキスト"/>
        <xdr:cNvSpPr txBox="1"/>
      </xdr:nvSpPr>
      <xdr:spPr>
        <a:xfrm>
          <a:off x="10528300" y="100742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126365</xdr:rowOff>
    </xdr:from>
    <xdr:to xmlns:xdr="http://schemas.openxmlformats.org/drawingml/2006/spreadsheetDrawing">
      <xdr:col>55</xdr:col>
      <xdr:colOff>88900</xdr:colOff>
      <xdr:row>58</xdr:row>
      <xdr:rowOff>126365</xdr:rowOff>
    </xdr:to>
    <xdr:cxnSp macro="">
      <xdr:nvCxnSpPr>
        <xdr:cNvPr id="346" name="直線コネクタ 345"/>
        <xdr:cNvCxnSpPr/>
      </xdr:nvCxnSpPr>
      <xdr:spPr>
        <a:xfrm>
          <a:off x="10388600" y="10070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163830</xdr:rowOff>
    </xdr:from>
    <xdr:ext cx="534670" cy="259080"/>
    <xdr:sp macro="" textlink="">
      <xdr:nvSpPr>
        <xdr:cNvPr id="347" name="農林水産業費最大値テキスト"/>
        <xdr:cNvSpPr txBox="1"/>
      </xdr:nvSpPr>
      <xdr:spPr>
        <a:xfrm>
          <a:off x="10528300" y="8564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28,310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45720</xdr:rowOff>
    </xdr:from>
    <xdr:to xmlns:xdr="http://schemas.openxmlformats.org/drawingml/2006/spreadsheetDrawing">
      <xdr:col>55</xdr:col>
      <xdr:colOff>88900</xdr:colOff>
      <xdr:row>51</xdr:row>
      <xdr:rowOff>45720</xdr:rowOff>
    </xdr:to>
    <xdr:cxnSp macro="">
      <xdr:nvCxnSpPr>
        <xdr:cNvPr id="348" name="直線コネクタ 347"/>
        <xdr:cNvCxnSpPr/>
      </xdr:nvCxnSpPr>
      <xdr:spPr>
        <a:xfrm>
          <a:off x="10388600" y="8789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33020</xdr:rowOff>
    </xdr:from>
    <xdr:to xmlns:xdr="http://schemas.openxmlformats.org/drawingml/2006/spreadsheetDrawing">
      <xdr:col>55</xdr:col>
      <xdr:colOff>0</xdr:colOff>
      <xdr:row>57</xdr:row>
      <xdr:rowOff>59690</xdr:rowOff>
    </xdr:to>
    <xdr:cxnSp macro="">
      <xdr:nvCxnSpPr>
        <xdr:cNvPr id="349" name="直線コネクタ 348"/>
        <xdr:cNvCxnSpPr/>
      </xdr:nvCxnSpPr>
      <xdr:spPr>
        <a:xfrm>
          <a:off x="9639300" y="980567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15240</xdr:rowOff>
    </xdr:from>
    <xdr:ext cx="469900" cy="259080"/>
    <xdr:sp macro="" textlink="">
      <xdr:nvSpPr>
        <xdr:cNvPr id="350" name="農林水産業費平均値テキスト"/>
        <xdr:cNvSpPr txBox="1"/>
      </xdr:nvSpPr>
      <xdr:spPr>
        <a:xfrm>
          <a:off x="10528300" y="9787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36830</xdr:rowOff>
    </xdr:from>
    <xdr:to xmlns:xdr="http://schemas.openxmlformats.org/drawingml/2006/spreadsheetDrawing">
      <xdr:col>55</xdr:col>
      <xdr:colOff>50800</xdr:colOff>
      <xdr:row>57</xdr:row>
      <xdr:rowOff>138430</xdr:rowOff>
    </xdr:to>
    <xdr:sp macro="" textlink="">
      <xdr:nvSpPr>
        <xdr:cNvPr id="351" name="フローチャート: 判断 350"/>
        <xdr:cNvSpPr/>
      </xdr:nvSpPr>
      <xdr:spPr>
        <a:xfrm>
          <a:off x="104267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96520</xdr:rowOff>
    </xdr:from>
    <xdr:to xmlns:xdr="http://schemas.openxmlformats.org/drawingml/2006/spreadsheetDrawing">
      <xdr:col>50</xdr:col>
      <xdr:colOff>114300</xdr:colOff>
      <xdr:row>57</xdr:row>
      <xdr:rowOff>33020</xdr:rowOff>
    </xdr:to>
    <xdr:cxnSp macro="">
      <xdr:nvCxnSpPr>
        <xdr:cNvPr id="352" name="直線コネクタ 351"/>
        <xdr:cNvCxnSpPr/>
      </xdr:nvCxnSpPr>
      <xdr:spPr>
        <a:xfrm>
          <a:off x="8750300" y="9526270"/>
          <a:ext cx="889000"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19685</xdr:rowOff>
    </xdr:from>
    <xdr:to xmlns:xdr="http://schemas.openxmlformats.org/drawingml/2006/spreadsheetDrawing">
      <xdr:col>50</xdr:col>
      <xdr:colOff>165100</xdr:colOff>
      <xdr:row>57</xdr:row>
      <xdr:rowOff>121285</xdr:rowOff>
    </xdr:to>
    <xdr:sp macro="" textlink="">
      <xdr:nvSpPr>
        <xdr:cNvPr id="353" name="フローチャート: 判断 352"/>
        <xdr:cNvSpPr/>
      </xdr:nvSpPr>
      <xdr:spPr>
        <a:xfrm>
          <a:off x="9588500" y="979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57</xdr:row>
      <xdr:rowOff>112395</xdr:rowOff>
    </xdr:from>
    <xdr:ext cx="469265" cy="258445"/>
    <xdr:sp macro="" textlink="">
      <xdr:nvSpPr>
        <xdr:cNvPr id="354" name="テキスト ボックス 353"/>
        <xdr:cNvSpPr txBox="1"/>
      </xdr:nvSpPr>
      <xdr:spPr>
        <a:xfrm>
          <a:off x="9404350" y="98850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96520</xdr:rowOff>
    </xdr:from>
    <xdr:to xmlns:xdr="http://schemas.openxmlformats.org/drawingml/2006/spreadsheetDrawing">
      <xdr:col>45</xdr:col>
      <xdr:colOff>177800</xdr:colOff>
      <xdr:row>57</xdr:row>
      <xdr:rowOff>67310</xdr:rowOff>
    </xdr:to>
    <xdr:cxnSp macro="">
      <xdr:nvCxnSpPr>
        <xdr:cNvPr id="355" name="直線コネクタ 354"/>
        <xdr:cNvCxnSpPr/>
      </xdr:nvCxnSpPr>
      <xdr:spPr>
        <a:xfrm flipV="1">
          <a:off x="7861300" y="9526270"/>
          <a:ext cx="889000" cy="313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24765</xdr:rowOff>
    </xdr:from>
    <xdr:to xmlns:xdr="http://schemas.openxmlformats.org/drawingml/2006/spreadsheetDrawing">
      <xdr:col>46</xdr:col>
      <xdr:colOff>38100</xdr:colOff>
      <xdr:row>57</xdr:row>
      <xdr:rowOff>126365</xdr:rowOff>
    </xdr:to>
    <xdr:sp macro="" textlink="">
      <xdr:nvSpPr>
        <xdr:cNvPr id="356" name="フローチャート: 判断 355"/>
        <xdr:cNvSpPr/>
      </xdr:nvSpPr>
      <xdr:spPr>
        <a:xfrm>
          <a:off x="8699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57</xdr:row>
      <xdr:rowOff>117475</xdr:rowOff>
    </xdr:from>
    <xdr:ext cx="469265" cy="259080"/>
    <xdr:sp macro="" textlink="">
      <xdr:nvSpPr>
        <xdr:cNvPr id="357" name="テキスト ボックス 356"/>
        <xdr:cNvSpPr txBox="1"/>
      </xdr:nvSpPr>
      <xdr:spPr>
        <a:xfrm>
          <a:off x="8515350" y="98901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67310</xdr:rowOff>
    </xdr:from>
    <xdr:to xmlns:xdr="http://schemas.openxmlformats.org/drawingml/2006/spreadsheetDrawing">
      <xdr:col>41</xdr:col>
      <xdr:colOff>50800</xdr:colOff>
      <xdr:row>57</xdr:row>
      <xdr:rowOff>78105</xdr:rowOff>
    </xdr:to>
    <xdr:cxnSp macro="">
      <xdr:nvCxnSpPr>
        <xdr:cNvPr id="358" name="直線コネクタ 357"/>
        <xdr:cNvCxnSpPr/>
      </xdr:nvCxnSpPr>
      <xdr:spPr>
        <a:xfrm flipV="1">
          <a:off x="6972300" y="983996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41275</xdr:rowOff>
    </xdr:from>
    <xdr:to xmlns:xdr="http://schemas.openxmlformats.org/drawingml/2006/spreadsheetDrawing">
      <xdr:col>41</xdr:col>
      <xdr:colOff>101600</xdr:colOff>
      <xdr:row>57</xdr:row>
      <xdr:rowOff>143510</xdr:rowOff>
    </xdr:to>
    <xdr:sp macro="" textlink="">
      <xdr:nvSpPr>
        <xdr:cNvPr id="359" name="フローチャート: 判断 358"/>
        <xdr:cNvSpPr/>
      </xdr:nvSpPr>
      <xdr:spPr>
        <a:xfrm>
          <a:off x="7810500" y="9813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57</xdr:row>
      <xdr:rowOff>133985</xdr:rowOff>
    </xdr:from>
    <xdr:ext cx="469265" cy="258445"/>
    <xdr:sp macro="" textlink="">
      <xdr:nvSpPr>
        <xdr:cNvPr id="360" name="テキスト ボックス 359"/>
        <xdr:cNvSpPr txBox="1"/>
      </xdr:nvSpPr>
      <xdr:spPr>
        <a:xfrm>
          <a:off x="7626350" y="99066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29210</xdr:rowOff>
    </xdr:from>
    <xdr:to xmlns:xdr="http://schemas.openxmlformats.org/drawingml/2006/spreadsheetDrawing">
      <xdr:col>36</xdr:col>
      <xdr:colOff>165100</xdr:colOff>
      <xdr:row>57</xdr:row>
      <xdr:rowOff>130810</xdr:rowOff>
    </xdr:to>
    <xdr:sp macro="" textlink="">
      <xdr:nvSpPr>
        <xdr:cNvPr id="361" name="フローチャート: 判断 360"/>
        <xdr:cNvSpPr/>
      </xdr:nvSpPr>
      <xdr:spPr>
        <a:xfrm>
          <a:off x="6921500" y="980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57</xdr:row>
      <xdr:rowOff>121920</xdr:rowOff>
    </xdr:from>
    <xdr:ext cx="469265" cy="258445"/>
    <xdr:sp macro="" textlink="">
      <xdr:nvSpPr>
        <xdr:cNvPr id="362" name="テキスト ボックス 361"/>
        <xdr:cNvSpPr txBox="1"/>
      </xdr:nvSpPr>
      <xdr:spPr>
        <a:xfrm>
          <a:off x="6737350" y="98945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3" name="テキスト ボックス 362"/>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4" name="テキスト ボックス 363"/>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5" name="テキスト ボックス 364"/>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6" name="テキスト ボックス 365"/>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7" name="テキスト ボックス 366"/>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8890</xdr:rowOff>
    </xdr:from>
    <xdr:to xmlns:xdr="http://schemas.openxmlformats.org/drawingml/2006/spreadsheetDrawing">
      <xdr:col>55</xdr:col>
      <xdr:colOff>50800</xdr:colOff>
      <xdr:row>57</xdr:row>
      <xdr:rowOff>110490</xdr:rowOff>
    </xdr:to>
    <xdr:sp macro="" textlink="">
      <xdr:nvSpPr>
        <xdr:cNvPr id="368" name="楕円 367"/>
        <xdr:cNvSpPr/>
      </xdr:nvSpPr>
      <xdr:spPr>
        <a:xfrm>
          <a:off x="10426700" y="978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31750</xdr:rowOff>
    </xdr:from>
    <xdr:ext cx="469900" cy="258445"/>
    <xdr:sp macro="" textlink="">
      <xdr:nvSpPr>
        <xdr:cNvPr id="369" name="農林水産業費該当値テキスト"/>
        <xdr:cNvSpPr txBox="1"/>
      </xdr:nvSpPr>
      <xdr:spPr>
        <a:xfrm>
          <a:off x="10528300" y="96329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153670</xdr:rowOff>
    </xdr:from>
    <xdr:to xmlns:xdr="http://schemas.openxmlformats.org/drawingml/2006/spreadsheetDrawing">
      <xdr:col>50</xdr:col>
      <xdr:colOff>165100</xdr:colOff>
      <xdr:row>57</xdr:row>
      <xdr:rowOff>83820</xdr:rowOff>
    </xdr:to>
    <xdr:sp macro="" textlink="">
      <xdr:nvSpPr>
        <xdr:cNvPr id="370" name="楕円 369"/>
        <xdr:cNvSpPr/>
      </xdr:nvSpPr>
      <xdr:spPr>
        <a:xfrm>
          <a:off x="9588500" y="975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55</xdr:row>
      <xdr:rowOff>100330</xdr:rowOff>
    </xdr:from>
    <xdr:ext cx="469265" cy="258445"/>
    <xdr:sp macro="" textlink="">
      <xdr:nvSpPr>
        <xdr:cNvPr id="371" name="テキスト ボックス 370"/>
        <xdr:cNvSpPr txBox="1"/>
      </xdr:nvSpPr>
      <xdr:spPr>
        <a:xfrm>
          <a:off x="9404350" y="95300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45720</xdr:rowOff>
    </xdr:from>
    <xdr:to xmlns:xdr="http://schemas.openxmlformats.org/drawingml/2006/spreadsheetDrawing">
      <xdr:col>46</xdr:col>
      <xdr:colOff>38100</xdr:colOff>
      <xdr:row>55</xdr:row>
      <xdr:rowOff>147320</xdr:rowOff>
    </xdr:to>
    <xdr:sp macro="" textlink="">
      <xdr:nvSpPr>
        <xdr:cNvPr id="372" name="楕円 371"/>
        <xdr:cNvSpPr/>
      </xdr:nvSpPr>
      <xdr:spPr>
        <a:xfrm>
          <a:off x="8699500" y="947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53</xdr:row>
      <xdr:rowOff>163830</xdr:rowOff>
    </xdr:from>
    <xdr:ext cx="534035" cy="259080"/>
    <xdr:sp macro="" textlink="">
      <xdr:nvSpPr>
        <xdr:cNvPr id="373" name="テキスト ボックス 372"/>
        <xdr:cNvSpPr txBox="1"/>
      </xdr:nvSpPr>
      <xdr:spPr>
        <a:xfrm>
          <a:off x="8482965" y="92506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16510</xdr:rowOff>
    </xdr:from>
    <xdr:to xmlns:xdr="http://schemas.openxmlformats.org/drawingml/2006/spreadsheetDrawing">
      <xdr:col>41</xdr:col>
      <xdr:colOff>101600</xdr:colOff>
      <xdr:row>57</xdr:row>
      <xdr:rowOff>118110</xdr:rowOff>
    </xdr:to>
    <xdr:sp macro="" textlink="">
      <xdr:nvSpPr>
        <xdr:cNvPr id="374" name="楕円 373"/>
        <xdr:cNvSpPr/>
      </xdr:nvSpPr>
      <xdr:spPr>
        <a:xfrm>
          <a:off x="7810500" y="978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55</xdr:row>
      <xdr:rowOff>134620</xdr:rowOff>
    </xdr:from>
    <xdr:ext cx="469265" cy="258445"/>
    <xdr:sp macro="" textlink="">
      <xdr:nvSpPr>
        <xdr:cNvPr id="375" name="テキスト ボックス 374"/>
        <xdr:cNvSpPr txBox="1"/>
      </xdr:nvSpPr>
      <xdr:spPr>
        <a:xfrm>
          <a:off x="7626350" y="95643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27305</xdr:rowOff>
    </xdr:from>
    <xdr:to xmlns:xdr="http://schemas.openxmlformats.org/drawingml/2006/spreadsheetDrawing">
      <xdr:col>36</xdr:col>
      <xdr:colOff>165100</xdr:colOff>
      <xdr:row>57</xdr:row>
      <xdr:rowOff>128905</xdr:rowOff>
    </xdr:to>
    <xdr:sp macro="" textlink="">
      <xdr:nvSpPr>
        <xdr:cNvPr id="376" name="楕円 375"/>
        <xdr:cNvSpPr/>
      </xdr:nvSpPr>
      <xdr:spPr>
        <a:xfrm>
          <a:off x="69215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55</xdr:row>
      <xdr:rowOff>145415</xdr:rowOff>
    </xdr:from>
    <xdr:ext cx="469265" cy="258445"/>
    <xdr:sp macro="" textlink="">
      <xdr:nvSpPr>
        <xdr:cNvPr id="377" name="テキスト ボックス 376"/>
        <xdr:cNvSpPr txBox="1"/>
      </xdr:nvSpPr>
      <xdr:spPr>
        <a:xfrm>
          <a:off x="6737350" y="95751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6" name="テキスト ボックス 385"/>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7" name="直線コネクタ 386"/>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8" name="直線コネクタ 387"/>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89" name="テキスト ボックス 388"/>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0" name="直線コネクタ 389"/>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35560</xdr:rowOff>
    </xdr:from>
    <xdr:ext cx="466725" cy="259080"/>
    <xdr:sp macro="" textlink="">
      <xdr:nvSpPr>
        <xdr:cNvPr id="391" name="テキスト ボックス 390"/>
        <xdr:cNvSpPr txBox="1"/>
      </xdr:nvSpPr>
      <xdr:spPr>
        <a:xfrm>
          <a:off x="6136640" y="1306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2" name="直線コネクタ 391"/>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93" name="テキスト ボックス 392"/>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4" name="直線コネクタ 393"/>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5" name="テキスト ボックス 394"/>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6" name="直線コネクタ 395"/>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7" name="テキスト ボックス 396"/>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8" name="直線コネクタ 397"/>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8445"/>
    <xdr:sp macro="" textlink="">
      <xdr:nvSpPr>
        <xdr:cNvPr id="399" name="テキスト ボックス 398"/>
        <xdr:cNvSpPr txBox="1"/>
      </xdr:nvSpPr>
      <xdr:spPr>
        <a:xfrm>
          <a:off x="6072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69</xdr:row>
      <xdr:rowOff>135255</xdr:rowOff>
    </xdr:from>
    <xdr:to xmlns:xdr="http://schemas.openxmlformats.org/drawingml/2006/spreadsheetDrawing">
      <xdr:col>54</xdr:col>
      <xdr:colOff>189865</xdr:colOff>
      <xdr:row>78</xdr:row>
      <xdr:rowOff>67945</xdr:rowOff>
    </xdr:to>
    <xdr:cxnSp macro="">
      <xdr:nvCxnSpPr>
        <xdr:cNvPr id="401" name="直線コネクタ 400"/>
        <xdr:cNvCxnSpPr/>
      </xdr:nvCxnSpPr>
      <xdr:spPr>
        <a:xfrm flipV="1">
          <a:off x="10475595" y="11965305"/>
          <a:ext cx="1270" cy="1475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71755</xdr:rowOff>
    </xdr:from>
    <xdr:ext cx="469900" cy="259080"/>
    <xdr:sp macro="" textlink="">
      <xdr:nvSpPr>
        <xdr:cNvPr id="402" name="商工費最小値テキスト"/>
        <xdr:cNvSpPr txBox="1"/>
      </xdr:nvSpPr>
      <xdr:spPr>
        <a:xfrm>
          <a:off x="10528300" y="13444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67945</xdr:rowOff>
    </xdr:from>
    <xdr:to xmlns:xdr="http://schemas.openxmlformats.org/drawingml/2006/spreadsheetDrawing">
      <xdr:col>55</xdr:col>
      <xdr:colOff>88900</xdr:colOff>
      <xdr:row>78</xdr:row>
      <xdr:rowOff>67945</xdr:rowOff>
    </xdr:to>
    <xdr:cxnSp macro="">
      <xdr:nvCxnSpPr>
        <xdr:cNvPr id="403" name="直線コネクタ 402"/>
        <xdr:cNvCxnSpPr/>
      </xdr:nvCxnSpPr>
      <xdr:spPr>
        <a:xfrm>
          <a:off x="10388600" y="1344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81915</xdr:rowOff>
    </xdr:from>
    <xdr:ext cx="534670" cy="259080"/>
    <xdr:sp macro="" textlink="">
      <xdr:nvSpPr>
        <xdr:cNvPr id="404" name="商工費最大値テキスト"/>
        <xdr:cNvSpPr txBox="1"/>
      </xdr:nvSpPr>
      <xdr:spPr>
        <a:xfrm>
          <a:off x="10528300" y="117405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21,307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69</xdr:row>
      <xdr:rowOff>135255</xdr:rowOff>
    </xdr:from>
    <xdr:to xmlns:xdr="http://schemas.openxmlformats.org/drawingml/2006/spreadsheetDrawing">
      <xdr:col>55</xdr:col>
      <xdr:colOff>88900</xdr:colOff>
      <xdr:row>69</xdr:row>
      <xdr:rowOff>135255</xdr:rowOff>
    </xdr:to>
    <xdr:cxnSp macro="">
      <xdr:nvCxnSpPr>
        <xdr:cNvPr id="405" name="直線コネクタ 404"/>
        <xdr:cNvCxnSpPr/>
      </xdr:nvCxnSpPr>
      <xdr:spPr>
        <a:xfrm>
          <a:off x="10388600" y="11965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126365</xdr:rowOff>
    </xdr:from>
    <xdr:to xmlns:xdr="http://schemas.openxmlformats.org/drawingml/2006/spreadsheetDrawing">
      <xdr:col>55</xdr:col>
      <xdr:colOff>0</xdr:colOff>
      <xdr:row>76</xdr:row>
      <xdr:rowOff>158115</xdr:rowOff>
    </xdr:to>
    <xdr:cxnSp macro="">
      <xdr:nvCxnSpPr>
        <xdr:cNvPr id="406" name="直線コネクタ 405"/>
        <xdr:cNvCxnSpPr/>
      </xdr:nvCxnSpPr>
      <xdr:spPr>
        <a:xfrm>
          <a:off x="9639300" y="1315656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73</xdr:row>
      <xdr:rowOff>133350</xdr:rowOff>
    </xdr:from>
    <xdr:ext cx="469900" cy="258445"/>
    <xdr:sp macro="" textlink="">
      <xdr:nvSpPr>
        <xdr:cNvPr id="407" name="商工費平均値テキスト"/>
        <xdr:cNvSpPr txBox="1"/>
      </xdr:nvSpPr>
      <xdr:spPr>
        <a:xfrm>
          <a:off x="10528300" y="126492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74</xdr:row>
      <xdr:rowOff>110490</xdr:rowOff>
    </xdr:from>
    <xdr:to xmlns:xdr="http://schemas.openxmlformats.org/drawingml/2006/spreadsheetDrawing">
      <xdr:col>55</xdr:col>
      <xdr:colOff>50800</xdr:colOff>
      <xdr:row>75</xdr:row>
      <xdr:rowOff>40640</xdr:rowOff>
    </xdr:to>
    <xdr:sp macro="" textlink="">
      <xdr:nvSpPr>
        <xdr:cNvPr id="408" name="フローチャート: 判断 407"/>
        <xdr:cNvSpPr/>
      </xdr:nvSpPr>
      <xdr:spPr>
        <a:xfrm>
          <a:off x="104267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76</xdr:row>
      <xdr:rowOff>31115</xdr:rowOff>
    </xdr:from>
    <xdr:to xmlns:xdr="http://schemas.openxmlformats.org/drawingml/2006/spreadsheetDrawing">
      <xdr:col>50</xdr:col>
      <xdr:colOff>114300</xdr:colOff>
      <xdr:row>76</xdr:row>
      <xdr:rowOff>126365</xdr:rowOff>
    </xdr:to>
    <xdr:cxnSp macro="">
      <xdr:nvCxnSpPr>
        <xdr:cNvPr id="409" name="直線コネクタ 408"/>
        <xdr:cNvCxnSpPr/>
      </xdr:nvCxnSpPr>
      <xdr:spPr>
        <a:xfrm>
          <a:off x="8750300" y="13061315"/>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74</xdr:row>
      <xdr:rowOff>109220</xdr:rowOff>
    </xdr:from>
    <xdr:to xmlns:xdr="http://schemas.openxmlformats.org/drawingml/2006/spreadsheetDrawing">
      <xdr:col>50</xdr:col>
      <xdr:colOff>165100</xdr:colOff>
      <xdr:row>75</xdr:row>
      <xdr:rowOff>38735</xdr:rowOff>
    </xdr:to>
    <xdr:sp macro="" textlink="">
      <xdr:nvSpPr>
        <xdr:cNvPr id="410" name="フローチャート: 判断 409"/>
        <xdr:cNvSpPr/>
      </xdr:nvSpPr>
      <xdr:spPr>
        <a:xfrm>
          <a:off x="9588500" y="12796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73</xdr:row>
      <xdr:rowOff>55245</xdr:rowOff>
    </xdr:from>
    <xdr:ext cx="469265" cy="258445"/>
    <xdr:sp macro="" textlink="">
      <xdr:nvSpPr>
        <xdr:cNvPr id="411" name="テキスト ボックス 410"/>
        <xdr:cNvSpPr txBox="1"/>
      </xdr:nvSpPr>
      <xdr:spPr>
        <a:xfrm>
          <a:off x="9404350" y="125710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74</xdr:row>
      <xdr:rowOff>153670</xdr:rowOff>
    </xdr:from>
    <xdr:to xmlns:xdr="http://schemas.openxmlformats.org/drawingml/2006/spreadsheetDrawing">
      <xdr:col>45</xdr:col>
      <xdr:colOff>177800</xdr:colOff>
      <xdr:row>76</xdr:row>
      <xdr:rowOff>31115</xdr:rowOff>
    </xdr:to>
    <xdr:cxnSp macro="">
      <xdr:nvCxnSpPr>
        <xdr:cNvPr id="412" name="直線コネクタ 411"/>
        <xdr:cNvCxnSpPr/>
      </xdr:nvCxnSpPr>
      <xdr:spPr>
        <a:xfrm>
          <a:off x="7861300" y="12840970"/>
          <a:ext cx="88900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74</xdr:row>
      <xdr:rowOff>23495</xdr:rowOff>
    </xdr:from>
    <xdr:to xmlns:xdr="http://schemas.openxmlformats.org/drawingml/2006/spreadsheetDrawing">
      <xdr:col>46</xdr:col>
      <xdr:colOff>38100</xdr:colOff>
      <xdr:row>74</xdr:row>
      <xdr:rowOff>125095</xdr:rowOff>
    </xdr:to>
    <xdr:sp macro="" textlink="">
      <xdr:nvSpPr>
        <xdr:cNvPr id="413" name="フローチャート: 判断 412"/>
        <xdr:cNvSpPr/>
      </xdr:nvSpPr>
      <xdr:spPr>
        <a:xfrm>
          <a:off x="8699500" y="1271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72</xdr:row>
      <xdr:rowOff>141605</xdr:rowOff>
    </xdr:from>
    <xdr:ext cx="534035" cy="259080"/>
    <xdr:sp macro="" textlink="">
      <xdr:nvSpPr>
        <xdr:cNvPr id="414" name="テキスト ボックス 413"/>
        <xdr:cNvSpPr txBox="1"/>
      </xdr:nvSpPr>
      <xdr:spPr>
        <a:xfrm>
          <a:off x="8482965" y="124860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74</xdr:row>
      <xdr:rowOff>60325</xdr:rowOff>
    </xdr:from>
    <xdr:to xmlns:xdr="http://schemas.openxmlformats.org/drawingml/2006/spreadsheetDrawing">
      <xdr:col>41</xdr:col>
      <xdr:colOff>50800</xdr:colOff>
      <xdr:row>74</xdr:row>
      <xdr:rowOff>153670</xdr:rowOff>
    </xdr:to>
    <xdr:cxnSp macro="">
      <xdr:nvCxnSpPr>
        <xdr:cNvPr id="415" name="直線コネクタ 414"/>
        <xdr:cNvCxnSpPr/>
      </xdr:nvCxnSpPr>
      <xdr:spPr>
        <a:xfrm>
          <a:off x="6972300" y="12747625"/>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74</xdr:row>
      <xdr:rowOff>58420</xdr:rowOff>
    </xdr:from>
    <xdr:to xmlns:xdr="http://schemas.openxmlformats.org/drawingml/2006/spreadsheetDrawing">
      <xdr:col>41</xdr:col>
      <xdr:colOff>101600</xdr:colOff>
      <xdr:row>74</xdr:row>
      <xdr:rowOff>160020</xdr:rowOff>
    </xdr:to>
    <xdr:sp macro="" textlink="">
      <xdr:nvSpPr>
        <xdr:cNvPr id="416" name="フローチャート: 判断 415"/>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73</xdr:row>
      <xdr:rowOff>5080</xdr:rowOff>
    </xdr:from>
    <xdr:ext cx="534035" cy="259080"/>
    <xdr:sp macro="" textlink="">
      <xdr:nvSpPr>
        <xdr:cNvPr id="417" name="テキスト ボックス 416"/>
        <xdr:cNvSpPr txBox="1"/>
      </xdr:nvSpPr>
      <xdr:spPr>
        <a:xfrm>
          <a:off x="7593965" y="12520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72</xdr:row>
      <xdr:rowOff>138430</xdr:rowOff>
    </xdr:from>
    <xdr:to xmlns:xdr="http://schemas.openxmlformats.org/drawingml/2006/spreadsheetDrawing">
      <xdr:col>36</xdr:col>
      <xdr:colOff>165100</xdr:colOff>
      <xdr:row>73</xdr:row>
      <xdr:rowOff>68580</xdr:rowOff>
    </xdr:to>
    <xdr:sp macro="" textlink="">
      <xdr:nvSpPr>
        <xdr:cNvPr id="418" name="フローチャート: 判断 417"/>
        <xdr:cNvSpPr/>
      </xdr:nvSpPr>
      <xdr:spPr>
        <a:xfrm>
          <a:off x="6921500" y="1248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71</xdr:row>
      <xdr:rowOff>85090</xdr:rowOff>
    </xdr:from>
    <xdr:ext cx="534035" cy="259080"/>
    <xdr:sp macro="" textlink="">
      <xdr:nvSpPr>
        <xdr:cNvPr id="419" name="テキスト ボックス 418"/>
        <xdr:cNvSpPr txBox="1"/>
      </xdr:nvSpPr>
      <xdr:spPr>
        <a:xfrm>
          <a:off x="6704965" y="12258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0" name="テキスト ボックス 419"/>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1" name="テキスト ボックス 420"/>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2" name="テキスト ボックス 421"/>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3" name="テキスト ボックス 422"/>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4" name="テキスト ボックス 423"/>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107315</xdr:rowOff>
    </xdr:from>
    <xdr:to xmlns:xdr="http://schemas.openxmlformats.org/drawingml/2006/spreadsheetDrawing">
      <xdr:col>55</xdr:col>
      <xdr:colOff>50800</xdr:colOff>
      <xdr:row>77</xdr:row>
      <xdr:rowOff>37465</xdr:rowOff>
    </xdr:to>
    <xdr:sp macro="" textlink="">
      <xdr:nvSpPr>
        <xdr:cNvPr id="425" name="楕円 424"/>
        <xdr:cNvSpPr/>
      </xdr:nvSpPr>
      <xdr:spPr>
        <a:xfrm>
          <a:off x="10426700" y="1313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86360</xdr:rowOff>
    </xdr:from>
    <xdr:ext cx="469900" cy="258445"/>
    <xdr:sp macro="" textlink="">
      <xdr:nvSpPr>
        <xdr:cNvPr id="426" name="商工費該当値テキスト"/>
        <xdr:cNvSpPr txBox="1"/>
      </xdr:nvSpPr>
      <xdr:spPr>
        <a:xfrm>
          <a:off x="10528300" y="131165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75565</xdr:rowOff>
    </xdr:from>
    <xdr:to xmlns:xdr="http://schemas.openxmlformats.org/drawingml/2006/spreadsheetDrawing">
      <xdr:col>50</xdr:col>
      <xdr:colOff>165100</xdr:colOff>
      <xdr:row>77</xdr:row>
      <xdr:rowOff>6350</xdr:rowOff>
    </xdr:to>
    <xdr:sp macro="" textlink="">
      <xdr:nvSpPr>
        <xdr:cNvPr id="427" name="楕円 426"/>
        <xdr:cNvSpPr/>
      </xdr:nvSpPr>
      <xdr:spPr>
        <a:xfrm>
          <a:off x="9588500" y="13105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76</xdr:row>
      <xdr:rowOff>168275</xdr:rowOff>
    </xdr:from>
    <xdr:ext cx="469265" cy="258445"/>
    <xdr:sp macro="" textlink="">
      <xdr:nvSpPr>
        <xdr:cNvPr id="428" name="テキスト ボックス 427"/>
        <xdr:cNvSpPr txBox="1"/>
      </xdr:nvSpPr>
      <xdr:spPr>
        <a:xfrm>
          <a:off x="9404350" y="131984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151765</xdr:rowOff>
    </xdr:from>
    <xdr:to xmlns:xdr="http://schemas.openxmlformats.org/drawingml/2006/spreadsheetDrawing">
      <xdr:col>46</xdr:col>
      <xdr:colOff>38100</xdr:colOff>
      <xdr:row>76</xdr:row>
      <xdr:rowOff>81915</xdr:rowOff>
    </xdr:to>
    <xdr:sp macro="" textlink="">
      <xdr:nvSpPr>
        <xdr:cNvPr id="429" name="楕円 428"/>
        <xdr:cNvSpPr/>
      </xdr:nvSpPr>
      <xdr:spPr>
        <a:xfrm>
          <a:off x="8699500" y="1301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76</xdr:row>
      <xdr:rowOff>73025</xdr:rowOff>
    </xdr:from>
    <xdr:ext cx="469265" cy="259080"/>
    <xdr:sp macro="" textlink="">
      <xdr:nvSpPr>
        <xdr:cNvPr id="430" name="テキスト ボックス 429"/>
        <xdr:cNvSpPr txBox="1"/>
      </xdr:nvSpPr>
      <xdr:spPr>
        <a:xfrm>
          <a:off x="8515350" y="131032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74</xdr:row>
      <xdr:rowOff>102870</xdr:rowOff>
    </xdr:from>
    <xdr:to xmlns:xdr="http://schemas.openxmlformats.org/drawingml/2006/spreadsheetDrawing">
      <xdr:col>41</xdr:col>
      <xdr:colOff>101600</xdr:colOff>
      <xdr:row>75</xdr:row>
      <xdr:rowOff>33020</xdr:rowOff>
    </xdr:to>
    <xdr:sp macro="" textlink="">
      <xdr:nvSpPr>
        <xdr:cNvPr id="431" name="楕円 430"/>
        <xdr:cNvSpPr/>
      </xdr:nvSpPr>
      <xdr:spPr>
        <a:xfrm>
          <a:off x="78105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75</xdr:row>
      <xdr:rowOff>24130</xdr:rowOff>
    </xdr:from>
    <xdr:ext cx="469265" cy="259080"/>
    <xdr:sp macro="" textlink="">
      <xdr:nvSpPr>
        <xdr:cNvPr id="432" name="テキスト ボックス 431"/>
        <xdr:cNvSpPr txBox="1"/>
      </xdr:nvSpPr>
      <xdr:spPr>
        <a:xfrm>
          <a:off x="7626350" y="12882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74</xdr:row>
      <xdr:rowOff>9525</xdr:rowOff>
    </xdr:from>
    <xdr:to xmlns:xdr="http://schemas.openxmlformats.org/drawingml/2006/spreadsheetDrawing">
      <xdr:col>36</xdr:col>
      <xdr:colOff>165100</xdr:colOff>
      <xdr:row>74</xdr:row>
      <xdr:rowOff>111125</xdr:rowOff>
    </xdr:to>
    <xdr:sp macro="" textlink="">
      <xdr:nvSpPr>
        <xdr:cNvPr id="433" name="楕円 432"/>
        <xdr:cNvSpPr/>
      </xdr:nvSpPr>
      <xdr:spPr>
        <a:xfrm>
          <a:off x="6921500" y="1269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102235</xdr:rowOff>
    </xdr:from>
    <xdr:ext cx="534035" cy="258445"/>
    <xdr:sp macro="" textlink="">
      <xdr:nvSpPr>
        <xdr:cNvPr id="434" name="テキスト ボックス 433"/>
        <xdr:cNvSpPr txBox="1"/>
      </xdr:nvSpPr>
      <xdr:spPr>
        <a:xfrm>
          <a:off x="6704965" y="127895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3" name="テキスト ボックス 442"/>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8285" cy="258445"/>
    <xdr:sp macro="" textlink="">
      <xdr:nvSpPr>
        <xdr:cNvPr id="445" name="テキスト ボックス 444"/>
        <xdr:cNvSpPr txBox="1"/>
      </xdr:nvSpPr>
      <xdr:spPr>
        <a:xfrm>
          <a:off x="6355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6" name="直線コネクタ 445"/>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97</xdr:row>
      <xdr:rowOff>168910</xdr:rowOff>
    </xdr:from>
    <xdr:ext cx="531495" cy="258445"/>
    <xdr:sp macro="" textlink="">
      <xdr:nvSpPr>
        <xdr:cNvPr id="447" name="テキスト ボックス 446"/>
        <xdr:cNvSpPr txBox="1"/>
      </xdr:nvSpPr>
      <xdr:spPr>
        <a:xfrm>
          <a:off x="6072505" y="16799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8" name="直線コネクタ 447"/>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95</xdr:row>
      <xdr:rowOff>54610</xdr:rowOff>
    </xdr:from>
    <xdr:ext cx="531495" cy="258445"/>
    <xdr:sp macro="" textlink="">
      <xdr:nvSpPr>
        <xdr:cNvPr id="449" name="テキスト ボックス 448"/>
        <xdr:cNvSpPr txBox="1"/>
      </xdr:nvSpPr>
      <xdr:spPr>
        <a:xfrm>
          <a:off x="6072505" y="16342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50" name="直線コネクタ 449"/>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92</xdr:row>
      <xdr:rowOff>111760</xdr:rowOff>
    </xdr:from>
    <xdr:ext cx="531495" cy="258445"/>
    <xdr:sp macro="" textlink="">
      <xdr:nvSpPr>
        <xdr:cNvPr id="451" name="テキスト ボックス 450"/>
        <xdr:cNvSpPr txBox="1"/>
      </xdr:nvSpPr>
      <xdr:spPr>
        <a:xfrm>
          <a:off x="6072505" y="15885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52" name="直線コネクタ 451"/>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168910</xdr:rowOff>
    </xdr:from>
    <xdr:ext cx="531495" cy="258445"/>
    <xdr:sp macro="" textlink="">
      <xdr:nvSpPr>
        <xdr:cNvPr id="453" name="テキスト ボックス 452"/>
        <xdr:cNvSpPr txBox="1"/>
      </xdr:nvSpPr>
      <xdr:spPr>
        <a:xfrm>
          <a:off x="6072505" y="15427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5" name="テキスト ボックス 454"/>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7620</xdr:rowOff>
    </xdr:from>
    <xdr:to xmlns:xdr="http://schemas.openxmlformats.org/drawingml/2006/spreadsheetDrawing">
      <xdr:col>54</xdr:col>
      <xdr:colOff>189865</xdr:colOff>
      <xdr:row>98</xdr:row>
      <xdr:rowOff>91440</xdr:rowOff>
    </xdr:to>
    <xdr:cxnSp macro="">
      <xdr:nvCxnSpPr>
        <xdr:cNvPr id="457" name="直線コネクタ 456"/>
        <xdr:cNvCxnSpPr/>
      </xdr:nvCxnSpPr>
      <xdr:spPr>
        <a:xfrm flipV="1">
          <a:off x="10475595" y="15438120"/>
          <a:ext cx="127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95250</xdr:rowOff>
    </xdr:from>
    <xdr:ext cx="534670" cy="259080"/>
    <xdr:sp macro="" textlink="">
      <xdr:nvSpPr>
        <xdr:cNvPr id="458" name="土木費最小値テキスト"/>
        <xdr:cNvSpPr txBox="1"/>
      </xdr:nvSpPr>
      <xdr:spPr>
        <a:xfrm>
          <a:off x="10528300" y="16897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91440</xdr:rowOff>
    </xdr:from>
    <xdr:to xmlns:xdr="http://schemas.openxmlformats.org/drawingml/2006/spreadsheetDrawing">
      <xdr:col>55</xdr:col>
      <xdr:colOff>88900</xdr:colOff>
      <xdr:row>98</xdr:row>
      <xdr:rowOff>91440</xdr:rowOff>
    </xdr:to>
    <xdr:cxnSp macro="">
      <xdr:nvCxnSpPr>
        <xdr:cNvPr id="459" name="直線コネクタ 458"/>
        <xdr:cNvCxnSpPr/>
      </xdr:nvCxnSpPr>
      <xdr:spPr>
        <a:xfrm>
          <a:off x="10388600" y="16893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125730</xdr:rowOff>
    </xdr:from>
    <xdr:ext cx="534670" cy="259080"/>
    <xdr:sp macro="" textlink="">
      <xdr:nvSpPr>
        <xdr:cNvPr id="460" name="土木費最大値テキスト"/>
        <xdr:cNvSpPr txBox="1"/>
      </xdr:nvSpPr>
      <xdr:spPr>
        <a:xfrm>
          <a:off x="10528300" y="15213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85,790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7620</xdr:rowOff>
    </xdr:from>
    <xdr:to xmlns:xdr="http://schemas.openxmlformats.org/drawingml/2006/spreadsheetDrawing">
      <xdr:col>55</xdr:col>
      <xdr:colOff>88900</xdr:colOff>
      <xdr:row>90</xdr:row>
      <xdr:rowOff>7620</xdr:rowOff>
    </xdr:to>
    <xdr:cxnSp macro="">
      <xdr:nvCxnSpPr>
        <xdr:cNvPr id="461" name="直線コネクタ 460"/>
        <xdr:cNvCxnSpPr/>
      </xdr:nvCxnSpPr>
      <xdr:spPr>
        <a:xfrm>
          <a:off x="10388600" y="1543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90</xdr:row>
      <xdr:rowOff>7620</xdr:rowOff>
    </xdr:from>
    <xdr:to xmlns:xdr="http://schemas.openxmlformats.org/drawingml/2006/spreadsheetDrawing">
      <xdr:col>55</xdr:col>
      <xdr:colOff>0</xdr:colOff>
      <xdr:row>93</xdr:row>
      <xdr:rowOff>64770</xdr:rowOff>
    </xdr:to>
    <xdr:cxnSp macro="">
      <xdr:nvCxnSpPr>
        <xdr:cNvPr id="462" name="直線コネクタ 461"/>
        <xdr:cNvCxnSpPr/>
      </xdr:nvCxnSpPr>
      <xdr:spPr>
        <a:xfrm flipV="1">
          <a:off x="9639300" y="15438120"/>
          <a:ext cx="838200" cy="571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35560</xdr:rowOff>
    </xdr:from>
    <xdr:ext cx="534670" cy="259080"/>
    <xdr:sp macro="" textlink="">
      <xdr:nvSpPr>
        <xdr:cNvPr id="463" name="土木費平均値テキスト"/>
        <xdr:cNvSpPr txBox="1"/>
      </xdr:nvSpPr>
      <xdr:spPr>
        <a:xfrm>
          <a:off x="10528300" y="163233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57150</xdr:rowOff>
    </xdr:from>
    <xdr:to xmlns:xdr="http://schemas.openxmlformats.org/drawingml/2006/spreadsheetDrawing">
      <xdr:col>55</xdr:col>
      <xdr:colOff>50800</xdr:colOff>
      <xdr:row>95</xdr:row>
      <xdr:rowOff>158750</xdr:rowOff>
    </xdr:to>
    <xdr:sp macro="" textlink="">
      <xdr:nvSpPr>
        <xdr:cNvPr id="464" name="フローチャート: 判断 463"/>
        <xdr:cNvSpPr/>
      </xdr:nvSpPr>
      <xdr:spPr>
        <a:xfrm>
          <a:off x="10426700" y="1634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93</xdr:row>
      <xdr:rowOff>64770</xdr:rowOff>
    </xdr:from>
    <xdr:to xmlns:xdr="http://schemas.openxmlformats.org/drawingml/2006/spreadsheetDrawing">
      <xdr:col>50</xdr:col>
      <xdr:colOff>114300</xdr:colOff>
      <xdr:row>93</xdr:row>
      <xdr:rowOff>115570</xdr:rowOff>
    </xdr:to>
    <xdr:cxnSp macro="">
      <xdr:nvCxnSpPr>
        <xdr:cNvPr id="465" name="直線コネクタ 464"/>
        <xdr:cNvCxnSpPr/>
      </xdr:nvCxnSpPr>
      <xdr:spPr>
        <a:xfrm flipV="1">
          <a:off x="8750300" y="1600962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113665</xdr:rowOff>
    </xdr:from>
    <xdr:to xmlns:xdr="http://schemas.openxmlformats.org/drawingml/2006/spreadsheetDrawing">
      <xdr:col>50</xdr:col>
      <xdr:colOff>165100</xdr:colOff>
      <xdr:row>96</xdr:row>
      <xdr:rowOff>43815</xdr:rowOff>
    </xdr:to>
    <xdr:sp macro="" textlink="">
      <xdr:nvSpPr>
        <xdr:cNvPr id="466" name="フローチャート: 判断 465"/>
        <xdr:cNvSpPr/>
      </xdr:nvSpPr>
      <xdr:spPr>
        <a:xfrm>
          <a:off x="9588500" y="1640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34925</xdr:rowOff>
    </xdr:from>
    <xdr:ext cx="534035" cy="259080"/>
    <xdr:sp macro="" textlink="">
      <xdr:nvSpPr>
        <xdr:cNvPr id="467" name="テキスト ボックス 466"/>
        <xdr:cNvSpPr txBox="1"/>
      </xdr:nvSpPr>
      <xdr:spPr>
        <a:xfrm>
          <a:off x="9371965" y="164941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93</xdr:row>
      <xdr:rowOff>107315</xdr:rowOff>
    </xdr:from>
    <xdr:to xmlns:xdr="http://schemas.openxmlformats.org/drawingml/2006/spreadsheetDrawing">
      <xdr:col>45</xdr:col>
      <xdr:colOff>177800</xdr:colOff>
      <xdr:row>93</xdr:row>
      <xdr:rowOff>115570</xdr:rowOff>
    </xdr:to>
    <xdr:cxnSp macro="">
      <xdr:nvCxnSpPr>
        <xdr:cNvPr id="468" name="直線コネクタ 467"/>
        <xdr:cNvCxnSpPr/>
      </xdr:nvCxnSpPr>
      <xdr:spPr>
        <a:xfrm>
          <a:off x="7861300" y="1605216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116840</xdr:rowOff>
    </xdr:from>
    <xdr:to xmlns:xdr="http://schemas.openxmlformats.org/drawingml/2006/spreadsheetDrawing">
      <xdr:col>46</xdr:col>
      <xdr:colOff>38100</xdr:colOff>
      <xdr:row>96</xdr:row>
      <xdr:rowOff>46990</xdr:rowOff>
    </xdr:to>
    <xdr:sp macro="" textlink="">
      <xdr:nvSpPr>
        <xdr:cNvPr id="469" name="フローチャート: 判断 468"/>
        <xdr:cNvSpPr/>
      </xdr:nvSpPr>
      <xdr:spPr>
        <a:xfrm>
          <a:off x="8699500" y="1640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38100</xdr:rowOff>
    </xdr:from>
    <xdr:ext cx="534035" cy="259080"/>
    <xdr:sp macro="" textlink="">
      <xdr:nvSpPr>
        <xdr:cNvPr id="470" name="テキスト ボックス 469"/>
        <xdr:cNvSpPr txBox="1"/>
      </xdr:nvSpPr>
      <xdr:spPr>
        <a:xfrm>
          <a:off x="8482965" y="16497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107315</xdr:rowOff>
    </xdr:from>
    <xdr:to xmlns:xdr="http://schemas.openxmlformats.org/drawingml/2006/spreadsheetDrawing">
      <xdr:col>41</xdr:col>
      <xdr:colOff>50800</xdr:colOff>
      <xdr:row>94</xdr:row>
      <xdr:rowOff>24130</xdr:rowOff>
    </xdr:to>
    <xdr:cxnSp macro="">
      <xdr:nvCxnSpPr>
        <xdr:cNvPr id="471" name="直線コネクタ 470"/>
        <xdr:cNvCxnSpPr/>
      </xdr:nvCxnSpPr>
      <xdr:spPr>
        <a:xfrm flipV="1">
          <a:off x="6972300" y="1605216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102870</xdr:rowOff>
    </xdr:from>
    <xdr:to xmlns:xdr="http://schemas.openxmlformats.org/drawingml/2006/spreadsheetDrawing">
      <xdr:col>41</xdr:col>
      <xdr:colOff>101600</xdr:colOff>
      <xdr:row>96</xdr:row>
      <xdr:rowOff>33020</xdr:rowOff>
    </xdr:to>
    <xdr:sp macro="" textlink="">
      <xdr:nvSpPr>
        <xdr:cNvPr id="472" name="フローチャート: 判断 471"/>
        <xdr:cNvSpPr/>
      </xdr:nvSpPr>
      <xdr:spPr>
        <a:xfrm>
          <a:off x="7810500" y="1639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24130</xdr:rowOff>
    </xdr:from>
    <xdr:ext cx="534035" cy="259080"/>
    <xdr:sp macro="" textlink="">
      <xdr:nvSpPr>
        <xdr:cNvPr id="473" name="テキスト ボックス 472"/>
        <xdr:cNvSpPr txBox="1"/>
      </xdr:nvSpPr>
      <xdr:spPr>
        <a:xfrm>
          <a:off x="7593965" y="164833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116840</xdr:rowOff>
    </xdr:from>
    <xdr:to xmlns:xdr="http://schemas.openxmlformats.org/drawingml/2006/spreadsheetDrawing">
      <xdr:col>36</xdr:col>
      <xdr:colOff>165100</xdr:colOff>
      <xdr:row>96</xdr:row>
      <xdr:rowOff>46990</xdr:rowOff>
    </xdr:to>
    <xdr:sp macro="" textlink="">
      <xdr:nvSpPr>
        <xdr:cNvPr id="474" name="フローチャート: 判断 473"/>
        <xdr:cNvSpPr/>
      </xdr:nvSpPr>
      <xdr:spPr>
        <a:xfrm>
          <a:off x="6921500" y="1640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38100</xdr:rowOff>
    </xdr:from>
    <xdr:ext cx="534035" cy="259080"/>
    <xdr:sp macro="" textlink="">
      <xdr:nvSpPr>
        <xdr:cNvPr id="475" name="テキスト ボックス 474"/>
        <xdr:cNvSpPr txBox="1"/>
      </xdr:nvSpPr>
      <xdr:spPr>
        <a:xfrm>
          <a:off x="6704965" y="16497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89</xdr:row>
      <xdr:rowOff>128270</xdr:rowOff>
    </xdr:from>
    <xdr:to xmlns:xdr="http://schemas.openxmlformats.org/drawingml/2006/spreadsheetDrawing">
      <xdr:col>55</xdr:col>
      <xdr:colOff>50800</xdr:colOff>
      <xdr:row>90</xdr:row>
      <xdr:rowOff>58420</xdr:rowOff>
    </xdr:to>
    <xdr:sp macro="" textlink="">
      <xdr:nvSpPr>
        <xdr:cNvPr id="481" name="楕円 480"/>
        <xdr:cNvSpPr/>
      </xdr:nvSpPr>
      <xdr:spPr>
        <a:xfrm>
          <a:off x="10426700" y="1538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89</xdr:row>
      <xdr:rowOff>81280</xdr:rowOff>
    </xdr:from>
    <xdr:ext cx="534670" cy="259080"/>
    <xdr:sp macro="" textlink="">
      <xdr:nvSpPr>
        <xdr:cNvPr id="482" name="土木費該当値テキスト"/>
        <xdr:cNvSpPr txBox="1"/>
      </xdr:nvSpPr>
      <xdr:spPr>
        <a:xfrm>
          <a:off x="10528300" y="15340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93</xdr:row>
      <xdr:rowOff>13970</xdr:rowOff>
    </xdr:from>
    <xdr:to xmlns:xdr="http://schemas.openxmlformats.org/drawingml/2006/spreadsheetDrawing">
      <xdr:col>50</xdr:col>
      <xdr:colOff>165100</xdr:colOff>
      <xdr:row>93</xdr:row>
      <xdr:rowOff>115570</xdr:rowOff>
    </xdr:to>
    <xdr:sp macro="" textlink="">
      <xdr:nvSpPr>
        <xdr:cNvPr id="483" name="楕円 482"/>
        <xdr:cNvSpPr/>
      </xdr:nvSpPr>
      <xdr:spPr>
        <a:xfrm>
          <a:off x="9588500" y="1595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91</xdr:row>
      <xdr:rowOff>132080</xdr:rowOff>
    </xdr:from>
    <xdr:ext cx="534035" cy="258445"/>
    <xdr:sp macro="" textlink="">
      <xdr:nvSpPr>
        <xdr:cNvPr id="484" name="テキスト ボックス 483"/>
        <xdr:cNvSpPr txBox="1"/>
      </xdr:nvSpPr>
      <xdr:spPr>
        <a:xfrm>
          <a:off x="9371965" y="157340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93</xdr:row>
      <xdr:rowOff>64770</xdr:rowOff>
    </xdr:from>
    <xdr:to xmlns:xdr="http://schemas.openxmlformats.org/drawingml/2006/spreadsheetDrawing">
      <xdr:col>46</xdr:col>
      <xdr:colOff>38100</xdr:colOff>
      <xdr:row>93</xdr:row>
      <xdr:rowOff>166370</xdr:rowOff>
    </xdr:to>
    <xdr:sp macro="" textlink="">
      <xdr:nvSpPr>
        <xdr:cNvPr id="485" name="楕円 484"/>
        <xdr:cNvSpPr/>
      </xdr:nvSpPr>
      <xdr:spPr>
        <a:xfrm>
          <a:off x="8699500" y="1600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92</xdr:row>
      <xdr:rowOff>11430</xdr:rowOff>
    </xdr:from>
    <xdr:ext cx="534035" cy="259080"/>
    <xdr:sp macro="" textlink="">
      <xdr:nvSpPr>
        <xdr:cNvPr id="486" name="テキスト ボックス 485"/>
        <xdr:cNvSpPr txBox="1"/>
      </xdr:nvSpPr>
      <xdr:spPr>
        <a:xfrm>
          <a:off x="8482965" y="157848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93</xdr:row>
      <xdr:rowOff>56515</xdr:rowOff>
    </xdr:from>
    <xdr:to xmlns:xdr="http://schemas.openxmlformats.org/drawingml/2006/spreadsheetDrawing">
      <xdr:col>41</xdr:col>
      <xdr:colOff>101600</xdr:colOff>
      <xdr:row>93</xdr:row>
      <xdr:rowOff>158115</xdr:rowOff>
    </xdr:to>
    <xdr:sp macro="" textlink="">
      <xdr:nvSpPr>
        <xdr:cNvPr id="487" name="楕円 486"/>
        <xdr:cNvSpPr/>
      </xdr:nvSpPr>
      <xdr:spPr>
        <a:xfrm>
          <a:off x="7810500" y="1600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92</xdr:row>
      <xdr:rowOff>3175</xdr:rowOff>
    </xdr:from>
    <xdr:ext cx="534035" cy="259080"/>
    <xdr:sp macro="" textlink="">
      <xdr:nvSpPr>
        <xdr:cNvPr id="488" name="テキスト ボックス 487"/>
        <xdr:cNvSpPr txBox="1"/>
      </xdr:nvSpPr>
      <xdr:spPr>
        <a:xfrm>
          <a:off x="7593965" y="157765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144780</xdr:rowOff>
    </xdr:from>
    <xdr:to xmlns:xdr="http://schemas.openxmlformats.org/drawingml/2006/spreadsheetDrawing">
      <xdr:col>36</xdr:col>
      <xdr:colOff>165100</xdr:colOff>
      <xdr:row>94</xdr:row>
      <xdr:rowOff>74930</xdr:rowOff>
    </xdr:to>
    <xdr:sp macro="" textlink="">
      <xdr:nvSpPr>
        <xdr:cNvPr id="489" name="楕円 488"/>
        <xdr:cNvSpPr/>
      </xdr:nvSpPr>
      <xdr:spPr>
        <a:xfrm>
          <a:off x="6921500" y="1608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92</xdr:row>
      <xdr:rowOff>91440</xdr:rowOff>
    </xdr:from>
    <xdr:ext cx="534035" cy="259080"/>
    <xdr:sp macro="" textlink="">
      <xdr:nvSpPr>
        <xdr:cNvPr id="490" name="テキスト ボックス 489"/>
        <xdr:cNvSpPr txBox="1"/>
      </xdr:nvSpPr>
      <xdr:spPr>
        <a:xfrm>
          <a:off x="6704965" y="15864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9" name="テキスト ボックス 498"/>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111760</xdr:rowOff>
    </xdr:from>
    <xdr:ext cx="466725" cy="258445"/>
    <xdr:sp macro="" textlink="">
      <xdr:nvSpPr>
        <xdr:cNvPr id="501" name="テキスト ボックス 500"/>
        <xdr:cNvSpPr txBox="1"/>
      </xdr:nvSpPr>
      <xdr:spPr>
        <a:xfrm>
          <a:off x="11978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2" name="直線コネクタ 501"/>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38</xdr:row>
      <xdr:rowOff>128270</xdr:rowOff>
    </xdr:from>
    <xdr:ext cx="466725" cy="259080"/>
    <xdr:sp macro="" textlink="">
      <xdr:nvSpPr>
        <xdr:cNvPr id="503" name="テキスト ボックス 502"/>
        <xdr:cNvSpPr txBox="1"/>
      </xdr:nvSpPr>
      <xdr:spPr>
        <a:xfrm>
          <a:off x="11978640" y="6643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4" name="直線コネクタ 503"/>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8445"/>
    <xdr:sp macro="" textlink="">
      <xdr:nvSpPr>
        <xdr:cNvPr id="505" name="テキスト ボックス 504"/>
        <xdr:cNvSpPr txBox="1"/>
      </xdr:nvSpPr>
      <xdr:spPr>
        <a:xfrm>
          <a:off x="11914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6" name="直線コネクタ 505"/>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7" name="テキスト ボックス 506"/>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8" name="直線コネクタ 507"/>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8445"/>
    <xdr:sp macro="" textlink="">
      <xdr:nvSpPr>
        <xdr:cNvPr id="509" name="テキスト ボックス 508"/>
        <xdr:cNvSpPr txBox="1"/>
      </xdr:nvSpPr>
      <xdr:spPr>
        <a:xfrm>
          <a:off x="11914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0" name="直線コネクタ 509"/>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11" name="テキスト ボックス 510"/>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2" name="直線コネクタ 511"/>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13" name="テキスト ボックス 512"/>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4" name="直線コネクタ 51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15" name="テキスト ボックス 514"/>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29</xdr:row>
      <xdr:rowOff>127635</xdr:rowOff>
    </xdr:from>
    <xdr:to xmlns:xdr="http://schemas.openxmlformats.org/drawingml/2006/spreadsheetDrawing">
      <xdr:col>85</xdr:col>
      <xdr:colOff>126365</xdr:colOff>
      <xdr:row>39</xdr:row>
      <xdr:rowOff>31750</xdr:rowOff>
    </xdr:to>
    <xdr:cxnSp macro="">
      <xdr:nvCxnSpPr>
        <xdr:cNvPr id="517" name="直線コネクタ 516"/>
        <xdr:cNvCxnSpPr/>
      </xdr:nvCxnSpPr>
      <xdr:spPr>
        <a:xfrm flipV="1">
          <a:off x="16317595" y="5099685"/>
          <a:ext cx="1270" cy="1618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35560</xdr:rowOff>
    </xdr:from>
    <xdr:ext cx="469900" cy="259080"/>
    <xdr:sp macro="" textlink="">
      <xdr:nvSpPr>
        <xdr:cNvPr id="518" name="消防費最小値テキスト"/>
        <xdr:cNvSpPr txBox="1"/>
      </xdr:nvSpPr>
      <xdr:spPr>
        <a:xfrm>
          <a:off x="16370300" y="672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31750</xdr:rowOff>
    </xdr:from>
    <xdr:to xmlns:xdr="http://schemas.openxmlformats.org/drawingml/2006/spreadsheetDrawing">
      <xdr:col>86</xdr:col>
      <xdr:colOff>25400</xdr:colOff>
      <xdr:row>39</xdr:row>
      <xdr:rowOff>31750</xdr:rowOff>
    </xdr:to>
    <xdr:cxnSp macro="">
      <xdr:nvCxnSpPr>
        <xdr:cNvPr id="519" name="直線コネクタ 518"/>
        <xdr:cNvCxnSpPr/>
      </xdr:nvCxnSpPr>
      <xdr:spPr>
        <a:xfrm>
          <a:off x="16230600" y="671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74930</xdr:rowOff>
    </xdr:from>
    <xdr:ext cx="534670" cy="258445"/>
    <xdr:sp macro="" textlink="">
      <xdr:nvSpPr>
        <xdr:cNvPr id="520" name="消防費最大値テキスト"/>
        <xdr:cNvSpPr txBox="1"/>
      </xdr:nvSpPr>
      <xdr:spPr>
        <a:xfrm>
          <a:off x="16370300" y="48755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24,488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29</xdr:row>
      <xdr:rowOff>127635</xdr:rowOff>
    </xdr:from>
    <xdr:to xmlns:xdr="http://schemas.openxmlformats.org/drawingml/2006/spreadsheetDrawing">
      <xdr:col>86</xdr:col>
      <xdr:colOff>25400</xdr:colOff>
      <xdr:row>29</xdr:row>
      <xdr:rowOff>127635</xdr:rowOff>
    </xdr:to>
    <xdr:cxnSp macro="">
      <xdr:nvCxnSpPr>
        <xdr:cNvPr id="521" name="直線コネクタ 520"/>
        <xdr:cNvCxnSpPr/>
      </xdr:nvCxnSpPr>
      <xdr:spPr>
        <a:xfrm>
          <a:off x="16230600" y="5099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33</xdr:row>
      <xdr:rowOff>158750</xdr:rowOff>
    </xdr:from>
    <xdr:to xmlns:xdr="http://schemas.openxmlformats.org/drawingml/2006/spreadsheetDrawing">
      <xdr:col>85</xdr:col>
      <xdr:colOff>127000</xdr:colOff>
      <xdr:row>34</xdr:row>
      <xdr:rowOff>152400</xdr:rowOff>
    </xdr:to>
    <xdr:cxnSp macro="">
      <xdr:nvCxnSpPr>
        <xdr:cNvPr id="522" name="直線コネクタ 521"/>
        <xdr:cNvCxnSpPr/>
      </xdr:nvCxnSpPr>
      <xdr:spPr>
        <a:xfrm flipV="1">
          <a:off x="15481300" y="5816600"/>
          <a:ext cx="8382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43815</xdr:rowOff>
    </xdr:from>
    <xdr:ext cx="534670" cy="258445"/>
    <xdr:sp macro="" textlink="">
      <xdr:nvSpPr>
        <xdr:cNvPr id="523" name="消防費平均値テキスト"/>
        <xdr:cNvSpPr txBox="1"/>
      </xdr:nvSpPr>
      <xdr:spPr>
        <a:xfrm>
          <a:off x="16370300" y="60445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65405</xdr:rowOff>
    </xdr:from>
    <xdr:to xmlns:xdr="http://schemas.openxmlformats.org/drawingml/2006/spreadsheetDrawing">
      <xdr:col>85</xdr:col>
      <xdr:colOff>177800</xdr:colOff>
      <xdr:row>35</xdr:row>
      <xdr:rowOff>167005</xdr:rowOff>
    </xdr:to>
    <xdr:sp macro="" textlink="">
      <xdr:nvSpPr>
        <xdr:cNvPr id="524" name="フローチャート: 判断 523"/>
        <xdr:cNvSpPr/>
      </xdr:nvSpPr>
      <xdr:spPr>
        <a:xfrm>
          <a:off x="162687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152400</xdr:rowOff>
    </xdr:from>
    <xdr:to xmlns:xdr="http://schemas.openxmlformats.org/drawingml/2006/spreadsheetDrawing">
      <xdr:col>81</xdr:col>
      <xdr:colOff>50800</xdr:colOff>
      <xdr:row>34</xdr:row>
      <xdr:rowOff>167640</xdr:rowOff>
    </xdr:to>
    <xdr:cxnSp macro="">
      <xdr:nvCxnSpPr>
        <xdr:cNvPr id="525" name="直線コネクタ 524"/>
        <xdr:cNvCxnSpPr/>
      </xdr:nvCxnSpPr>
      <xdr:spPr>
        <a:xfrm flipV="1">
          <a:off x="14592300" y="59817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35</xdr:row>
      <xdr:rowOff>97790</xdr:rowOff>
    </xdr:from>
    <xdr:to xmlns:xdr="http://schemas.openxmlformats.org/drawingml/2006/spreadsheetDrawing">
      <xdr:col>81</xdr:col>
      <xdr:colOff>101600</xdr:colOff>
      <xdr:row>36</xdr:row>
      <xdr:rowOff>27305</xdr:rowOff>
    </xdr:to>
    <xdr:sp macro="" textlink="">
      <xdr:nvSpPr>
        <xdr:cNvPr id="526" name="フローチャート: 判断 525"/>
        <xdr:cNvSpPr/>
      </xdr:nvSpPr>
      <xdr:spPr>
        <a:xfrm>
          <a:off x="15430500" y="60985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18415</xdr:rowOff>
    </xdr:from>
    <xdr:ext cx="534035" cy="258445"/>
    <xdr:sp macro="" textlink="">
      <xdr:nvSpPr>
        <xdr:cNvPr id="527" name="テキスト ボックス 526"/>
        <xdr:cNvSpPr txBox="1"/>
      </xdr:nvSpPr>
      <xdr:spPr>
        <a:xfrm>
          <a:off x="15213965" y="61906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34</xdr:row>
      <xdr:rowOff>136525</xdr:rowOff>
    </xdr:from>
    <xdr:to xmlns:xdr="http://schemas.openxmlformats.org/drawingml/2006/spreadsheetDrawing">
      <xdr:col>76</xdr:col>
      <xdr:colOff>114300</xdr:colOff>
      <xdr:row>34</xdr:row>
      <xdr:rowOff>167640</xdr:rowOff>
    </xdr:to>
    <xdr:cxnSp macro="">
      <xdr:nvCxnSpPr>
        <xdr:cNvPr id="528" name="直線コネクタ 527"/>
        <xdr:cNvCxnSpPr/>
      </xdr:nvCxnSpPr>
      <xdr:spPr>
        <a:xfrm>
          <a:off x="13703300" y="596582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40640</xdr:rowOff>
    </xdr:from>
    <xdr:to xmlns:xdr="http://schemas.openxmlformats.org/drawingml/2006/spreadsheetDrawing">
      <xdr:col>76</xdr:col>
      <xdr:colOff>165100</xdr:colOff>
      <xdr:row>36</xdr:row>
      <xdr:rowOff>141605</xdr:rowOff>
    </xdr:to>
    <xdr:sp macro="" textlink="">
      <xdr:nvSpPr>
        <xdr:cNvPr id="529" name="フローチャート: 判断 528"/>
        <xdr:cNvSpPr/>
      </xdr:nvSpPr>
      <xdr:spPr>
        <a:xfrm>
          <a:off x="14541500" y="6212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132715</xdr:rowOff>
    </xdr:from>
    <xdr:ext cx="534035" cy="258445"/>
    <xdr:sp macro="" textlink="">
      <xdr:nvSpPr>
        <xdr:cNvPr id="530" name="テキスト ボックス 529"/>
        <xdr:cNvSpPr txBox="1"/>
      </xdr:nvSpPr>
      <xdr:spPr>
        <a:xfrm>
          <a:off x="14324965" y="6304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34</xdr:row>
      <xdr:rowOff>89535</xdr:rowOff>
    </xdr:from>
    <xdr:to xmlns:xdr="http://schemas.openxmlformats.org/drawingml/2006/spreadsheetDrawing">
      <xdr:col>71</xdr:col>
      <xdr:colOff>177800</xdr:colOff>
      <xdr:row>34</xdr:row>
      <xdr:rowOff>136525</xdr:rowOff>
    </xdr:to>
    <xdr:cxnSp macro="">
      <xdr:nvCxnSpPr>
        <xdr:cNvPr id="531" name="直線コネクタ 530"/>
        <xdr:cNvCxnSpPr/>
      </xdr:nvCxnSpPr>
      <xdr:spPr>
        <a:xfrm>
          <a:off x="12814300" y="591883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32385</xdr:rowOff>
    </xdr:from>
    <xdr:to xmlns:xdr="http://schemas.openxmlformats.org/drawingml/2006/spreadsheetDrawing">
      <xdr:col>72</xdr:col>
      <xdr:colOff>38100</xdr:colOff>
      <xdr:row>36</xdr:row>
      <xdr:rowOff>133985</xdr:rowOff>
    </xdr:to>
    <xdr:sp macro="" textlink="">
      <xdr:nvSpPr>
        <xdr:cNvPr id="532" name="フローチャート: 判断 531"/>
        <xdr:cNvSpPr/>
      </xdr:nvSpPr>
      <xdr:spPr>
        <a:xfrm>
          <a:off x="13652500" y="620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125095</xdr:rowOff>
    </xdr:from>
    <xdr:ext cx="534035" cy="258445"/>
    <xdr:sp macro="" textlink="">
      <xdr:nvSpPr>
        <xdr:cNvPr id="533" name="テキスト ボックス 532"/>
        <xdr:cNvSpPr txBox="1"/>
      </xdr:nvSpPr>
      <xdr:spPr>
        <a:xfrm>
          <a:off x="13435965" y="62972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46355</xdr:rowOff>
    </xdr:from>
    <xdr:to xmlns:xdr="http://schemas.openxmlformats.org/drawingml/2006/spreadsheetDrawing">
      <xdr:col>67</xdr:col>
      <xdr:colOff>101600</xdr:colOff>
      <xdr:row>36</xdr:row>
      <xdr:rowOff>147955</xdr:rowOff>
    </xdr:to>
    <xdr:sp macro="" textlink="">
      <xdr:nvSpPr>
        <xdr:cNvPr id="534" name="フローチャート: 判断 533"/>
        <xdr:cNvSpPr/>
      </xdr:nvSpPr>
      <xdr:spPr>
        <a:xfrm>
          <a:off x="1276350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139065</xdr:rowOff>
    </xdr:from>
    <xdr:ext cx="534035" cy="259080"/>
    <xdr:sp macro="" textlink="">
      <xdr:nvSpPr>
        <xdr:cNvPr id="535" name="テキスト ボックス 534"/>
        <xdr:cNvSpPr txBox="1"/>
      </xdr:nvSpPr>
      <xdr:spPr>
        <a:xfrm>
          <a:off x="12546965" y="63112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6" name="テキスト ボックス 535"/>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7" name="テキスト ボックス 536"/>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8" name="テキスト ボックス 537"/>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9" name="テキスト ボックス 538"/>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0" name="テキスト ボックス 539"/>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33</xdr:row>
      <xdr:rowOff>107950</xdr:rowOff>
    </xdr:from>
    <xdr:to xmlns:xdr="http://schemas.openxmlformats.org/drawingml/2006/spreadsheetDrawing">
      <xdr:col>85</xdr:col>
      <xdr:colOff>177800</xdr:colOff>
      <xdr:row>34</xdr:row>
      <xdr:rowOff>38100</xdr:rowOff>
    </xdr:to>
    <xdr:sp macro="" textlink="">
      <xdr:nvSpPr>
        <xdr:cNvPr id="541" name="楕円 540"/>
        <xdr:cNvSpPr/>
      </xdr:nvSpPr>
      <xdr:spPr>
        <a:xfrm>
          <a:off x="162687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32</xdr:row>
      <xdr:rowOff>130810</xdr:rowOff>
    </xdr:from>
    <xdr:ext cx="534670" cy="259080"/>
    <xdr:sp macro="" textlink="">
      <xdr:nvSpPr>
        <xdr:cNvPr id="542" name="消防費該当値テキスト"/>
        <xdr:cNvSpPr txBox="1"/>
      </xdr:nvSpPr>
      <xdr:spPr>
        <a:xfrm>
          <a:off x="16370300" y="5617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101600</xdr:rowOff>
    </xdr:from>
    <xdr:to xmlns:xdr="http://schemas.openxmlformats.org/drawingml/2006/spreadsheetDrawing">
      <xdr:col>81</xdr:col>
      <xdr:colOff>101600</xdr:colOff>
      <xdr:row>35</xdr:row>
      <xdr:rowOff>31750</xdr:rowOff>
    </xdr:to>
    <xdr:sp macro="" textlink="">
      <xdr:nvSpPr>
        <xdr:cNvPr id="543" name="楕円 542"/>
        <xdr:cNvSpPr/>
      </xdr:nvSpPr>
      <xdr:spPr>
        <a:xfrm>
          <a:off x="154305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33</xdr:row>
      <xdr:rowOff>48260</xdr:rowOff>
    </xdr:from>
    <xdr:ext cx="534035" cy="259080"/>
    <xdr:sp macro="" textlink="">
      <xdr:nvSpPr>
        <xdr:cNvPr id="544" name="テキスト ボックス 543"/>
        <xdr:cNvSpPr txBox="1"/>
      </xdr:nvSpPr>
      <xdr:spPr>
        <a:xfrm>
          <a:off x="15213965" y="57061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34</xdr:row>
      <xdr:rowOff>116840</xdr:rowOff>
    </xdr:from>
    <xdr:to xmlns:xdr="http://schemas.openxmlformats.org/drawingml/2006/spreadsheetDrawing">
      <xdr:col>76</xdr:col>
      <xdr:colOff>165100</xdr:colOff>
      <xdr:row>35</xdr:row>
      <xdr:rowOff>46990</xdr:rowOff>
    </xdr:to>
    <xdr:sp macro="" textlink="">
      <xdr:nvSpPr>
        <xdr:cNvPr id="545" name="楕円 544"/>
        <xdr:cNvSpPr/>
      </xdr:nvSpPr>
      <xdr:spPr>
        <a:xfrm>
          <a:off x="14541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33</xdr:row>
      <xdr:rowOff>63500</xdr:rowOff>
    </xdr:from>
    <xdr:ext cx="534035" cy="258445"/>
    <xdr:sp macro="" textlink="">
      <xdr:nvSpPr>
        <xdr:cNvPr id="546" name="テキスト ボックス 545"/>
        <xdr:cNvSpPr txBox="1"/>
      </xdr:nvSpPr>
      <xdr:spPr>
        <a:xfrm>
          <a:off x="14324965" y="57213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34</xdr:row>
      <xdr:rowOff>86360</xdr:rowOff>
    </xdr:from>
    <xdr:to xmlns:xdr="http://schemas.openxmlformats.org/drawingml/2006/spreadsheetDrawing">
      <xdr:col>72</xdr:col>
      <xdr:colOff>38100</xdr:colOff>
      <xdr:row>35</xdr:row>
      <xdr:rowOff>15875</xdr:rowOff>
    </xdr:to>
    <xdr:sp macro="" textlink="">
      <xdr:nvSpPr>
        <xdr:cNvPr id="547" name="楕円 546"/>
        <xdr:cNvSpPr/>
      </xdr:nvSpPr>
      <xdr:spPr>
        <a:xfrm>
          <a:off x="13652500" y="5915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33</xdr:row>
      <xdr:rowOff>32385</xdr:rowOff>
    </xdr:from>
    <xdr:ext cx="534035" cy="258445"/>
    <xdr:sp macro="" textlink="">
      <xdr:nvSpPr>
        <xdr:cNvPr id="548" name="テキスト ボックス 547"/>
        <xdr:cNvSpPr txBox="1"/>
      </xdr:nvSpPr>
      <xdr:spPr>
        <a:xfrm>
          <a:off x="13435965" y="56902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34</xdr:row>
      <xdr:rowOff>38735</xdr:rowOff>
    </xdr:from>
    <xdr:to xmlns:xdr="http://schemas.openxmlformats.org/drawingml/2006/spreadsheetDrawing">
      <xdr:col>67</xdr:col>
      <xdr:colOff>101600</xdr:colOff>
      <xdr:row>34</xdr:row>
      <xdr:rowOff>140335</xdr:rowOff>
    </xdr:to>
    <xdr:sp macro="" textlink="">
      <xdr:nvSpPr>
        <xdr:cNvPr id="549" name="楕円 548"/>
        <xdr:cNvSpPr/>
      </xdr:nvSpPr>
      <xdr:spPr>
        <a:xfrm>
          <a:off x="12763500" y="586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32</xdr:row>
      <xdr:rowOff>156845</xdr:rowOff>
    </xdr:from>
    <xdr:ext cx="534035" cy="258445"/>
    <xdr:sp macro="" textlink="">
      <xdr:nvSpPr>
        <xdr:cNvPr id="550" name="テキスト ボックス 549"/>
        <xdr:cNvSpPr txBox="1"/>
      </xdr:nvSpPr>
      <xdr:spPr>
        <a:xfrm>
          <a:off x="12546965" y="56432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9" name="テキスト ボックス 558"/>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0" name="直線コネクタ 55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8285" cy="258445"/>
    <xdr:sp macro="" textlink="">
      <xdr:nvSpPr>
        <xdr:cNvPr id="561" name="テキスト ボックス 560"/>
        <xdr:cNvSpPr txBox="1"/>
      </xdr:nvSpPr>
      <xdr:spPr>
        <a:xfrm>
          <a:off x="12197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62" name="直線コネクタ 561"/>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63" name="テキスト ボックス 562"/>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4" name="直線コネクタ 563"/>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5" name="テキスト ボックス 564"/>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6" name="直線コネクタ 565"/>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8445"/>
    <xdr:sp macro="" textlink="">
      <xdr:nvSpPr>
        <xdr:cNvPr id="567" name="テキスト ボックス 566"/>
        <xdr:cNvSpPr txBox="1"/>
      </xdr:nvSpPr>
      <xdr:spPr>
        <a:xfrm>
          <a:off x="11914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8" name="直線コネクタ 567"/>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51</xdr:row>
      <xdr:rowOff>130810</xdr:rowOff>
    </xdr:from>
    <xdr:ext cx="531495" cy="259080"/>
    <xdr:sp macro="" textlink="">
      <xdr:nvSpPr>
        <xdr:cNvPr id="569" name="テキスト ボックス 568"/>
        <xdr:cNvSpPr txBox="1"/>
      </xdr:nvSpPr>
      <xdr:spPr>
        <a:xfrm>
          <a:off x="11914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70" name="直線コネクタ 569"/>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4995" cy="259080"/>
    <xdr:sp macro="" textlink="">
      <xdr:nvSpPr>
        <xdr:cNvPr id="571" name="テキスト ボックス 570"/>
        <xdr:cNvSpPr txBox="1"/>
      </xdr:nvSpPr>
      <xdr:spPr>
        <a:xfrm>
          <a:off x="11850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2" name="直線コネクタ 571"/>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73" name="テキスト ボックス 572"/>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149225</xdr:rowOff>
    </xdr:from>
    <xdr:to xmlns:xdr="http://schemas.openxmlformats.org/drawingml/2006/spreadsheetDrawing">
      <xdr:col>85</xdr:col>
      <xdr:colOff>126365</xdr:colOff>
      <xdr:row>57</xdr:row>
      <xdr:rowOff>167640</xdr:rowOff>
    </xdr:to>
    <xdr:cxnSp macro="">
      <xdr:nvCxnSpPr>
        <xdr:cNvPr id="575" name="直線コネクタ 574"/>
        <xdr:cNvCxnSpPr/>
      </xdr:nvCxnSpPr>
      <xdr:spPr>
        <a:xfrm flipV="1">
          <a:off x="16317595" y="8893175"/>
          <a:ext cx="1270" cy="1047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171450</xdr:rowOff>
    </xdr:from>
    <xdr:ext cx="534670" cy="259080"/>
    <xdr:sp macro="" textlink="">
      <xdr:nvSpPr>
        <xdr:cNvPr id="576" name="教育費最小値テキスト"/>
        <xdr:cNvSpPr txBox="1"/>
      </xdr:nvSpPr>
      <xdr:spPr>
        <a:xfrm>
          <a:off x="16370300" y="9944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167640</xdr:rowOff>
    </xdr:from>
    <xdr:to xmlns:xdr="http://schemas.openxmlformats.org/drawingml/2006/spreadsheetDrawing">
      <xdr:col>86</xdr:col>
      <xdr:colOff>25400</xdr:colOff>
      <xdr:row>57</xdr:row>
      <xdr:rowOff>167640</xdr:rowOff>
    </xdr:to>
    <xdr:cxnSp macro="">
      <xdr:nvCxnSpPr>
        <xdr:cNvPr id="577" name="直線コネクタ 576"/>
        <xdr:cNvCxnSpPr/>
      </xdr:nvCxnSpPr>
      <xdr:spPr>
        <a:xfrm>
          <a:off x="16230600" y="9940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50</xdr:row>
      <xdr:rowOff>95885</xdr:rowOff>
    </xdr:from>
    <xdr:ext cx="534670" cy="259080"/>
    <xdr:sp macro="" textlink="">
      <xdr:nvSpPr>
        <xdr:cNvPr id="578" name="教育費最大値テキスト"/>
        <xdr:cNvSpPr txBox="1"/>
      </xdr:nvSpPr>
      <xdr:spPr>
        <a:xfrm>
          <a:off x="16370300" y="8668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86,507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149225</xdr:rowOff>
    </xdr:from>
    <xdr:to xmlns:xdr="http://schemas.openxmlformats.org/drawingml/2006/spreadsheetDrawing">
      <xdr:col>86</xdr:col>
      <xdr:colOff>25400</xdr:colOff>
      <xdr:row>51</xdr:row>
      <xdr:rowOff>149225</xdr:rowOff>
    </xdr:to>
    <xdr:cxnSp macro="">
      <xdr:nvCxnSpPr>
        <xdr:cNvPr id="579" name="直線コネクタ 578"/>
        <xdr:cNvCxnSpPr/>
      </xdr:nvCxnSpPr>
      <xdr:spPr>
        <a:xfrm>
          <a:off x="16230600" y="889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104775</xdr:rowOff>
    </xdr:from>
    <xdr:to xmlns:xdr="http://schemas.openxmlformats.org/drawingml/2006/spreadsheetDrawing">
      <xdr:col>85</xdr:col>
      <xdr:colOff>127000</xdr:colOff>
      <xdr:row>56</xdr:row>
      <xdr:rowOff>118745</xdr:rowOff>
    </xdr:to>
    <xdr:cxnSp macro="">
      <xdr:nvCxnSpPr>
        <xdr:cNvPr id="580" name="直線コネクタ 579"/>
        <xdr:cNvCxnSpPr/>
      </xdr:nvCxnSpPr>
      <xdr:spPr>
        <a:xfrm>
          <a:off x="15481300" y="970597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168910</xdr:rowOff>
    </xdr:from>
    <xdr:ext cx="534670" cy="258445"/>
    <xdr:sp macro="" textlink="">
      <xdr:nvSpPr>
        <xdr:cNvPr id="581" name="教育費平均値テキスト"/>
        <xdr:cNvSpPr txBox="1"/>
      </xdr:nvSpPr>
      <xdr:spPr>
        <a:xfrm>
          <a:off x="16370300" y="925576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56,990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146050</xdr:rowOff>
    </xdr:from>
    <xdr:to xmlns:xdr="http://schemas.openxmlformats.org/drawingml/2006/spreadsheetDrawing">
      <xdr:col>85</xdr:col>
      <xdr:colOff>177800</xdr:colOff>
      <xdr:row>55</xdr:row>
      <xdr:rowOff>76200</xdr:rowOff>
    </xdr:to>
    <xdr:sp macro="" textlink="">
      <xdr:nvSpPr>
        <xdr:cNvPr id="582" name="フローチャート: 判断 581"/>
        <xdr:cNvSpPr/>
      </xdr:nvSpPr>
      <xdr:spPr>
        <a:xfrm>
          <a:off x="16268700" y="940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53</xdr:row>
      <xdr:rowOff>104140</xdr:rowOff>
    </xdr:from>
    <xdr:to xmlns:xdr="http://schemas.openxmlformats.org/drawingml/2006/spreadsheetDrawing">
      <xdr:col>81</xdr:col>
      <xdr:colOff>50800</xdr:colOff>
      <xdr:row>56</xdr:row>
      <xdr:rowOff>104775</xdr:rowOff>
    </xdr:to>
    <xdr:cxnSp macro="">
      <xdr:nvCxnSpPr>
        <xdr:cNvPr id="583" name="直線コネクタ 582"/>
        <xdr:cNvCxnSpPr/>
      </xdr:nvCxnSpPr>
      <xdr:spPr>
        <a:xfrm>
          <a:off x="14592300" y="9190990"/>
          <a:ext cx="889000" cy="514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95885</xdr:rowOff>
    </xdr:from>
    <xdr:to xmlns:xdr="http://schemas.openxmlformats.org/drawingml/2006/spreadsheetDrawing">
      <xdr:col>81</xdr:col>
      <xdr:colOff>101600</xdr:colOff>
      <xdr:row>56</xdr:row>
      <xdr:rowOff>26035</xdr:rowOff>
    </xdr:to>
    <xdr:sp macro="" textlink="">
      <xdr:nvSpPr>
        <xdr:cNvPr id="584" name="フローチャート: 判断 583"/>
        <xdr:cNvSpPr/>
      </xdr:nvSpPr>
      <xdr:spPr>
        <a:xfrm>
          <a:off x="154305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42545</xdr:rowOff>
    </xdr:from>
    <xdr:ext cx="534035" cy="258445"/>
    <xdr:sp macro="" textlink="">
      <xdr:nvSpPr>
        <xdr:cNvPr id="585" name="テキスト ボックス 584"/>
        <xdr:cNvSpPr txBox="1"/>
      </xdr:nvSpPr>
      <xdr:spPr>
        <a:xfrm>
          <a:off x="15213965" y="93008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53</xdr:row>
      <xdr:rowOff>104140</xdr:rowOff>
    </xdr:from>
    <xdr:to xmlns:xdr="http://schemas.openxmlformats.org/drawingml/2006/spreadsheetDrawing">
      <xdr:col>76</xdr:col>
      <xdr:colOff>114300</xdr:colOff>
      <xdr:row>57</xdr:row>
      <xdr:rowOff>91440</xdr:rowOff>
    </xdr:to>
    <xdr:cxnSp macro="">
      <xdr:nvCxnSpPr>
        <xdr:cNvPr id="586" name="直線コネクタ 585"/>
        <xdr:cNvCxnSpPr/>
      </xdr:nvCxnSpPr>
      <xdr:spPr>
        <a:xfrm flipV="1">
          <a:off x="13703300" y="9190990"/>
          <a:ext cx="889000" cy="673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94615</xdr:rowOff>
    </xdr:from>
    <xdr:to xmlns:xdr="http://schemas.openxmlformats.org/drawingml/2006/spreadsheetDrawing">
      <xdr:col>76</xdr:col>
      <xdr:colOff>165100</xdr:colOff>
      <xdr:row>56</xdr:row>
      <xdr:rowOff>24765</xdr:rowOff>
    </xdr:to>
    <xdr:sp macro="" textlink="">
      <xdr:nvSpPr>
        <xdr:cNvPr id="587" name="フローチャート: 判断 586"/>
        <xdr:cNvSpPr/>
      </xdr:nvSpPr>
      <xdr:spPr>
        <a:xfrm>
          <a:off x="14541500" y="952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15875</xdr:rowOff>
    </xdr:from>
    <xdr:ext cx="534035" cy="259080"/>
    <xdr:sp macro="" textlink="">
      <xdr:nvSpPr>
        <xdr:cNvPr id="588" name="テキスト ボックス 587"/>
        <xdr:cNvSpPr txBox="1"/>
      </xdr:nvSpPr>
      <xdr:spPr>
        <a:xfrm>
          <a:off x="14324965" y="96170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130810</xdr:rowOff>
    </xdr:from>
    <xdr:to xmlns:xdr="http://schemas.openxmlformats.org/drawingml/2006/spreadsheetDrawing">
      <xdr:col>71</xdr:col>
      <xdr:colOff>177800</xdr:colOff>
      <xdr:row>57</xdr:row>
      <xdr:rowOff>91440</xdr:rowOff>
    </xdr:to>
    <xdr:cxnSp macro="">
      <xdr:nvCxnSpPr>
        <xdr:cNvPr id="589" name="直線コネクタ 588"/>
        <xdr:cNvCxnSpPr/>
      </xdr:nvCxnSpPr>
      <xdr:spPr>
        <a:xfrm>
          <a:off x="12814300" y="9732010"/>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46990</xdr:rowOff>
    </xdr:from>
    <xdr:to xmlns:xdr="http://schemas.openxmlformats.org/drawingml/2006/spreadsheetDrawing">
      <xdr:col>72</xdr:col>
      <xdr:colOff>38100</xdr:colOff>
      <xdr:row>56</xdr:row>
      <xdr:rowOff>148590</xdr:rowOff>
    </xdr:to>
    <xdr:sp macro="" textlink="">
      <xdr:nvSpPr>
        <xdr:cNvPr id="590" name="フローチャート: 判断 589"/>
        <xdr:cNvSpPr/>
      </xdr:nvSpPr>
      <xdr:spPr>
        <a:xfrm>
          <a:off x="13652500" y="964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165100</xdr:rowOff>
    </xdr:from>
    <xdr:ext cx="534035" cy="259080"/>
    <xdr:sp macro="" textlink="">
      <xdr:nvSpPr>
        <xdr:cNvPr id="591" name="テキスト ボックス 590"/>
        <xdr:cNvSpPr txBox="1"/>
      </xdr:nvSpPr>
      <xdr:spPr>
        <a:xfrm>
          <a:off x="13435965" y="9423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17780</xdr:rowOff>
    </xdr:from>
    <xdr:to xmlns:xdr="http://schemas.openxmlformats.org/drawingml/2006/spreadsheetDrawing">
      <xdr:col>67</xdr:col>
      <xdr:colOff>101600</xdr:colOff>
      <xdr:row>56</xdr:row>
      <xdr:rowOff>119380</xdr:rowOff>
    </xdr:to>
    <xdr:sp macro="" textlink="">
      <xdr:nvSpPr>
        <xdr:cNvPr id="592" name="フローチャート: 判断 591"/>
        <xdr:cNvSpPr/>
      </xdr:nvSpPr>
      <xdr:spPr>
        <a:xfrm>
          <a:off x="12763500" y="961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135890</xdr:rowOff>
    </xdr:from>
    <xdr:ext cx="534035" cy="259080"/>
    <xdr:sp macro="" textlink="">
      <xdr:nvSpPr>
        <xdr:cNvPr id="593" name="テキスト ボックス 592"/>
        <xdr:cNvSpPr txBox="1"/>
      </xdr:nvSpPr>
      <xdr:spPr>
        <a:xfrm>
          <a:off x="12546965" y="9394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4" name="テキスト ボックス 593"/>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5" name="テキスト ボックス 594"/>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6" name="テキスト ボックス 595"/>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7" name="テキスト ボックス 596"/>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8" name="テキスト ボックス 597"/>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67945</xdr:rowOff>
    </xdr:from>
    <xdr:to xmlns:xdr="http://schemas.openxmlformats.org/drawingml/2006/spreadsheetDrawing">
      <xdr:col>85</xdr:col>
      <xdr:colOff>177800</xdr:colOff>
      <xdr:row>56</xdr:row>
      <xdr:rowOff>169545</xdr:rowOff>
    </xdr:to>
    <xdr:sp macro="" textlink="">
      <xdr:nvSpPr>
        <xdr:cNvPr id="599" name="楕円 598"/>
        <xdr:cNvSpPr/>
      </xdr:nvSpPr>
      <xdr:spPr>
        <a:xfrm>
          <a:off x="16268700" y="966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56</xdr:row>
      <xdr:rowOff>46355</xdr:rowOff>
    </xdr:from>
    <xdr:ext cx="534670" cy="259080"/>
    <xdr:sp macro="" textlink="">
      <xdr:nvSpPr>
        <xdr:cNvPr id="600" name="教育費該当値テキスト"/>
        <xdr:cNvSpPr txBox="1"/>
      </xdr:nvSpPr>
      <xdr:spPr>
        <a:xfrm>
          <a:off x="16370300" y="9647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53975</xdr:rowOff>
    </xdr:from>
    <xdr:to xmlns:xdr="http://schemas.openxmlformats.org/drawingml/2006/spreadsheetDrawing">
      <xdr:col>81</xdr:col>
      <xdr:colOff>101600</xdr:colOff>
      <xdr:row>56</xdr:row>
      <xdr:rowOff>155575</xdr:rowOff>
    </xdr:to>
    <xdr:sp macro="" textlink="">
      <xdr:nvSpPr>
        <xdr:cNvPr id="601" name="楕円 600"/>
        <xdr:cNvSpPr/>
      </xdr:nvSpPr>
      <xdr:spPr>
        <a:xfrm>
          <a:off x="15430500" y="965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147320</xdr:rowOff>
    </xdr:from>
    <xdr:ext cx="534035" cy="259080"/>
    <xdr:sp macro="" textlink="">
      <xdr:nvSpPr>
        <xdr:cNvPr id="602" name="テキスト ボックス 601"/>
        <xdr:cNvSpPr txBox="1"/>
      </xdr:nvSpPr>
      <xdr:spPr>
        <a:xfrm>
          <a:off x="15213965" y="9748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53</xdr:row>
      <xdr:rowOff>53340</xdr:rowOff>
    </xdr:from>
    <xdr:to xmlns:xdr="http://schemas.openxmlformats.org/drawingml/2006/spreadsheetDrawing">
      <xdr:col>76</xdr:col>
      <xdr:colOff>165100</xdr:colOff>
      <xdr:row>53</xdr:row>
      <xdr:rowOff>154940</xdr:rowOff>
    </xdr:to>
    <xdr:sp macro="" textlink="">
      <xdr:nvSpPr>
        <xdr:cNvPr id="603" name="楕円 602"/>
        <xdr:cNvSpPr/>
      </xdr:nvSpPr>
      <xdr:spPr>
        <a:xfrm>
          <a:off x="14541500" y="914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51</xdr:row>
      <xdr:rowOff>171450</xdr:rowOff>
    </xdr:from>
    <xdr:ext cx="534035" cy="259080"/>
    <xdr:sp macro="" textlink="">
      <xdr:nvSpPr>
        <xdr:cNvPr id="604" name="テキスト ボックス 603"/>
        <xdr:cNvSpPr txBox="1"/>
      </xdr:nvSpPr>
      <xdr:spPr>
        <a:xfrm>
          <a:off x="14324965" y="8915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40640</xdr:rowOff>
    </xdr:from>
    <xdr:to xmlns:xdr="http://schemas.openxmlformats.org/drawingml/2006/spreadsheetDrawing">
      <xdr:col>72</xdr:col>
      <xdr:colOff>38100</xdr:colOff>
      <xdr:row>57</xdr:row>
      <xdr:rowOff>142240</xdr:rowOff>
    </xdr:to>
    <xdr:sp macro="" textlink="">
      <xdr:nvSpPr>
        <xdr:cNvPr id="605" name="楕円 604"/>
        <xdr:cNvSpPr/>
      </xdr:nvSpPr>
      <xdr:spPr>
        <a:xfrm>
          <a:off x="13652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133350</xdr:rowOff>
    </xdr:from>
    <xdr:ext cx="534035" cy="258445"/>
    <xdr:sp macro="" textlink="">
      <xdr:nvSpPr>
        <xdr:cNvPr id="606" name="テキスト ボックス 605"/>
        <xdr:cNvSpPr txBox="1"/>
      </xdr:nvSpPr>
      <xdr:spPr>
        <a:xfrm>
          <a:off x="13435965" y="9906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80010</xdr:rowOff>
    </xdr:from>
    <xdr:to xmlns:xdr="http://schemas.openxmlformats.org/drawingml/2006/spreadsheetDrawing">
      <xdr:col>67</xdr:col>
      <xdr:colOff>101600</xdr:colOff>
      <xdr:row>57</xdr:row>
      <xdr:rowOff>10160</xdr:rowOff>
    </xdr:to>
    <xdr:sp macro="" textlink="">
      <xdr:nvSpPr>
        <xdr:cNvPr id="607" name="楕円 606"/>
        <xdr:cNvSpPr/>
      </xdr:nvSpPr>
      <xdr:spPr>
        <a:xfrm>
          <a:off x="12763500" y="968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1270</xdr:rowOff>
    </xdr:from>
    <xdr:ext cx="534035" cy="259080"/>
    <xdr:sp macro="" textlink="">
      <xdr:nvSpPr>
        <xdr:cNvPr id="608" name="テキスト ボックス 607"/>
        <xdr:cNvSpPr txBox="1"/>
      </xdr:nvSpPr>
      <xdr:spPr>
        <a:xfrm>
          <a:off x="12546965" y="9773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7" name="テキスト ボックス 616"/>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8" name="直線コネクタ 617"/>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9" name="直線コネクタ 618"/>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8285" cy="259080"/>
    <xdr:sp macro="" textlink="">
      <xdr:nvSpPr>
        <xdr:cNvPr id="620" name="テキスト ボックス 619"/>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21" name="直線コネクタ 620"/>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76</xdr:row>
      <xdr:rowOff>35560</xdr:rowOff>
    </xdr:from>
    <xdr:ext cx="466725" cy="259080"/>
    <xdr:sp macro="" textlink="">
      <xdr:nvSpPr>
        <xdr:cNvPr id="622" name="テキスト ボックス 621"/>
        <xdr:cNvSpPr txBox="1"/>
      </xdr:nvSpPr>
      <xdr:spPr>
        <a:xfrm>
          <a:off x="11978640" y="1306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3" name="直線コネクタ 622"/>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73</xdr:row>
      <xdr:rowOff>168910</xdr:rowOff>
    </xdr:from>
    <xdr:ext cx="466725" cy="258445"/>
    <xdr:sp macro="" textlink="">
      <xdr:nvSpPr>
        <xdr:cNvPr id="624" name="テキスト ボックス 623"/>
        <xdr:cNvSpPr txBox="1"/>
      </xdr:nvSpPr>
      <xdr:spPr>
        <a:xfrm>
          <a:off x="11978640" y="1268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5" name="直線コネクタ 624"/>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71</xdr:row>
      <xdr:rowOff>130810</xdr:rowOff>
    </xdr:from>
    <xdr:ext cx="466725" cy="259080"/>
    <xdr:sp macro="" textlink="">
      <xdr:nvSpPr>
        <xdr:cNvPr id="626" name="テキスト ボックス 625"/>
        <xdr:cNvSpPr txBox="1"/>
      </xdr:nvSpPr>
      <xdr:spPr>
        <a:xfrm>
          <a:off x="11978640" y="1230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7" name="直線コネクタ 626"/>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69</xdr:row>
      <xdr:rowOff>92710</xdr:rowOff>
    </xdr:from>
    <xdr:ext cx="466725" cy="259080"/>
    <xdr:sp macro="" textlink="">
      <xdr:nvSpPr>
        <xdr:cNvPr id="628" name="テキスト ボックス 627"/>
        <xdr:cNvSpPr txBox="1"/>
      </xdr:nvSpPr>
      <xdr:spPr>
        <a:xfrm>
          <a:off x="11978640" y="1192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9" name="直線コネクタ 628"/>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8445"/>
    <xdr:sp macro="" textlink="">
      <xdr:nvSpPr>
        <xdr:cNvPr id="630" name="テキスト ボックス 629"/>
        <xdr:cNvSpPr txBox="1"/>
      </xdr:nvSpPr>
      <xdr:spPr>
        <a:xfrm>
          <a:off x="11914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162560</xdr:rowOff>
    </xdr:from>
    <xdr:to xmlns:xdr="http://schemas.openxmlformats.org/drawingml/2006/spreadsheetDrawing">
      <xdr:col>85</xdr:col>
      <xdr:colOff>126365</xdr:colOff>
      <xdr:row>79</xdr:row>
      <xdr:rowOff>44450</xdr:rowOff>
    </xdr:to>
    <xdr:cxnSp macro="">
      <xdr:nvCxnSpPr>
        <xdr:cNvPr id="632" name="直線コネクタ 631"/>
        <xdr:cNvCxnSpPr/>
      </xdr:nvCxnSpPr>
      <xdr:spPr>
        <a:xfrm flipV="1">
          <a:off x="16317595" y="12164060"/>
          <a:ext cx="1270" cy="1424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48260</xdr:rowOff>
    </xdr:from>
    <xdr:ext cx="249555" cy="259080"/>
    <xdr:sp macro="" textlink="">
      <xdr:nvSpPr>
        <xdr:cNvPr id="633" name="災害復旧費最小値テキスト"/>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34" name="直線コネクタ 633"/>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109220</xdr:rowOff>
    </xdr:from>
    <xdr:ext cx="469900" cy="258445"/>
    <xdr:sp macro="" textlink="">
      <xdr:nvSpPr>
        <xdr:cNvPr id="635" name="災害復旧費最大値テキスト"/>
        <xdr:cNvSpPr txBox="1"/>
      </xdr:nvSpPr>
      <xdr:spPr>
        <a:xfrm>
          <a:off x="16370300" y="119392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7,481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162560</xdr:rowOff>
    </xdr:from>
    <xdr:to xmlns:xdr="http://schemas.openxmlformats.org/drawingml/2006/spreadsheetDrawing">
      <xdr:col>86</xdr:col>
      <xdr:colOff>25400</xdr:colOff>
      <xdr:row>70</xdr:row>
      <xdr:rowOff>162560</xdr:rowOff>
    </xdr:to>
    <xdr:cxnSp macro="">
      <xdr:nvCxnSpPr>
        <xdr:cNvPr id="636" name="直線コネクタ 635"/>
        <xdr:cNvCxnSpPr/>
      </xdr:nvCxnSpPr>
      <xdr:spPr>
        <a:xfrm>
          <a:off x="16230600" y="1216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111760</xdr:rowOff>
    </xdr:from>
    <xdr:to xmlns:xdr="http://schemas.openxmlformats.org/drawingml/2006/spreadsheetDrawing">
      <xdr:col>85</xdr:col>
      <xdr:colOff>127000</xdr:colOff>
      <xdr:row>78</xdr:row>
      <xdr:rowOff>98425</xdr:rowOff>
    </xdr:to>
    <xdr:cxnSp macro="">
      <xdr:nvCxnSpPr>
        <xdr:cNvPr id="637" name="直線コネクタ 636"/>
        <xdr:cNvCxnSpPr/>
      </xdr:nvCxnSpPr>
      <xdr:spPr>
        <a:xfrm flipV="1">
          <a:off x="15481300" y="13313410"/>
          <a:ext cx="8382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29845</xdr:rowOff>
    </xdr:from>
    <xdr:ext cx="378460" cy="258445"/>
    <xdr:sp macro="" textlink="">
      <xdr:nvSpPr>
        <xdr:cNvPr id="638" name="災害復旧費平均値テキスト"/>
        <xdr:cNvSpPr txBox="1"/>
      </xdr:nvSpPr>
      <xdr:spPr>
        <a:xfrm>
          <a:off x="16370300" y="1340294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52070</xdr:rowOff>
    </xdr:from>
    <xdr:to xmlns:xdr="http://schemas.openxmlformats.org/drawingml/2006/spreadsheetDrawing">
      <xdr:col>85</xdr:col>
      <xdr:colOff>177800</xdr:colOff>
      <xdr:row>78</xdr:row>
      <xdr:rowOff>153035</xdr:rowOff>
    </xdr:to>
    <xdr:sp macro="" textlink="">
      <xdr:nvSpPr>
        <xdr:cNvPr id="639" name="フローチャート: 判断 638"/>
        <xdr:cNvSpPr/>
      </xdr:nvSpPr>
      <xdr:spPr>
        <a:xfrm>
          <a:off x="16268700" y="13425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8255</xdr:rowOff>
    </xdr:from>
    <xdr:to xmlns:xdr="http://schemas.openxmlformats.org/drawingml/2006/spreadsheetDrawing">
      <xdr:col>81</xdr:col>
      <xdr:colOff>50800</xdr:colOff>
      <xdr:row>78</xdr:row>
      <xdr:rowOff>98425</xdr:rowOff>
    </xdr:to>
    <xdr:cxnSp macro="">
      <xdr:nvCxnSpPr>
        <xdr:cNvPr id="640" name="直線コネクタ 639"/>
        <xdr:cNvCxnSpPr/>
      </xdr:nvCxnSpPr>
      <xdr:spPr>
        <a:xfrm>
          <a:off x="14592300" y="13381355"/>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80645</xdr:rowOff>
    </xdr:from>
    <xdr:to xmlns:xdr="http://schemas.openxmlformats.org/drawingml/2006/spreadsheetDrawing">
      <xdr:col>81</xdr:col>
      <xdr:colOff>101600</xdr:colOff>
      <xdr:row>79</xdr:row>
      <xdr:rowOff>10795</xdr:rowOff>
    </xdr:to>
    <xdr:sp macro="" textlink="">
      <xdr:nvSpPr>
        <xdr:cNvPr id="641" name="フローチャート: 判断 640"/>
        <xdr:cNvSpPr/>
      </xdr:nvSpPr>
      <xdr:spPr>
        <a:xfrm>
          <a:off x="15430500" y="1345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1905</xdr:rowOff>
    </xdr:from>
    <xdr:ext cx="378460" cy="259080"/>
    <xdr:sp macro="" textlink="">
      <xdr:nvSpPr>
        <xdr:cNvPr id="642" name="テキスト ボックス 641"/>
        <xdr:cNvSpPr txBox="1"/>
      </xdr:nvSpPr>
      <xdr:spPr>
        <a:xfrm>
          <a:off x="15292070" y="135464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86360</xdr:rowOff>
    </xdr:from>
    <xdr:to xmlns:xdr="http://schemas.openxmlformats.org/drawingml/2006/spreadsheetDrawing">
      <xdr:col>76</xdr:col>
      <xdr:colOff>114300</xdr:colOff>
      <xdr:row>78</xdr:row>
      <xdr:rowOff>8255</xdr:rowOff>
    </xdr:to>
    <xdr:cxnSp macro="">
      <xdr:nvCxnSpPr>
        <xdr:cNvPr id="643" name="直線コネクタ 642"/>
        <xdr:cNvCxnSpPr/>
      </xdr:nvCxnSpPr>
      <xdr:spPr>
        <a:xfrm>
          <a:off x="13703300" y="1328801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100330</xdr:rowOff>
    </xdr:from>
    <xdr:to xmlns:xdr="http://schemas.openxmlformats.org/drawingml/2006/spreadsheetDrawing">
      <xdr:col>76</xdr:col>
      <xdr:colOff>165100</xdr:colOff>
      <xdr:row>79</xdr:row>
      <xdr:rowOff>30480</xdr:rowOff>
    </xdr:to>
    <xdr:sp macro="" textlink="">
      <xdr:nvSpPr>
        <xdr:cNvPr id="644" name="フローチャート: 判断 643"/>
        <xdr:cNvSpPr/>
      </xdr:nvSpPr>
      <xdr:spPr>
        <a:xfrm>
          <a:off x="14541500" y="1347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21590</xdr:rowOff>
    </xdr:from>
    <xdr:ext cx="378460" cy="259080"/>
    <xdr:sp macro="" textlink="">
      <xdr:nvSpPr>
        <xdr:cNvPr id="645" name="テキスト ボックス 644"/>
        <xdr:cNvSpPr txBox="1"/>
      </xdr:nvSpPr>
      <xdr:spPr>
        <a:xfrm>
          <a:off x="14403070" y="135661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86360</xdr:rowOff>
    </xdr:from>
    <xdr:to xmlns:xdr="http://schemas.openxmlformats.org/drawingml/2006/spreadsheetDrawing">
      <xdr:col>71</xdr:col>
      <xdr:colOff>177800</xdr:colOff>
      <xdr:row>78</xdr:row>
      <xdr:rowOff>155575</xdr:rowOff>
    </xdr:to>
    <xdr:cxnSp macro="">
      <xdr:nvCxnSpPr>
        <xdr:cNvPr id="646" name="直線コネクタ 645"/>
        <xdr:cNvCxnSpPr/>
      </xdr:nvCxnSpPr>
      <xdr:spPr>
        <a:xfrm flipV="1">
          <a:off x="12814300" y="13288010"/>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89535</xdr:rowOff>
    </xdr:from>
    <xdr:to xmlns:xdr="http://schemas.openxmlformats.org/drawingml/2006/spreadsheetDrawing">
      <xdr:col>72</xdr:col>
      <xdr:colOff>38100</xdr:colOff>
      <xdr:row>79</xdr:row>
      <xdr:rowOff>19685</xdr:rowOff>
    </xdr:to>
    <xdr:sp macro="" textlink="">
      <xdr:nvSpPr>
        <xdr:cNvPr id="647" name="フローチャート: 判断 646"/>
        <xdr:cNvSpPr/>
      </xdr:nvSpPr>
      <xdr:spPr>
        <a:xfrm>
          <a:off x="13652500" y="13462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11430</xdr:rowOff>
    </xdr:from>
    <xdr:ext cx="378460" cy="259080"/>
    <xdr:sp macro="" textlink="">
      <xdr:nvSpPr>
        <xdr:cNvPr id="648" name="テキスト ボックス 647"/>
        <xdr:cNvSpPr txBox="1"/>
      </xdr:nvSpPr>
      <xdr:spPr>
        <a:xfrm>
          <a:off x="13514070" y="13555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35560</xdr:rowOff>
    </xdr:from>
    <xdr:to xmlns:xdr="http://schemas.openxmlformats.org/drawingml/2006/spreadsheetDrawing">
      <xdr:col>67</xdr:col>
      <xdr:colOff>101600</xdr:colOff>
      <xdr:row>78</xdr:row>
      <xdr:rowOff>137160</xdr:rowOff>
    </xdr:to>
    <xdr:sp macro="" textlink="">
      <xdr:nvSpPr>
        <xdr:cNvPr id="649" name="フローチャート: 判断 648"/>
        <xdr:cNvSpPr/>
      </xdr:nvSpPr>
      <xdr:spPr>
        <a:xfrm>
          <a:off x="12763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76</xdr:row>
      <xdr:rowOff>153670</xdr:rowOff>
    </xdr:from>
    <xdr:ext cx="378460" cy="259080"/>
    <xdr:sp macro="" textlink="">
      <xdr:nvSpPr>
        <xdr:cNvPr id="650" name="テキスト ボックス 649"/>
        <xdr:cNvSpPr txBox="1"/>
      </xdr:nvSpPr>
      <xdr:spPr>
        <a:xfrm>
          <a:off x="12625070" y="131838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1" name="テキスト ボックス 650"/>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2" name="テキスト ボックス 651"/>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3" name="テキスト ボックス 652"/>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4" name="テキスト ボックス 653"/>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5" name="テキスト ボックス 654"/>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60960</xdr:rowOff>
    </xdr:from>
    <xdr:to xmlns:xdr="http://schemas.openxmlformats.org/drawingml/2006/spreadsheetDrawing">
      <xdr:col>85</xdr:col>
      <xdr:colOff>177800</xdr:colOff>
      <xdr:row>77</xdr:row>
      <xdr:rowOff>162560</xdr:rowOff>
    </xdr:to>
    <xdr:sp macro="" textlink="">
      <xdr:nvSpPr>
        <xdr:cNvPr id="656" name="楕円 655"/>
        <xdr:cNvSpPr/>
      </xdr:nvSpPr>
      <xdr:spPr>
        <a:xfrm>
          <a:off x="16268700" y="1326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83820</xdr:rowOff>
    </xdr:from>
    <xdr:ext cx="469900" cy="259080"/>
    <xdr:sp macro="" textlink="">
      <xdr:nvSpPr>
        <xdr:cNvPr id="657" name="災害復旧費該当値テキスト"/>
        <xdr:cNvSpPr txBox="1"/>
      </xdr:nvSpPr>
      <xdr:spPr>
        <a:xfrm>
          <a:off x="16370300" y="13114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47625</xdr:rowOff>
    </xdr:from>
    <xdr:to xmlns:xdr="http://schemas.openxmlformats.org/drawingml/2006/spreadsheetDrawing">
      <xdr:col>81</xdr:col>
      <xdr:colOff>101600</xdr:colOff>
      <xdr:row>78</xdr:row>
      <xdr:rowOff>149225</xdr:rowOff>
    </xdr:to>
    <xdr:sp macro="" textlink="">
      <xdr:nvSpPr>
        <xdr:cNvPr id="658" name="楕円 657"/>
        <xdr:cNvSpPr/>
      </xdr:nvSpPr>
      <xdr:spPr>
        <a:xfrm>
          <a:off x="154305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76</xdr:row>
      <xdr:rowOff>166370</xdr:rowOff>
    </xdr:from>
    <xdr:ext cx="378460" cy="258445"/>
    <xdr:sp macro="" textlink="">
      <xdr:nvSpPr>
        <xdr:cNvPr id="659" name="テキスト ボックス 658"/>
        <xdr:cNvSpPr txBox="1"/>
      </xdr:nvSpPr>
      <xdr:spPr>
        <a:xfrm>
          <a:off x="15292070" y="131965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128905</xdr:rowOff>
    </xdr:from>
    <xdr:to xmlns:xdr="http://schemas.openxmlformats.org/drawingml/2006/spreadsheetDrawing">
      <xdr:col>76</xdr:col>
      <xdr:colOff>165100</xdr:colOff>
      <xdr:row>78</xdr:row>
      <xdr:rowOff>59055</xdr:rowOff>
    </xdr:to>
    <xdr:sp macro="" textlink="">
      <xdr:nvSpPr>
        <xdr:cNvPr id="660" name="楕円 659"/>
        <xdr:cNvSpPr/>
      </xdr:nvSpPr>
      <xdr:spPr>
        <a:xfrm>
          <a:off x="14541500" y="1333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75565</xdr:rowOff>
    </xdr:from>
    <xdr:ext cx="469265" cy="258445"/>
    <xdr:sp macro="" textlink="">
      <xdr:nvSpPr>
        <xdr:cNvPr id="661" name="テキスト ボックス 660"/>
        <xdr:cNvSpPr txBox="1"/>
      </xdr:nvSpPr>
      <xdr:spPr>
        <a:xfrm>
          <a:off x="14357350" y="13105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35560</xdr:rowOff>
    </xdr:from>
    <xdr:to xmlns:xdr="http://schemas.openxmlformats.org/drawingml/2006/spreadsheetDrawing">
      <xdr:col>72</xdr:col>
      <xdr:colOff>38100</xdr:colOff>
      <xdr:row>77</xdr:row>
      <xdr:rowOff>137160</xdr:rowOff>
    </xdr:to>
    <xdr:sp macro="" textlink="">
      <xdr:nvSpPr>
        <xdr:cNvPr id="662" name="楕円 661"/>
        <xdr:cNvSpPr/>
      </xdr:nvSpPr>
      <xdr:spPr>
        <a:xfrm>
          <a:off x="13652500" y="132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75</xdr:row>
      <xdr:rowOff>153670</xdr:rowOff>
    </xdr:from>
    <xdr:ext cx="469265" cy="259080"/>
    <xdr:sp macro="" textlink="">
      <xdr:nvSpPr>
        <xdr:cNvPr id="663" name="テキスト ボックス 662"/>
        <xdr:cNvSpPr txBox="1"/>
      </xdr:nvSpPr>
      <xdr:spPr>
        <a:xfrm>
          <a:off x="13468350" y="13012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104775</xdr:rowOff>
    </xdr:from>
    <xdr:to xmlns:xdr="http://schemas.openxmlformats.org/drawingml/2006/spreadsheetDrawing">
      <xdr:col>67</xdr:col>
      <xdr:colOff>101600</xdr:colOff>
      <xdr:row>79</xdr:row>
      <xdr:rowOff>34925</xdr:rowOff>
    </xdr:to>
    <xdr:sp macro="" textlink="">
      <xdr:nvSpPr>
        <xdr:cNvPr id="664" name="楕円 663"/>
        <xdr:cNvSpPr/>
      </xdr:nvSpPr>
      <xdr:spPr>
        <a:xfrm>
          <a:off x="12763500" y="1347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26035</xdr:rowOff>
    </xdr:from>
    <xdr:ext cx="378460" cy="259080"/>
    <xdr:sp macro="" textlink="">
      <xdr:nvSpPr>
        <xdr:cNvPr id="665" name="テキスト ボックス 664"/>
        <xdr:cNvSpPr txBox="1"/>
      </xdr:nvSpPr>
      <xdr:spPr>
        <a:xfrm>
          <a:off x="12625070" y="135705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74" name="テキスト ボックス 673"/>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5" name="直線コネクタ 674"/>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8285" cy="258445"/>
    <xdr:sp macro="" textlink="">
      <xdr:nvSpPr>
        <xdr:cNvPr id="676" name="テキスト ボックス 675"/>
        <xdr:cNvSpPr txBox="1"/>
      </xdr:nvSpPr>
      <xdr:spPr>
        <a:xfrm>
          <a:off x="12197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139700</xdr:rowOff>
    </xdr:from>
    <xdr:to xmlns:xdr="http://schemas.openxmlformats.org/drawingml/2006/spreadsheetDrawing">
      <xdr:col>89</xdr:col>
      <xdr:colOff>177800</xdr:colOff>
      <xdr:row>99</xdr:row>
      <xdr:rowOff>139700</xdr:rowOff>
    </xdr:to>
    <xdr:cxnSp macro="">
      <xdr:nvCxnSpPr>
        <xdr:cNvPr id="677" name="直線コネクタ 676"/>
        <xdr:cNvCxnSpPr/>
      </xdr:nvCxnSpPr>
      <xdr:spPr>
        <a:xfrm>
          <a:off x="12446000" y="1711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168910</xdr:rowOff>
    </xdr:from>
    <xdr:ext cx="531495" cy="258445"/>
    <xdr:sp macro="" textlink="">
      <xdr:nvSpPr>
        <xdr:cNvPr id="678" name="テキスト ボックス 677"/>
        <xdr:cNvSpPr txBox="1"/>
      </xdr:nvSpPr>
      <xdr:spPr>
        <a:xfrm>
          <a:off x="11914505" y="169710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98</xdr:row>
      <xdr:rowOff>25400</xdr:rowOff>
    </xdr:from>
    <xdr:to xmlns:xdr="http://schemas.openxmlformats.org/drawingml/2006/spreadsheetDrawing">
      <xdr:col>89</xdr:col>
      <xdr:colOff>177800</xdr:colOff>
      <xdr:row>98</xdr:row>
      <xdr:rowOff>25400</xdr:rowOff>
    </xdr:to>
    <xdr:cxnSp macro="">
      <xdr:nvCxnSpPr>
        <xdr:cNvPr id="679" name="直線コネクタ 678"/>
        <xdr:cNvCxnSpPr/>
      </xdr:nvCxnSpPr>
      <xdr:spPr>
        <a:xfrm>
          <a:off x="12446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97</xdr:row>
      <xdr:rowOff>54610</xdr:rowOff>
    </xdr:from>
    <xdr:ext cx="531495" cy="258445"/>
    <xdr:sp macro="" textlink="">
      <xdr:nvSpPr>
        <xdr:cNvPr id="680" name="テキスト ボックス 679"/>
        <xdr:cNvSpPr txBox="1"/>
      </xdr:nvSpPr>
      <xdr:spPr>
        <a:xfrm>
          <a:off x="11914505" y="166852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82550</xdr:rowOff>
    </xdr:from>
    <xdr:to xmlns:xdr="http://schemas.openxmlformats.org/drawingml/2006/spreadsheetDrawing">
      <xdr:col>89</xdr:col>
      <xdr:colOff>177800</xdr:colOff>
      <xdr:row>96</xdr:row>
      <xdr:rowOff>82550</xdr:rowOff>
    </xdr:to>
    <xdr:cxnSp macro="">
      <xdr:nvCxnSpPr>
        <xdr:cNvPr id="681" name="直線コネクタ 680"/>
        <xdr:cNvCxnSpPr/>
      </xdr:nvCxnSpPr>
      <xdr:spPr>
        <a:xfrm>
          <a:off x="12446000" y="1654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111760</xdr:rowOff>
    </xdr:from>
    <xdr:ext cx="531495" cy="258445"/>
    <xdr:sp macro="" textlink="">
      <xdr:nvSpPr>
        <xdr:cNvPr id="682" name="テキスト ボックス 681"/>
        <xdr:cNvSpPr txBox="1"/>
      </xdr:nvSpPr>
      <xdr:spPr>
        <a:xfrm>
          <a:off x="11914505" y="163995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83" name="直線コネクタ 682"/>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8445"/>
    <xdr:sp macro="" textlink="">
      <xdr:nvSpPr>
        <xdr:cNvPr id="684" name="テキスト ボックス 683"/>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25400</xdr:rowOff>
    </xdr:from>
    <xdr:to xmlns:xdr="http://schemas.openxmlformats.org/drawingml/2006/spreadsheetDrawing">
      <xdr:col>89</xdr:col>
      <xdr:colOff>177800</xdr:colOff>
      <xdr:row>93</xdr:row>
      <xdr:rowOff>25400</xdr:rowOff>
    </xdr:to>
    <xdr:cxnSp macro="">
      <xdr:nvCxnSpPr>
        <xdr:cNvPr id="685" name="直線コネクタ 684"/>
        <xdr:cNvCxnSpPr/>
      </xdr:nvCxnSpPr>
      <xdr:spPr>
        <a:xfrm>
          <a:off x="12446000" y="15970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92</xdr:row>
      <xdr:rowOff>54610</xdr:rowOff>
    </xdr:from>
    <xdr:ext cx="531495" cy="258445"/>
    <xdr:sp macro="" textlink="">
      <xdr:nvSpPr>
        <xdr:cNvPr id="686" name="テキスト ボックス 685"/>
        <xdr:cNvSpPr txBox="1"/>
      </xdr:nvSpPr>
      <xdr:spPr>
        <a:xfrm>
          <a:off x="11914505" y="158280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82550</xdr:rowOff>
    </xdr:from>
    <xdr:to xmlns:xdr="http://schemas.openxmlformats.org/drawingml/2006/spreadsheetDrawing">
      <xdr:col>89</xdr:col>
      <xdr:colOff>177800</xdr:colOff>
      <xdr:row>91</xdr:row>
      <xdr:rowOff>82550</xdr:rowOff>
    </xdr:to>
    <xdr:cxnSp macro="">
      <xdr:nvCxnSpPr>
        <xdr:cNvPr id="687" name="直線コネクタ 686"/>
        <xdr:cNvCxnSpPr/>
      </xdr:nvCxnSpPr>
      <xdr:spPr>
        <a:xfrm>
          <a:off x="12446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90</xdr:row>
      <xdr:rowOff>111760</xdr:rowOff>
    </xdr:from>
    <xdr:ext cx="531495" cy="258445"/>
    <xdr:sp macro="" textlink="">
      <xdr:nvSpPr>
        <xdr:cNvPr id="688" name="テキスト ボックス 687"/>
        <xdr:cNvSpPr txBox="1"/>
      </xdr:nvSpPr>
      <xdr:spPr>
        <a:xfrm>
          <a:off x="11914505" y="155422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89</xdr:row>
      <xdr:rowOff>139700</xdr:rowOff>
    </xdr:from>
    <xdr:to xmlns:xdr="http://schemas.openxmlformats.org/drawingml/2006/spreadsheetDrawing">
      <xdr:col>89</xdr:col>
      <xdr:colOff>177800</xdr:colOff>
      <xdr:row>89</xdr:row>
      <xdr:rowOff>139700</xdr:rowOff>
    </xdr:to>
    <xdr:cxnSp macro="">
      <xdr:nvCxnSpPr>
        <xdr:cNvPr id="689" name="直線コネクタ 688"/>
        <xdr:cNvCxnSpPr/>
      </xdr:nvCxnSpPr>
      <xdr:spPr>
        <a:xfrm>
          <a:off x="12446000" y="15398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88</xdr:row>
      <xdr:rowOff>168910</xdr:rowOff>
    </xdr:from>
    <xdr:ext cx="531495" cy="258445"/>
    <xdr:sp macro="" textlink="">
      <xdr:nvSpPr>
        <xdr:cNvPr id="690" name="テキスト ボックス 689"/>
        <xdr:cNvSpPr txBox="1"/>
      </xdr:nvSpPr>
      <xdr:spPr>
        <a:xfrm>
          <a:off x="11914505" y="152565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91" name="直線コネクタ 69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87</xdr:row>
      <xdr:rowOff>54610</xdr:rowOff>
    </xdr:from>
    <xdr:ext cx="531495" cy="258445"/>
    <xdr:sp macro="" textlink="">
      <xdr:nvSpPr>
        <xdr:cNvPr id="692" name="テキスト ボックス 691"/>
        <xdr:cNvSpPr txBox="1"/>
      </xdr:nvSpPr>
      <xdr:spPr>
        <a:xfrm>
          <a:off x="11914505" y="14970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3"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166370</xdr:rowOff>
    </xdr:from>
    <xdr:to xmlns:xdr="http://schemas.openxmlformats.org/drawingml/2006/spreadsheetDrawing">
      <xdr:col>85</xdr:col>
      <xdr:colOff>126365</xdr:colOff>
      <xdr:row>98</xdr:row>
      <xdr:rowOff>127000</xdr:rowOff>
    </xdr:to>
    <xdr:cxnSp macro="">
      <xdr:nvCxnSpPr>
        <xdr:cNvPr id="694" name="直線コネクタ 693"/>
        <xdr:cNvCxnSpPr/>
      </xdr:nvCxnSpPr>
      <xdr:spPr>
        <a:xfrm flipV="1">
          <a:off x="16317595" y="15596870"/>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130810</xdr:rowOff>
    </xdr:from>
    <xdr:ext cx="534670" cy="259080"/>
    <xdr:sp macro="" textlink="">
      <xdr:nvSpPr>
        <xdr:cNvPr id="695" name="公債費最小値テキスト"/>
        <xdr:cNvSpPr txBox="1"/>
      </xdr:nvSpPr>
      <xdr:spPr>
        <a:xfrm>
          <a:off x="163703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127000</xdr:rowOff>
    </xdr:from>
    <xdr:to xmlns:xdr="http://schemas.openxmlformats.org/drawingml/2006/spreadsheetDrawing">
      <xdr:col>86</xdr:col>
      <xdr:colOff>25400</xdr:colOff>
      <xdr:row>98</xdr:row>
      <xdr:rowOff>127000</xdr:rowOff>
    </xdr:to>
    <xdr:cxnSp macro="">
      <xdr:nvCxnSpPr>
        <xdr:cNvPr id="696" name="直線コネクタ 695"/>
        <xdr:cNvCxnSpPr/>
      </xdr:nvCxnSpPr>
      <xdr:spPr>
        <a:xfrm>
          <a:off x="16230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112395</xdr:rowOff>
    </xdr:from>
    <xdr:ext cx="534670" cy="258445"/>
    <xdr:sp macro="" textlink="">
      <xdr:nvSpPr>
        <xdr:cNvPr id="697" name="公債費最大値テキスト"/>
        <xdr:cNvSpPr txBox="1"/>
      </xdr:nvSpPr>
      <xdr:spPr>
        <a:xfrm>
          <a:off x="16370300" y="15371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63,091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166370</xdr:rowOff>
    </xdr:from>
    <xdr:to xmlns:xdr="http://schemas.openxmlformats.org/drawingml/2006/spreadsheetDrawing">
      <xdr:col>86</xdr:col>
      <xdr:colOff>25400</xdr:colOff>
      <xdr:row>90</xdr:row>
      <xdr:rowOff>166370</xdr:rowOff>
    </xdr:to>
    <xdr:cxnSp macro="">
      <xdr:nvCxnSpPr>
        <xdr:cNvPr id="698" name="直線コネクタ 697"/>
        <xdr:cNvCxnSpPr/>
      </xdr:nvCxnSpPr>
      <xdr:spPr>
        <a:xfrm>
          <a:off x="16230600" y="1559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90170</xdr:rowOff>
    </xdr:from>
    <xdr:to xmlns:xdr="http://schemas.openxmlformats.org/drawingml/2006/spreadsheetDrawing">
      <xdr:col>85</xdr:col>
      <xdr:colOff>127000</xdr:colOff>
      <xdr:row>95</xdr:row>
      <xdr:rowOff>125730</xdr:rowOff>
    </xdr:to>
    <xdr:cxnSp macro="">
      <xdr:nvCxnSpPr>
        <xdr:cNvPr id="699" name="直線コネクタ 698"/>
        <xdr:cNvCxnSpPr/>
      </xdr:nvCxnSpPr>
      <xdr:spPr>
        <a:xfrm>
          <a:off x="15481300" y="1637792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15875</xdr:rowOff>
    </xdr:from>
    <xdr:ext cx="534670" cy="259080"/>
    <xdr:sp macro="" textlink="">
      <xdr:nvSpPr>
        <xdr:cNvPr id="700" name="公債費平均値テキスト"/>
        <xdr:cNvSpPr txBox="1"/>
      </xdr:nvSpPr>
      <xdr:spPr>
        <a:xfrm>
          <a:off x="16370300" y="16475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29,797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37465</xdr:rowOff>
    </xdr:from>
    <xdr:to xmlns:xdr="http://schemas.openxmlformats.org/drawingml/2006/spreadsheetDrawing">
      <xdr:col>85</xdr:col>
      <xdr:colOff>177800</xdr:colOff>
      <xdr:row>96</xdr:row>
      <xdr:rowOff>139065</xdr:rowOff>
    </xdr:to>
    <xdr:sp macro="" textlink="">
      <xdr:nvSpPr>
        <xdr:cNvPr id="701" name="フローチャート: 判断 700"/>
        <xdr:cNvSpPr/>
      </xdr:nvSpPr>
      <xdr:spPr>
        <a:xfrm>
          <a:off x="16268700" y="1649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76200</xdr:rowOff>
    </xdr:from>
    <xdr:to xmlns:xdr="http://schemas.openxmlformats.org/drawingml/2006/spreadsheetDrawing">
      <xdr:col>81</xdr:col>
      <xdr:colOff>50800</xdr:colOff>
      <xdr:row>95</xdr:row>
      <xdr:rowOff>90170</xdr:rowOff>
    </xdr:to>
    <xdr:cxnSp macro="">
      <xdr:nvCxnSpPr>
        <xdr:cNvPr id="702" name="直線コネクタ 701"/>
        <xdr:cNvCxnSpPr/>
      </xdr:nvCxnSpPr>
      <xdr:spPr>
        <a:xfrm>
          <a:off x="14592300" y="163639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25400</xdr:rowOff>
    </xdr:from>
    <xdr:to xmlns:xdr="http://schemas.openxmlformats.org/drawingml/2006/spreadsheetDrawing">
      <xdr:col>81</xdr:col>
      <xdr:colOff>101600</xdr:colOff>
      <xdr:row>96</xdr:row>
      <xdr:rowOff>127000</xdr:rowOff>
    </xdr:to>
    <xdr:sp macro="" textlink="">
      <xdr:nvSpPr>
        <xdr:cNvPr id="703" name="フローチャート: 判断 702"/>
        <xdr:cNvSpPr/>
      </xdr:nvSpPr>
      <xdr:spPr>
        <a:xfrm>
          <a:off x="15430500" y="1648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118110</xdr:rowOff>
    </xdr:from>
    <xdr:ext cx="534035" cy="259080"/>
    <xdr:sp macro="" textlink="">
      <xdr:nvSpPr>
        <xdr:cNvPr id="704" name="テキスト ボックス 703"/>
        <xdr:cNvSpPr txBox="1"/>
      </xdr:nvSpPr>
      <xdr:spPr>
        <a:xfrm>
          <a:off x="15213965" y="16577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95</xdr:row>
      <xdr:rowOff>63500</xdr:rowOff>
    </xdr:from>
    <xdr:to xmlns:xdr="http://schemas.openxmlformats.org/drawingml/2006/spreadsheetDrawing">
      <xdr:col>76</xdr:col>
      <xdr:colOff>114300</xdr:colOff>
      <xdr:row>95</xdr:row>
      <xdr:rowOff>76200</xdr:rowOff>
    </xdr:to>
    <xdr:cxnSp macro="">
      <xdr:nvCxnSpPr>
        <xdr:cNvPr id="705" name="直線コネクタ 704"/>
        <xdr:cNvCxnSpPr/>
      </xdr:nvCxnSpPr>
      <xdr:spPr>
        <a:xfrm>
          <a:off x="13703300" y="1635125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6350</xdr:rowOff>
    </xdr:from>
    <xdr:to xmlns:xdr="http://schemas.openxmlformats.org/drawingml/2006/spreadsheetDrawing">
      <xdr:col>76</xdr:col>
      <xdr:colOff>165100</xdr:colOff>
      <xdr:row>96</xdr:row>
      <xdr:rowOff>107315</xdr:rowOff>
    </xdr:to>
    <xdr:sp macro="" textlink="">
      <xdr:nvSpPr>
        <xdr:cNvPr id="706" name="フローチャート: 判断 705"/>
        <xdr:cNvSpPr/>
      </xdr:nvSpPr>
      <xdr:spPr>
        <a:xfrm>
          <a:off x="14541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98425</xdr:rowOff>
    </xdr:from>
    <xdr:ext cx="534035" cy="258445"/>
    <xdr:sp macro="" textlink="">
      <xdr:nvSpPr>
        <xdr:cNvPr id="707" name="テキスト ボックス 706"/>
        <xdr:cNvSpPr txBox="1"/>
      </xdr:nvSpPr>
      <xdr:spPr>
        <a:xfrm>
          <a:off x="14324965" y="16557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63500</xdr:rowOff>
    </xdr:from>
    <xdr:to xmlns:xdr="http://schemas.openxmlformats.org/drawingml/2006/spreadsheetDrawing">
      <xdr:col>71</xdr:col>
      <xdr:colOff>177800</xdr:colOff>
      <xdr:row>95</xdr:row>
      <xdr:rowOff>67310</xdr:rowOff>
    </xdr:to>
    <xdr:cxnSp macro="">
      <xdr:nvCxnSpPr>
        <xdr:cNvPr id="708" name="直線コネクタ 707"/>
        <xdr:cNvCxnSpPr/>
      </xdr:nvCxnSpPr>
      <xdr:spPr>
        <a:xfrm flipV="1">
          <a:off x="12814300" y="163512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30480</xdr:rowOff>
    </xdr:from>
    <xdr:to xmlns:xdr="http://schemas.openxmlformats.org/drawingml/2006/spreadsheetDrawing">
      <xdr:col>72</xdr:col>
      <xdr:colOff>38100</xdr:colOff>
      <xdr:row>96</xdr:row>
      <xdr:rowOff>132080</xdr:rowOff>
    </xdr:to>
    <xdr:sp macro="" textlink="">
      <xdr:nvSpPr>
        <xdr:cNvPr id="709" name="フローチャート: 判断 708"/>
        <xdr:cNvSpPr/>
      </xdr:nvSpPr>
      <xdr:spPr>
        <a:xfrm>
          <a:off x="13652500" y="1648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123190</xdr:rowOff>
    </xdr:from>
    <xdr:ext cx="534035" cy="258445"/>
    <xdr:sp macro="" textlink="">
      <xdr:nvSpPr>
        <xdr:cNvPr id="710" name="テキスト ボックス 709"/>
        <xdr:cNvSpPr txBox="1"/>
      </xdr:nvSpPr>
      <xdr:spPr>
        <a:xfrm>
          <a:off x="13435965" y="16582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52070</xdr:rowOff>
    </xdr:from>
    <xdr:to xmlns:xdr="http://schemas.openxmlformats.org/drawingml/2006/spreadsheetDrawing">
      <xdr:col>67</xdr:col>
      <xdr:colOff>101600</xdr:colOff>
      <xdr:row>96</xdr:row>
      <xdr:rowOff>153035</xdr:rowOff>
    </xdr:to>
    <xdr:sp macro="" textlink="">
      <xdr:nvSpPr>
        <xdr:cNvPr id="711" name="フローチャート: 判断 710"/>
        <xdr:cNvSpPr/>
      </xdr:nvSpPr>
      <xdr:spPr>
        <a:xfrm>
          <a:off x="12763500" y="16511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144145</xdr:rowOff>
    </xdr:from>
    <xdr:ext cx="534035" cy="258445"/>
    <xdr:sp macro="" textlink="">
      <xdr:nvSpPr>
        <xdr:cNvPr id="712" name="テキスト ボックス 711"/>
        <xdr:cNvSpPr txBox="1"/>
      </xdr:nvSpPr>
      <xdr:spPr>
        <a:xfrm>
          <a:off x="12546965" y="166033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3" name="テキスト ボックス 71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4" name="テキスト ボックス 71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5" name="テキスト ボックス 71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6" name="テキスト ボックス 71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7" name="テキスト ボックス 71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74930</xdr:rowOff>
    </xdr:from>
    <xdr:to xmlns:xdr="http://schemas.openxmlformats.org/drawingml/2006/spreadsheetDrawing">
      <xdr:col>85</xdr:col>
      <xdr:colOff>177800</xdr:colOff>
      <xdr:row>96</xdr:row>
      <xdr:rowOff>5080</xdr:rowOff>
    </xdr:to>
    <xdr:sp macro="" textlink="">
      <xdr:nvSpPr>
        <xdr:cNvPr id="718" name="楕円 717"/>
        <xdr:cNvSpPr/>
      </xdr:nvSpPr>
      <xdr:spPr>
        <a:xfrm>
          <a:off x="16268700" y="1636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97790</xdr:rowOff>
    </xdr:from>
    <xdr:ext cx="534670" cy="258445"/>
    <xdr:sp macro="" textlink="">
      <xdr:nvSpPr>
        <xdr:cNvPr id="719" name="公債費該当値テキスト"/>
        <xdr:cNvSpPr txBox="1"/>
      </xdr:nvSpPr>
      <xdr:spPr>
        <a:xfrm>
          <a:off x="16370300" y="162140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39370</xdr:rowOff>
    </xdr:from>
    <xdr:to xmlns:xdr="http://schemas.openxmlformats.org/drawingml/2006/spreadsheetDrawing">
      <xdr:col>81</xdr:col>
      <xdr:colOff>101600</xdr:colOff>
      <xdr:row>95</xdr:row>
      <xdr:rowOff>140970</xdr:rowOff>
    </xdr:to>
    <xdr:sp macro="" textlink="">
      <xdr:nvSpPr>
        <xdr:cNvPr id="720" name="楕円 719"/>
        <xdr:cNvSpPr/>
      </xdr:nvSpPr>
      <xdr:spPr>
        <a:xfrm>
          <a:off x="15430500" y="163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157480</xdr:rowOff>
    </xdr:from>
    <xdr:ext cx="534035" cy="258445"/>
    <xdr:sp macro="" textlink="">
      <xdr:nvSpPr>
        <xdr:cNvPr id="721" name="テキスト ボックス 720"/>
        <xdr:cNvSpPr txBox="1"/>
      </xdr:nvSpPr>
      <xdr:spPr>
        <a:xfrm>
          <a:off x="15213965" y="161023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25400</xdr:rowOff>
    </xdr:from>
    <xdr:to xmlns:xdr="http://schemas.openxmlformats.org/drawingml/2006/spreadsheetDrawing">
      <xdr:col>76</xdr:col>
      <xdr:colOff>165100</xdr:colOff>
      <xdr:row>95</xdr:row>
      <xdr:rowOff>127000</xdr:rowOff>
    </xdr:to>
    <xdr:sp macro="" textlink="">
      <xdr:nvSpPr>
        <xdr:cNvPr id="722" name="楕円 721"/>
        <xdr:cNvSpPr/>
      </xdr:nvSpPr>
      <xdr:spPr>
        <a:xfrm>
          <a:off x="14541500" y="1631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143510</xdr:rowOff>
    </xdr:from>
    <xdr:ext cx="534035" cy="258445"/>
    <xdr:sp macro="" textlink="">
      <xdr:nvSpPr>
        <xdr:cNvPr id="723" name="テキスト ボックス 722"/>
        <xdr:cNvSpPr txBox="1"/>
      </xdr:nvSpPr>
      <xdr:spPr>
        <a:xfrm>
          <a:off x="14324965" y="16088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12065</xdr:rowOff>
    </xdr:from>
    <xdr:to xmlns:xdr="http://schemas.openxmlformats.org/drawingml/2006/spreadsheetDrawing">
      <xdr:col>72</xdr:col>
      <xdr:colOff>38100</xdr:colOff>
      <xdr:row>95</xdr:row>
      <xdr:rowOff>113665</xdr:rowOff>
    </xdr:to>
    <xdr:sp macro="" textlink="">
      <xdr:nvSpPr>
        <xdr:cNvPr id="724" name="楕円 723"/>
        <xdr:cNvSpPr/>
      </xdr:nvSpPr>
      <xdr:spPr>
        <a:xfrm>
          <a:off x="13652500" y="162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130175</xdr:rowOff>
    </xdr:from>
    <xdr:ext cx="534035" cy="259080"/>
    <xdr:sp macro="" textlink="">
      <xdr:nvSpPr>
        <xdr:cNvPr id="725" name="テキスト ボックス 724"/>
        <xdr:cNvSpPr txBox="1"/>
      </xdr:nvSpPr>
      <xdr:spPr>
        <a:xfrm>
          <a:off x="13435965" y="160750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16510</xdr:rowOff>
    </xdr:from>
    <xdr:to xmlns:xdr="http://schemas.openxmlformats.org/drawingml/2006/spreadsheetDrawing">
      <xdr:col>67</xdr:col>
      <xdr:colOff>101600</xdr:colOff>
      <xdr:row>95</xdr:row>
      <xdr:rowOff>118110</xdr:rowOff>
    </xdr:to>
    <xdr:sp macro="" textlink="">
      <xdr:nvSpPr>
        <xdr:cNvPr id="726" name="楕円 725"/>
        <xdr:cNvSpPr/>
      </xdr:nvSpPr>
      <xdr:spPr>
        <a:xfrm>
          <a:off x="12763500" y="1630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134620</xdr:rowOff>
    </xdr:from>
    <xdr:ext cx="534035" cy="258445"/>
    <xdr:sp macro="" textlink="">
      <xdr:nvSpPr>
        <xdr:cNvPr id="727" name="テキスト ボックス 726"/>
        <xdr:cNvSpPr txBox="1"/>
      </xdr:nvSpPr>
      <xdr:spPr>
        <a:xfrm>
          <a:off x="12546965" y="16079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8" name="正方形/長方形 72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9" name="正方形/長方形 72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30" name="正方形/長方形 72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31" name="正方形/長方形 73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2" name="正方形/長方形 73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3" name="正方形/長方形 73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4" name="正方形/長方形 73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5" name="正方形/長方形 73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36" name="テキスト ボックス 735"/>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7" name="直線コネクタ 73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8" name="直線コネクタ 737"/>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39" name="テキスト ボックス 738"/>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40" name="直線コネクタ 739"/>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35</xdr:row>
      <xdr:rowOff>54610</xdr:rowOff>
    </xdr:from>
    <xdr:ext cx="376555" cy="258445"/>
    <xdr:sp macro="" textlink="">
      <xdr:nvSpPr>
        <xdr:cNvPr id="741" name="テキスト ボックス 740"/>
        <xdr:cNvSpPr txBox="1"/>
      </xdr:nvSpPr>
      <xdr:spPr>
        <a:xfrm>
          <a:off x="17910810" y="60553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42" name="直線コネクタ 741"/>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32</xdr:row>
      <xdr:rowOff>111760</xdr:rowOff>
    </xdr:from>
    <xdr:ext cx="376555" cy="258445"/>
    <xdr:sp macro="" textlink="">
      <xdr:nvSpPr>
        <xdr:cNvPr id="743" name="テキスト ボックス 742"/>
        <xdr:cNvSpPr txBox="1"/>
      </xdr:nvSpPr>
      <xdr:spPr>
        <a:xfrm>
          <a:off x="17910810" y="55981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44" name="直線コネクタ 743"/>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29</xdr:row>
      <xdr:rowOff>168910</xdr:rowOff>
    </xdr:from>
    <xdr:ext cx="376555" cy="258445"/>
    <xdr:sp macro="" textlink="">
      <xdr:nvSpPr>
        <xdr:cNvPr id="745" name="テキスト ボックス 744"/>
        <xdr:cNvSpPr txBox="1"/>
      </xdr:nvSpPr>
      <xdr:spPr>
        <a:xfrm>
          <a:off x="17910810" y="51409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6" name="直線コネクタ 74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27</xdr:row>
      <xdr:rowOff>54610</xdr:rowOff>
    </xdr:from>
    <xdr:ext cx="376555" cy="258445"/>
    <xdr:sp macro="" textlink="">
      <xdr:nvSpPr>
        <xdr:cNvPr id="747" name="テキスト ボックス 746"/>
        <xdr:cNvSpPr txBox="1"/>
      </xdr:nvSpPr>
      <xdr:spPr>
        <a:xfrm>
          <a:off x="17910810" y="46837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109855</xdr:rowOff>
    </xdr:from>
    <xdr:to xmlns:xdr="http://schemas.openxmlformats.org/drawingml/2006/spreadsheetDrawing">
      <xdr:col>116</xdr:col>
      <xdr:colOff>62865</xdr:colOff>
      <xdr:row>38</xdr:row>
      <xdr:rowOff>139700</xdr:rowOff>
    </xdr:to>
    <xdr:cxnSp macro="">
      <xdr:nvCxnSpPr>
        <xdr:cNvPr id="749" name="直線コネクタ 748"/>
        <xdr:cNvCxnSpPr/>
      </xdr:nvCxnSpPr>
      <xdr:spPr>
        <a:xfrm flipV="1">
          <a:off x="22159595" y="5253355"/>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8445"/>
    <xdr:sp macro="" textlink="">
      <xdr:nvSpPr>
        <xdr:cNvPr id="750" name="諸支出金最小値テキスト"/>
        <xdr:cNvSpPr txBox="1"/>
      </xdr:nvSpPr>
      <xdr:spPr>
        <a:xfrm>
          <a:off x="22212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51" name="直線コネクタ 750"/>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56515</xdr:rowOff>
    </xdr:from>
    <xdr:ext cx="378460" cy="258445"/>
    <xdr:sp macro="" textlink="">
      <xdr:nvSpPr>
        <xdr:cNvPr id="752" name="諸支出金最大値テキスト"/>
        <xdr:cNvSpPr txBox="1"/>
      </xdr:nvSpPr>
      <xdr:spPr>
        <a:xfrm>
          <a:off x="22212300" y="50285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109855</xdr:rowOff>
    </xdr:from>
    <xdr:to xmlns:xdr="http://schemas.openxmlformats.org/drawingml/2006/spreadsheetDrawing">
      <xdr:col>116</xdr:col>
      <xdr:colOff>152400</xdr:colOff>
      <xdr:row>30</xdr:row>
      <xdr:rowOff>109855</xdr:rowOff>
    </xdr:to>
    <xdr:cxnSp macro="">
      <xdr:nvCxnSpPr>
        <xdr:cNvPr id="753" name="直線コネクタ 752"/>
        <xdr:cNvCxnSpPr/>
      </xdr:nvCxnSpPr>
      <xdr:spPr>
        <a:xfrm>
          <a:off x="22072600" y="5253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54" name="直線コネクタ 753"/>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11430</xdr:rowOff>
    </xdr:from>
    <xdr:ext cx="313690" cy="259080"/>
    <xdr:sp macro="" textlink="">
      <xdr:nvSpPr>
        <xdr:cNvPr id="755" name="諸支出金平均値テキスト"/>
        <xdr:cNvSpPr txBox="1"/>
      </xdr:nvSpPr>
      <xdr:spPr>
        <a:xfrm>
          <a:off x="22212300" y="635508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160020</xdr:rowOff>
    </xdr:from>
    <xdr:to xmlns:xdr="http://schemas.openxmlformats.org/drawingml/2006/spreadsheetDrawing">
      <xdr:col>116</xdr:col>
      <xdr:colOff>114300</xdr:colOff>
      <xdr:row>38</xdr:row>
      <xdr:rowOff>90170</xdr:rowOff>
    </xdr:to>
    <xdr:sp macro="" textlink="">
      <xdr:nvSpPr>
        <xdr:cNvPr id="756" name="フローチャート: 判断 755"/>
        <xdr:cNvSpPr/>
      </xdr:nvSpPr>
      <xdr:spPr>
        <a:xfrm>
          <a:off x="221107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7" name="直線コネクタ 756"/>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137160</xdr:rowOff>
    </xdr:from>
    <xdr:to xmlns:xdr="http://schemas.openxmlformats.org/drawingml/2006/spreadsheetDrawing">
      <xdr:col>112</xdr:col>
      <xdr:colOff>38100</xdr:colOff>
      <xdr:row>38</xdr:row>
      <xdr:rowOff>67310</xdr:rowOff>
    </xdr:to>
    <xdr:sp macro="" textlink="">
      <xdr:nvSpPr>
        <xdr:cNvPr id="758" name="フローチャート: 判断 757"/>
        <xdr:cNvSpPr/>
      </xdr:nvSpPr>
      <xdr:spPr>
        <a:xfrm>
          <a:off x="21272500" y="64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36</xdr:row>
      <xdr:rowOff>83820</xdr:rowOff>
    </xdr:from>
    <xdr:ext cx="313690" cy="259080"/>
    <xdr:sp macro="" textlink="">
      <xdr:nvSpPr>
        <xdr:cNvPr id="759" name="テキスト ボックス 758"/>
        <xdr:cNvSpPr txBox="1"/>
      </xdr:nvSpPr>
      <xdr:spPr>
        <a:xfrm>
          <a:off x="21166455" y="62560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60" name="直線コネクタ 759"/>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139065</xdr:rowOff>
    </xdr:from>
    <xdr:to xmlns:xdr="http://schemas.openxmlformats.org/drawingml/2006/spreadsheetDrawing">
      <xdr:col>107</xdr:col>
      <xdr:colOff>101600</xdr:colOff>
      <xdr:row>38</xdr:row>
      <xdr:rowOff>69215</xdr:rowOff>
    </xdr:to>
    <xdr:sp macro="" textlink="">
      <xdr:nvSpPr>
        <xdr:cNvPr id="761" name="フローチャート: 判断 760"/>
        <xdr:cNvSpPr/>
      </xdr:nvSpPr>
      <xdr:spPr>
        <a:xfrm>
          <a:off x="203835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36</xdr:row>
      <xdr:rowOff>86360</xdr:rowOff>
    </xdr:from>
    <xdr:ext cx="313690" cy="258445"/>
    <xdr:sp macro="" textlink="">
      <xdr:nvSpPr>
        <xdr:cNvPr id="762" name="テキスト ボックス 761"/>
        <xdr:cNvSpPr txBox="1"/>
      </xdr:nvSpPr>
      <xdr:spPr>
        <a:xfrm>
          <a:off x="20277455" y="625856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63" name="直線コネクタ 762"/>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111760</xdr:rowOff>
    </xdr:from>
    <xdr:to xmlns:xdr="http://schemas.openxmlformats.org/drawingml/2006/spreadsheetDrawing">
      <xdr:col>102</xdr:col>
      <xdr:colOff>165100</xdr:colOff>
      <xdr:row>38</xdr:row>
      <xdr:rowOff>41910</xdr:rowOff>
    </xdr:to>
    <xdr:sp macro="" textlink="">
      <xdr:nvSpPr>
        <xdr:cNvPr id="764" name="フローチャート: 判断 763"/>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36</xdr:row>
      <xdr:rowOff>58420</xdr:rowOff>
    </xdr:from>
    <xdr:ext cx="313690" cy="259080"/>
    <xdr:sp macro="" textlink="">
      <xdr:nvSpPr>
        <xdr:cNvPr id="765" name="テキスト ボックス 764"/>
        <xdr:cNvSpPr txBox="1"/>
      </xdr:nvSpPr>
      <xdr:spPr>
        <a:xfrm>
          <a:off x="19388455" y="62306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84455</xdr:rowOff>
    </xdr:from>
    <xdr:to xmlns:xdr="http://schemas.openxmlformats.org/drawingml/2006/spreadsheetDrawing">
      <xdr:col>98</xdr:col>
      <xdr:colOff>38100</xdr:colOff>
      <xdr:row>38</xdr:row>
      <xdr:rowOff>14605</xdr:rowOff>
    </xdr:to>
    <xdr:sp macro="" textlink="">
      <xdr:nvSpPr>
        <xdr:cNvPr id="766" name="フローチャート: 判断 765"/>
        <xdr:cNvSpPr/>
      </xdr:nvSpPr>
      <xdr:spPr>
        <a:xfrm>
          <a:off x="18605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36</xdr:row>
      <xdr:rowOff>31115</xdr:rowOff>
    </xdr:from>
    <xdr:ext cx="313690" cy="258445"/>
    <xdr:sp macro="" textlink="">
      <xdr:nvSpPr>
        <xdr:cNvPr id="767" name="テキスト ボックス 766"/>
        <xdr:cNvSpPr txBox="1"/>
      </xdr:nvSpPr>
      <xdr:spPr>
        <a:xfrm>
          <a:off x="18499455" y="620331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8" name="テキスト ボックス 767"/>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9" name="テキスト ボックス 76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70" name="テキスト ボックス 769"/>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1" name="テキスト ボックス 77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2" name="テキスト ボックス 77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73" name="楕円 77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3810</xdr:rowOff>
    </xdr:from>
    <xdr:ext cx="249555" cy="259080"/>
    <xdr:sp macro="" textlink="">
      <xdr:nvSpPr>
        <xdr:cNvPr id="774" name="諸支出金該当値テキスト"/>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75" name="楕円 77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76" name="テキスト ボックス 775"/>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7" name="楕円 77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78" name="テキスト ボックス 777"/>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9" name="楕円 77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80" name="テキスト ボックス 779"/>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81" name="楕円 78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9080"/>
    <xdr:sp macro="" textlink="">
      <xdr:nvSpPr>
        <xdr:cNvPr id="782" name="テキスト ボックス 781"/>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91" name="テキスト ボックス 790"/>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2" name="直線コネクタ 79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3" name="直線コネクタ 792"/>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94" name="テキスト ボックス 793"/>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5" name="直線コネクタ 79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96" name="テキスト ボックス 795"/>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8" name="直線コネクタ 797"/>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9"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0" name="直線コネクタ 79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1"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2" name="直線コネクタ 80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3" name="直線コネクタ 802"/>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4"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5" name="フローチャート: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6" name="直線コネクタ 805"/>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7" name="フローチャート: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808" name="テキスト ボックス 807"/>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9" name="直線コネクタ 808"/>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0" name="フローチャート: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811" name="テキスト ボックス 810"/>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12" name="直線コネクタ 811"/>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3" name="フローチャート: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14" name="テキスト ボックス 813"/>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5" name="フローチャート: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16" name="テキスト ボックス 815"/>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7" name="テキスト ボックス 81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8" name="テキスト ボックス 81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9" name="テキスト ボックス 81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0" name="テキスト ボックス 81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1" name="テキスト ボックス 82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2" name="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3"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4" name="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25" name="テキスト ボックス 824"/>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6" name="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27" name="テキスト ボックス 826"/>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8" name="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29" name="テキスト ボックス 828"/>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30" name="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31" name="テキスト ボックス 830"/>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総務費は、住民一人当たり</a:t>
          </a:r>
          <a:r>
            <a:rPr kumimoji="1" lang="en-US" altLang="ja-JP" sz="1200">
              <a:solidFill>
                <a:sysClr val="windowText" lastClr="000000"/>
              </a:solidFill>
              <a:latin typeface="ＭＳ Ｐゴシック"/>
              <a:ea typeface="ＭＳ Ｐゴシック"/>
            </a:rPr>
            <a:t>69,546</a:t>
          </a:r>
          <a:r>
            <a:rPr kumimoji="1" lang="ja-JP" altLang="en-US" sz="1200">
              <a:solidFill>
                <a:sysClr val="windowText" lastClr="000000"/>
              </a:solidFill>
              <a:latin typeface="ＭＳ Ｐゴシック"/>
              <a:ea typeface="ＭＳ Ｐゴシック"/>
            </a:rPr>
            <a:t>円と前年度に比べ</a:t>
          </a:r>
          <a:r>
            <a:rPr kumimoji="1" lang="en-US" altLang="ja-JP" sz="1200">
              <a:solidFill>
                <a:sysClr val="windowText" lastClr="000000"/>
              </a:solidFill>
              <a:latin typeface="ＭＳ Ｐゴシック"/>
              <a:ea typeface="ＭＳ Ｐゴシック"/>
            </a:rPr>
            <a:t>6,515</a:t>
          </a:r>
          <a:r>
            <a:rPr kumimoji="1" lang="ja-JP" altLang="en-US" sz="1200">
              <a:solidFill>
                <a:sysClr val="windowText" lastClr="000000"/>
              </a:solidFill>
              <a:latin typeface="ＭＳ Ｐゴシック"/>
              <a:ea typeface="ＭＳ Ｐゴシック"/>
            </a:rPr>
            <a:t>円の減となっており、これはふるさと応援基金積立金の減が主な要因である。</a:t>
          </a:r>
        </a:p>
        <a:p>
          <a:r>
            <a:rPr kumimoji="1" lang="ja-JP" altLang="en-US" sz="1200">
              <a:solidFill>
                <a:sysClr val="windowText" lastClr="000000"/>
              </a:solidFill>
              <a:latin typeface="ＭＳ Ｐゴシック"/>
              <a:ea typeface="ＭＳ Ｐゴシック"/>
            </a:rPr>
            <a:t>民生費は、住民一人当たり</a:t>
          </a:r>
          <a:r>
            <a:rPr kumimoji="1" lang="en-US" altLang="ja-JP" sz="1200">
              <a:solidFill>
                <a:sysClr val="windowText" lastClr="000000"/>
              </a:solidFill>
              <a:latin typeface="ＭＳ Ｐゴシック"/>
              <a:ea typeface="ＭＳ Ｐゴシック"/>
            </a:rPr>
            <a:t>179,356</a:t>
          </a:r>
          <a:r>
            <a:rPr kumimoji="1" lang="ja-JP" altLang="en-US" sz="1200">
              <a:solidFill>
                <a:sysClr val="windowText" lastClr="000000"/>
              </a:solidFill>
              <a:latin typeface="ＭＳ Ｐゴシック"/>
              <a:ea typeface="ＭＳ Ｐゴシック"/>
            </a:rPr>
            <a:t>円と前年度に比べ</a:t>
          </a:r>
          <a:r>
            <a:rPr kumimoji="1" lang="en-US" altLang="ja-JP" sz="1200">
              <a:solidFill>
                <a:sysClr val="windowText" lastClr="000000"/>
              </a:solidFill>
              <a:latin typeface="ＭＳ Ｐゴシック"/>
              <a:ea typeface="ＭＳ Ｐゴシック"/>
            </a:rPr>
            <a:t>7,467</a:t>
          </a:r>
          <a:r>
            <a:rPr kumimoji="1" lang="ja-JP" altLang="en-US" sz="1200">
              <a:solidFill>
                <a:sysClr val="windowText" lastClr="000000"/>
              </a:solidFill>
              <a:latin typeface="ＭＳ Ｐゴシック"/>
              <a:ea typeface="ＭＳ Ｐゴシック"/>
            </a:rPr>
            <a:t>円の増となっており、これは低所得者支援・定額減税補足給付金支給事業、低所得世帯支援給付金支給事業の実施に伴う増などが主な要因である。</a:t>
          </a:r>
          <a:endParaRPr kumimoji="1" lang="en-US" altLang="ja-JP"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衛生費は、住民一人当たり</a:t>
          </a:r>
          <a:r>
            <a:rPr kumimoji="1" lang="en-US" altLang="ja-JP" sz="1200">
              <a:solidFill>
                <a:sysClr val="windowText" lastClr="000000"/>
              </a:solidFill>
              <a:latin typeface="ＭＳ Ｐゴシック"/>
              <a:ea typeface="ＭＳ Ｐゴシック"/>
            </a:rPr>
            <a:t>52,948</a:t>
          </a:r>
          <a:r>
            <a:rPr kumimoji="1" lang="ja-JP" altLang="en-US" sz="1200">
              <a:solidFill>
                <a:sysClr val="windowText" lastClr="000000"/>
              </a:solidFill>
              <a:latin typeface="ＭＳ Ｐゴシック"/>
              <a:ea typeface="ＭＳ Ｐゴシック"/>
            </a:rPr>
            <a:t>円と前年度に比べ</a:t>
          </a:r>
          <a:r>
            <a:rPr kumimoji="1" lang="en-US" altLang="ja-JP" sz="1200">
              <a:solidFill>
                <a:sysClr val="windowText" lastClr="000000"/>
              </a:solidFill>
              <a:latin typeface="ＭＳ Ｐゴシック"/>
              <a:ea typeface="ＭＳ Ｐゴシック"/>
            </a:rPr>
            <a:t>8,998</a:t>
          </a:r>
          <a:r>
            <a:rPr kumimoji="1" lang="ja-JP" altLang="en-US" sz="1200">
              <a:solidFill>
                <a:sysClr val="windowText" lastClr="000000"/>
              </a:solidFill>
              <a:latin typeface="ＭＳ Ｐゴシック"/>
              <a:ea typeface="ＭＳ Ｐゴシック"/>
            </a:rPr>
            <a:t>円の増となっており、これは経営支援としての病院事業会計繰出金の増、中間処理施設整備事業の進捗に伴う同事業費の増などが主な要因である。</a:t>
          </a:r>
        </a:p>
        <a:p>
          <a:r>
            <a:rPr kumimoji="1" lang="ja-JP" altLang="en-US" sz="1200">
              <a:solidFill>
                <a:sysClr val="windowText" lastClr="000000"/>
              </a:solidFill>
              <a:latin typeface="ＭＳ Ｐゴシック"/>
              <a:ea typeface="ＭＳ Ｐゴシック"/>
            </a:rPr>
            <a:t>土木費は、住民一人当たり</a:t>
          </a:r>
          <a:r>
            <a:rPr kumimoji="1" lang="en-US" altLang="ja-JP" sz="1200">
              <a:solidFill>
                <a:sysClr val="windowText" lastClr="000000"/>
              </a:solidFill>
              <a:latin typeface="ＭＳ Ｐゴシック"/>
              <a:ea typeface="ＭＳ Ｐゴシック"/>
            </a:rPr>
            <a:t>85,790</a:t>
          </a:r>
          <a:r>
            <a:rPr kumimoji="1" lang="ja-JP" altLang="en-US" sz="1200">
              <a:solidFill>
                <a:sysClr val="windowText" lastClr="000000"/>
              </a:solidFill>
              <a:latin typeface="ＭＳ Ｐゴシック"/>
              <a:ea typeface="ＭＳ Ｐゴシック"/>
            </a:rPr>
            <a:t>円と前年度に比べ</a:t>
          </a:r>
          <a:r>
            <a:rPr kumimoji="1" lang="en-US" altLang="ja-JP" sz="1200">
              <a:solidFill>
                <a:sysClr val="windowText" lastClr="000000"/>
              </a:solidFill>
              <a:latin typeface="ＭＳ Ｐゴシック"/>
              <a:ea typeface="ＭＳ Ｐゴシック"/>
            </a:rPr>
            <a:t>25,005</a:t>
          </a:r>
          <a:r>
            <a:rPr kumimoji="1" lang="ja-JP" altLang="en-US" sz="1200">
              <a:solidFill>
                <a:sysClr val="windowText" lastClr="000000"/>
              </a:solidFill>
              <a:latin typeface="ＭＳ Ｐゴシック"/>
              <a:ea typeface="ＭＳ Ｐゴシック"/>
            </a:rPr>
            <a:t>円の増となっており、これは鉄道高架事業に係る道路新設改良事業や市街地再開発事業など各事業の進捗による増が主な要因である。</a:t>
          </a: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静岡県沼津市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100">
              <a:solidFill>
                <a:sysClr val="windowText" lastClr="000000"/>
              </a:solidFill>
              <a:latin typeface="ＭＳ ゴシック"/>
              <a:ea typeface="ＭＳ ゴシック"/>
            </a:rPr>
            <a:t>実質収支額については、普通建設事業費の増などに伴う国庫支出金、県支出金、市債の増による歳入増などにより、前年比</a:t>
          </a:r>
          <a:r>
            <a:rPr kumimoji="1" lang="en-US" altLang="ja-JP" sz="1100">
              <a:solidFill>
                <a:sysClr val="windowText" lastClr="000000"/>
              </a:solidFill>
              <a:latin typeface="ＭＳ ゴシック"/>
              <a:ea typeface="ＭＳ ゴシック"/>
            </a:rPr>
            <a:t>6</a:t>
          </a:r>
          <a:r>
            <a:rPr kumimoji="1" lang="ja-JP" altLang="en-US" sz="1100">
              <a:solidFill>
                <a:sysClr val="windowText" lastClr="000000"/>
              </a:solidFill>
              <a:latin typeface="ＭＳ ゴシック"/>
              <a:ea typeface="ＭＳ ゴシック"/>
            </a:rPr>
            <a:t>億</a:t>
          </a:r>
          <a:r>
            <a:rPr kumimoji="1" lang="en-US" altLang="ja-JP" sz="1100">
              <a:solidFill>
                <a:sysClr val="windowText" lastClr="000000"/>
              </a:solidFill>
              <a:latin typeface="ＭＳ ゴシック"/>
              <a:ea typeface="ＭＳ ゴシック"/>
            </a:rPr>
            <a:t>904</a:t>
          </a:r>
          <a:r>
            <a:rPr kumimoji="1" lang="ja-JP" altLang="en-US" sz="1100">
              <a:solidFill>
                <a:sysClr val="windowText" lastClr="000000"/>
              </a:solidFill>
              <a:latin typeface="ＭＳ ゴシック"/>
              <a:ea typeface="ＭＳ ゴシック"/>
            </a:rPr>
            <a:t>万円の増となったことで、標準財政規模比で前年度から</a:t>
          </a:r>
          <a:r>
            <a:rPr kumimoji="1" lang="en-US" altLang="ja-JP" sz="1100">
              <a:solidFill>
                <a:sysClr val="windowText" lastClr="000000"/>
              </a:solidFill>
              <a:latin typeface="ＭＳ ゴシック"/>
              <a:ea typeface="ＭＳ ゴシック"/>
            </a:rPr>
            <a:t>1.27</a:t>
          </a:r>
          <a:r>
            <a:rPr kumimoji="1" lang="ja-JP" altLang="en-US" sz="1100">
              <a:solidFill>
                <a:sysClr val="windowText" lastClr="000000"/>
              </a:solidFill>
              <a:latin typeface="ＭＳ ゴシック"/>
              <a:ea typeface="ＭＳ ゴシック"/>
            </a:rPr>
            <a:t>ポイントの増となった。</a:t>
          </a:r>
        </a:p>
        <a:p>
          <a:r>
            <a:rPr kumimoji="1" lang="ja-JP" altLang="en-US" sz="1100">
              <a:solidFill>
                <a:srgbClr val="FF0000"/>
              </a:solidFill>
              <a:latin typeface="ＭＳ ゴシック"/>
              <a:ea typeface="ＭＳ ゴシック"/>
            </a:rPr>
            <a:t>　</a:t>
          </a:r>
          <a:r>
            <a:rPr kumimoji="1" lang="ja-JP" altLang="en-US" sz="1100">
              <a:solidFill>
                <a:sysClr val="windowText" lastClr="000000"/>
              </a:solidFill>
              <a:latin typeface="ＭＳ ゴシック"/>
              <a:ea typeface="ＭＳ ゴシック"/>
            </a:rPr>
            <a:t>また、財政調整基金については、補正予算において国・県の補助金を有効活用したこと、臨時財政対策債を合わせた実質的な普通交付税が見込みを上回ったことなどにより取崩しの抑制が図られたことから、標準財政規模比で前年度から</a:t>
          </a:r>
          <a:r>
            <a:rPr kumimoji="1" lang="en-US" altLang="ja-JP" sz="1100">
              <a:solidFill>
                <a:sysClr val="windowText" lastClr="000000"/>
              </a:solidFill>
              <a:latin typeface="ＭＳ ゴシック"/>
              <a:ea typeface="ＭＳ ゴシック"/>
            </a:rPr>
            <a:t>0.48</a:t>
          </a:r>
          <a:r>
            <a:rPr kumimoji="1" lang="ja-JP" altLang="en-US" sz="1100">
              <a:solidFill>
                <a:sysClr val="windowText" lastClr="000000"/>
              </a:solidFill>
              <a:latin typeface="ＭＳ ゴシック"/>
              <a:ea typeface="ＭＳ ゴシック"/>
            </a:rPr>
            <a:t>ポイントの増となった。</a:t>
          </a:r>
        </a:p>
        <a:p>
          <a:r>
            <a:rPr kumimoji="1" lang="ja-JP" altLang="en-US" sz="1100">
              <a:solidFill>
                <a:sysClr val="windowText" lastClr="000000"/>
              </a:solidFill>
              <a:latin typeface="ＭＳ ゴシック"/>
              <a:ea typeface="ＭＳ ゴシック"/>
            </a:rPr>
            <a:t>　本市においては、今後も大規模事業が見込まれることから、行政改革の推進等により効率的かつ効果的な行政運営を図っていく。</a:t>
          </a:r>
          <a:endParaRPr kumimoji="1" lang="en-US" altLang="ja-JP" sz="1100">
            <a:solidFill>
              <a:sysClr val="windowText" lastClr="000000"/>
            </a:solidFill>
            <a:latin typeface="ＭＳ ゴシック"/>
            <a:ea typeface="ＭＳ ゴシック"/>
          </a:endParaRPr>
        </a:p>
        <a:p>
          <a:endParaRPr kumimoji="1" lang="en-US" altLang="ja-JP" sz="1100">
            <a:latin typeface="ＭＳ ゴシック"/>
            <a:ea typeface="ＭＳ ゴシック"/>
          </a:endParaRPr>
        </a:p>
        <a:p>
          <a:r>
            <a:rPr kumimoji="1" lang="en-US" altLang="ja-JP" sz="1100">
              <a:solidFill>
                <a:srgbClr val="FF0000"/>
              </a:solidFill>
              <a:latin typeface="ＭＳ ゴシック"/>
              <a:ea typeface="ＭＳ ゴシック"/>
            </a:rPr>
            <a:t>【Q40,16-2</a:t>
          </a:r>
          <a:r>
            <a:rPr kumimoji="1" lang="ja-JP" altLang="en-US" sz="1100">
              <a:solidFill>
                <a:srgbClr val="FF0000"/>
              </a:solidFill>
              <a:latin typeface="ＭＳ ゴシック"/>
              <a:ea typeface="ＭＳ ゴシック"/>
            </a:rPr>
            <a:t>参照</a:t>
          </a:r>
          <a:r>
            <a:rPr kumimoji="1" lang="en-US" altLang="ja-JP" sz="1100">
              <a:solidFill>
                <a:srgbClr val="FF0000"/>
              </a:solidFill>
              <a:latin typeface="ＭＳ ゴシック"/>
              <a:ea typeface="ＭＳ ゴシック"/>
            </a:rPr>
            <a:t>】</a:t>
          </a:r>
          <a:endParaRPr kumimoji="1" lang="ja-JP" altLang="en-US" sz="1100">
            <a:solidFill>
              <a:srgbClr val="FF0000"/>
            </a:solidFill>
            <a:latin typeface="ＭＳ ゴシック"/>
            <a:ea typeface="ＭＳ ゴシック"/>
          </a:endParaRPr>
        </a:p>
        <a:p>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静岡県沼津市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rgbClr val="FF0000"/>
              </a:solidFill>
              <a:latin typeface="ＭＳ ゴシック"/>
              <a:ea typeface="ＭＳ ゴシック"/>
            </a:rPr>
            <a:t>　</a:t>
          </a:r>
          <a:r>
            <a:rPr kumimoji="1" lang="ja-JP" altLang="en-US" sz="1100">
              <a:solidFill>
                <a:sysClr val="windowText" lastClr="000000"/>
              </a:solidFill>
              <a:latin typeface="ＭＳ ゴシック"/>
              <a:ea typeface="ＭＳ ゴシック"/>
            </a:rPr>
            <a:t>令和６年度の標準財政規模に対する黒字額の割合は、一般会計の</a:t>
          </a:r>
          <a:r>
            <a:rPr kumimoji="1" lang="en-US" altLang="ja-JP" sz="1100">
              <a:solidFill>
                <a:sysClr val="windowText" lastClr="000000"/>
              </a:solidFill>
              <a:latin typeface="ＭＳ ゴシック"/>
              <a:ea typeface="ＭＳ ゴシック"/>
            </a:rPr>
            <a:t>7.80%</a:t>
          </a:r>
          <a:r>
            <a:rPr kumimoji="1" lang="ja-JP" altLang="en-US" sz="1100">
              <a:solidFill>
                <a:sysClr val="windowText" lastClr="000000"/>
              </a:solidFill>
              <a:latin typeface="ＭＳ ゴシック"/>
              <a:ea typeface="ＭＳ ゴシック"/>
            </a:rPr>
            <a:t>が最も高く、次いで水道事業会計の</a:t>
          </a:r>
          <a:r>
            <a:rPr kumimoji="1" lang="en-US" altLang="ja-JP" sz="1100">
              <a:solidFill>
                <a:sysClr val="windowText" lastClr="000000"/>
              </a:solidFill>
              <a:latin typeface="ＭＳ ゴシック"/>
              <a:ea typeface="ＭＳ ゴシック"/>
            </a:rPr>
            <a:t>5.34%</a:t>
          </a:r>
          <a:r>
            <a:rPr kumimoji="1" lang="ja-JP" altLang="en-US" sz="1100">
              <a:solidFill>
                <a:sysClr val="windowText" lastClr="000000"/>
              </a:solidFill>
              <a:latin typeface="ＭＳ ゴシック"/>
              <a:ea typeface="ＭＳ ゴシック"/>
            </a:rPr>
            <a:t>、病院事業会計の</a:t>
          </a:r>
          <a:r>
            <a:rPr kumimoji="1" lang="en-US" altLang="ja-JP" sz="1100">
              <a:solidFill>
                <a:sysClr val="windowText" lastClr="000000"/>
              </a:solidFill>
              <a:latin typeface="ＭＳ ゴシック"/>
              <a:ea typeface="ＭＳ ゴシック"/>
            </a:rPr>
            <a:t>1.99%</a:t>
          </a:r>
          <a:r>
            <a:rPr kumimoji="1" lang="ja-JP" altLang="en-US" sz="1100">
              <a:solidFill>
                <a:sysClr val="windowText" lastClr="000000"/>
              </a:solidFill>
              <a:latin typeface="ＭＳ ゴシック"/>
              <a:ea typeface="ＭＳ ゴシック"/>
            </a:rPr>
            <a:t>となっている。</a:t>
          </a:r>
        </a:p>
        <a:p>
          <a:r>
            <a:rPr kumimoji="1" lang="ja-JP" altLang="en-US" sz="1100">
              <a:solidFill>
                <a:sysClr val="windowText" lastClr="000000"/>
              </a:solidFill>
              <a:latin typeface="ＭＳ ゴシック"/>
              <a:ea typeface="ＭＳ ゴシック"/>
            </a:rPr>
            <a:t>　一般会計については、普通建設事業費の増などに伴う国庫支出金、県支出金、市債の増による歳入増などにより、標準財政規模比で前年度から</a:t>
          </a:r>
          <a:r>
            <a:rPr kumimoji="1" lang="en-US" altLang="ja-JP" sz="1100">
              <a:solidFill>
                <a:sysClr val="windowText" lastClr="000000"/>
              </a:solidFill>
              <a:latin typeface="ＭＳ ゴシック"/>
              <a:ea typeface="ＭＳ ゴシック"/>
            </a:rPr>
            <a:t>1.26</a:t>
          </a:r>
          <a:r>
            <a:rPr kumimoji="1" lang="ja-JP" altLang="en-US" sz="1100">
              <a:solidFill>
                <a:sysClr val="windowText" lastClr="000000"/>
              </a:solidFill>
              <a:latin typeface="ＭＳ ゴシック"/>
              <a:ea typeface="ＭＳ ゴシック"/>
            </a:rPr>
            <a:t>ポイントの増となった。</a:t>
          </a:r>
        </a:p>
        <a:p>
          <a:r>
            <a:rPr kumimoji="1" lang="ja-JP" altLang="en-US" sz="1100">
              <a:solidFill>
                <a:srgbClr val="FF0000"/>
              </a:solidFill>
              <a:latin typeface="ＭＳ ゴシック"/>
              <a:ea typeface="ＭＳ ゴシック"/>
            </a:rPr>
            <a:t>　</a:t>
          </a:r>
          <a:r>
            <a:rPr kumimoji="1" lang="ja-JP" altLang="en-US" sz="1100">
              <a:solidFill>
                <a:sysClr val="windowText" lastClr="000000"/>
              </a:solidFill>
              <a:latin typeface="ＭＳ ゴシック"/>
              <a:ea typeface="ＭＳ ゴシック"/>
            </a:rPr>
            <a:t>病院事業会計については、収益の面において病床確保料の終了に伴い、補助金収入が減となったこと、入院・外来ともに患者数が減少し、入院・外来収益ともに悪化したこと、費用の面においては、給与改定に伴う給与費の増や物価高騰に伴う経費の増などにより、標準財政規模比で前年度から</a:t>
          </a:r>
          <a:r>
            <a:rPr kumimoji="1" lang="en-US" altLang="ja-JP" sz="1100">
              <a:solidFill>
                <a:sysClr val="windowText" lastClr="000000"/>
              </a:solidFill>
              <a:latin typeface="ＭＳ ゴシック"/>
              <a:ea typeface="ＭＳ ゴシック"/>
            </a:rPr>
            <a:t>0.50</a:t>
          </a:r>
          <a:r>
            <a:rPr kumimoji="1" lang="ja-JP" altLang="en-US" sz="1100">
              <a:solidFill>
                <a:sysClr val="windowText" lastClr="000000"/>
              </a:solidFill>
              <a:latin typeface="ＭＳ ゴシック"/>
              <a:ea typeface="ＭＳ ゴシック"/>
            </a:rPr>
            <a:t>ポイントの減となった。</a:t>
          </a:r>
        </a:p>
        <a:p>
          <a:r>
            <a:rPr kumimoji="1" lang="ja-JP" altLang="en-US" sz="1100">
              <a:solidFill>
                <a:srgbClr val="FF0000"/>
              </a:solidFill>
              <a:latin typeface="ＭＳ ゴシック"/>
              <a:ea typeface="ＭＳ ゴシック"/>
            </a:rPr>
            <a:t>　</a:t>
          </a:r>
          <a:endParaRPr kumimoji="1" lang="ja-JP" altLang="en-US" sz="1400">
            <a:solidFill>
              <a:srgbClr val="FF0000"/>
            </a:solidFill>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静岡県沼津市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　令和元年度に借り入れたものなど、据え置き期間が終了し新たに令和６年度から元金償還が始まったものや、令和５年度に新規借入した分の利子償還が新たに始まったものがあった一方、平成</a:t>
          </a:r>
          <a:r>
            <a:rPr kumimoji="1" lang="en-US" altLang="ja-JP" sz="1100">
              <a:latin typeface="ＭＳ ゴシック"/>
              <a:ea typeface="ＭＳ ゴシック"/>
            </a:rPr>
            <a:t>15</a:t>
          </a:r>
          <a:r>
            <a:rPr kumimoji="1" lang="ja-JP" altLang="en-US" sz="1100">
              <a:latin typeface="ＭＳ ゴシック"/>
              <a:ea typeface="ＭＳ ゴシック"/>
            </a:rPr>
            <a:t>、</a:t>
          </a:r>
          <a:r>
            <a:rPr kumimoji="1" lang="en-US" altLang="ja-JP" sz="1100">
              <a:latin typeface="ＭＳ ゴシック"/>
              <a:ea typeface="ＭＳ ゴシック"/>
            </a:rPr>
            <a:t>20</a:t>
          </a:r>
          <a:r>
            <a:rPr kumimoji="1" lang="ja-JP" altLang="en-US" sz="1100">
              <a:latin typeface="ＭＳ ゴシック"/>
              <a:ea typeface="ＭＳ ゴシック"/>
            </a:rPr>
            <a:t>年度に借り入れた臨時財政対策債や平成</a:t>
          </a:r>
          <a:r>
            <a:rPr kumimoji="1" lang="en-US" altLang="ja-JP" sz="1100">
              <a:latin typeface="ＭＳ ゴシック"/>
              <a:ea typeface="ＭＳ ゴシック"/>
            </a:rPr>
            <a:t>25</a:t>
          </a:r>
          <a:r>
            <a:rPr kumimoji="1" lang="ja-JP" altLang="en-US" sz="1100">
              <a:latin typeface="ＭＳ ゴシック"/>
              <a:ea typeface="ＭＳ ゴシック"/>
            </a:rPr>
            <a:t>年度に借り入れた退職手当債等に係る元利の償還が前年度をもって終了した</a:t>
          </a:r>
          <a:r>
            <a:rPr kumimoji="1" lang="ja-JP" altLang="en-US" sz="1100">
              <a:solidFill>
                <a:sysClr val="windowText" lastClr="000000"/>
              </a:solidFill>
              <a:latin typeface="ＭＳ ゴシック"/>
              <a:ea typeface="ＭＳ ゴシック"/>
            </a:rPr>
            <a:t>ことなどから、実質公債費比率の分子は</a:t>
          </a:r>
          <a:r>
            <a:rPr kumimoji="1" lang="en-US" altLang="ja-JP" sz="1100">
              <a:solidFill>
                <a:sysClr val="windowText" lastClr="000000"/>
              </a:solidFill>
              <a:latin typeface="ＭＳ ゴシック"/>
              <a:ea typeface="ＭＳ ゴシック"/>
            </a:rPr>
            <a:t>222</a:t>
          </a:r>
          <a:r>
            <a:rPr kumimoji="1" lang="ja-JP" altLang="en-US" sz="1100">
              <a:solidFill>
                <a:sysClr val="windowText" lastClr="000000"/>
              </a:solidFill>
              <a:latin typeface="ＭＳ ゴシック"/>
              <a:ea typeface="ＭＳ ゴシック"/>
            </a:rPr>
            <a:t>百万円の減となった。</a:t>
          </a:r>
          <a:endParaRPr kumimoji="1" lang="en-US" altLang="ja-JP" sz="1100">
            <a:solidFill>
              <a:sysClr val="windowText" lastClr="000000"/>
            </a:solidFill>
            <a:latin typeface="ＭＳ ゴシック"/>
            <a:ea typeface="ＭＳ ゴシック"/>
          </a:endParaRPr>
        </a:p>
        <a:p>
          <a:r>
            <a:rPr kumimoji="1" lang="ja-JP" altLang="en-US" sz="1100">
              <a:latin typeface="ＭＳ ゴシック"/>
              <a:ea typeface="ＭＳ ゴシック"/>
            </a:rPr>
            <a:t>　今後も市債残高の状況を引き続き注視しつつ、市債残高の抑制や償還額の平準化を図り、計画的な財政運営に努める。</a:t>
          </a:r>
          <a:endParaRPr kumimoji="1" lang="en-US" altLang="ja-JP" sz="1100">
            <a:latin typeface="ＭＳ ゴシック"/>
            <a:ea typeface="ＭＳ ゴシック"/>
          </a:endParaRPr>
        </a:p>
        <a:p>
          <a:endParaRPr kumimoji="1" lang="en-US" altLang="ja-JP" sz="1100">
            <a:latin typeface="ＭＳ ゴシック"/>
            <a:ea typeface="ＭＳ ゴシック"/>
          </a:endParaRPr>
        </a:p>
        <a:p>
          <a:endParaRPr kumimoji="1" lang="ja-JP" altLang="en-US" sz="1100">
            <a:solidFill>
              <a:srgbClr val="FF0000"/>
            </a:solidFill>
            <a:latin typeface="ＭＳ ゴシック"/>
            <a:ea typeface="ＭＳ ゴシック"/>
          </a:endParaRP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a:t>
          </a:r>
          <a:r>
            <a:rPr kumimoji="1" lang="ja-JP" altLang="en-US" sz="1100">
              <a:latin typeface="ＭＳ ゴシック"/>
              <a:ea typeface="ＭＳ ゴシック"/>
            </a:rPr>
            <a:t>満期一括償還地方債の発行がないため、計上なし。</a:t>
          </a:r>
        </a:p>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静岡県沼津市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　令和６年度は、</a:t>
          </a:r>
          <a:r>
            <a:rPr kumimoji="1" lang="ja-JP" altLang="en-US" sz="1100">
              <a:solidFill>
                <a:sysClr val="windowText" lastClr="000000"/>
              </a:solidFill>
              <a:latin typeface="ＭＳ ゴシック"/>
              <a:ea typeface="ＭＳ ゴシック"/>
            </a:rPr>
            <a:t>将来負担額の各項目のうち、地方債残高の増や退職手当負担見込額の増などにより増となったことに加え、将来負担額から控除する充当可能財源である地方債現在高等にかかる基準財政需要額において、臨時財政対策債が減となったことから、将来負担比率の分子は差し引き</a:t>
          </a:r>
          <a:r>
            <a:rPr kumimoji="1" lang="en-US" altLang="ja-JP" sz="1100">
              <a:solidFill>
                <a:sysClr val="windowText" lastClr="000000"/>
              </a:solidFill>
              <a:latin typeface="ＭＳ ゴシック"/>
              <a:ea typeface="ＭＳ ゴシック"/>
            </a:rPr>
            <a:t>2,370</a:t>
          </a:r>
          <a:r>
            <a:rPr kumimoji="1" lang="ja-JP" altLang="en-US" sz="1100">
              <a:solidFill>
                <a:sysClr val="windowText" lastClr="000000"/>
              </a:solidFill>
              <a:latin typeface="ＭＳ ゴシック"/>
              <a:ea typeface="ＭＳ ゴシック"/>
            </a:rPr>
            <a:t>百万円の増となった。</a:t>
          </a:r>
        </a:p>
        <a:p>
          <a:r>
            <a:rPr kumimoji="1" lang="ja-JP" altLang="en-US" sz="1100">
              <a:solidFill>
                <a:sysClr val="windowText" lastClr="000000"/>
              </a:solidFill>
              <a:latin typeface="ＭＳ ゴシック"/>
              <a:ea typeface="ＭＳ ゴシック"/>
            </a:rPr>
            <a:t>　今後も、大規模事業が見込まれることから、市債残高の状況を注視しつつ、計画的な財政運営に努める</a:t>
          </a:r>
          <a:r>
            <a:rPr kumimoji="1" lang="ja-JP" altLang="en-US" sz="1100">
              <a:latin typeface="ＭＳ ゴシック"/>
              <a:ea typeface="ＭＳ ゴシック"/>
            </a:rPr>
            <a:t>。</a:t>
          </a: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静岡県沼津市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令和６年度は、財政調整基金において、補正予算編成にあたり</a:t>
          </a:r>
          <a:r>
            <a:rPr kumimoji="1" lang="en-US" altLang="ja-JP" sz="1300">
              <a:solidFill>
                <a:schemeClr val="dk1"/>
              </a:solidFill>
              <a:effectLst/>
              <a:latin typeface="ＭＳ ゴシック"/>
              <a:ea typeface="ＭＳ ゴシック"/>
              <a:cs typeface="+mn-cs"/>
            </a:rPr>
            <a:t>1,755</a:t>
          </a:r>
          <a:r>
            <a:rPr kumimoji="1" lang="ja-JP" altLang="en-US" sz="1300">
              <a:solidFill>
                <a:schemeClr val="dk1"/>
              </a:solidFill>
              <a:effectLst/>
              <a:latin typeface="ＭＳ ゴシック"/>
              <a:ea typeface="ＭＳ ゴシック"/>
              <a:cs typeface="+mn-cs"/>
            </a:rPr>
            <a:t>百万円の取崩しを行ったものの、令和５年度の実質収支の２分の１以上を積み立てたことなどにより、</a:t>
          </a:r>
          <a:r>
            <a:rPr kumimoji="1" lang="en-US" altLang="ja-JP" sz="1300">
              <a:solidFill>
                <a:sysClr val="windowText" lastClr="000000"/>
              </a:solidFill>
              <a:effectLst/>
              <a:latin typeface="ＭＳ ゴシック"/>
              <a:ea typeface="ＭＳ ゴシック"/>
              <a:cs typeface="+mn-cs"/>
            </a:rPr>
            <a:t>2,081</a:t>
          </a:r>
          <a:r>
            <a:rPr kumimoji="1" lang="ja-JP" altLang="en-US" sz="1300">
              <a:solidFill>
                <a:sysClr val="windowText" lastClr="000000"/>
              </a:solidFill>
              <a:effectLst/>
              <a:latin typeface="ＭＳ ゴシック"/>
              <a:ea typeface="ＭＳ ゴシック"/>
              <a:cs typeface="+mn-cs"/>
            </a:rPr>
            <a:t>百万円の積立てを行ったことから、同基金の残高が</a:t>
          </a:r>
          <a:r>
            <a:rPr kumimoji="1" lang="en-US" altLang="ja-JP" sz="1300">
              <a:solidFill>
                <a:sysClr val="windowText" lastClr="000000"/>
              </a:solidFill>
              <a:effectLst/>
              <a:latin typeface="ＭＳ ゴシック"/>
              <a:ea typeface="ＭＳ ゴシック"/>
              <a:cs typeface="+mn-cs"/>
            </a:rPr>
            <a:t>326</a:t>
          </a:r>
          <a:r>
            <a:rPr kumimoji="1" lang="ja-JP" altLang="en-US" sz="1300">
              <a:solidFill>
                <a:sysClr val="windowText" lastClr="000000"/>
              </a:solidFill>
              <a:effectLst/>
              <a:latin typeface="ＭＳ ゴシック"/>
              <a:ea typeface="ＭＳ ゴシック"/>
              <a:cs typeface="+mn-cs"/>
            </a:rPr>
            <a:t>百万円増になった一方、ふるさと応援基金寄附金の事業充当額の増に伴う取崩しの増によりふるさと応援基金残高が</a:t>
          </a:r>
          <a:r>
            <a:rPr kumimoji="1" lang="en-US" altLang="ja-JP" sz="1300">
              <a:solidFill>
                <a:sysClr val="windowText" lastClr="000000"/>
              </a:solidFill>
              <a:effectLst/>
              <a:latin typeface="ＭＳ ゴシック"/>
              <a:ea typeface="ＭＳ ゴシック"/>
              <a:cs typeface="+mn-cs"/>
            </a:rPr>
            <a:t>698</a:t>
          </a:r>
          <a:r>
            <a:rPr kumimoji="1" lang="ja-JP" altLang="en-US" sz="1300">
              <a:solidFill>
                <a:sysClr val="windowText" lastClr="000000"/>
              </a:solidFill>
              <a:effectLst/>
              <a:latin typeface="ＭＳ ゴシック"/>
              <a:ea typeface="ＭＳ ゴシック"/>
              <a:cs typeface="+mn-cs"/>
            </a:rPr>
            <a:t>百万円減、沼津駅周辺総合整備事業の進捗により同事業に係る基金残高が</a:t>
          </a:r>
          <a:r>
            <a:rPr kumimoji="1" lang="en-US" altLang="ja-JP" sz="1300">
              <a:solidFill>
                <a:sysClr val="windowText" lastClr="000000"/>
              </a:solidFill>
              <a:effectLst/>
              <a:latin typeface="ＭＳ ゴシック"/>
              <a:ea typeface="ＭＳ ゴシック"/>
              <a:cs typeface="+mn-cs"/>
            </a:rPr>
            <a:t>114</a:t>
          </a:r>
          <a:r>
            <a:rPr kumimoji="1" lang="ja-JP" altLang="en-US" sz="1300">
              <a:solidFill>
                <a:sysClr val="windowText" lastClr="000000"/>
              </a:solidFill>
              <a:effectLst/>
              <a:latin typeface="ＭＳ ゴシック"/>
              <a:ea typeface="ＭＳ ゴシック"/>
              <a:cs typeface="+mn-cs"/>
            </a:rPr>
            <a:t>百万円減となり、基金全体としては</a:t>
          </a:r>
          <a:r>
            <a:rPr kumimoji="1" lang="en-US" altLang="ja-JP" sz="1300">
              <a:solidFill>
                <a:sysClr val="windowText" lastClr="000000"/>
              </a:solidFill>
              <a:effectLst/>
              <a:latin typeface="ＭＳ ゴシック"/>
              <a:ea typeface="ＭＳ ゴシック"/>
              <a:cs typeface="+mn-cs"/>
            </a:rPr>
            <a:t>482</a:t>
          </a:r>
          <a:r>
            <a:rPr kumimoji="1" lang="ja-JP" altLang="en-US" sz="1300">
              <a:solidFill>
                <a:sysClr val="windowText" lastClr="000000"/>
              </a:solidFill>
              <a:effectLst/>
              <a:latin typeface="ＭＳ ゴシック"/>
              <a:ea typeface="ＭＳ ゴシック"/>
              <a:cs typeface="+mn-cs"/>
            </a:rPr>
            <a:t>百万円の減となった。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財政調整基金は、一般的に標準財政規模の５～</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10%</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が適正と言われるため、大規模事業に係る年度間の財源調整や、災害等の不測の事態の財源として、引き続き、適正範囲を目安に確保していく。</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その他特定目的基金</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は</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事業進捗に伴い財源に充当していく見込みである沼津駅周辺総合整備基金については、残高が減少傾向にある。また、主に寄附金による</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積立財源</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を見込む</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ふるさと応援基金などは</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、寄附者の意向を反映し効果的な事業執行につながるよう</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適切な運用額の確保を図っていく。</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沼津駅周辺総合整備基金：沼津駅周辺総合整備に要する経費</a:t>
          </a:r>
        </a:p>
        <a:p>
          <a:r>
            <a:rPr kumimoji="1" lang="ja-JP" altLang="en-US" sz="1300">
              <a:solidFill>
                <a:schemeClr val="dk1"/>
              </a:solidFill>
              <a:effectLst/>
              <a:latin typeface="ＭＳ ゴシック"/>
              <a:ea typeface="ＭＳ ゴシック"/>
              <a:cs typeface="+mn-cs"/>
            </a:rPr>
            <a:t>ふるさと応援基金：ふるさと納税による寄附金等を活用し、安全で活気ある暮らしやすいまちづくりを推進するための経費</a:t>
          </a:r>
        </a:p>
        <a:p>
          <a:r>
            <a:rPr kumimoji="1" lang="ja-JP" altLang="en-US" sz="1300">
              <a:solidFill>
                <a:schemeClr val="dk1"/>
              </a:solidFill>
              <a:effectLst/>
              <a:latin typeface="ＭＳ ゴシック"/>
              <a:ea typeface="ＭＳ ゴシック"/>
              <a:cs typeface="+mn-cs"/>
            </a:rPr>
            <a:t>社会福祉基金：市民の社会福祉の増進及び地域福祉の向上のための経費</a:t>
          </a:r>
        </a:p>
        <a:p>
          <a:r>
            <a:rPr kumimoji="1" lang="ja-JP" altLang="en-US" sz="1300">
              <a:solidFill>
                <a:schemeClr val="dk1"/>
              </a:solidFill>
              <a:effectLst/>
              <a:latin typeface="ＭＳ ゴシック"/>
              <a:ea typeface="ＭＳ ゴシック"/>
              <a:cs typeface="+mn-cs"/>
            </a:rPr>
            <a:t>森林環境整備促進基金：市が実施する森林整備及びその促進に関する施策に要する経費</a:t>
          </a:r>
        </a:p>
        <a:p>
          <a:r>
            <a:rPr kumimoji="1" lang="ja-JP" altLang="en-US" sz="1300">
              <a:solidFill>
                <a:schemeClr val="dk1"/>
              </a:solidFill>
              <a:effectLst/>
              <a:latin typeface="ＭＳ ゴシック"/>
              <a:ea typeface="ＭＳ ゴシック"/>
              <a:cs typeface="+mn-cs"/>
            </a:rPr>
            <a:t>奨学金返還支援基金：大学生等の市内中小企業への就職及び市内への定住を促進するために行う奨学金の返還を支援する事業に要する経費</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ふるさと応援基金寄附金の事業充当額の増に伴う取崩しの増によりふるさと応援基金残高が</a:t>
          </a:r>
          <a:r>
            <a:rPr kumimoji="1" lang="en-US" altLang="ja-JP" sz="1300">
              <a:solidFill>
                <a:schemeClr val="dk1"/>
              </a:solidFill>
              <a:effectLst/>
              <a:latin typeface="ＭＳ ゴシック"/>
              <a:ea typeface="ＭＳ ゴシック"/>
              <a:cs typeface="+mn-cs"/>
            </a:rPr>
            <a:t>698</a:t>
          </a:r>
          <a:r>
            <a:rPr kumimoji="1" lang="ja-JP" altLang="en-US" sz="1300">
              <a:solidFill>
                <a:schemeClr val="dk1"/>
              </a:solidFill>
              <a:effectLst/>
              <a:latin typeface="ＭＳ ゴシック"/>
              <a:ea typeface="ＭＳ ゴシック"/>
              <a:cs typeface="+mn-cs"/>
            </a:rPr>
            <a:t>百万円減、沼津駅周辺総合整備事業の進捗により同事業に係る基金残高が</a:t>
          </a:r>
          <a:r>
            <a:rPr kumimoji="1" lang="en-US" altLang="ja-JP" sz="1300">
              <a:solidFill>
                <a:schemeClr val="dk1"/>
              </a:solidFill>
              <a:effectLst/>
              <a:latin typeface="ＭＳ ゴシック"/>
              <a:ea typeface="ＭＳ ゴシック"/>
              <a:cs typeface="+mn-cs"/>
            </a:rPr>
            <a:t>114</a:t>
          </a:r>
          <a:r>
            <a:rPr kumimoji="1" lang="ja-JP" altLang="en-US" sz="1300">
              <a:solidFill>
                <a:schemeClr val="dk1"/>
              </a:solidFill>
              <a:effectLst/>
              <a:latin typeface="ＭＳ ゴシック"/>
              <a:ea typeface="ＭＳ ゴシック"/>
              <a:cs typeface="+mn-cs"/>
            </a:rPr>
            <a:t>百万円減となり、その他特定目的基金の残高は前年度を下回った。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沼津駅周辺総合整備基金については、事業の進捗に伴い財源に充当していく見込みであり、残高の減少が見込まれる。</a:t>
          </a:r>
        </a:p>
        <a:p>
          <a:r>
            <a:rPr kumimoji="1" lang="ja-JP" altLang="en-US" sz="1300">
              <a:solidFill>
                <a:schemeClr val="dk1"/>
              </a:solidFill>
              <a:effectLst/>
              <a:latin typeface="ＭＳ ゴシック"/>
              <a:ea typeface="ＭＳ ゴシック"/>
              <a:cs typeface="+mn-cs"/>
            </a:rPr>
            <a:t>　そのほかの基金についても、基金の目的に基づき適切な運用額の確保を図っていく。</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補正予算編成にあたり</a:t>
          </a:r>
          <a:r>
            <a:rPr kumimoji="1" lang="en-US" altLang="ja-JP" sz="1300">
              <a:solidFill>
                <a:schemeClr val="dk1"/>
              </a:solidFill>
              <a:effectLst/>
              <a:latin typeface="ＭＳ ゴシック"/>
              <a:ea typeface="ＭＳ ゴシック"/>
              <a:cs typeface="+mn-cs"/>
            </a:rPr>
            <a:t>1,755</a:t>
          </a:r>
          <a:r>
            <a:rPr kumimoji="1" lang="ja-JP" altLang="en-US" sz="1300">
              <a:solidFill>
                <a:schemeClr val="dk1"/>
              </a:solidFill>
              <a:effectLst/>
              <a:latin typeface="ＭＳ ゴシック"/>
              <a:ea typeface="ＭＳ ゴシック"/>
              <a:cs typeface="+mn-cs"/>
            </a:rPr>
            <a:t>百万円の取崩しを行ったものの、令和５年度の実質収支の２分の１以上を積み立てたことなどにより、</a:t>
          </a:r>
          <a:r>
            <a:rPr kumimoji="1" lang="en-US" altLang="ja-JP" sz="1300">
              <a:solidFill>
                <a:schemeClr val="dk1"/>
              </a:solidFill>
              <a:effectLst/>
              <a:latin typeface="ＭＳ ゴシック"/>
              <a:ea typeface="ＭＳ ゴシック"/>
              <a:cs typeface="+mn-cs"/>
            </a:rPr>
            <a:t>2,081</a:t>
          </a:r>
          <a:r>
            <a:rPr kumimoji="1" lang="ja-JP" altLang="en-US" sz="1300">
              <a:solidFill>
                <a:schemeClr val="dk1"/>
              </a:solidFill>
              <a:effectLst/>
              <a:latin typeface="ＭＳ ゴシック"/>
              <a:ea typeface="ＭＳ ゴシック"/>
              <a:cs typeface="+mn-cs"/>
            </a:rPr>
            <a:t>百万円の積立てを行ったことから、同基金の残高は</a:t>
          </a:r>
          <a:r>
            <a:rPr kumimoji="1" lang="en-US" altLang="ja-JP" sz="1300">
              <a:solidFill>
                <a:schemeClr val="dk1"/>
              </a:solidFill>
              <a:effectLst/>
              <a:latin typeface="ＭＳ ゴシック"/>
              <a:ea typeface="ＭＳ ゴシック"/>
              <a:cs typeface="+mn-cs"/>
            </a:rPr>
            <a:t>326</a:t>
          </a:r>
          <a:r>
            <a:rPr kumimoji="1" lang="ja-JP" altLang="en-US" sz="1300">
              <a:solidFill>
                <a:schemeClr val="dk1"/>
              </a:solidFill>
              <a:effectLst/>
              <a:latin typeface="ＭＳ ゴシック"/>
              <a:ea typeface="ＭＳ ゴシック"/>
              <a:cs typeface="+mn-cs"/>
            </a:rPr>
            <a:t>百万円増になった。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令和６年度における本市の</a:t>
          </a:r>
          <a:r>
            <a:rPr kumimoji="1" lang="ja-JP" altLang="en-US" sz="1300">
              <a:solidFill>
                <a:sysClr val="windowText" lastClr="000000"/>
              </a:solidFill>
              <a:effectLst/>
              <a:latin typeface="ＭＳ ゴシック"/>
              <a:ea typeface="ＭＳ ゴシック"/>
              <a:cs typeface="+mn-cs"/>
            </a:rPr>
            <a:t>標準財政規模は、約</a:t>
          </a:r>
          <a:r>
            <a:rPr kumimoji="1" lang="en-US" altLang="ja-JP" sz="1300">
              <a:solidFill>
                <a:sysClr val="windowText" lastClr="000000"/>
              </a:solidFill>
              <a:effectLst/>
              <a:latin typeface="ＭＳ ゴシック"/>
              <a:ea typeface="ＭＳ ゴシック"/>
              <a:cs typeface="+mn-cs"/>
            </a:rPr>
            <a:t>430</a:t>
          </a:r>
          <a:r>
            <a:rPr kumimoji="1" lang="ja-JP" altLang="en-US" sz="1300">
              <a:solidFill>
                <a:sysClr val="windowText" lastClr="000000"/>
              </a:solidFill>
              <a:effectLst/>
              <a:latin typeface="ＭＳ ゴシック"/>
              <a:ea typeface="ＭＳ ゴシック"/>
              <a:cs typeface="+mn-cs"/>
            </a:rPr>
            <a:t>億円であり、財政調整基金は、一般的に標準財政規模の５～</a:t>
          </a:r>
          <a:r>
            <a:rPr kumimoji="1" lang="en-US" altLang="ja-JP" sz="1300">
              <a:solidFill>
                <a:sysClr val="windowText" lastClr="000000"/>
              </a:solidFill>
              <a:effectLst/>
              <a:latin typeface="ＭＳ ゴシック"/>
              <a:ea typeface="ＭＳ ゴシック"/>
              <a:cs typeface="+mn-cs"/>
            </a:rPr>
            <a:t>10</a:t>
          </a:r>
          <a:r>
            <a:rPr kumimoji="1" lang="ja-JP" altLang="en-US" sz="1300">
              <a:solidFill>
                <a:sysClr val="windowText" lastClr="000000"/>
              </a:solidFill>
              <a:effectLst/>
              <a:latin typeface="ＭＳ ゴシック"/>
              <a:ea typeface="ＭＳ ゴシック"/>
              <a:cs typeface="+mn-cs"/>
            </a:rPr>
            <a:t>％が適正な範囲といわれていることから、本市に当てはめた場合、</a:t>
          </a:r>
          <a:r>
            <a:rPr kumimoji="1" lang="en-US" altLang="ja-JP" sz="1300">
              <a:solidFill>
                <a:sysClr val="windowText" lastClr="000000"/>
              </a:solidFill>
              <a:effectLst/>
              <a:latin typeface="ＭＳ ゴシック"/>
              <a:ea typeface="ＭＳ ゴシック"/>
              <a:cs typeface="+mn-cs"/>
            </a:rPr>
            <a:t>22</a:t>
          </a:r>
          <a:r>
            <a:rPr kumimoji="1" lang="ja-JP" altLang="en-US" sz="1300">
              <a:solidFill>
                <a:sysClr val="windowText" lastClr="000000"/>
              </a:solidFill>
              <a:effectLst/>
              <a:latin typeface="ＭＳ ゴシック"/>
              <a:ea typeface="ＭＳ ゴシック"/>
              <a:cs typeface="+mn-cs"/>
            </a:rPr>
            <a:t>億～</a:t>
          </a:r>
          <a:r>
            <a:rPr kumimoji="1" lang="en-US" altLang="ja-JP" sz="1300">
              <a:solidFill>
                <a:sysClr val="windowText" lastClr="000000"/>
              </a:solidFill>
              <a:effectLst/>
              <a:latin typeface="ＭＳ ゴシック"/>
              <a:ea typeface="ＭＳ ゴシック"/>
              <a:cs typeface="+mn-cs"/>
            </a:rPr>
            <a:t>43</a:t>
          </a:r>
          <a:r>
            <a:rPr kumimoji="1" lang="ja-JP" altLang="en-US" sz="1300">
              <a:solidFill>
                <a:sysClr val="windowText" lastClr="000000"/>
              </a:solidFill>
              <a:effectLst/>
              <a:latin typeface="ＭＳ ゴシック"/>
              <a:ea typeface="ＭＳ ゴシック"/>
              <a:cs typeface="+mn-cs"/>
            </a:rPr>
            <a:t>億程度となるが、令和６年度末における、本市財政調整基金残高は約</a:t>
          </a:r>
          <a:r>
            <a:rPr kumimoji="1" lang="en-US" altLang="ja-JP" sz="1300">
              <a:solidFill>
                <a:sysClr val="windowText" lastClr="000000"/>
              </a:solidFill>
              <a:effectLst/>
              <a:latin typeface="ＭＳ ゴシック"/>
              <a:ea typeface="ＭＳ ゴシック"/>
              <a:cs typeface="+mn-cs"/>
            </a:rPr>
            <a:t>55</a:t>
          </a:r>
          <a:r>
            <a:rPr kumimoji="1" lang="ja-JP" altLang="en-US" sz="1300">
              <a:solidFill>
                <a:sysClr val="windowText" lastClr="000000"/>
              </a:solidFill>
              <a:effectLst/>
              <a:latin typeface="ＭＳ ゴシック"/>
              <a:ea typeface="ＭＳ ゴシック"/>
              <a:cs typeface="+mn-cs"/>
            </a:rPr>
            <a:t>億円となっている。</a:t>
          </a:r>
        </a:p>
        <a:p>
          <a:r>
            <a:rPr kumimoji="1" lang="ja-JP" altLang="en-US" sz="1300">
              <a:solidFill>
                <a:sysClr val="windowText" lastClr="000000"/>
              </a:solidFill>
              <a:effectLst/>
              <a:latin typeface="ＭＳ ゴシック"/>
              <a:ea typeface="ＭＳ ゴシック"/>
              <a:cs typeface="+mn-cs"/>
            </a:rPr>
            <a:t>　年度間の財源調整や災害など不測の事態の</a:t>
          </a:r>
          <a:r>
            <a:rPr kumimoji="1" lang="ja-JP" altLang="en-US" sz="1300">
              <a:solidFill>
                <a:schemeClr val="dk1"/>
              </a:solidFill>
              <a:effectLst/>
              <a:latin typeface="ＭＳ ゴシック"/>
              <a:ea typeface="ＭＳ ゴシック"/>
              <a:cs typeface="+mn-cs"/>
            </a:rPr>
            <a:t>財源として、財政調整基金などの内部留保を確保しつつ、健全な財政運営に努めていきたい。</a:t>
          </a:r>
          <a:endParaRPr kumimoji="1" lang="en-US" altLang="ja-JP" sz="1300">
            <a:solidFill>
              <a:schemeClr val="dk1"/>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ja-JP" altLang="en-US"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令和６年度は当初予算で措置した</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万円を積み立て、基金残高は、ほぼ横ばいで推移している。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減債基金は、財政調整基金のように適正な規模は定められていないものの、汎用性がないことなどを考慮しながら、運用していきたい。</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静岡県沼津市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185,758
180,066
186.85
96,339,914
92,556,017
3,359,177
43,013,669
71,372,783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特例市</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35" name="テキスト ボックス 34"/>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[ 72.1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有形固定資産減価償却率が類似団体平均を上回っていることから、資産の老朽化が進んでいることを示している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年度に策定した公共施設マネジメント計画に基づき、公共施設の集約化・複合化などを進め</a:t>
          </a:r>
          <a:r>
            <a:rPr kumimoji="1" lang="ja-JP" altLang="en-US" sz="1100">
              <a:solidFill>
                <a:schemeClr val="dk1"/>
              </a:solidFill>
              <a:effectLst/>
              <a:latin typeface="+mn-lt"/>
              <a:ea typeface="+mn-ea"/>
              <a:cs typeface="+mn-cs"/>
            </a:rPr>
            <a:t>るなど</a:t>
          </a:r>
          <a:r>
            <a:rPr kumimoji="1" lang="ja-JP" altLang="ja-JP" sz="1100">
              <a:solidFill>
                <a:schemeClr val="dk1"/>
              </a:solidFill>
              <a:effectLst/>
              <a:latin typeface="+mn-lt"/>
              <a:ea typeface="+mn-ea"/>
              <a:cs typeface="+mn-cs"/>
            </a:rPr>
            <a:t>、引き続き施設保有量の適正化や長寿命化などに取り組んでいく。</a:t>
          </a:r>
          <a:endParaRPr lang="ja-JP" altLang="ja-JP">
            <a:effectLst/>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8775" cy="224790"/>
    <xdr:sp macro="" textlink="">
      <xdr:nvSpPr>
        <xdr:cNvPr id="51" name="テキスト ボックス 50"/>
        <xdr:cNvSpPr txBox="1"/>
      </xdr:nvSpPr>
      <xdr:spPr>
        <a:xfrm>
          <a:off x="847090" y="70186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2" name="直線コネクタ 51"/>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8775" cy="224790"/>
    <xdr:sp macro="" textlink="">
      <xdr:nvSpPr>
        <xdr:cNvPr id="53" name="テキスト ボックス 52"/>
        <xdr:cNvSpPr txBox="1"/>
      </xdr:nvSpPr>
      <xdr:spPr>
        <a:xfrm>
          <a:off x="847090" y="65862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54" name="直線コネクタ 53"/>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8775" cy="224790"/>
    <xdr:sp macro="" textlink="">
      <xdr:nvSpPr>
        <xdr:cNvPr id="55" name="テキスト ボックス 54"/>
        <xdr:cNvSpPr txBox="1"/>
      </xdr:nvSpPr>
      <xdr:spPr>
        <a:xfrm>
          <a:off x="847090" y="61544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56" name="直線コネクタ 55"/>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8775" cy="225425"/>
    <xdr:sp macro="" textlink="">
      <xdr:nvSpPr>
        <xdr:cNvPr id="57" name="テキスト ボックス 56"/>
        <xdr:cNvSpPr txBox="1"/>
      </xdr:nvSpPr>
      <xdr:spPr>
        <a:xfrm>
          <a:off x="847090" y="57226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58" name="直線コネクタ 57"/>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8775" cy="225425"/>
    <xdr:sp macro="" textlink="">
      <xdr:nvSpPr>
        <xdr:cNvPr id="59" name="テキスト ボックス 58"/>
        <xdr:cNvSpPr txBox="1"/>
      </xdr:nvSpPr>
      <xdr:spPr>
        <a:xfrm>
          <a:off x="847090" y="52908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0" name="直線コネクタ 59"/>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1" name="テキスト ボックス 60"/>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109220</xdr:rowOff>
    </xdr:from>
    <xdr:to xmlns:xdr="http://schemas.openxmlformats.org/drawingml/2006/spreadsheetDrawing">
      <xdr:col>23</xdr:col>
      <xdr:colOff>85090</xdr:colOff>
      <xdr:row>33</xdr:row>
      <xdr:rowOff>69215</xdr:rowOff>
    </xdr:to>
    <xdr:cxnSp macro="">
      <xdr:nvCxnSpPr>
        <xdr:cNvPr id="63" name="直線コネクタ 62"/>
        <xdr:cNvCxnSpPr/>
      </xdr:nvCxnSpPr>
      <xdr:spPr>
        <a:xfrm flipV="1">
          <a:off x="4760595" y="5509895"/>
          <a:ext cx="1270" cy="988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73025</xdr:rowOff>
    </xdr:from>
    <xdr:ext cx="404495" cy="259080"/>
    <xdr:sp macro="" textlink="">
      <xdr:nvSpPr>
        <xdr:cNvPr id="64" name="有形固定資産減価償却率最小値テキスト"/>
        <xdr:cNvSpPr txBox="1"/>
      </xdr:nvSpPr>
      <xdr:spPr>
        <a:xfrm>
          <a:off x="4813300" y="65024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69215</xdr:rowOff>
    </xdr:from>
    <xdr:to xmlns:xdr="http://schemas.openxmlformats.org/drawingml/2006/spreadsheetDrawing">
      <xdr:col>23</xdr:col>
      <xdr:colOff>174625</xdr:colOff>
      <xdr:row>33</xdr:row>
      <xdr:rowOff>69215</xdr:rowOff>
    </xdr:to>
    <xdr:cxnSp macro="">
      <xdr:nvCxnSpPr>
        <xdr:cNvPr id="65" name="直線コネクタ 64"/>
        <xdr:cNvCxnSpPr/>
      </xdr:nvCxnSpPr>
      <xdr:spPr>
        <a:xfrm>
          <a:off x="4673600" y="6498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55880</xdr:rowOff>
    </xdr:from>
    <xdr:ext cx="404495" cy="259080"/>
    <xdr:sp macro="" textlink="">
      <xdr:nvSpPr>
        <xdr:cNvPr id="66" name="有形固定資産減価償却率最大値テキスト"/>
        <xdr:cNvSpPr txBox="1"/>
      </xdr:nvSpPr>
      <xdr:spPr>
        <a:xfrm>
          <a:off x="4813300" y="52851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109220</xdr:rowOff>
    </xdr:from>
    <xdr:to xmlns:xdr="http://schemas.openxmlformats.org/drawingml/2006/spreadsheetDrawing">
      <xdr:col>23</xdr:col>
      <xdr:colOff>174625</xdr:colOff>
      <xdr:row>27</xdr:row>
      <xdr:rowOff>109220</xdr:rowOff>
    </xdr:to>
    <xdr:cxnSp macro="">
      <xdr:nvCxnSpPr>
        <xdr:cNvPr id="67" name="直線コネクタ 66"/>
        <xdr:cNvCxnSpPr/>
      </xdr:nvCxnSpPr>
      <xdr:spPr>
        <a:xfrm>
          <a:off x="4673600" y="5509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50800</xdr:rowOff>
    </xdr:from>
    <xdr:ext cx="404495" cy="259080"/>
    <xdr:sp macro="" textlink="">
      <xdr:nvSpPr>
        <xdr:cNvPr id="68" name="有形固定資産減価償却率平均値テキスト"/>
        <xdr:cNvSpPr txBox="1"/>
      </xdr:nvSpPr>
      <xdr:spPr>
        <a:xfrm>
          <a:off x="4813300" y="579437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27940</xdr:rowOff>
    </xdr:from>
    <xdr:to xmlns:xdr="http://schemas.openxmlformats.org/drawingml/2006/spreadsheetDrawing">
      <xdr:col>23</xdr:col>
      <xdr:colOff>136525</xdr:colOff>
      <xdr:row>30</xdr:row>
      <xdr:rowOff>129540</xdr:rowOff>
    </xdr:to>
    <xdr:sp macro="" textlink="">
      <xdr:nvSpPr>
        <xdr:cNvPr id="69" name="フローチャート: 判断 68"/>
        <xdr:cNvSpPr/>
      </xdr:nvSpPr>
      <xdr:spPr>
        <a:xfrm>
          <a:off x="4711700" y="594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14605</xdr:rowOff>
    </xdr:from>
    <xdr:to xmlns:xdr="http://schemas.openxmlformats.org/drawingml/2006/spreadsheetDrawing">
      <xdr:col>19</xdr:col>
      <xdr:colOff>187325</xdr:colOff>
      <xdr:row>30</xdr:row>
      <xdr:rowOff>116205</xdr:rowOff>
    </xdr:to>
    <xdr:sp macro="" textlink="">
      <xdr:nvSpPr>
        <xdr:cNvPr id="70" name="フローチャート: 判断 69"/>
        <xdr:cNvSpPr/>
      </xdr:nvSpPr>
      <xdr:spPr>
        <a:xfrm>
          <a:off x="40005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1905</xdr:rowOff>
    </xdr:from>
    <xdr:to xmlns:xdr="http://schemas.openxmlformats.org/drawingml/2006/spreadsheetDrawing">
      <xdr:col>15</xdr:col>
      <xdr:colOff>187325</xdr:colOff>
      <xdr:row>30</xdr:row>
      <xdr:rowOff>103505</xdr:rowOff>
    </xdr:to>
    <xdr:sp macro="" textlink="">
      <xdr:nvSpPr>
        <xdr:cNvPr id="71" name="フローチャート: 判断 70"/>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130175</xdr:rowOff>
    </xdr:from>
    <xdr:to xmlns:xdr="http://schemas.openxmlformats.org/drawingml/2006/spreadsheetDrawing">
      <xdr:col>11</xdr:col>
      <xdr:colOff>187325</xdr:colOff>
      <xdr:row>30</xdr:row>
      <xdr:rowOff>60325</xdr:rowOff>
    </xdr:to>
    <xdr:sp macro="" textlink="">
      <xdr:nvSpPr>
        <xdr:cNvPr id="72" name="フローチャート: 判断 71"/>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104140</xdr:rowOff>
    </xdr:from>
    <xdr:to xmlns:xdr="http://schemas.openxmlformats.org/drawingml/2006/spreadsheetDrawing">
      <xdr:col>7</xdr:col>
      <xdr:colOff>187325</xdr:colOff>
      <xdr:row>30</xdr:row>
      <xdr:rowOff>34290</xdr:rowOff>
    </xdr:to>
    <xdr:sp macro="" textlink="">
      <xdr:nvSpPr>
        <xdr:cNvPr id="73" name="フローチャート: 判断 72"/>
        <xdr:cNvSpPr/>
      </xdr:nvSpPr>
      <xdr:spPr>
        <a:xfrm>
          <a:off x="1714500" y="584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74" name="テキスト ボックス 73"/>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75" name="テキスト ボックス 74"/>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76" name="テキスト ボックス 75"/>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77" name="テキスト ボックス 76"/>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78" name="テキスト ボックス 77"/>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30480</xdr:rowOff>
    </xdr:from>
    <xdr:to xmlns:xdr="http://schemas.openxmlformats.org/drawingml/2006/spreadsheetDrawing">
      <xdr:col>23</xdr:col>
      <xdr:colOff>136525</xdr:colOff>
      <xdr:row>32</xdr:row>
      <xdr:rowOff>132080</xdr:rowOff>
    </xdr:to>
    <xdr:sp macro="" textlink="">
      <xdr:nvSpPr>
        <xdr:cNvPr id="79" name="楕円 78"/>
        <xdr:cNvSpPr/>
      </xdr:nvSpPr>
      <xdr:spPr>
        <a:xfrm>
          <a:off x="47117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8890</xdr:rowOff>
    </xdr:from>
    <xdr:ext cx="404495" cy="258445"/>
    <xdr:sp macro="" textlink="">
      <xdr:nvSpPr>
        <xdr:cNvPr id="80" name="有形固定資産減価償却率該当値テキスト"/>
        <xdr:cNvSpPr txBox="1"/>
      </xdr:nvSpPr>
      <xdr:spPr>
        <a:xfrm>
          <a:off x="4813300" y="62668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154940</xdr:rowOff>
    </xdr:from>
    <xdr:to xmlns:xdr="http://schemas.openxmlformats.org/drawingml/2006/spreadsheetDrawing">
      <xdr:col>19</xdr:col>
      <xdr:colOff>187325</xdr:colOff>
      <xdr:row>32</xdr:row>
      <xdr:rowOff>84455</xdr:rowOff>
    </xdr:to>
    <xdr:sp macro="" textlink="">
      <xdr:nvSpPr>
        <xdr:cNvPr id="81" name="楕円 80"/>
        <xdr:cNvSpPr/>
      </xdr:nvSpPr>
      <xdr:spPr>
        <a:xfrm>
          <a:off x="4000500" y="624141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33655</xdr:rowOff>
    </xdr:from>
    <xdr:to xmlns:xdr="http://schemas.openxmlformats.org/drawingml/2006/spreadsheetDrawing">
      <xdr:col>23</xdr:col>
      <xdr:colOff>85725</xdr:colOff>
      <xdr:row>32</xdr:row>
      <xdr:rowOff>81280</xdr:rowOff>
    </xdr:to>
    <xdr:cxnSp macro="">
      <xdr:nvCxnSpPr>
        <xdr:cNvPr id="82" name="直線コネクタ 81"/>
        <xdr:cNvCxnSpPr/>
      </xdr:nvCxnSpPr>
      <xdr:spPr>
        <a:xfrm>
          <a:off x="4051300" y="6291580"/>
          <a:ext cx="711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115570</xdr:rowOff>
    </xdr:from>
    <xdr:to xmlns:xdr="http://schemas.openxmlformats.org/drawingml/2006/spreadsheetDrawing">
      <xdr:col>15</xdr:col>
      <xdr:colOff>187325</xdr:colOff>
      <xdr:row>32</xdr:row>
      <xdr:rowOff>45720</xdr:rowOff>
    </xdr:to>
    <xdr:sp macro="" textlink="">
      <xdr:nvSpPr>
        <xdr:cNvPr id="83" name="楕円 82"/>
        <xdr:cNvSpPr/>
      </xdr:nvSpPr>
      <xdr:spPr>
        <a:xfrm>
          <a:off x="3238500" y="62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166370</xdr:rowOff>
    </xdr:from>
    <xdr:to xmlns:xdr="http://schemas.openxmlformats.org/drawingml/2006/spreadsheetDrawing">
      <xdr:col>19</xdr:col>
      <xdr:colOff>136525</xdr:colOff>
      <xdr:row>32</xdr:row>
      <xdr:rowOff>33655</xdr:rowOff>
    </xdr:to>
    <xdr:cxnSp macro="">
      <xdr:nvCxnSpPr>
        <xdr:cNvPr id="84" name="直線コネクタ 83"/>
        <xdr:cNvCxnSpPr/>
      </xdr:nvCxnSpPr>
      <xdr:spPr>
        <a:xfrm>
          <a:off x="3289300" y="6252845"/>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137160</xdr:rowOff>
    </xdr:from>
    <xdr:to xmlns:xdr="http://schemas.openxmlformats.org/drawingml/2006/spreadsheetDrawing">
      <xdr:col>11</xdr:col>
      <xdr:colOff>187325</xdr:colOff>
      <xdr:row>32</xdr:row>
      <xdr:rowOff>67310</xdr:rowOff>
    </xdr:to>
    <xdr:sp macro="" textlink="">
      <xdr:nvSpPr>
        <xdr:cNvPr id="85" name="楕円 84"/>
        <xdr:cNvSpPr/>
      </xdr:nvSpPr>
      <xdr:spPr>
        <a:xfrm>
          <a:off x="2476500" y="622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166370</xdr:rowOff>
    </xdr:from>
    <xdr:to xmlns:xdr="http://schemas.openxmlformats.org/drawingml/2006/spreadsheetDrawing">
      <xdr:col>15</xdr:col>
      <xdr:colOff>136525</xdr:colOff>
      <xdr:row>32</xdr:row>
      <xdr:rowOff>16510</xdr:rowOff>
    </xdr:to>
    <xdr:cxnSp macro="">
      <xdr:nvCxnSpPr>
        <xdr:cNvPr id="86" name="直線コネクタ 85"/>
        <xdr:cNvCxnSpPr/>
      </xdr:nvCxnSpPr>
      <xdr:spPr>
        <a:xfrm flipV="1">
          <a:off x="2527300" y="6252845"/>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89535</xdr:rowOff>
    </xdr:from>
    <xdr:to xmlns:xdr="http://schemas.openxmlformats.org/drawingml/2006/spreadsheetDrawing">
      <xdr:col>7</xdr:col>
      <xdr:colOff>187325</xdr:colOff>
      <xdr:row>32</xdr:row>
      <xdr:rowOff>19685</xdr:rowOff>
    </xdr:to>
    <xdr:sp macro="" textlink="">
      <xdr:nvSpPr>
        <xdr:cNvPr id="87" name="楕円 86"/>
        <xdr:cNvSpPr/>
      </xdr:nvSpPr>
      <xdr:spPr>
        <a:xfrm>
          <a:off x="1714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140335</xdr:rowOff>
    </xdr:from>
    <xdr:to xmlns:xdr="http://schemas.openxmlformats.org/drawingml/2006/spreadsheetDrawing">
      <xdr:col>11</xdr:col>
      <xdr:colOff>136525</xdr:colOff>
      <xdr:row>32</xdr:row>
      <xdr:rowOff>16510</xdr:rowOff>
    </xdr:to>
    <xdr:cxnSp macro="">
      <xdr:nvCxnSpPr>
        <xdr:cNvPr id="88" name="直線コネクタ 87"/>
        <xdr:cNvCxnSpPr/>
      </xdr:nvCxnSpPr>
      <xdr:spPr>
        <a:xfrm>
          <a:off x="1765300" y="6226810"/>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28</xdr:row>
      <xdr:rowOff>132715</xdr:rowOff>
    </xdr:from>
    <xdr:ext cx="404495" cy="258445"/>
    <xdr:sp macro="" textlink="">
      <xdr:nvSpPr>
        <xdr:cNvPr id="89" name="n_1aveValue有形固定資産減価償却率"/>
        <xdr:cNvSpPr txBox="1"/>
      </xdr:nvSpPr>
      <xdr:spPr>
        <a:xfrm>
          <a:off x="3836035" y="57048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120650</xdr:rowOff>
    </xdr:from>
    <xdr:ext cx="404495" cy="258445"/>
    <xdr:sp macro="" textlink="">
      <xdr:nvSpPr>
        <xdr:cNvPr id="90" name="n_2aveValue有形固定資産減価償却率"/>
        <xdr:cNvSpPr txBox="1"/>
      </xdr:nvSpPr>
      <xdr:spPr>
        <a:xfrm>
          <a:off x="3086735" y="56927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76835</xdr:rowOff>
    </xdr:from>
    <xdr:ext cx="404495" cy="258445"/>
    <xdr:sp macro="" textlink="">
      <xdr:nvSpPr>
        <xdr:cNvPr id="91" name="n_3aveValue有形固定資産減価償却率"/>
        <xdr:cNvSpPr txBox="1"/>
      </xdr:nvSpPr>
      <xdr:spPr>
        <a:xfrm>
          <a:off x="2324735" y="56489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50800</xdr:rowOff>
    </xdr:from>
    <xdr:ext cx="404495" cy="259080"/>
    <xdr:sp macro="" textlink="">
      <xdr:nvSpPr>
        <xdr:cNvPr id="92" name="n_4aveValue有形固定資産減価償却率"/>
        <xdr:cNvSpPr txBox="1"/>
      </xdr:nvSpPr>
      <xdr:spPr>
        <a:xfrm>
          <a:off x="1562735" y="56229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75565</xdr:rowOff>
    </xdr:from>
    <xdr:ext cx="404495" cy="258445"/>
    <xdr:sp macro="" textlink="">
      <xdr:nvSpPr>
        <xdr:cNvPr id="93" name="n_1mainValue有形固定資産減価償却率"/>
        <xdr:cNvSpPr txBox="1"/>
      </xdr:nvSpPr>
      <xdr:spPr>
        <a:xfrm>
          <a:off x="3836035" y="63334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36830</xdr:rowOff>
    </xdr:from>
    <xdr:ext cx="404495" cy="259080"/>
    <xdr:sp macro="" textlink="">
      <xdr:nvSpPr>
        <xdr:cNvPr id="94" name="n_2mainValue有形固定資産減価償却率"/>
        <xdr:cNvSpPr txBox="1"/>
      </xdr:nvSpPr>
      <xdr:spPr>
        <a:xfrm>
          <a:off x="3086735" y="62947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58420</xdr:rowOff>
    </xdr:from>
    <xdr:ext cx="404495" cy="259080"/>
    <xdr:sp macro="" textlink="">
      <xdr:nvSpPr>
        <xdr:cNvPr id="95" name="n_3mainValue有形固定資産減価償却率"/>
        <xdr:cNvSpPr txBox="1"/>
      </xdr:nvSpPr>
      <xdr:spPr>
        <a:xfrm>
          <a:off x="2324735" y="63163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10795</xdr:rowOff>
    </xdr:from>
    <xdr:ext cx="404495" cy="258445"/>
    <xdr:sp macro="" textlink="">
      <xdr:nvSpPr>
        <xdr:cNvPr id="96" name="n_4mainValue有形固定資産減価償却率"/>
        <xdr:cNvSpPr txBox="1"/>
      </xdr:nvSpPr>
      <xdr:spPr>
        <a:xfrm>
          <a:off x="1562735" y="62687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7" name="正方形/長方形 96"/>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8" name="正方形/長方形 97"/>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99" name="正方形/長方形 98"/>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[ 494.9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0" name="正方形/長方形 99"/>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1" name="正方形/長方形 100"/>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2" name="正方形/長方形 101"/>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3" name="正方形/長方形 102"/>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4" name="正方形/長方形 103"/>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5" name="正方形/長方形 104"/>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mn-lt"/>
              <a:ea typeface="+mn-ea"/>
              <a:cs typeface="+mn-cs"/>
            </a:rPr>
            <a:t>　地方債残高が</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となったことなどにより、債務償還比率は</a:t>
          </a:r>
          <a:r>
            <a:rPr kumimoji="1" lang="en-US" altLang="ja-JP" sz="1100">
              <a:solidFill>
                <a:sysClr val="windowText" lastClr="000000"/>
              </a:solidFill>
              <a:effectLst/>
              <a:latin typeface="+mn-lt"/>
              <a:ea typeface="+mn-ea"/>
              <a:cs typeface="+mn-cs"/>
            </a:rPr>
            <a:t>440.9</a:t>
          </a:r>
          <a:r>
            <a:rPr kumimoji="1" lang="ja-JP" altLang="ja-JP" sz="1100">
              <a:solidFill>
                <a:sysClr val="windowText" lastClr="000000"/>
              </a:solidFill>
              <a:effectLst/>
              <a:latin typeface="+mn-lt"/>
              <a:ea typeface="+mn-ea"/>
              <a:cs typeface="+mn-cs"/>
            </a:rPr>
            <a:t>％から</a:t>
          </a:r>
          <a:r>
            <a:rPr kumimoji="1" lang="en-US" altLang="ja-JP" sz="1100">
              <a:solidFill>
                <a:sysClr val="windowText" lastClr="000000"/>
              </a:solidFill>
              <a:effectLst/>
              <a:latin typeface="+mn-lt"/>
              <a:ea typeface="+mn-ea"/>
              <a:cs typeface="+mn-cs"/>
            </a:rPr>
            <a:t>494.9</a:t>
          </a:r>
          <a:r>
            <a:rPr kumimoji="1" lang="ja-JP" altLang="ja-JP" sz="1100">
              <a:solidFill>
                <a:sysClr val="windowText" lastClr="000000"/>
              </a:solidFill>
              <a:effectLst/>
              <a:latin typeface="+mn-lt"/>
              <a:ea typeface="+mn-ea"/>
              <a:cs typeface="+mn-cs"/>
            </a:rPr>
            <a:t>％へと</a:t>
          </a:r>
          <a:r>
            <a:rPr kumimoji="1" lang="ja-JP" altLang="en-US" sz="1100">
              <a:solidFill>
                <a:sysClr val="windowText" lastClr="000000"/>
              </a:solidFill>
              <a:effectLst/>
              <a:latin typeface="+mn-lt"/>
              <a:ea typeface="+mn-ea"/>
              <a:cs typeface="+mn-cs"/>
            </a:rPr>
            <a:t>上昇</a:t>
          </a:r>
          <a:r>
            <a:rPr kumimoji="1" lang="ja-JP" altLang="ja-JP" sz="1100">
              <a:solidFill>
                <a:sysClr val="windowText" lastClr="000000"/>
              </a:solidFill>
              <a:effectLst/>
              <a:latin typeface="+mn-lt"/>
              <a:ea typeface="+mn-ea"/>
              <a:cs typeface="+mn-cs"/>
            </a:rPr>
            <a:t>した。</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今後、大型事業の進捗に伴い、地方債残高は一時的に増加することが見込まれることから、経常経費の節減等に努め、債務償還比率上昇の抑制を図っていく。</a:t>
          </a:r>
          <a:endParaRPr lang="ja-JP" altLang="ja-JP">
            <a:solidFill>
              <a:sysClr val="windowText" lastClr="000000"/>
            </a:solidFill>
            <a:effectLst/>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0" name="テキスト ボックス 109"/>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1" name="直線コネクタ 110"/>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12" name="テキスト ボックス 111"/>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79375</xdr:rowOff>
    </xdr:from>
    <xdr:to xmlns:xdr="http://schemas.openxmlformats.org/drawingml/2006/spreadsheetDrawing">
      <xdr:col>80</xdr:col>
      <xdr:colOff>9525</xdr:colOff>
      <xdr:row>34</xdr:row>
      <xdr:rowOff>79375</xdr:rowOff>
    </xdr:to>
    <xdr:cxnSp macro="">
      <xdr:nvCxnSpPr>
        <xdr:cNvPr id="113" name="直線コネクタ 112"/>
        <xdr:cNvCxnSpPr/>
      </xdr:nvCxnSpPr>
      <xdr:spPr>
        <a:xfrm>
          <a:off x="11303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33</xdr:row>
      <xdr:rowOff>156845</xdr:rowOff>
    </xdr:from>
    <xdr:ext cx="410210" cy="224790"/>
    <xdr:sp macro="" textlink="">
      <xdr:nvSpPr>
        <xdr:cNvPr id="114" name="テキスト ボックス 113"/>
        <xdr:cNvSpPr txBox="1"/>
      </xdr:nvSpPr>
      <xdr:spPr>
        <a:xfrm>
          <a:off x="10828655" y="658622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161925</xdr:rowOff>
    </xdr:from>
    <xdr:to xmlns:xdr="http://schemas.openxmlformats.org/drawingml/2006/spreadsheetDrawing">
      <xdr:col>80</xdr:col>
      <xdr:colOff>9525</xdr:colOff>
      <xdr:row>31</xdr:row>
      <xdr:rowOff>161925</xdr:rowOff>
    </xdr:to>
    <xdr:cxnSp macro="">
      <xdr:nvCxnSpPr>
        <xdr:cNvPr id="115" name="直線コネクタ 114"/>
        <xdr:cNvCxnSpPr/>
      </xdr:nvCxnSpPr>
      <xdr:spPr>
        <a:xfrm>
          <a:off x="11303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67945</xdr:rowOff>
    </xdr:from>
    <xdr:ext cx="410210" cy="224790"/>
    <xdr:sp macro="" textlink="">
      <xdr:nvSpPr>
        <xdr:cNvPr id="116" name="テキスト ボックス 115"/>
        <xdr:cNvSpPr txBox="1"/>
      </xdr:nvSpPr>
      <xdr:spPr>
        <a:xfrm>
          <a:off x="10828655" y="615442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73025</xdr:rowOff>
    </xdr:from>
    <xdr:to xmlns:xdr="http://schemas.openxmlformats.org/drawingml/2006/spreadsheetDrawing">
      <xdr:col>80</xdr:col>
      <xdr:colOff>9525</xdr:colOff>
      <xdr:row>29</xdr:row>
      <xdr:rowOff>73025</xdr:rowOff>
    </xdr:to>
    <xdr:cxnSp macro="">
      <xdr:nvCxnSpPr>
        <xdr:cNvPr id="117" name="直線コネクタ 116"/>
        <xdr:cNvCxnSpPr/>
      </xdr:nvCxnSpPr>
      <xdr:spPr>
        <a:xfrm>
          <a:off x="11303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150495</xdr:rowOff>
    </xdr:from>
    <xdr:ext cx="410210" cy="225425"/>
    <xdr:sp macro="" textlink="">
      <xdr:nvSpPr>
        <xdr:cNvPr id="118" name="テキスト ボックス 117"/>
        <xdr:cNvSpPr txBox="1"/>
      </xdr:nvSpPr>
      <xdr:spPr>
        <a:xfrm>
          <a:off x="10828655" y="57226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155575</xdr:rowOff>
    </xdr:from>
    <xdr:to xmlns:xdr="http://schemas.openxmlformats.org/drawingml/2006/spreadsheetDrawing">
      <xdr:col>80</xdr:col>
      <xdr:colOff>9525</xdr:colOff>
      <xdr:row>26</xdr:row>
      <xdr:rowOff>155575</xdr:rowOff>
    </xdr:to>
    <xdr:cxnSp macro="">
      <xdr:nvCxnSpPr>
        <xdr:cNvPr id="119" name="直線コネクタ 118"/>
        <xdr:cNvCxnSpPr/>
      </xdr:nvCxnSpPr>
      <xdr:spPr>
        <a:xfrm>
          <a:off x="11303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26</xdr:row>
      <xdr:rowOff>61595</xdr:rowOff>
    </xdr:from>
    <xdr:ext cx="410210" cy="225425"/>
    <xdr:sp macro="" textlink="">
      <xdr:nvSpPr>
        <xdr:cNvPr id="120" name="テキスト ボックス 119"/>
        <xdr:cNvSpPr txBox="1"/>
      </xdr:nvSpPr>
      <xdr:spPr>
        <a:xfrm>
          <a:off x="10828655" y="52908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1" name="直線コネクタ 120"/>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23</xdr:row>
      <xdr:rowOff>144145</xdr:rowOff>
    </xdr:from>
    <xdr:ext cx="307975" cy="224790"/>
    <xdr:sp macro="" textlink="">
      <xdr:nvSpPr>
        <xdr:cNvPr id="122" name="テキスト ボックス 121"/>
        <xdr:cNvSpPr txBox="1"/>
      </xdr:nvSpPr>
      <xdr:spPr>
        <a:xfrm>
          <a:off x="10931525" y="485902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3"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27</xdr:row>
      <xdr:rowOff>1905</xdr:rowOff>
    </xdr:from>
    <xdr:to xmlns:xdr="http://schemas.openxmlformats.org/drawingml/2006/spreadsheetDrawing">
      <xdr:col>76</xdr:col>
      <xdr:colOff>21590</xdr:colOff>
      <xdr:row>34</xdr:row>
      <xdr:rowOff>100965</xdr:rowOff>
    </xdr:to>
    <xdr:cxnSp macro="">
      <xdr:nvCxnSpPr>
        <xdr:cNvPr id="124" name="直線コネクタ 123"/>
        <xdr:cNvCxnSpPr/>
      </xdr:nvCxnSpPr>
      <xdr:spPr>
        <a:xfrm flipV="1">
          <a:off x="14793595" y="5402580"/>
          <a:ext cx="127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104775</xdr:rowOff>
    </xdr:from>
    <xdr:ext cx="469265" cy="259080"/>
    <xdr:sp macro="" textlink="">
      <xdr:nvSpPr>
        <xdr:cNvPr id="125" name="債務償還比率最小値テキスト"/>
        <xdr:cNvSpPr txBox="1"/>
      </xdr:nvSpPr>
      <xdr:spPr>
        <a:xfrm>
          <a:off x="14846300" y="67056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100965</xdr:rowOff>
    </xdr:from>
    <xdr:to xmlns:xdr="http://schemas.openxmlformats.org/drawingml/2006/spreadsheetDrawing">
      <xdr:col>76</xdr:col>
      <xdr:colOff>111125</xdr:colOff>
      <xdr:row>34</xdr:row>
      <xdr:rowOff>100965</xdr:rowOff>
    </xdr:to>
    <xdr:cxnSp macro="">
      <xdr:nvCxnSpPr>
        <xdr:cNvPr id="126" name="直線コネクタ 125"/>
        <xdr:cNvCxnSpPr/>
      </xdr:nvCxnSpPr>
      <xdr:spPr>
        <a:xfrm>
          <a:off x="14706600" y="6701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120650</xdr:rowOff>
    </xdr:from>
    <xdr:ext cx="469265" cy="258445"/>
    <xdr:sp macro="" textlink="">
      <xdr:nvSpPr>
        <xdr:cNvPr id="127" name="債務償還比率最大値テキスト"/>
        <xdr:cNvSpPr txBox="1"/>
      </xdr:nvSpPr>
      <xdr:spPr>
        <a:xfrm>
          <a:off x="14846300" y="51784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27</xdr:row>
      <xdr:rowOff>1905</xdr:rowOff>
    </xdr:from>
    <xdr:to xmlns:xdr="http://schemas.openxmlformats.org/drawingml/2006/spreadsheetDrawing">
      <xdr:col>76</xdr:col>
      <xdr:colOff>111125</xdr:colOff>
      <xdr:row>27</xdr:row>
      <xdr:rowOff>1905</xdr:rowOff>
    </xdr:to>
    <xdr:cxnSp macro="">
      <xdr:nvCxnSpPr>
        <xdr:cNvPr id="128" name="直線コネクタ 127"/>
        <xdr:cNvCxnSpPr/>
      </xdr:nvCxnSpPr>
      <xdr:spPr>
        <a:xfrm>
          <a:off x="14706600" y="5402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30</xdr:row>
      <xdr:rowOff>137160</xdr:rowOff>
    </xdr:from>
    <xdr:ext cx="469265" cy="259080"/>
    <xdr:sp macro="" textlink="">
      <xdr:nvSpPr>
        <xdr:cNvPr id="129" name="債務償還比率平均値テキスト"/>
        <xdr:cNvSpPr txBox="1"/>
      </xdr:nvSpPr>
      <xdr:spPr>
        <a:xfrm>
          <a:off x="14846300" y="605218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158750</xdr:rowOff>
    </xdr:from>
    <xdr:to xmlns:xdr="http://schemas.openxmlformats.org/drawingml/2006/spreadsheetDrawing">
      <xdr:col>76</xdr:col>
      <xdr:colOff>73025</xdr:colOff>
      <xdr:row>31</xdr:row>
      <xdr:rowOff>88900</xdr:rowOff>
    </xdr:to>
    <xdr:sp macro="" textlink="">
      <xdr:nvSpPr>
        <xdr:cNvPr id="130" name="フローチャート: 判断 129"/>
        <xdr:cNvSpPr/>
      </xdr:nvSpPr>
      <xdr:spPr>
        <a:xfrm>
          <a:off x="14744700" y="607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92075</xdr:rowOff>
    </xdr:from>
    <xdr:to xmlns:xdr="http://schemas.openxmlformats.org/drawingml/2006/spreadsheetDrawing">
      <xdr:col>72</xdr:col>
      <xdr:colOff>123825</xdr:colOff>
      <xdr:row>31</xdr:row>
      <xdr:rowOff>22225</xdr:rowOff>
    </xdr:to>
    <xdr:sp macro="" textlink="">
      <xdr:nvSpPr>
        <xdr:cNvPr id="131" name="フローチャート: 判断 130"/>
        <xdr:cNvSpPr/>
      </xdr:nvSpPr>
      <xdr:spPr>
        <a:xfrm>
          <a:off x="14033500" y="600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49530</xdr:rowOff>
    </xdr:from>
    <xdr:to xmlns:xdr="http://schemas.openxmlformats.org/drawingml/2006/spreadsheetDrawing">
      <xdr:col>68</xdr:col>
      <xdr:colOff>123825</xdr:colOff>
      <xdr:row>30</xdr:row>
      <xdr:rowOff>151130</xdr:rowOff>
    </xdr:to>
    <xdr:sp macro="" textlink="">
      <xdr:nvSpPr>
        <xdr:cNvPr id="132" name="フローチャート: 判断 131"/>
        <xdr:cNvSpPr/>
      </xdr:nvSpPr>
      <xdr:spPr>
        <a:xfrm>
          <a:off x="13271500" y="596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102870</xdr:rowOff>
    </xdr:from>
    <xdr:to xmlns:xdr="http://schemas.openxmlformats.org/drawingml/2006/spreadsheetDrawing">
      <xdr:col>64</xdr:col>
      <xdr:colOff>123825</xdr:colOff>
      <xdr:row>30</xdr:row>
      <xdr:rowOff>33020</xdr:rowOff>
    </xdr:to>
    <xdr:sp macro="" textlink="">
      <xdr:nvSpPr>
        <xdr:cNvPr id="133" name="フローチャート: 判断 132"/>
        <xdr:cNvSpPr/>
      </xdr:nvSpPr>
      <xdr:spPr>
        <a:xfrm>
          <a:off x="12509500" y="584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31</xdr:row>
      <xdr:rowOff>49530</xdr:rowOff>
    </xdr:from>
    <xdr:to xmlns:xdr="http://schemas.openxmlformats.org/drawingml/2006/spreadsheetDrawing">
      <xdr:col>60</xdr:col>
      <xdr:colOff>123825</xdr:colOff>
      <xdr:row>31</xdr:row>
      <xdr:rowOff>151130</xdr:rowOff>
    </xdr:to>
    <xdr:sp macro="" textlink="">
      <xdr:nvSpPr>
        <xdr:cNvPr id="134" name="フローチャート: 判断 133"/>
        <xdr:cNvSpPr/>
      </xdr:nvSpPr>
      <xdr:spPr>
        <a:xfrm>
          <a:off x="11747500" y="613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35" name="テキスト ボックス 134"/>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36" name="テキスト ボックス 135"/>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37" name="テキスト ボックス 136"/>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38" name="テキスト ボックス 137"/>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39" name="テキスト ボックス 138"/>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55880</xdr:rowOff>
    </xdr:from>
    <xdr:to xmlns:xdr="http://schemas.openxmlformats.org/drawingml/2006/spreadsheetDrawing">
      <xdr:col>76</xdr:col>
      <xdr:colOff>73025</xdr:colOff>
      <xdr:row>30</xdr:row>
      <xdr:rowOff>157480</xdr:rowOff>
    </xdr:to>
    <xdr:sp macro="" textlink="">
      <xdr:nvSpPr>
        <xdr:cNvPr id="140" name="楕円 139"/>
        <xdr:cNvSpPr/>
      </xdr:nvSpPr>
      <xdr:spPr>
        <a:xfrm>
          <a:off x="147447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78740</xdr:rowOff>
    </xdr:from>
    <xdr:ext cx="469265" cy="259080"/>
    <xdr:sp macro="" textlink="">
      <xdr:nvSpPr>
        <xdr:cNvPr id="141" name="債務償還比率該当値テキスト"/>
        <xdr:cNvSpPr txBox="1"/>
      </xdr:nvSpPr>
      <xdr:spPr>
        <a:xfrm>
          <a:off x="14846300" y="58223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110490</xdr:rowOff>
    </xdr:from>
    <xdr:to xmlns:xdr="http://schemas.openxmlformats.org/drawingml/2006/spreadsheetDrawing">
      <xdr:col>72</xdr:col>
      <xdr:colOff>123825</xdr:colOff>
      <xdr:row>30</xdr:row>
      <xdr:rowOff>40640</xdr:rowOff>
    </xdr:to>
    <xdr:sp macro="" textlink="">
      <xdr:nvSpPr>
        <xdr:cNvPr id="142" name="楕円 141"/>
        <xdr:cNvSpPr/>
      </xdr:nvSpPr>
      <xdr:spPr>
        <a:xfrm>
          <a:off x="14033500" y="585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161290</xdr:rowOff>
    </xdr:from>
    <xdr:to xmlns:xdr="http://schemas.openxmlformats.org/drawingml/2006/spreadsheetDrawing">
      <xdr:col>76</xdr:col>
      <xdr:colOff>22225</xdr:colOff>
      <xdr:row>30</xdr:row>
      <xdr:rowOff>106680</xdr:rowOff>
    </xdr:to>
    <xdr:cxnSp macro="">
      <xdr:nvCxnSpPr>
        <xdr:cNvPr id="143" name="直線コネクタ 142"/>
        <xdr:cNvCxnSpPr/>
      </xdr:nvCxnSpPr>
      <xdr:spPr>
        <a:xfrm>
          <a:off x="14084300" y="5904865"/>
          <a:ext cx="7112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157480</xdr:rowOff>
    </xdr:from>
    <xdr:to xmlns:xdr="http://schemas.openxmlformats.org/drawingml/2006/spreadsheetDrawing">
      <xdr:col>68</xdr:col>
      <xdr:colOff>123825</xdr:colOff>
      <xdr:row>30</xdr:row>
      <xdr:rowOff>87630</xdr:rowOff>
    </xdr:to>
    <xdr:sp macro="" textlink="">
      <xdr:nvSpPr>
        <xdr:cNvPr id="144" name="楕円 143"/>
        <xdr:cNvSpPr/>
      </xdr:nvSpPr>
      <xdr:spPr>
        <a:xfrm>
          <a:off x="13271500" y="59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161290</xdr:rowOff>
    </xdr:from>
    <xdr:to xmlns:xdr="http://schemas.openxmlformats.org/drawingml/2006/spreadsheetDrawing">
      <xdr:col>72</xdr:col>
      <xdr:colOff>73025</xdr:colOff>
      <xdr:row>30</xdr:row>
      <xdr:rowOff>36830</xdr:rowOff>
    </xdr:to>
    <xdr:cxnSp macro="">
      <xdr:nvCxnSpPr>
        <xdr:cNvPr id="145" name="直線コネクタ 144"/>
        <xdr:cNvCxnSpPr/>
      </xdr:nvCxnSpPr>
      <xdr:spPr>
        <a:xfrm flipV="1">
          <a:off x="13322300" y="5904865"/>
          <a:ext cx="762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6985</xdr:rowOff>
    </xdr:from>
    <xdr:to xmlns:xdr="http://schemas.openxmlformats.org/drawingml/2006/spreadsheetDrawing">
      <xdr:col>64</xdr:col>
      <xdr:colOff>123825</xdr:colOff>
      <xdr:row>29</xdr:row>
      <xdr:rowOff>109220</xdr:rowOff>
    </xdr:to>
    <xdr:sp macro="" textlink="">
      <xdr:nvSpPr>
        <xdr:cNvPr id="146" name="楕円 145"/>
        <xdr:cNvSpPr/>
      </xdr:nvSpPr>
      <xdr:spPr>
        <a:xfrm>
          <a:off x="12509500" y="57505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57785</xdr:rowOff>
    </xdr:from>
    <xdr:to xmlns:xdr="http://schemas.openxmlformats.org/drawingml/2006/spreadsheetDrawing">
      <xdr:col>68</xdr:col>
      <xdr:colOff>73025</xdr:colOff>
      <xdr:row>30</xdr:row>
      <xdr:rowOff>36830</xdr:rowOff>
    </xdr:to>
    <xdr:cxnSp macro="">
      <xdr:nvCxnSpPr>
        <xdr:cNvPr id="147" name="直線コネクタ 146"/>
        <xdr:cNvCxnSpPr/>
      </xdr:nvCxnSpPr>
      <xdr:spPr>
        <a:xfrm>
          <a:off x="12560300" y="5801360"/>
          <a:ext cx="762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57150</xdr:rowOff>
    </xdr:from>
    <xdr:to xmlns:xdr="http://schemas.openxmlformats.org/drawingml/2006/spreadsheetDrawing">
      <xdr:col>60</xdr:col>
      <xdr:colOff>123825</xdr:colOff>
      <xdr:row>30</xdr:row>
      <xdr:rowOff>158750</xdr:rowOff>
    </xdr:to>
    <xdr:sp macro="" textlink="">
      <xdr:nvSpPr>
        <xdr:cNvPr id="148" name="楕円 147"/>
        <xdr:cNvSpPr/>
      </xdr:nvSpPr>
      <xdr:spPr>
        <a:xfrm>
          <a:off x="11747500" y="597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57785</xdr:rowOff>
    </xdr:from>
    <xdr:to xmlns:xdr="http://schemas.openxmlformats.org/drawingml/2006/spreadsheetDrawing">
      <xdr:col>64</xdr:col>
      <xdr:colOff>73025</xdr:colOff>
      <xdr:row>30</xdr:row>
      <xdr:rowOff>107950</xdr:rowOff>
    </xdr:to>
    <xdr:cxnSp macro="">
      <xdr:nvCxnSpPr>
        <xdr:cNvPr id="149" name="直線コネクタ 148"/>
        <xdr:cNvCxnSpPr/>
      </xdr:nvCxnSpPr>
      <xdr:spPr>
        <a:xfrm flipV="1">
          <a:off x="11798300" y="5801360"/>
          <a:ext cx="7620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31</xdr:row>
      <xdr:rowOff>13335</xdr:rowOff>
    </xdr:from>
    <xdr:ext cx="469265" cy="259080"/>
    <xdr:sp macro="" textlink="">
      <xdr:nvSpPr>
        <xdr:cNvPr id="150" name="n_1aveValue債務償還比率"/>
        <xdr:cNvSpPr txBox="1"/>
      </xdr:nvSpPr>
      <xdr:spPr>
        <a:xfrm>
          <a:off x="13836650" y="6099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142240</xdr:rowOff>
    </xdr:from>
    <xdr:ext cx="469265" cy="259080"/>
    <xdr:sp macro="" textlink="">
      <xdr:nvSpPr>
        <xdr:cNvPr id="151" name="n_2aveValue債務償還比率"/>
        <xdr:cNvSpPr txBox="1"/>
      </xdr:nvSpPr>
      <xdr:spPr>
        <a:xfrm>
          <a:off x="13087350" y="60572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24130</xdr:rowOff>
    </xdr:from>
    <xdr:ext cx="469265" cy="259080"/>
    <xdr:sp macro="" textlink="">
      <xdr:nvSpPr>
        <xdr:cNvPr id="152" name="n_3aveValue債務償還比率"/>
        <xdr:cNvSpPr txBox="1"/>
      </xdr:nvSpPr>
      <xdr:spPr>
        <a:xfrm>
          <a:off x="12325350" y="59391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142240</xdr:rowOff>
    </xdr:from>
    <xdr:ext cx="469265" cy="259080"/>
    <xdr:sp macro="" textlink="">
      <xdr:nvSpPr>
        <xdr:cNvPr id="153" name="n_4aveValue債務償還比率"/>
        <xdr:cNvSpPr txBox="1"/>
      </xdr:nvSpPr>
      <xdr:spPr>
        <a:xfrm>
          <a:off x="11563350" y="62287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57150</xdr:rowOff>
    </xdr:from>
    <xdr:ext cx="469265" cy="259080"/>
    <xdr:sp macro="" textlink="">
      <xdr:nvSpPr>
        <xdr:cNvPr id="154" name="n_1mainValue債務償還比率"/>
        <xdr:cNvSpPr txBox="1"/>
      </xdr:nvSpPr>
      <xdr:spPr>
        <a:xfrm>
          <a:off x="13836650" y="56292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104140</xdr:rowOff>
    </xdr:from>
    <xdr:ext cx="469265" cy="259080"/>
    <xdr:sp macro="" textlink="">
      <xdr:nvSpPr>
        <xdr:cNvPr id="155" name="n_2mainValue債務償還比率"/>
        <xdr:cNvSpPr txBox="1"/>
      </xdr:nvSpPr>
      <xdr:spPr>
        <a:xfrm>
          <a:off x="13087350" y="56762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125095</xdr:rowOff>
    </xdr:from>
    <xdr:ext cx="469265" cy="258445"/>
    <xdr:sp macro="" textlink="">
      <xdr:nvSpPr>
        <xdr:cNvPr id="156" name="n_3mainValue債務償還比率"/>
        <xdr:cNvSpPr txBox="1"/>
      </xdr:nvSpPr>
      <xdr:spPr>
        <a:xfrm>
          <a:off x="12325350" y="5525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3810</xdr:rowOff>
    </xdr:from>
    <xdr:ext cx="469265" cy="259080"/>
    <xdr:sp macro="" textlink="">
      <xdr:nvSpPr>
        <xdr:cNvPr id="157" name="n_4mainValue債務償還比率"/>
        <xdr:cNvSpPr txBox="1"/>
      </xdr:nvSpPr>
      <xdr:spPr>
        <a:xfrm>
          <a:off x="11563350" y="57473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58" name="正方形/長方形 1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59" name="正方形/長方形 158"/>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0" name="テキスト ボックス 159"/>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61" name="テキスト ボックス 160"/>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62" name="テキスト ボックス 161"/>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63" name="テキスト ボックス 162"/>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静岡県沼津市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185,758
180,066
186.85
96,339,914
92,556,017
3,359,177
43,013,669
71,372,783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特例市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725" cy="259080"/>
    <xdr:sp macro="" textlink="">
      <xdr:nvSpPr>
        <xdr:cNvPr id="45" name="テキスト ボックス 44"/>
        <xdr:cNvSpPr txBox="1"/>
      </xdr:nvSpPr>
      <xdr:spPr>
        <a:xfrm>
          <a:off x="294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144780</xdr:rowOff>
    </xdr:from>
    <xdr:to xmlns:xdr="http://schemas.openxmlformats.org/drawingml/2006/spreadsheetDrawing">
      <xdr:col>24</xdr:col>
      <xdr:colOff>62865</xdr:colOff>
      <xdr:row>40</xdr:row>
      <xdr:rowOff>119380</xdr:rowOff>
    </xdr:to>
    <xdr:cxnSp macro="">
      <xdr:nvCxnSpPr>
        <xdr:cNvPr id="55" name="直線コネクタ 54"/>
        <xdr:cNvCxnSpPr/>
      </xdr:nvCxnSpPr>
      <xdr:spPr>
        <a:xfrm flipV="1">
          <a:off x="4634865" y="5802630"/>
          <a:ext cx="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123190</xdr:rowOff>
    </xdr:from>
    <xdr:ext cx="405130" cy="258445"/>
    <xdr:sp macro="" textlink="">
      <xdr:nvSpPr>
        <xdr:cNvPr id="56" name="【道路】&#10;有形固定資産減価償却率最小値テキスト"/>
        <xdr:cNvSpPr txBox="1"/>
      </xdr:nvSpPr>
      <xdr:spPr>
        <a:xfrm>
          <a:off x="4673600" y="69811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119380</xdr:rowOff>
    </xdr:from>
    <xdr:to xmlns:xdr="http://schemas.openxmlformats.org/drawingml/2006/spreadsheetDrawing">
      <xdr:col>24</xdr:col>
      <xdr:colOff>152400</xdr:colOff>
      <xdr:row>40</xdr:row>
      <xdr:rowOff>119380</xdr:rowOff>
    </xdr:to>
    <xdr:cxnSp macro="">
      <xdr:nvCxnSpPr>
        <xdr:cNvPr id="57" name="直線コネクタ 56"/>
        <xdr:cNvCxnSpPr/>
      </xdr:nvCxnSpPr>
      <xdr:spPr>
        <a:xfrm>
          <a:off x="4546600" y="697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91440</xdr:rowOff>
    </xdr:from>
    <xdr:ext cx="405130" cy="259080"/>
    <xdr:sp macro="" textlink="">
      <xdr:nvSpPr>
        <xdr:cNvPr id="58" name="【道路】&#10;有形固定資産減価償却率最大値テキスト"/>
        <xdr:cNvSpPr txBox="1"/>
      </xdr:nvSpPr>
      <xdr:spPr>
        <a:xfrm>
          <a:off x="4673600" y="5577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144780</xdr:rowOff>
    </xdr:from>
    <xdr:to xmlns:xdr="http://schemas.openxmlformats.org/drawingml/2006/spreadsheetDrawing">
      <xdr:col>24</xdr:col>
      <xdr:colOff>152400</xdr:colOff>
      <xdr:row>33</xdr:row>
      <xdr:rowOff>144780</xdr:rowOff>
    </xdr:to>
    <xdr:cxnSp macro="">
      <xdr:nvCxnSpPr>
        <xdr:cNvPr id="59" name="直線コネクタ 58"/>
        <xdr:cNvCxnSpPr/>
      </xdr:nvCxnSpPr>
      <xdr:spPr>
        <a:xfrm>
          <a:off x="4546600" y="580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48260</xdr:rowOff>
    </xdr:from>
    <xdr:ext cx="405130" cy="259080"/>
    <xdr:sp macro="" textlink="">
      <xdr:nvSpPr>
        <xdr:cNvPr id="60" name="【道路】&#10;有形固定資産減価償却率平均値テキスト"/>
        <xdr:cNvSpPr txBox="1"/>
      </xdr:nvSpPr>
      <xdr:spPr>
        <a:xfrm>
          <a:off x="4673600" y="6220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25400</xdr:rowOff>
    </xdr:from>
    <xdr:to xmlns:xdr="http://schemas.openxmlformats.org/drawingml/2006/spreadsheetDrawing">
      <xdr:col>24</xdr:col>
      <xdr:colOff>114300</xdr:colOff>
      <xdr:row>37</xdr:row>
      <xdr:rowOff>127000</xdr:rowOff>
    </xdr:to>
    <xdr:sp macro="" textlink="">
      <xdr:nvSpPr>
        <xdr:cNvPr id="61" name="フローチャート: 判断 60"/>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165100</xdr:rowOff>
    </xdr:from>
    <xdr:to xmlns:xdr="http://schemas.openxmlformats.org/drawingml/2006/spreadsheetDrawing">
      <xdr:col>20</xdr:col>
      <xdr:colOff>38100</xdr:colOff>
      <xdr:row>37</xdr:row>
      <xdr:rowOff>95250</xdr:rowOff>
    </xdr:to>
    <xdr:sp macro="" textlink="">
      <xdr:nvSpPr>
        <xdr:cNvPr id="62" name="フローチャート: 判断 61"/>
        <xdr:cNvSpPr/>
      </xdr:nvSpPr>
      <xdr:spPr>
        <a:xfrm>
          <a:off x="3746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153670</xdr:rowOff>
    </xdr:from>
    <xdr:to xmlns:xdr="http://schemas.openxmlformats.org/drawingml/2006/spreadsheetDrawing">
      <xdr:col>15</xdr:col>
      <xdr:colOff>101600</xdr:colOff>
      <xdr:row>37</xdr:row>
      <xdr:rowOff>83820</xdr:rowOff>
    </xdr:to>
    <xdr:sp macro="" textlink="">
      <xdr:nvSpPr>
        <xdr:cNvPr id="63" name="フローチャート: 判断 62"/>
        <xdr:cNvSpPr/>
      </xdr:nvSpPr>
      <xdr:spPr>
        <a:xfrm>
          <a:off x="2857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119380</xdr:rowOff>
    </xdr:from>
    <xdr:to xmlns:xdr="http://schemas.openxmlformats.org/drawingml/2006/spreadsheetDrawing">
      <xdr:col>10</xdr:col>
      <xdr:colOff>165100</xdr:colOff>
      <xdr:row>37</xdr:row>
      <xdr:rowOff>49530</xdr:rowOff>
    </xdr:to>
    <xdr:sp macro="" textlink="">
      <xdr:nvSpPr>
        <xdr:cNvPr id="64" name="フローチャート: 判断 63"/>
        <xdr:cNvSpPr/>
      </xdr:nvSpPr>
      <xdr:spPr>
        <a:xfrm>
          <a:off x="196850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98425</xdr:rowOff>
    </xdr:from>
    <xdr:to xmlns:xdr="http://schemas.openxmlformats.org/drawingml/2006/spreadsheetDrawing">
      <xdr:col>6</xdr:col>
      <xdr:colOff>38100</xdr:colOff>
      <xdr:row>37</xdr:row>
      <xdr:rowOff>29210</xdr:rowOff>
    </xdr:to>
    <xdr:sp macro="" textlink="">
      <xdr:nvSpPr>
        <xdr:cNvPr id="65" name="フローチャート: 判断 64"/>
        <xdr:cNvSpPr/>
      </xdr:nvSpPr>
      <xdr:spPr>
        <a:xfrm>
          <a:off x="1079500" y="6270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167005</xdr:rowOff>
    </xdr:from>
    <xdr:to xmlns:xdr="http://schemas.openxmlformats.org/drawingml/2006/spreadsheetDrawing">
      <xdr:col>24</xdr:col>
      <xdr:colOff>114300</xdr:colOff>
      <xdr:row>39</xdr:row>
      <xdr:rowOff>97790</xdr:rowOff>
    </xdr:to>
    <xdr:sp macro="" textlink="">
      <xdr:nvSpPr>
        <xdr:cNvPr id="71" name="楕円 70"/>
        <xdr:cNvSpPr/>
      </xdr:nvSpPr>
      <xdr:spPr>
        <a:xfrm>
          <a:off x="4584700" y="6682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145415</xdr:rowOff>
    </xdr:from>
    <xdr:ext cx="405130" cy="258445"/>
    <xdr:sp macro="" textlink="">
      <xdr:nvSpPr>
        <xdr:cNvPr id="72" name="【道路】&#10;有形固定資産減価償却率該当値テキスト"/>
        <xdr:cNvSpPr txBox="1"/>
      </xdr:nvSpPr>
      <xdr:spPr>
        <a:xfrm>
          <a:off x="4673600" y="66605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144145</xdr:rowOff>
    </xdr:from>
    <xdr:to xmlns:xdr="http://schemas.openxmlformats.org/drawingml/2006/spreadsheetDrawing">
      <xdr:col>20</xdr:col>
      <xdr:colOff>38100</xdr:colOff>
      <xdr:row>39</xdr:row>
      <xdr:rowOff>74930</xdr:rowOff>
    </xdr:to>
    <xdr:sp macro="" textlink="">
      <xdr:nvSpPr>
        <xdr:cNvPr id="73" name="楕円 72"/>
        <xdr:cNvSpPr/>
      </xdr:nvSpPr>
      <xdr:spPr>
        <a:xfrm>
          <a:off x="3746500" y="6659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23495</xdr:rowOff>
    </xdr:from>
    <xdr:to xmlns:xdr="http://schemas.openxmlformats.org/drawingml/2006/spreadsheetDrawing">
      <xdr:col>24</xdr:col>
      <xdr:colOff>63500</xdr:colOff>
      <xdr:row>39</xdr:row>
      <xdr:rowOff>46355</xdr:rowOff>
    </xdr:to>
    <xdr:cxnSp macro="">
      <xdr:nvCxnSpPr>
        <xdr:cNvPr id="74" name="直線コネクタ 73"/>
        <xdr:cNvCxnSpPr/>
      </xdr:nvCxnSpPr>
      <xdr:spPr>
        <a:xfrm>
          <a:off x="3797300" y="671004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114300</xdr:rowOff>
    </xdr:from>
    <xdr:to xmlns:xdr="http://schemas.openxmlformats.org/drawingml/2006/spreadsheetDrawing">
      <xdr:col>15</xdr:col>
      <xdr:colOff>101600</xdr:colOff>
      <xdr:row>39</xdr:row>
      <xdr:rowOff>44450</xdr:rowOff>
    </xdr:to>
    <xdr:sp macro="" textlink="">
      <xdr:nvSpPr>
        <xdr:cNvPr id="75" name="楕円 74"/>
        <xdr:cNvSpPr/>
      </xdr:nvSpPr>
      <xdr:spPr>
        <a:xfrm>
          <a:off x="2857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165100</xdr:rowOff>
    </xdr:from>
    <xdr:to xmlns:xdr="http://schemas.openxmlformats.org/drawingml/2006/spreadsheetDrawing">
      <xdr:col>19</xdr:col>
      <xdr:colOff>177800</xdr:colOff>
      <xdr:row>39</xdr:row>
      <xdr:rowOff>23495</xdr:rowOff>
    </xdr:to>
    <xdr:cxnSp macro="">
      <xdr:nvCxnSpPr>
        <xdr:cNvPr id="76" name="直線コネクタ 75"/>
        <xdr:cNvCxnSpPr/>
      </xdr:nvCxnSpPr>
      <xdr:spPr>
        <a:xfrm>
          <a:off x="2908300" y="668020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98425</xdr:rowOff>
    </xdr:from>
    <xdr:to xmlns:xdr="http://schemas.openxmlformats.org/drawingml/2006/spreadsheetDrawing">
      <xdr:col>10</xdr:col>
      <xdr:colOff>165100</xdr:colOff>
      <xdr:row>39</xdr:row>
      <xdr:rowOff>29210</xdr:rowOff>
    </xdr:to>
    <xdr:sp macro="" textlink="">
      <xdr:nvSpPr>
        <xdr:cNvPr id="77" name="楕円 76"/>
        <xdr:cNvSpPr/>
      </xdr:nvSpPr>
      <xdr:spPr>
        <a:xfrm>
          <a:off x="1968500" y="6613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149225</xdr:rowOff>
    </xdr:from>
    <xdr:to xmlns:xdr="http://schemas.openxmlformats.org/drawingml/2006/spreadsheetDrawing">
      <xdr:col>15</xdr:col>
      <xdr:colOff>50800</xdr:colOff>
      <xdr:row>38</xdr:row>
      <xdr:rowOff>165100</xdr:rowOff>
    </xdr:to>
    <xdr:cxnSp macro="">
      <xdr:nvCxnSpPr>
        <xdr:cNvPr id="78" name="直線コネクタ 77"/>
        <xdr:cNvCxnSpPr/>
      </xdr:nvCxnSpPr>
      <xdr:spPr>
        <a:xfrm>
          <a:off x="2019300" y="666432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80010</xdr:rowOff>
    </xdr:from>
    <xdr:to xmlns:xdr="http://schemas.openxmlformats.org/drawingml/2006/spreadsheetDrawing">
      <xdr:col>6</xdr:col>
      <xdr:colOff>38100</xdr:colOff>
      <xdr:row>39</xdr:row>
      <xdr:rowOff>10160</xdr:rowOff>
    </xdr:to>
    <xdr:sp macro="" textlink="">
      <xdr:nvSpPr>
        <xdr:cNvPr id="79" name="楕円 78"/>
        <xdr:cNvSpPr/>
      </xdr:nvSpPr>
      <xdr:spPr>
        <a:xfrm>
          <a:off x="10795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130810</xdr:rowOff>
    </xdr:from>
    <xdr:to xmlns:xdr="http://schemas.openxmlformats.org/drawingml/2006/spreadsheetDrawing">
      <xdr:col>10</xdr:col>
      <xdr:colOff>114300</xdr:colOff>
      <xdr:row>38</xdr:row>
      <xdr:rowOff>149225</xdr:rowOff>
    </xdr:to>
    <xdr:cxnSp macro="">
      <xdr:nvCxnSpPr>
        <xdr:cNvPr id="80" name="直線コネクタ 79"/>
        <xdr:cNvCxnSpPr/>
      </xdr:nvCxnSpPr>
      <xdr:spPr>
        <a:xfrm>
          <a:off x="1130300" y="664591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111760</xdr:rowOff>
    </xdr:from>
    <xdr:ext cx="405130" cy="258445"/>
    <xdr:sp macro="" textlink="">
      <xdr:nvSpPr>
        <xdr:cNvPr id="81" name="n_1aveValue【道路】&#10;有形固定資産減価償却率"/>
        <xdr:cNvSpPr txBox="1"/>
      </xdr:nvSpPr>
      <xdr:spPr>
        <a:xfrm>
          <a:off x="3582035" y="61125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100330</xdr:rowOff>
    </xdr:from>
    <xdr:ext cx="404495" cy="258445"/>
    <xdr:sp macro="" textlink="">
      <xdr:nvSpPr>
        <xdr:cNvPr id="82" name="n_2aveValue【道路】&#10;有形固定資産減価償却率"/>
        <xdr:cNvSpPr txBox="1"/>
      </xdr:nvSpPr>
      <xdr:spPr>
        <a:xfrm>
          <a:off x="2705735" y="61010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66040</xdr:rowOff>
    </xdr:from>
    <xdr:ext cx="404495" cy="258445"/>
    <xdr:sp macro="" textlink="">
      <xdr:nvSpPr>
        <xdr:cNvPr id="83" name="n_3aveValue【道路】&#10;有形固定資産減価償却率"/>
        <xdr:cNvSpPr txBox="1"/>
      </xdr:nvSpPr>
      <xdr:spPr>
        <a:xfrm>
          <a:off x="1816735" y="60667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45085</xdr:rowOff>
    </xdr:from>
    <xdr:ext cx="404495" cy="258445"/>
    <xdr:sp macro="" textlink="">
      <xdr:nvSpPr>
        <xdr:cNvPr id="84" name="n_4aveValue【道路】&#10;有形固定資産減価償却率"/>
        <xdr:cNvSpPr txBox="1"/>
      </xdr:nvSpPr>
      <xdr:spPr>
        <a:xfrm>
          <a:off x="927735" y="60458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65405</xdr:rowOff>
    </xdr:from>
    <xdr:ext cx="405130" cy="258445"/>
    <xdr:sp macro="" textlink="">
      <xdr:nvSpPr>
        <xdr:cNvPr id="85" name="n_1mainValue【道路】&#10;有形固定資産減価償却率"/>
        <xdr:cNvSpPr txBox="1"/>
      </xdr:nvSpPr>
      <xdr:spPr>
        <a:xfrm>
          <a:off x="3582035" y="67519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35560</xdr:rowOff>
    </xdr:from>
    <xdr:ext cx="404495" cy="259080"/>
    <xdr:sp macro="" textlink="">
      <xdr:nvSpPr>
        <xdr:cNvPr id="86" name="n_2mainValue【道路】&#10;有形固定資産減価償却率"/>
        <xdr:cNvSpPr txBox="1"/>
      </xdr:nvSpPr>
      <xdr:spPr>
        <a:xfrm>
          <a:off x="2705735" y="6722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19685</xdr:rowOff>
    </xdr:from>
    <xdr:ext cx="404495" cy="258445"/>
    <xdr:sp macro="" textlink="">
      <xdr:nvSpPr>
        <xdr:cNvPr id="87" name="n_3mainValue【道路】&#10;有形固定資産減価償却率"/>
        <xdr:cNvSpPr txBox="1"/>
      </xdr:nvSpPr>
      <xdr:spPr>
        <a:xfrm>
          <a:off x="1816735" y="67062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1270</xdr:rowOff>
    </xdr:from>
    <xdr:ext cx="404495" cy="259080"/>
    <xdr:sp macro="" textlink="">
      <xdr:nvSpPr>
        <xdr:cNvPr id="88" name="n_4mainValue【道路】&#10;有形固定資産減価償却率"/>
        <xdr:cNvSpPr txBox="1"/>
      </xdr:nvSpPr>
      <xdr:spPr>
        <a:xfrm>
          <a:off x="927735" y="66878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7" name="テキスト ボックス 96"/>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99" name="直線コネクタ 98"/>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6725" cy="259080"/>
    <xdr:sp macro="" textlink="">
      <xdr:nvSpPr>
        <xdr:cNvPr id="100" name="テキスト ボックス 99"/>
        <xdr:cNvSpPr txBox="1"/>
      </xdr:nvSpPr>
      <xdr:spPr>
        <a:xfrm>
          <a:off x="6136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1" name="直線コネクタ 100"/>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48260</xdr:rowOff>
    </xdr:from>
    <xdr:ext cx="531495" cy="259080"/>
    <xdr:sp macro="" textlink="">
      <xdr:nvSpPr>
        <xdr:cNvPr id="102" name="テキスト ボックス 101"/>
        <xdr:cNvSpPr txBox="1"/>
      </xdr:nvSpPr>
      <xdr:spPr>
        <a:xfrm>
          <a:off x="6072505" y="656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3" name="直線コネクタ 102"/>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105410</xdr:rowOff>
    </xdr:from>
    <xdr:ext cx="531495" cy="259080"/>
    <xdr:sp macro="" textlink="">
      <xdr:nvSpPr>
        <xdr:cNvPr id="104" name="テキスト ボックス 103"/>
        <xdr:cNvSpPr txBox="1"/>
      </xdr:nvSpPr>
      <xdr:spPr>
        <a:xfrm>
          <a:off x="607250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5" name="直線コネクタ 104"/>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162560</xdr:rowOff>
    </xdr:from>
    <xdr:ext cx="531495" cy="259080"/>
    <xdr:sp macro="" textlink="">
      <xdr:nvSpPr>
        <xdr:cNvPr id="106" name="テキスト ボックス 105"/>
        <xdr:cNvSpPr txBox="1"/>
      </xdr:nvSpPr>
      <xdr:spPr>
        <a:xfrm>
          <a:off x="6072505" y="564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7" name="直線コネクタ 106"/>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08" name="テキスト ボックス 107"/>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6985</xdr:rowOff>
    </xdr:from>
    <xdr:to xmlns:xdr="http://schemas.openxmlformats.org/drawingml/2006/spreadsheetDrawing">
      <xdr:col>54</xdr:col>
      <xdr:colOff>189865</xdr:colOff>
      <xdr:row>41</xdr:row>
      <xdr:rowOff>29210</xdr:rowOff>
    </xdr:to>
    <xdr:cxnSp macro="">
      <xdr:nvCxnSpPr>
        <xdr:cNvPr id="110" name="直線コネクタ 109"/>
        <xdr:cNvCxnSpPr/>
      </xdr:nvCxnSpPr>
      <xdr:spPr>
        <a:xfrm flipV="1">
          <a:off x="10476865" y="566483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32385</xdr:rowOff>
    </xdr:from>
    <xdr:ext cx="469900" cy="258445"/>
    <xdr:sp macro="" textlink="">
      <xdr:nvSpPr>
        <xdr:cNvPr id="111" name="【道路】&#10;一人当たり延長最小値テキスト"/>
        <xdr:cNvSpPr txBox="1"/>
      </xdr:nvSpPr>
      <xdr:spPr>
        <a:xfrm>
          <a:off x="10515600" y="70618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29210</xdr:rowOff>
    </xdr:from>
    <xdr:to xmlns:xdr="http://schemas.openxmlformats.org/drawingml/2006/spreadsheetDrawing">
      <xdr:col>55</xdr:col>
      <xdr:colOff>88900</xdr:colOff>
      <xdr:row>41</xdr:row>
      <xdr:rowOff>29210</xdr:rowOff>
    </xdr:to>
    <xdr:cxnSp macro="">
      <xdr:nvCxnSpPr>
        <xdr:cNvPr id="112" name="直線コネクタ 111"/>
        <xdr:cNvCxnSpPr/>
      </xdr:nvCxnSpPr>
      <xdr:spPr>
        <a:xfrm>
          <a:off x="10388600" y="705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125095</xdr:rowOff>
    </xdr:from>
    <xdr:ext cx="534670" cy="258445"/>
    <xdr:sp macro="" textlink="">
      <xdr:nvSpPr>
        <xdr:cNvPr id="113" name="【道路】&#10;一人当たり延長最大値テキスト"/>
        <xdr:cNvSpPr txBox="1"/>
      </xdr:nvSpPr>
      <xdr:spPr>
        <a:xfrm>
          <a:off x="10515600" y="54400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32.764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6985</xdr:rowOff>
    </xdr:from>
    <xdr:to xmlns:xdr="http://schemas.openxmlformats.org/drawingml/2006/spreadsheetDrawing">
      <xdr:col>55</xdr:col>
      <xdr:colOff>88900</xdr:colOff>
      <xdr:row>33</xdr:row>
      <xdr:rowOff>6985</xdr:rowOff>
    </xdr:to>
    <xdr:cxnSp macro="">
      <xdr:nvCxnSpPr>
        <xdr:cNvPr id="114" name="直線コネクタ 113"/>
        <xdr:cNvCxnSpPr/>
      </xdr:nvCxnSpPr>
      <xdr:spPr>
        <a:xfrm>
          <a:off x="10388600" y="5664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88265</xdr:rowOff>
    </xdr:from>
    <xdr:ext cx="469900" cy="258445"/>
    <xdr:sp macro="" textlink="">
      <xdr:nvSpPr>
        <xdr:cNvPr id="115" name="【道路】&#10;一人当たり延長平均値テキスト"/>
        <xdr:cNvSpPr txBox="1"/>
      </xdr:nvSpPr>
      <xdr:spPr>
        <a:xfrm>
          <a:off x="10515600" y="67748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109855</xdr:rowOff>
    </xdr:from>
    <xdr:to xmlns:xdr="http://schemas.openxmlformats.org/drawingml/2006/spreadsheetDrawing">
      <xdr:col>55</xdr:col>
      <xdr:colOff>50800</xdr:colOff>
      <xdr:row>40</xdr:row>
      <xdr:rowOff>40640</xdr:rowOff>
    </xdr:to>
    <xdr:sp macro="" textlink="">
      <xdr:nvSpPr>
        <xdr:cNvPr id="116" name="フローチャート: 判断 115"/>
        <xdr:cNvSpPr/>
      </xdr:nvSpPr>
      <xdr:spPr>
        <a:xfrm>
          <a:off x="10426700" y="67964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111760</xdr:rowOff>
    </xdr:from>
    <xdr:to xmlns:xdr="http://schemas.openxmlformats.org/drawingml/2006/spreadsheetDrawing">
      <xdr:col>50</xdr:col>
      <xdr:colOff>165100</xdr:colOff>
      <xdr:row>40</xdr:row>
      <xdr:rowOff>41910</xdr:rowOff>
    </xdr:to>
    <xdr:sp macro="" textlink="">
      <xdr:nvSpPr>
        <xdr:cNvPr id="117" name="フローチャート: 判断 116"/>
        <xdr:cNvSpPr/>
      </xdr:nvSpPr>
      <xdr:spPr>
        <a:xfrm>
          <a:off x="95885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113030</xdr:rowOff>
    </xdr:from>
    <xdr:to xmlns:xdr="http://schemas.openxmlformats.org/drawingml/2006/spreadsheetDrawing">
      <xdr:col>46</xdr:col>
      <xdr:colOff>38100</xdr:colOff>
      <xdr:row>40</xdr:row>
      <xdr:rowOff>43180</xdr:rowOff>
    </xdr:to>
    <xdr:sp macro="" textlink="">
      <xdr:nvSpPr>
        <xdr:cNvPr id="118" name="フローチャート: 判断 117"/>
        <xdr:cNvSpPr/>
      </xdr:nvSpPr>
      <xdr:spPr>
        <a:xfrm>
          <a:off x="8699500" y="679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112395</xdr:rowOff>
    </xdr:from>
    <xdr:to xmlns:xdr="http://schemas.openxmlformats.org/drawingml/2006/spreadsheetDrawing">
      <xdr:col>41</xdr:col>
      <xdr:colOff>101600</xdr:colOff>
      <xdr:row>40</xdr:row>
      <xdr:rowOff>42545</xdr:rowOff>
    </xdr:to>
    <xdr:sp macro="" textlink="">
      <xdr:nvSpPr>
        <xdr:cNvPr id="119" name="フローチャート: 判断 118"/>
        <xdr:cNvSpPr/>
      </xdr:nvSpPr>
      <xdr:spPr>
        <a:xfrm>
          <a:off x="7810500" y="6798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118745</xdr:rowOff>
    </xdr:from>
    <xdr:to xmlns:xdr="http://schemas.openxmlformats.org/drawingml/2006/spreadsheetDrawing">
      <xdr:col>36</xdr:col>
      <xdr:colOff>165100</xdr:colOff>
      <xdr:row>40</xdr:row>
      <xdr:rowOff>48895</xdr:rowOff>
    </xdr:to>
    <xdr:sp macro="" textlink="">
      <xdr:nvSpPr>
        <xdr:cNvPr id="120" name="フローチャート: 判断 119"/>
        <xdr:cNvSpPr/>
      </xdr:nvSpPr>
      <xdr:spPr>
        <a:xfrm>
          <a:off x="6921500" y="680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1" name="テキスト ボックス 120"/>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2" name="テキスト ボックス 121"/>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3" name="テキスト ボックス 122"/>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4" name="テキスト ボックス 123"/>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5" name="テキスト ボックス 124"/>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32</xdr:row>
      <xdr:rowOff>127635</xdr:rowOff>
    </xdr:from>
    <xdr:to xmlns:xdr="http://schemas.openxmlformats.org/drawingml/2006/spreadsheetDrawing">
      <xdr:col>55</xdr:col>
      <xdr:colOff>50800</xdr:colOff>
      <xdr:row>33</xdr:row>
      <xdr:rowOff>57785</xdr:rowOff>
    </xdr:to>
    <xdr:sp macro="" textlink="">
      <xdr:nvSpPr>
        <xdr:cNvPr id="126" name="楕円 125"/>
        <xdr:cNvSpPr/>
      </xdr:nvSpPr>
      <xdr:spPr>
        <a:xfrm>
          <a:off x="10426700" y="561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32</xdr:row>
      <xdr:rowOff>80645</xdr:rowOff>
    </xdr:from>
    <xdr:ext cx="534670" cy="259080"/>
    <xdr:sp macro="" textlink="">
      <xdr:nvSpPr>
        <xdr:cNvPr id="127" name="【道路】&#10;一人当たり延長該当値テキスト"/>
        <xdr:cNvSpPr txBox="1"/>
      </xdr:nvSpPr>
      <xdr:spPr>
        <a:xfrm>
          <a:off x="10515600" y="5567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32</xdr:row>
      <xdr:rowOff>155575</xdr:rowOff>
    </xdr:from>
    <xdr:to xmlns:xdr="http://schemas.openxmlformats.org/drawingml/2006/spreadsheetDrawing">
      <xdr:col>50</xdr:col>
      <xdr:colOff>165100</xdr:colOff>
      <xdr:row>33</xdr:row>
      <xdr:rowOff>86360</xdr:rowOff>
    </xdr:to>
    <xdr:sp macro="" textlink="">
      <xdr:nvSpPr>
        <xdr:cNvPr id="128" name="楕円 127"/>
        <xdr:cNvSpPr/>
      </xdr:nvSpPr>
      <xdr:spPr>
        <a:xfrm>
          <a:off x="9588500" y="5641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33</xdr:row>
      <xdr:rowOff>6985</xdr:rowOff>
    </xdr:from>
    <xdr:to xmlns:xdr="http://schemas.openxmlformats.org/drawingml/2006/spreadsheetDrawing">
      <xdr:col>55</xdr:col>
      <xdr:colOff>0</xdr:colOff>
      <xdr:row>33</xdr:row>
      <xdr:rowOff>34925</xdr:rowOff>
    </xdr:to>
    <xdr:cxnSp macro="">
      <xdr:nvCxnSpPr>
        <xdr:cNvPr id="129" name="直線コネクタ 128"/>
        <xdr:cNvCxnSpPr/>
      </xdr:nvCxnSpPr>
      <xdr:spPr>
        <a:xfrm flipV="1">
          <a:off x="9639300" y="5664835"/>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33</xdr:row>
      <xdr:rowOff>8255</xdr:rowOff>
    </xdr:from>
    <xdr:to xmlns:xdr="http://schemas.openxmlformats.org/drawingml/2006/spreadsheetDrawing">
      <xdr:col>46</xdr:col>
      <xdr:colOff>38100</xdr:colOff>
      <xdr:row>33</xdr:row>
      <xdr:rowOff>109855</xdr:rowOff>
    </xdr:to>
    <xdr:sp macro="" textlink="">
      <xdr:nvSpPr>
        <xdr:cNvPr id="130" name="楕円 129"/>
        <xdr:cNvSpPr/>
      </xdr:nvSpPr>
      <xdr:spPr>
        <a:xfrm>
          <a:off x="8699500" y="566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33</xdr:row>
      <xdr:rowOff>34925</xdr:rowOff>
    </xdr:from>
    <xdr:to xmlns:xdr="http://schemas.openxmlformats.org/drawingml/2006/spreadsheetDrawing">
      <xdr:col>50</xdr:col>
      <xdr:colOff>114300</xdr:colOff>
      <xdr:row>33</xdr:row>
      <xdr:rowOff>59055</xdr:rowOff>
    </xdr:to>
    <xdr:cxnSp macro="">
      <xdr:nvCxnSpPr>
        <xdr:cNvPr id="131" name="直線コネクタ 130"/>
        <xdr:cNvCxnSpPr/>
      </xdr:nvCxnSpPr>
      <xdr:spPr>
        <a:xfrm flipV="1">
          <a:off x="8750300" y="569277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33</xdr:row>
      <xdr:rowOff>32385</xdr:rowOff>
    </xdr:from>
    <xdr:to xmlns:xdr="http://schemas.openxmlformats.org/drawingml/2006/spreadsheetDrawing">
      <xdr:col>41</xdr:col>
      <xdr:colOff>101600</xdr:colOff>
      <xdr:row>33</xdr:row>
      <xdr:rowOff>133985</xdr:rowOff>
    </xdr:to>
    <xdr:sp macro="" textlink="">
      <xdr:nvSpPr>
        <xdr:cNvPr id="132" name="楕円 131"/>
        <xdr:cNvSpPr/>
      </xdr:nvSpPr>
      <xdr:spPr>
        <a:xfrm>
          <a:off x="7810500" y="569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33</xdr:row>
      <xdr:rowOff>59055</xdr:rowOff>
    </xdr:from>
    <xdr:to xmlns:xdr="http://schemas.openxmlformats.org/drawingml/2006/spreadsheetDrawing">
      <xdr:col>45</xdr:col>
      <xdr:colOff>177800</xdr:colOff>
      <xdr:row>33</xdr:row>
      <xdr:rowOff>83185</xdr:rowOff>
    </xdr:to>
    <xdr:cxnSp macro="">
      <xdr:nvCxnSpPr>
        <xdr:cNvPr id="133" name="直線コネクタ 132"/>
        <xdr:cNvCxnSpPr/>
      </xdr:nvCxnSpPr>
      <xdr:spPr>
        <a:xfrm flipV="1">
          <a:off x="7861300" y="571690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33</xdr:row>
      <xdr:rowOff>69215</xdr:rowOff>
    </xdr:from>
    <xdr:to xmlns:xdr="http://schemas.openxmlformats.org/drawingml/2006/spreadsheetDrawing">
      <xdr:col>36</xdr:col>
      <xdr:colOff>165100</xdr:colOff>
      <xdr:row>33</xdr:row>
      <xdr:rowOff>170815</xdr:rowOff>
    </xdr:to>
    <xdr:sp macro="" textlink="">
      <xdr:nvSpPr>
        <xdr:cNvPr id="134" name="楕円 133"/>
        <xdr:cNvSpPr/>
      </xdr:nvSpPr>
      <xdr:spPr>
        <a:xfrm>
          <a:off x="6921500" y="572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33</xdr:row>
      <xdr:rowOff>83185</xdr:rowOff>
    </xdr:from>
    <xdr:to xmlns:xdr="http://schemas.openxmlformats.org/drawingml/2006/spreadsheetDrawing">
      <xdr:col>41</xdr:col>
      <xdr:colOff>50800</xdr:colOff>
      <xdr:row>33</xdr:row>
      <xdr:rowOff>120650</xdr:rowOff>
    </xdr:to>
    <xdr:cxnSp macro="">
      <xdr:nvCxnSpPr>
        <xdr:cNvPr id="135" name="直線コネクタ 134"/>
        <xdr:cNvCxnSpPr/>
      </xdr:nvCxnSpPr>
      <xdr:spPr>
        <a:xfrm flipV="1">
          <a:off x="6972300" y="574103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33020</xdr:rowOff>
    </xdr:from>
    <xdr:ext cx="469900" cy="259080"/>
    <xdr:sp macro="" textlink="">
      <xdr:nvSpPr>
        <xdr:cNvPr id="136" name="n_1aveValue【道路】&#10;一人当たり延長"/>
        <xdr:cNvSpPr txBox="1"/>
      </xdr:nvSpPr>
      <xdr:spPr>
        <a:xfrm>
          <a:off x="9391650" y="6891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34290</xdr:rowOff>
    </xdr:from>
    <xdr:ext cx="469265" cy="259080"/>
    <xdr:sp macro="" textlink="">
      <xdr:nvSpPr>
        <xdr:cNvPr id="137" name="n_2aveValue【道路】&#10;一人当たり延長"/>
        <xdr:cNvSpPr txBox="1"/>
      </xdr:nvSpPr>
      <xdr:spPr>
        <a:xfrm>
          <a:off x="8515350" y="68922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33655</xdr:rowOff>
    </xdr:from>
    <xdr:ext cx="469265" cy="258445"/>
    <xdr:sp macro="" textlink="">
      <xdr:nvSpPr>
        <xdr:cNvPr id="138" name="n_3aveValue【道路】&#10;一人当たり延長"/>
        <xdr:cNvSpPr txBox="1"/>
      </xdr:nvSpPr>
      <xdr:spPr>
        <a:xfrm>
          <a:off x="7626350" y="68916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40640</xdr:rowOff>
    </xdr:from>
    <xdr:ext cx="469265" cy="258445"/>
    <xdr:sp macro="" textlink="">
      <xdr:nvSpPr>
        <xdr:cNvPr id="139" name="n_4aveValue【道路】&#10;一人当たり延長"/>
        <xdr:cNvSpPr txBox="1"/>
      </xdr:nvSpPr>
      <xdr:spPr>
        <a:xfrm>
          <a:off x="6737350" y="68986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31</xdr:row>
      <xdr:rowOff>102235</xdr:rowOff>
    </xdr:from>
    <xdr:ext cx="534670" cy="258445"/>
    <xdr:sp macro="" textlink="">
      <xdr:nvSpPr>
        <xdr:cNvPr id="140" name="n_1mainValue【道路】&#10;一人当たり延長"/>
        <xdr:cNvSpPr txBox="1"/>
      </xdr:nvSpPr>
      <xdr:spPr>
        <a:xfrm>
          <a:off x="9359265" y="54171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31</xdr:row>
      <xdr:rowOff>126365</xdr:rowOff>
    </xdr:from>
    <xdr:ext cx="534035" cy="259080"/>
    <xdr:sp macro="" textlink="">
      <xdr:nvSpPr>
        <xdr:cNvPr id="141" name="n_2mainValue【道路】&#10;一人当たり延長"/>
        <xdr:cNvSpPr txBox="1"/>
      </xdr:nvSpPr>
      <xdr:spPr>
        <a:xfrm>
          <a:off x="8482965" y="54413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31</xdr:row>
      <xdr:rowOff>150495</xdr:rowOff>
    </xdr:from>
    <xdr:ext cx="534035" cy="259080"/>
    <xdr:sp macro="" textlink="">
      <xdr:nvSpPr>
        <xdr:cNvPr id="142" name="n_3mainValue【道路】&#10;一人当たり延長"/>
        <xdr:cNvSpPr txBox="1"/>
      </xdr:nvSpPr>
      <xdr:spPr>
        <a:xfrm>
          <a:off x="7593965" y="5465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32</xdr:row>
      <xdr:rowOff>15875</xdr:rowOff>
    </xdr:from>
    <xdr:ext cx="534035" cy="259080"/>
    <xdr:sp macro="" textlink="">
      <xdr:nvSpPr>
        <xdr:cNvPr id="143" name="n_4mainValue【道路】&#10;一人当たり延長"/>
        <xdr:cNvSpPr txBox="1"/>
      </xdr:nvSpPr>
      <xdr:spPr>
        <a:xfrm>
          <a:off x="6704965" y="5502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2" name="テキスト ボックス 151"/>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3" name="直線コネクタ 152"/>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4" name="テキスト ボックス 153"/>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5" name="直線コネクタ 154"/>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56" name="テキスト ボックス 155"/>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7" name="直線コネクタ 156"/>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58" name="テキスト ボックス 157"/>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59" name="直線コネクタ 158"/>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0" name="テキスト ボックス 159"/>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1" name="直線コネクタ 160"/>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2" name="テキスト ボックス 161"/>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3" name="直線コネクタ 162"/>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4" name="テキスト ボックス 163"/>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5" name="直線コネクタ 164"/>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66" name="テキスト ボックス 165"/>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8"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9525</xdr:rowOff>
    </xdr:from>
    <xdr:to xmlns:xdr="http://schemas.openxmlformats.org/drawingml/2006/spreadsheetDrawing">
      <xdr:col>24</xdr:col>
      <xdr:colOff>62865</xdr:colOff>
      <xdr:row>63</xdr:row>
      <xdr:rowOff>86360</xdr:rowOff>
    </xdr:to>
    <xdr:cxnSp macro="">
      <xdr:nvCxnSpPr>
        <xdr:cNvPr id="169" name="直線コネクタ 168"/>
        <xdr:cNvCxnSpPr/>
      </xdr:nvCxnSpPr>
      <xdr:spPr>
        <a:xfrm flipV="1">
          <a:off x="4634865" y="9610725"/>
          <a:ext cx="0" cy="1276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90170</xdr:rowOff>
    </xdr:from>
    <xdr:ext cx="405130" cy="259080"/>
    <xdr:sp macro="" textlink="">
      <xdr:nvSpPr>
        <xdr:cNvPr id="170" name="【橋りょう・トンネル】&#10;有形固定資産減価償却率最小値テキスト"/>
        <xdr:cNvSpPr txBox="1"/>
      </xdr:nvSpPr>
      <xdr:spPr>
        <a:xfrm>
          <a:off x="4673600" y="10891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86360</xdr:rowOff>
    </xdr:from>
    <xdr:to xmlns:xdr="http://schemas.openxmlformats.org/drawingml/2006/spreadsheetDrawing">
      <xdr:col>24</xdr:col>
      <xdr:colOff>152400</xdr:colOff>
      <xdr:row>63</xdr:row>
      <xdr:rowOff>86360</xdr:rowOff>
    </xdr:to>
    <xdr:cxnSp macro="">
      <xdr:nvCxnSpPr>
        <xdr:cNvPr id="171" name="直線コネクタ 170"/>
        <xdr:cNvCxnSpPr/>
      </xdr:nvCxnSpPr>
      <xdr:spPr>
        <a:xfrm>
          <a:off x="4546600" y="10887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127635</xdr:rowOff>
    </xdr:from>
    <xdr:ext cx="340360" cy="259080"/>
    <xdr:sp macro="" textlink="">
      <xdr:nvSpPr>
        <xdr:cNvPr id="172" name="【橋りょう・トンネル】&#10;有形固定資産減価償却率最大値テキスト"/>
        <xdr:cNvSpPr txBox="1"/>
      </xdr:nvSpPr>
      <xdr:spPr>
        <a:xfrm>
          <a:off x="4673600" y="938593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9525</xdr:rowOff>
    </xdr:from>
    <xdr:to xmlns:xdr="http://schemas.openxmlformats.org/drawingml/2006/spreadsheetDrawing">
      <xdr:col>24</xdr:col>
      <xdr:colOff>152400</xdr:colOff>
      <xdr:row>56</xdr:row>
      <xdr:rowOff>9525</xdr:rowOff>
    </xdr:to>
    <xdr:cxnSp macro="">
      <xdr:nvCxnSpPr>
        <xdr:cNvPr id="173" name="直線コネクタ 172"/>
        <xdr:cNvCxnSpPr/>
      </xdr:nvCxnSpPr>
      <xdr:spPr>
        <a:xfrm>
          <a:off x="4546600" y="9610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45720</xdr:rowOff>
    </xdr:from>
    <xdr:ext cx="405130" cy="259080"/>
    <xdr:sp macro="" textlink="">
      <xdr:nvSpPr>
        <xdr:cNvPr id="174" name="【橋りょう・トンネル】&#10;有形固定資産減価償却率平均値テキスト"/>
        <xdr:cNvSpPr txBox="1"/>
      </xdr:nvSpPr>
      <xdr:spPr>
        <a:xfrm>
          <a:off x="4673600" y="103327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22860</xdr:rowOff>
    </xdr:from>
    <xdr:to xmlns:xdr="http://schemas.openxmlformats.org/drawingml/2006/spreadsheetDrawing">
      <xdr:col>24</xdr:col>
      <xdr:colOff>114300</xdr:colOff>
      <xdr:row>61</xdr:row>
      <xdr:rowOff>124460</xdr:rowOff>
    </xdr:to>
    <xdr:sp macro="" textlink="">
      <xdr:nvSpPr>
        <xdr:cNvPr id="175" name="フローチャート: 判断 174"/>
        <xdr:cNvSpPr/>
      </xdr:nvSpPr>
      <xdr:spPr>
        <a:xfrm>
          <a:off x="4584700" y="1048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17780</xdr:rowOff>
    </xdr:from>
    <xdr:to xmlns:xdr="http://schemas.openxmlformats.org/drawingml/2006/spreadsheetDrawing">
      <xdr:col>20</xdr:col>
      <xdr:colOff>38100</xdr:colOff>
      <xdr:row>61</xdr:row>
      <xdr:rowOff>119380</xdr:rowOff>
    </xdr:to>
    <xdr:sp macro="" textlink="">
      <xdr:nvSpPr>
        <xdr:cNvPr id="176" name="フローチャート: 判断 175"/>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171450</xdr:rowOff>
    </xdr:from>
    <xdr:to xmlns:xdr="http://schemas.openxmlformats.org/drawingml/2006/spreadsheetDrawing">
      <xdr:col>15</xdr:col>
      <xdr:colOff>101600</xdr:colOff>
      <xdr:row>61</xdr:row>
      <xdr:rowOff>101600</xdr:rowOff>
    </xdr:to>
    <xdr:sp macro="" textlink="">
      <xdr:nvSpPr>
        <xdr:cNvPr id="177" name="フローチャート: 判断 176"/>
        <xdr:cNvSpPr/>
      </xdr:nvSpPr>
      <xdr:spPr>
        <a:xfrm>
          <a:off x="2857500" y="1045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149860</xdr:rowOff>
    </xdr:from>
    <xdr:to xmlns:xdr="http://schemas.openxmlformats.org/drawingml/2006/spreadsheetDrawing">
      <xdr:col>10</xdr:col>
      <xdr:colOff>165100</xdr:colOff>
      <xdr:row>61</xdr:row>
      <xdr:rowOff>80010</xdr:rowOff>
    </xdr:to>
    <xdr:sp macro="" textlink="">
      <xdr:nvSpPr>
        <xdr:cNvPr id="178" name="フローチャート: 判断 177"/>
        <xdr:cNvSpPr/>
      </xdr:nvSpPr>
      <xdr:spPr>
        <a:xfrm>
          <a:off x="1968500" y="1043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125730</xdr:rowOff>
    </xdr:from>
    <xdr:to xmlns:xdr="http://schemas.openxmlformats.org/drawingml/2006/spreadsheetDrawing">
      <xdr:col>6</xdr:col>
      <xdr:colOff>38100</xdr:colOff>
      <xdr:row>61</xdr:row>
      <xdr:rowOff>55880</xdr:rowOff>
    </xdr:to>
    <xdr:sp macro="" textlink="">
      <xdr:nvSpPr>
        <xdr:cNvPr id="179" name="フローチャート: 判断 178"/>
        <xdr:cNvSpPr/>
      </xdr:nvSpPr>
      <xdr:spPr>
        <a:xfrm>
          <a:off x="1079500" y="1041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0" name="テキスト ボックス 179"/>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1" name="テキスト ボックス 180"/>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2" name="テキスト ボックス 181"/>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3" name="テキスト ボックス 182"/>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4" name="テキスト ボックス 183"/>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38735</xdr:rowOff>
    </xdr:from>
    <xdr:to xmlns:xdr="http://schemas.openxmlformats.org/drawingml/2006/spreadsheetDrawing">
      <xdr:col>24</xdr:col>
      <xdr:colOff>114300</xdr:colOff>
      <xdr:row>61</xdr:row>
      <xdr:rowOff>140335</xdr:rowOff>
    </xdr:to>
    <xdr:sp macro="" textlink="">
      <xdr:nvSpPr>
        <xdr:cNvPr id="185" name="楕円 184"/>
        <xdr:cNvSpPr/>
      </xdr:nvSpPr>
      <xdr:spPr>
        <a:xfrm>
          <a:off x="45847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17780</xdr:rowOff>
    </xdr:from>
    <xdr:ext cx="405130" cy="258445"/>
    <xdr:sp macro="" textlink="">
      <xdr:nvSpPr>
        <xdr:cNvPr id="186" name="【橋りょう・トンネル】&#10;有形固定資産減価償却率該当値テキスト"/>
        <xdr:cNvSpPr txBox="1"/>
      </xdr:nvSpPr>
      <xdr:spPr>
        <a:xfrm>
          <a:off x="4673600" y="104762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15875</xdr:rowOff>
    </xdr:from>
    <xdr:to xmlns:xdr="http://schemas.openxmlformats.org/drawingml/2006/spreadsheetDrawing">
      <xdr:col>20</xdr:col>
      <xdr:colOff>38100</xdr:colOff>
      <xdr:row>61</xdr:row>
      <xdr:rowOff>117475</xdr:rowOff>
    </xdr:to>
    <xdr:sp macro="" textlink="">
      <xdr:nvSpPr>
        <xdr:cNvPr id="187" name="楕円 186"/>
        <xdr:cNvSpPr/>
      </xdr:nvSpPr>
      <xdr:spPr>
        <a:xfrm>
          <a:off x="3746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66675</xdr:rowOff>
    </xdr:from>
    <xdr:to xmlns:xdr="http://schemas.openxmlformats.org/drawingml/2006/spreadsheetDrawing">
      <xdr:col>24</xdr:col>
      <xdr:colOff>63500</xdr:colOff>
      <xdr:row>61</xdr:row>
      <xdr:rowOff>89535</xdr:rowOff>
    </xdr:to>
    <xdr:cxnSp macro="">
      <xdr:nvCxnSpPr>
        <xdr:cNvPr id="188" name="直線コネクタ 187"/>
        <xdr:cNvCxnSpPr/>
      </xdr:nvCxnSpPr>
      <xdr:spPr>
        <a:xfrm>
          <a:off x="3797300" y="1052512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164465</xdr:rowOff>
    </xdr:from>
    <xdr:to xmlns:xdr="http://schemas.openxmlformats.org/drawingml/2006/spreadsheetDrawing">
      <xdr:col>15</xdr:col>
      <xdr:colOff>101600</xdr:colOff>
      <xdr:row>61</xdr:row>
      <xdr:rowOff>94615</xdr:rowOff>
    </xdr:to>
    <xdr:sp macro="" textlink="">
      <xdr:nvSpPr>
        <xdr:cNvPr id="189" name="楕円 188"/>
        <xdr:cNvSpPr/>
      </xdr:nvSpPr>
      <xdr:spPr>
        <a:xfrm>
          <a:off x="2857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43815</xdr:rowOff>
    </xdr:from>
    <xdr:to xmlns:xdr="http://schemas.openxmlformats.org/drawingml/2006/spreadsheetDrawing">
      <xdr:col>19</xdr:col>
      <xdr:colOff>177800</xdr:colOff>
      <xdr:row>61</xdr:row>
      <xdr:rowOff>66675</xdr:rowOff>
    </xdr:to>
    <xdr:cxnSp macro="">
      <xdr:nvCxnSpPr>
        <xdr:cNvPr id="190" name="直線コネクタ 189"/>
        <xdr:cNvCxnSpPr/>
      </xdr:nvCxnSpPr>
      <xdr:spPr>
        <a:xfrm>
          <a:off x="2908300" y="105022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146685</xdr:rowOff>
    </xdr:from>
    <xdr:to xmlns:xdr="http://schemas.openxmlformats.org/drawingml/2006/spreadsheetDrawing">
      <xdr:col>10</xdr:col>
      <xdr:colOff>165100</xdr:colOff>
      <xdr:row>61</xdr:row>
      <xdr:rowOff>76835</xdr:rowOff>
    </xdr:to>
    <xdr:sp macro="" textlink="">
      <xdr:nvSpPr>
        <xdr:cNvPr id="191" name="楕円 190"/>
        <xdr:cNvSpPr/>
      </xdr:nvSpPr>
      <xdr:spPr>
        <a:xfrm>
          <a:off x="1968500" y="1043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26035</xdr:rowOff>
    </xdr:from>
    <xdr:to xmlns:xdr="http://schemas.openxmlformats.org/drawingml/2006/spreadsheetDrawing">
      <xdr:col>15</xdr:col>
      <xdr:colOff>50800</xdr:colOff>
      <xdr:row>61</xdr:row>
      <xdr:rowOff>43815</xdr:rowOff>
    </xdr:to>
    <xdr:cxnSp macro="">
      <xdr:nvCxnSpPr>
        <xdr:cNvPr id="192" name="直線コネクタ 191"/>
        <xdr:cNvCxnSpPr/>
      </xdr:nvCxnSpPr>
      <xdr:spPr>
        <a:xfrm>
          <a:off x="2019300" y="1048448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120650</xdr:rowOff>
    </xdr:from>
    <xdr:to xmlns:xdr="http://schemas.openxmlformats.org/drawingml/2006/spreadsheetDrawing">
      <xdr:col>6</xdr:col>
      <xdr:colOff>38100</xdr:colOff>
      <xdr:row>61</xdr:row>
      <xdr:rowOff>50800</xdr:rowOff>
    </xdr:to>
    <xdr:sp macro="" textlink="">
      <xdr:nvSpPr>
        <xdr:cNvPr id="193" name="楕円 192"/>
        <xdr:cNvSpPr/>
      </xdr:nvSpPr>
      <xdr:spPr>
        <a:xfrm>
          <a:off x="1079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0</xdr:rowOff>
    </xdr:from>
    <xdr:to xmlns:xdr="http://schemas.openxmlformats.org/drawingml/2006/spreadsheetDrawing">
      <xdr:col>10</xdr:col>
      <xdr:colOff>114300</xdr:colOff>
      <xdr:row>61</xdr:row>
      <xdr:rowOff>26035</xdr:rowOff>
    </xdr:to>
    <xdr:cxnSp macro="">
      <xdr:nvCxnSpPr>
        <xdr:cNvPr id="194" name="直線コネクタ 193"/>
        <xdr:cNvCxnSpPr/>
      </xdr:nvCxnSpPr>
      <xdr:spPr>
        <a:xfrm>
          <a:off x="1130300" y="1045845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110490</xdr:rowOff>
    </xdr:from>
    <xdr:ext cx="405130" cy="258445"/>
    <xdr:sp macro="" textlink="">
      <xdr:nvSpPr>
        <xdr:cNvPr id="195" name="n_1aveValue【橋りょう・トンネル】&#10;有形固定資産減価償却率"/>
        <xdr:cNvSpPr txBox="1"/>
      </xdr:nvSpPr>
      <xdr:spPr>
        <a:xfrm>
          <a:off x="3582035" y="105689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92710</xdr:rowOff>
    </xdr:from>
    <xdr:ext cx="404495" cy="259080"/>
    <xdr:sp macro="" textlink="">
      <xdr:nvSpPr>
        <xdr:cNvPr id="196" name="n_2aveValue【橋りょう・トンネル】&#10;有形固定資産減価償却率"/>
        <xdr:cNvSpPr txBox="1"/>
      </xdr:nvSpPr>
      <xdr:spPr>
        <a:xfrm>
          <a:off x="2705735" y="105511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71120</xdr:rowOff>
    </xdr:from>
    <xdr:ext cx="404495" cy="259080"/>
    <xdr:sp macro="" textlink="">
      <xdr:nvSpPr>
        <xdr:cNvPr id="197" name="n_3aveValue【橋りょう・トンネル】&#10;有形固定資産減価償却率"/>
        <xdr:cNvSpPr txBox="1"/>
      </xdr:nvSpPr>
      <xdr:spPr>
        <a:xfrm>
          <a:off x="1816735" y="105295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46990</xdr:rowOff>
    </xdr:from>
    <xdr:ext cx="404495" cy="259080"/>
    <xdr:sp macro="" textlink="">
      <xdr:nvSpPr>
        <xdr:cNvPr id="198" name="n_4aveValue【橋りょう・トンネル】&#10;有形固定資産減価償却率"/>
        <xdr:cNvSpPr txBox="1"/>
      </xdr:nvSpPr>
      <xdr:spPr>
        <a:xfrm>
          <a:off x="927735" y="105054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133985</xdr:rowOff>
    </xdr:from>
    <xdr:ext cx="405130" cy="258445"/>
    <xdr:sp macro="" textlink="">
      <xdr:nvSpPr>
        <xdr:cNvPr id="199" name="n_1mainValue【橋りょう・トンネル】&#10;有形固定資産減価償却率"/>
        <xdr:cNvSpPr txBox="1"/>
      </xdr:nvSpPr>
      <xdr:spPr>
        <a:xfrm>
          <a:off x="3582035" y="102495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111125</xdr:rowOff>
    </xdr:from>
    <xdr:ext cx="404495" cy="258445"/>
    <xdr:sp macro="" textlink="">
      <xdr:nvSpPr>
        <xdr:cNvPr id="200" name="n_2mainValue【橋りょう・トンネル】&#10;有形固定資産減価償却率"/>
        <xdr:cNvSpPr txBox="1"/>
      </xdr:nvSpPr>
      <xdr:spPr>
        <a:xfrm>
          <a:off x="2705735" y="102266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93345</xdr:rowOff>
    </xdr:from>
    <xdr:ext cx="404495" cy="259080"/>
    <xdr:sp macro="" textlink="">
      <xdr:nvSpPr>
        <xdr:cNvPr id="201" name="n_3mainValue【橋りょう・トンネル】&#10;有形固定資産減価償却率"/>
        <xdr:cNvSpPr txBox="1"/>
      </xdr:nvSpPr>
      <xdr:spPr>
        <a:xfrm>
          <a:off x="1816735" y="102088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67310</xdr:rowOff>
    </xdr:from>
    <xdr:ext cx="404495" cy="259080"/>
    <xdr:sp macro="" textlink="">
      <xdr:nvSpPr>
        <xdr:cNvPr id="202" name="n_4mainValue【橋りょう・トンネル】&#10;有形固定資産減価償却率"/>
        <xdr:cNvSpPr txBox="1"/>
      </xdr:nvSpPr>
      <xdr:spPr>
        <a:xfrm>
          <a:off x="927735" y="101828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3" name="正方形/長方形 20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4" name="正方形/長方形 203"/>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5" name="正方形/長方形 204"/>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6" name="正方形/長方形 205"/>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7" name="正方形/長方形 206"/>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8" name="正方形/長方形 207"/>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9" name="正方形/長方形 208"/>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0" name="正方形/長方形 209"/>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1" name="テキスト ボックス 210"/>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2" name="直線コネクタ 211"/>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3" name="直線コネクタ 212"/>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29210</xdr:rowOff>
    </xdr:from>
    <xdr:ext cx="248285" cy="258445"/>
    <xdr:sp macro="" textlink="">
      <xdr:nvSpPr>
        <xdr:cNvPr id="214" name="テキスト ボックス 213"/>
        <xdr:cNvSpPr txBox="1"/>
      </xdr:nvSpPr>
      <xdr:spPr>
        <a:xfrm>
          <a:off x="6355080" y="1083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15" name="直線コネクタ 214"/>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86360</xdr:rowOff>
    </xdr:from>
    <xdr:ext cx="594995" cy="258445"/>
    <xdr:sp macro="" textlink="">
      <xdr:nvSpPr>
        <xdr:cNvPr id="216" name="テキスト ボックス 215"/>
        <xdr:cNvSpPr txBox="1"/>
      </xdr:nvSpPr>
      <xdr:spPr>
        <a:xfrm>
          <a:off x="6008370" y="1037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17" name="直線コネクタ 216"/>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57</xdr:row>
      <xdr:rowOff>143510</xdr:rowOff>
    </xdr:from>
    <xdr:ext cx="594995" cy="258445"/>
    <xdr:sp macro="" textlink="">
      <xdr:nvSpPr>
        <xdr:cNvPr id="218" name="テキスト ボックス 217"/>
        <xdr:cNvSpPr txBox="1"/>
      </xdr:nvSpPr>
      <xdr:spPr>
        <a:xfrm>
          <a:off x="6008370" y="991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19" name="直線コネクタ 218"/>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29210</xdr:rowOff>
    </xdr:from>
    <xdr:ext cx="594995" cy="258445"/>
    <xdr:sp macro="" textlink="">
      <xdr:nvSpPr>
        <xdr:cNvPr id="220" name="テキスト ボックス 219"/>
        <xdr:cNvSpPr txBox="1"/>
      </xdr:nvSpPr>
      <xdr:spPr>
        <a:xfrm>
          <a:off x="6008370" y="945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1" name="直線コネクタ 22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94995" cy="258445"/>
    <xdr:sp macro="" textlink="">
      <xdr:nvSpPr>
        <xdr:cNvPr id="222" name="テキスト ボックス 221"/>
        <xdr:cNvSpPr txBox="1"/>
      </xdr:nvSpPr>
      <xdr:spPr>
        <a:xfrm>
          <a:off x="6008370" y="900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57</xdr:row>
      <xdr:rowOff>117475</xdr:rowOff>
    </xdr:from>
    <xdr:to xmlns:xdr="http://schemas.openxmlformats.org/drawingml/2006/spreadsheetDrawing">
      <xdr:col>54</xdr:col>
      <xdr:colOff>189865</xdr:colOff>
      <xdr:row>63</xdr:row>
      <xdr:rowOff>140335</xdr:rowOff>
    </xdr:to>
    <xdr:cxnSp macro="">
      <xdr:nvCxnSpPr>
        <xdr:cNvPr id="224" name="直線コネクタ 223"/>
        <xdr:cNvCxnSpPr/>
      </xdr:nvCxnSpPr>
      <xdr:spPr>
        <a:xfrm flipV="1">
          <a:off x="10476865" y="9890125"/>
          <a:ext cx="0" cy="1051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144145</xdr:rowOff>
    </xdr:from>
    <xdr:ext cx="469900" cy="258445"/>
    <xdr:sp macro="" textlink="">
      <xdr:nvSpPr>
        <xdr:cNvPr id="225" name="【橋りょう・トンネル】&#10;一人当たり有形固定資産（償却資産）額最小値テキスト"/>
        <xdr:cNvSpPr txBox="1"/>
      </xdr:nvSpPr>
      <xdr:spPr>
        <a:xfrm>
          <a:off x="10515600" y="109454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140335</xdr:rowOff>
    </xdr:from>
    <xdr:to xmlns:xdr="http://schemas.openxmlformats.org/drawingml/2006/spreadsheetDrawing">
      <xdr:col>55</xdr:col>
      <xdr:colOff>88900</xdr:colOff>
      <xdr:row>63</xdr:row>
      <xdr:rowOff>140335</xdr:rowOff>
    </xdr:to>
    <xdr:cxnSp macro="">
      <xdr:nvCxnSpPr>
        <xdr:cNvPr id="226" name="直線コネクタ 225"/>
        <xdr:cNvCxnSpPr/>
      </xdr:nvCxnSpPr>
      <xdr:spPr>
        <a:xfrm>
          <a:off x="10388600" y="10941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56</xdr:row>
      <xdr:rowOff>64135</xdr:rowOff>
    </xdr:from>
    <xdr:ext cx="598805" cy="258445"/>
    <xdr:sp macro="" textlink="">
      <xdr:nvSpPr>
        <xdr:cNvPr id="227" name="【橋りょう・トンネル】&#10;一人当たり有形固定資産（償却資産）額最大値テキスト"/>
        <xdr:cNvSpPr txBox="1"/>
      </xdr:nvSpPr>
      <xdr:spPr>
        <a:xfrm>
          <a:off x="10515600" y="96653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236,841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117475</xdr:rowOff>
    </xdr:from>
    <xdr:to xmlns:xdr="http://schemas.openxmlformats.org/drawingml/2006/spreadsheetDrawing">
      <xdr:col>55</xdr:col>
      <xdr:colOff>88900</xdr:colOff>
      <xdr:row>57</xdr:row>
      <xdr:rowOff>117475</xdr:rowOff>
    </xdr:to>
    <xdr:cxnSp macro="">
      <xdr:nvCxnSpPr>
        <xdr:cNvPr id="228" name="直線コネクタ 227"/>
        <xdr:cNvCxnSpPr/>
      </xdr:nvCxnSpPr>
      <xdr:spPr>
        <a:xfrm>
          <a:off x="10388600" y="9890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66040</xdr:rowOff>
    </xdr:from>
    <xdr:ext cx="534670" cy="258445"/>
    <xdr:sp macro="" textlink="">
      <xdr:nvSpPr>
        <xdr:cNvPr id="229" name="【橋りょう・トンネル】&#10;一人当たり有形固定資産（償却資産）額平均値テキスト"/>
        <xdr:cNvSpPr txBox="1"/>
      </xdr:nvSpPr>
      <xdr:spPr>
        <a:xfrm>
          <a:off x="10515600" y="1052449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87630</xdr:rowOff>
    </xdr:from>
    <xdr:to xmlns:xdr="http://schemas.openxmlformats.org/drawingml/2006/spreadsheetDrawing">
      <xdr:col>55</xdr:col>
      <xdr:colOff>50800</xdr:colOff>
      <xdr:row>62</xdr:row>
      <xdr:rowOff>17780</xdr:rowOff>
    </xdr:to>
    <xdr:sp macro="" textlink="">
      <xdr:nvSpPr>
        <xdr:cNvPr id="230" name="フローチャート: 判断 229"/>
        <xdr:cNvSpPr/>
      </xdr:nvSpPr>
      <xdr:spPr>
        <a:xfrm>
          <a:off x="10426700" y="1054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86360</xdr:rowOff>
    </xdr:from>
    <xdr:to xmlns:xdr="http://schemas.openxmlformats.org/drawingml/2006/spreadsheetDrawing">
      <xdr:col>50</xdr:col>
      <xdr:colOff>165100</xdr:colOff>
      <xdr:row>62</xdr:row>
      <xdr:rowOff>15875</xdr:rowOff>
    </xdr:to>
    <xdr:sp macro="" textlink="">
      <xdr:nvSpPr>
        <xdr:cNvPr id="231" name="フローチャート: 判断 230"/>
        <xdr:cNvSpPr/>
      </xdr:nvSpPr>
      <xdr:spPr>
        <a:xfrm>
          <a:off x="95885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88900</xdr:rowOff>
    </xdr:from>
    <xdr:to xmlns:xdr="http://schemas.openxmlformats.org/drawingml/2006/spreadsheetDrawing">
      <xdr:col>46</xdr:col>
      <xdr:colOff>38100</xdr:colOff>
      <xdr:row>62</xdr:row>
      <xdr:rowOff>19050</xdr:rowOff>
    </xdr:to>
    <xdr:sp macro="" textlink="">
      <xdr:nvSpPr>
        <xdr:cNvPr id="232" name="フローチャート: 判断 231"/>
        <xdr:cNvSpPr/>
      </xdr:nvSpPr>
      <xdr:spPr>
        <a:xfrm>
          <a:off x="8699500" y="105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92075</xdr:rowOff>
    </xdr:from>
    <xdr:to xmlns:xdr="http://schemas.openxmlformats.org/drawingml/2006/spreadsheetDrawing">
      <xdr:col>41</xdr:col>
      <xdr:colOff>101600</xdr:colOff>
      <xdr:row>62</xdr:row>
      <xdr:rowOff>22225</xdr:rowOff>
    </xdr:to>
    <xdr:sp macro="" textlink="">
      <xdr:nvSpPr>
        <xdr:cNvPr id="233" name="フローチャート: 判断 232"/>
        <xdr:cNvSpPr/>
      </xdr:nvSpPr>
      <xdr:spPr>
        <a:xfrm>
          <a:off x="7810500" y="1055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95250</xdr:rowOff>
    </xdr:from>
    <xdr:to xmlns:xdr="http://schemas.openxmlformats.org/drawingml/2006/spreadsheetDrawing">
      <xdr:col>36</xdr:col>
      <xdr:colOff>165100</xdr:colOff>
      <xdr:row>62</xdr:row>
      <xdr:rowOff>25400</xdr:rowOff>
    </xdr:to>
    <xdr:sp macro="" textlink="">
      <xdr:nvSpPr>
        <xdr:cNvPr id="234" name="フローチャート: 判断 233"/>
        <xdr:cNvSpPr/>
      </xdr:nvSpPr>
      <xdr:spPr>
        <a:xfrm>
          <a:off x="6921500" y="1055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35" name="テキスト ボックス 234"/>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36" name="テキスト ボックス 235"/>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37" name="テキスト ボックス 236"/>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38" name="テキスト ボックス 237"/>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39" name="テキスト ボックス 238"/>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6985</xdr:rowOff>
    </xdr:from>
    <xdr:to xmlns:xdr="http://schemas.openxmlformats.org/drawingml/2006/spreadsheetDrawing">
      <xdr:col>55</xdr:col>
      <xdr:colOff>50800</xdr:colOff>
      <xdr:row>58</xdr:row>
      <xdr:rowOff>109220</xdr:rowOff>
    </xdr:to>
    <xdr:sp macro="" textlink="">
      <xdr:nvSpPr>
        <xdr:cNvPr id="240" name="楕円 239"/>
        <xdr:cNvSpPr/>
      </xdr:nvSpPr>
      <xdr:spPr>
        <a:xfrm>
          <a:off x="10426700" y="9951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57</xdr:row>
      <xdr:rowOff>93345</xdr:rowOff>
    </xdr:from>
    <xdr:ext cx="598805" cy="259080"/>
    <xdr:sp macro="" textlink="">
      <xdr:nvSpPr>
        <xdr:cNvPr id="241" name="【橋りょう・トンネル】&#10;一人当たり有形固定資産（償却資産）額該当値テキスト"/>
        <xdr:cNvSpPr txBox="1"/>
      </xdr:nvSpPr>
      <xdr:spPr>
        <a:xfrm>
          <a:off x="10515600" y="98659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19050</xdr:rowOff>
    </xdr:from>
    <xdr:to xmlns:xdr="http://schemas.openxmlformats.org/drawingml/2006/spreadsheetDrawing">
      <xdr:col>50</xdr:col>
      <xdr:colOff>165100</xdr:colOff>
      <xdr:row>58</xdr:row>
      <xdr:rowOff>120650</xdr:rowOff>
    </xdr:to>
    <xdr:sp macro="" textlink="">
      <xdr:nvSpPr>
        <xdr:cNvPr id="242" name="楕円 241"/>
        <xdr:cNvSpPr/>
      </xdr:nvSpPr>
      <xdr:spPr>
        <a:xfrm>
          <a:off x="95885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58</xdr:row>
      <xdr:rowOff>57785</xdr:rowOff>
    </xdr:from>
    <xdr:to xmlns:xdr="http://schemas.openxmlformats.org/drawingml/2006/spreadsheetDrawing">
      <xdr:col>55</xdr:col>
      <xdr:colOff>0</xdr:colOff>
      <xdr:row>58</xdr:row>
      <xdr:rowOff>69850</xdr:rowOff>
    </xdr:to>
    <xdr:cxnSp macro="">
      <xdr:nvCxnSpPr>
        <xdr:cNvPr id="243" name="直線コネクタ 242"/>
        <xdr:cNvCxnSpPr/>
      </xdr:nvCxnSpPr>
      <xdr:spPr>
        <a:xfrm flipV="1">
          <a:off x="9639300" y="10001885"/>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31115</xdr:rowOff>
    </xdr:from>
    <xdr:to xmlns:xdr="http://schemas.openxmlformats.org/drawingml/2006/spreadsheetDrawing">
      <xdr:col>46</xdr:col>
      <xdr:colOff>38100</xdr:colOff>
      <xdr:row>58</xdr:row>
      <xdr:rowOff>132715</xdr:rowOff>
    </xdr:to>
    <xdr:sp macro="" textlink="">
      <xdr:nvSpPr>
        <xdr:cNvPr id="244" name="楕円 243"/>
        <xdr:cNvSpPr/>
      </xdr:nvSpPr>
      <xdr:spPr>
        <a:xfrm>
          <a:off x="8699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69850</xdr:rowOff>
    </xdr:from>
    <xdr:to xmlns:xdr="http://schemas.openxmlformats.org/drawingml/2006/spreadsheetDrawing">
      <xdr:col>50</xdr:col>
      <xdr:colOff>114300</xdr:colOff>
      <xdr:row>58</xdr:row>
      <xdr:rowOff>81915</xdr:rowOff>
    </xdr:to>
    <xdr:cxnSp macro="">
      <xdr:nvCxnSpPr>
        <xdr:cNvPr id="245" name="直線コネクタ 244"/>
        <xdr:cNvCxnSpPr/>
      </xdr:nvCxnSpPr>
      <xdr:spPr>
        <a:xfrm flipV="1">
          <a:off x="8750300" y="1001395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45085</xdr:rowOff>
    </xdr:from>
    <xdr:to xmlns:xdr="http://schemas.openxmlformats.org/drawingml/2006/spreadsheetDrawing">
      <xdr:col>41</xdr:col>
      <xdr:colOff>101600</xdr:colOff>
      <xdr:row>58</xdr:row>
      <xdr:rowOff>146685</xdr:rowOff>
    </xdr:to>
    <xdr:sp macro="" textlink="">
      <xdr:nvSpPr>
        <xdr:cNvPr id="246" name="楕円 245"/>
        <xdr:cNvSpPr/>
      </xdr:nvSpPr>
      <xdr:spPr>
        <a:xfrm>
          <a:off x="7810500" y="99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58</xdr:row>
      <xdr:rowOff>81915</xdr:rowOff>
    </xdr:from>
    <xdr:to xmlns:xdr="http://schemas.openxmlformats.org/drawingml/2006/spreadsheetDrawing">
      <xdr:col>45</xdr:col>
      <xdr:colOff>177800</xdr:colOff>
      <xdr:row>58</xdr:row>
      <xdr:rowOff>95885</xdr:rowOff>
    </xdr:to>
    <xdr:cxnSp macro="">
      <xdr:nvCxnSpPr>
        <xdr:cNvPr id="247" name="直線コネクタ 246"/>
        <xdr:cNvCxnSpPr/>
      </xdr:nvCxnSpPr>
      <xdr:spPr>
        <a:xfrm flipV="1">
          <a:off x="7861300" y="1002601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58</xdr:row>
      <xdr:rowOff>55245</xdr:rowOff>
    </xdr:from>
    <xdr:to xmlns:xdr="http://schemas.openxmlformats.org/drawingml/2006/spreadsheetDrawing">
      <xdr:col>36</xdr:col>
      <xdr:colOff>165100</xdr:colOff>
      <xdr:row>58</xdr:row>
      <xdr:rowOff>156845</xdr:rowOff>
    </xdr:to>
    <xdr:sp macro="" textlink="">
      <xdr:nvSpPr>
        <xdr:cNvPr id="248" name="楕円 247"/>
        <xdr:cNvSpPr/>
      </xdr:nvSpPr>
      <xdr:spPr>
        <a:xfrm>
          <a:off x="6921500" y="999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58</xdr:row>
      <xdr:rowOff>95885</xdr:rowOff>
    </xdr:from>
    <xdr:to xmlns:xdr="http://schemas.openxmlformats.org/drawingml/2006/spreadsheetDrawing">
      <xdr:col>41</xdr:col>
      <xdr:colOff>50800</xdr:colOff>
      <xdr:row>58</xdr:row>
      <xdr:rowOff>106045</xdr:rowOff>
    </xdr:to>
    <xdr:cxnSp macro="">
      <xdr:nvCxnSpPr>
        <xdr:cNvPr id="249" name="直線コネクタ 248"/>
        <xdr:cNvCxnSpPr/>
      </xdr:nvCxnSpPr>
      <xdr:spPr>
        <a:xfrm flipV="1">
          <a:off x="6972300" y="1003998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62</xdr:row>
      <xdr:rowOff>6985</xdr:rowOff>
    </xdr:from>
    <xdr:ext cx="534670" cy="258445"/>
    <xdr:sp macro="" textlink="">
      <xdr:nvSpPr>
        <xdr:cNvPr id="250" name="n_1aveValue【橋りょう・トンネル】&#10;一人当たり有形固定資産（償却資産）額"/>
        <xdr:cNvSpPr txBox="1"/>
      </xdr:nvSpPr>
      <xdr:spPr>
        <a:xfrm>
          <a:off x="9359265" y="10636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62</xdr:row>
      <xdr:rowOff>10160</xdr:rowOff>
    </xdr:from>
    <xdr:ext cx="534035" cy="259080"/>
    <xdr:sp macro="" textlink="">
      <xdr:nvSpPr>
        <xdr:cNvPr id="251" name="n_2aveValue【橋りょう・トンネル】&#10;一人当たり有形固定資産（償却資産）額"/>
        <xdr:cNvSpPr txBox="1"/>
      </xdr:nvSpPr>
      <xdr:spPr>
        <a:xfrm>
          <a:off x="8482965" y="10640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62</xdr:row>
      <xdr:rowOff>13335</xdr:rowOff>
    </xdr:from>
    <xdr:ext cx="534035" cy="259080"/>
    <xdr:sp macro="" textlink="">
      <xdr:nvSpPr>
        <xdr:cNvPr id="252" name="n_3aveValue【橋りょう・トンネル】&#10;一人当たり有形固定資産（償却資産）額"/>
        <xdr:cNvSpPr txBox="1"/>
      </xdr:nvSpPr>
      <xdr:spPr>
        <a:xfrm>
          <a:off x="7593965" y="10643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62</xdr:row>
      <xdr:rowOff>16510</xdr:rowOff>
    </xdr:from>
    <xdr:ext cx="534035" cy="259080"/>
    <xdr:sp macro="" textlink="">
      <xdr:nvSpPr>
        <xdr:cNvPr id="253" name="n_4aveValue【橋りょう・トンネル】&#10;一人当たり有形固定資産（償却資産）額"/>
        <xdr:cNvSpPr txBox="1"/>
      </xdr:nvSpPr>
      <xdr:spPr>
        <a:xfrm>
          <a:off x="6704965" y="10646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56</xdr:row>
      <xdr:rowOff>137160</xdr:rowOff>
    </xdr:from>
    <xdr:ext cx="598170" cy="259080"/>
    <xdr:sp macro="" textlink="">
      <xdr:nvSpPr>
        <xdr:cNvPr id="254" name="n_1mainValue【橋りょう・トンネル】&#10;一人当たり有形固定資産（償却資産）額"/>
        <xdr:cNvSpPr txBox="1"/>
      </xdr:nvSpPr>
      <xdr:spPr>
        <a:xfrm>
          <a:off x="9326880" y="97383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56</xdr:row>
      <xdr:rowOff>149225</xdr:rowOff>
    </xdr:from>
    <xdr:ext cx="598170" cy="259080"/>
    <xdr:sp macro="" textlink="">
      <xdr:nvSpPr>
        <xdr:cNvPr id="255" name="n_2mainValue【橋りょう・トンネル】&#10;一人当たり有形固定資産（償却資産）額"/>
        <xdr:cNvSpPr txBox="1"/>
      </xdr:nvSpPr>
      <xdr:spPr>
        <a:xfrm>
          <a:off x="8450580" y="97504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56</xdr:row>
      <xdr:rowOff>163195</xdr:rowOff>
    </xdr:from>
    <xdr:ext cx="598170" cy="259080"/>
    <xdr:sp macro="" textlink="">
      <xdr:nvSpPr>
        <xdr:cNvPr id="256" name="n_3mainValue【橋りょう・トンネル】&#10;一人当たり有形固定資産（償却資産）額"/>
        <xdr:cNvSpPr txBox="1"/>
      </xdr:nvSpPr>
      <xdr:spPr>
        <a:xfrm>
          <a:off x="7561580" y="97643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204,096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57</xdr:row>
      <xdr:rowOff>1905</xdr:rowOff>
    </xdr:from>
    <xdr:ext cx="598170" cy="259080"/>
    <xdr:sp macro="" textlink="">
      <xdr:nvSpPr>
        <xdr:cNvPr id="257" name="n_4mainValue【橋りょう・トンネル】&#10;一人当たり有形固定資産（償却資産）額"/>
        <xdr:cNvSpPr txBox="1"/>
      </xdr:nvSpPr>
      <xdr:spPr>
        <a:xfrm>
          <a:off x="6672580" y="97745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8" name="正方形/長方形 25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59" name="正方形/長方形 25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0" name="正方形/長方形 25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1" name="正方形/長方形 26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2" name="正方形/長方形 26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3" name="正方形/長方形 26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4" name="正方形/長方形 26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5" name="正方形/長方形 26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66" name="テキスト ボックス 265"/>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7" name="直線コネクタ 26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68" name="テキスト ボックス 267"/>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69" name="直線コネクタ 268"/>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6725" cy="259080"/>
    <xdr:sp macro="" textlink="">
      <xdr:nvSpPr>
        <xdr:cNvPr id="270" name="テキスト ボックス 269"/>
        <xdr:cNvSpPr txBox="1"/>
      </xdr:nvSpPr>
      <xdr:spPr>
        <a:xfrm>
          <a:off x="294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1" name="直線コネクタ 270"/>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2" name="テキスト ボックス 271"/>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3" name="直線コネクタ 272"/>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4" name="テキスト ボックス 273"/>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5" name="直線コネクタ 274"/>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6" name="テキスト ボックス 275"/>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7" name="直線コネクタ 27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78" name="テキスト ボックス 277"/>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133985</xdr:rowOff>
    </xdr:from>
    <xdr:to xmlns:xdr="http://schemas.openxmlformats.org/drawingml/2006/spreadsheetDrawing">
      <xdr:col>24</xdr:col>
      <xdr:colOff>62865</xdr:colOff>
      <xdr:row>85</xdr:row>
      <xdr:rowOff>159385</xdr:rowOff>
    </xdr:to>
    <xdr:cxnSp macro="">
      <xdr:nvCxnSpPr>
        <xdr:cNvPr id="280" name="直線コネクタ 279"/>
        <xdr:cNvCxnSpPr/>
      </xdr:nvCxnSpPr>
      <xdr:spPr>
        <a:xfrm flipV="1">
          <a:off x="4634865" y="13507085"/>
          <a:ext cx="0" cy="1225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163195</xdr:rowOff>
    </xdr:from>
    <xdr:ext cx="405130" cy="259080"/>
    <xdr:sp macro="" textlink="">
      <xdr:nvSpPr>
        <xdr:cNvPr id="281" name="【公営住宅】&#10;有形固定資産減価償却率最小値テキスト"/>
        <xdr:cNvSpPr txBox="1"/>
      </xdr:nvSpPr>
      <xdr:spPr>
        <a:xfrm>
          <a:off x="4673600" y="147364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159385</xdr:rowOff>
    </xdr:from>
    <xdr:to xmlns:xdr="http://schemas.openxmlformats.org/drawingml/2006/spreadsheetDrawing">
      <xdr:col>24</xdr:col>
      <xdr:colOff>152400</xdr:colOff>
      <xdr:row>85</xdr:row>
      <xdr:rowOff>159385</xdr:rowOff>
    </xdr:to>
    <xdr:cxnSp macro="">
      <xdr:nvCxnSpPr>
        <xdr:cNvPr id="282" name="直線コネクタ 281"/>
        <xdr:cNvCxnSpPr/>
      </xdr:nvCxnSpPr>
      <xdr:spPr>
        <a:xfrm>
          <a:off x="4546600" y="1473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80645</xdr:rowOff>
    </xdr:from>
    <xdr:ext cx="405130" cy="259080"/>
    <xdr:sp macro="" textlink="">
      <xdr:nvSpPr>
        <xdr:cNvPr id="283" name="【公営住宅】&#10;有形固定資産減価償却率最大値テキスト"/>
        <xdr:cNvSpPr txBox="1"/>
      </xdr:nvSpPr>
      <xdr:spPr>
        <a:xfrm>
          <a:off x="4673600" y="13282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133985</xdr:rowOff>
    </xdr:from>
    <xdr:to xmlns:xdr="http://schemas.openxmlformats.org/drawingml/2006/spreadsheetDrawing">
      <xdr:col>24</xdr:col>
      <xdr:colOff>152400</xdr:colOff>
      <xdr:row>78</xdr:row>
      <xdr:rowOff>133985</xdr:rowOff>
    </xdr:to>
    <xdr:cxnSp macro="">
      <xdr:nvCxnSpPr>
        <xdr:cNvPr id="284" name="直線コネクタ 283"/>
        <xdr:cNvCxnSpPr/>
      </xdr:nvCxnSpPr>
      <xdr:spPr>
        <a:xfrm>
          <a:off x="4546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156210</xdr:rowOff>
    </xdr:from>
    <xdr:ext cx="405130" cy="258445"/>
    <xdr:sp macro="" textlink="">
      <xdr:nvSpPr>
        <xdr:cNvPr id="285" name="【公営住宅】&#10;有形固定資産減価償却率平均値テキスト"/>
        <xdr:cNvSpPr txBox="1"/>
      </xdr:nvSpPr>
      <xdr:spPr>
        <a:xfrm>
          <a:off x="4673600" y="1387221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133350</xdr:rowOff>
    </xdr:from>
    <xdr:to xmlns:xdr="http://schemas.openxmlformats.org/drawingml/2006/spreadsheetDrawing">
      <xdr:col>24</xdr:col>
      <xdr:colOff>114300</xdr:colOff>
      <xdr:row>82</xdr:row>
      <xdr:rowOff>63500</xdr:rowOff>
    </xdr:to>
    <xdr:sp macro="" textlink="">
      <xdr:nvSpPr>
        <xdr:cNvPr id="286" name="フローチャート: 判断 285"/>
        <xdr:cNvSpPr/>
      </xdr:nvSpPr>
      <xdr:spPr>
        <a:xfrm>
          <a:off x="4584700" y="1402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115570</xdr:rowOff>
    </xdr:from>
    <xdr:to xmlns:xdr="http://schemas.openxmlformats.org/drawingml/2006/spreadsheetDrawing">
      <xdr:col>20</xdr:col>
      <xdr:colOff>38100</xdr:colOff>
      <xdr:row>82</xdr:row>
      <xdr:rowOff>45720</xdr:rowOff>
    </xdr:to>
    <xdr:sp macro="" textlink="">
      <xdr:nvSpPr>
        <xdr:cNvPr id="287" name="フローチャート: 判断 286"/>
        <xdr:cNvSpPr/>
      </xdr:nvSpPr>
      <xdr:spPr>
        <a:xfrm>
          <a:off x="3746500" y="1400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94615</xdr:rowOff>
    </xdr:from>
    <xdr:to xmlns:xdr="http://schemas.openxmlformats.org/drawingml/2006/spreadsheetDrawing">
      <xdr:col>15</xdr:col>
      <xdr:colOff>101600</xdr:colOff>
      <xdr:row>82</xdr:row>
      <xdr:rowOff>24765</xdr:rowOff>
    </xdr:to>
    <xdr:sp macro="" textlink="">
      <xdr:nvSpPr>
        <xdr:cNvPr id="288" name="フローチャート: 判断 287"/>
        <xdr:cNvSpPr/>
      </xdr:nvSpPr>
      <xdr:spPr>
        <a:xfrm>
          <a:off x="2857500" y="1398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86360</xdr:rowOff>
    </xdr:from>
    <xdr:to xmlns:xdr="http://schemas.openxmlformats.org/drawingml/2006/spreadsheetDrawing">
      <xdr:col>10</xdr:col>
      <xdr:colOff>165100</xdr:colOff>
      <xdr:row>82</xdr:row>
      <xdr:rowOff>15875</xdr:rowOff>
    </xdr:to>
    <xdr:sp macro="" textlink="">
      <xdr:nvSpPr>
        <xdr:cNvPr id="289" name="フローチャート: 判断 288"/>
        <xdr:cNvSpPr/>
      </xdr:nvSpPr>
      <xdr:spPr>
        <a:xfrm>
          <a:off x="1968500" y="13973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48895</xdr:rowOff>
    </xdr:from>
    <xdr:to xmlns:xdr="http://schemas.openxmlformats.org/drawingml/2006/spreadsheetDrawing">
      <xdr:col>6</xdr:col>
      <xdr:colOff>38100</xdr:colOff>
      <xdr:row>81</xdr:row>
      <xdr:rowOff>150495</xdr:rowOff>
    </xdr:to>
    <xdr:sp macro="" textlink="">
      <xdr:nvSpPr>
        <xdr:cNvPr id="290" name="フローチャート: 判断 289"/>
        <xdr:cNvSpPr/>
      </xdr:nvSpPr>
      <xdr:spPr>
        <a:xfrm>
          <a:off x="1079500" y="1393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1" name="テキスト ボックス 29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2" name="テキスト ボックス 29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3" name="テキスト ボックス 29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4" name="テキスト ボックス 29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5" name="テキスト ボックス 29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166370</xdr:rowOff>
    </xdr:from>
    <xdr:to xmlns:xdr="http://schemas.openxmlformats.org/drawingml/2006/spreadsheetDrawing">
      <xdr:col>24</xdr:col>
      <xdr:colOff>114300</xdr:colOff>
      <xdr:row>82</xdr:row>
      <xdr:rowOff>95885</xdr:rowOff>
    </xdr:to>
    <xdr:sp macro="" textlink="">
      <xdr:nvSpPr>
        <xdr:cNvPr id="296" name="楕円 295"/>
        <xdr:cNvSpPr/>
      </xdr:nvSpPr>
      <xdr:spPr>
        <a:xfrm>
          <a:off x="4584700" y="14053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144145</xdr:rowOff>
    </xdr:from>
    <xdr:ext cx="405130" cy="258445"/>
    <xdr:sp macro="" textlink="">
      <xdr:nvSpPr>
        <xdr:cNvPr id="297" name="【公営住宅】&#10;有形固定資産減価償却率該当値テキスト"/>
        <xdr:cNvSpPr txBox="1"/>
      </xdr:nvSpPr>
      <xdr:spPr>
        <a:xfrm>
          <a:off x="4673600" y="140315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144780</xdr:rowOff>
    </xdr:from>
    <xdr:to xmlns:xdr="http://schemas.openxmlformats.org/drawingml/2006/spreadsheetDrawing">
      <xdr:col>20</xdr:col>
      <xdr:colOff>38100</xdr:colOff>
      <xdr:row>82</xdr:row>
      <xdr:rowOff>74930</xdr:rowOff>
    </xdr:to>
    <xdr:sp macro="" textlink="">
      <xdr:nvSpPr>
        <xdr:cNvPr id="298" name="楕円 297"/>
        <xdr:cNvSpPr/>
      </xdr:nvSpPr>
      <xdr:spPr>
        <a:xfrm>
          <a:off x="3746500" y="1403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24130</xdr:rowOff>
    </xdr:from>
    <xdr:to xmlns:xdr="http://schemas.openxmlformats.org/drawingml/2006/spreadsheetDrawing">
      <xdr:col>24</xdr:col>
      <xdr:colOff>63500</xdr:colOff>
      <xdr:row>82</xdr:row>
      <xdr:rowOff>45085</xdr:rowOff>
    </xdr:to>
    <xdr:cxnSp macro="">
      <xdr:nvCxnSpPr>
        <xdr:cNvPr id="299" name="直線コネクタ 298"/>
        <xdr:cNvCxnSpPr/>
      </xdr:nvCxnSpPr>
      <xdr:spPr>
        <a:xfrm>
          <a:off x="3797300" y="1408303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128905</xdr:rowOff>
    </xdr:from>
    <xdr:to xmlns:xdr="http://schemas.openxmlformats.org/drawingml/2006/spreadsheetDrawing">
      <xdr:col>15</xdr:col>
      <xdr:colOff>101600</xdr:colOff>
      <xdr:row>82</xdr:row>
      <xdr:rowOff>59055</xdr:rowOff>
    </xdr:to>
    <xdr:sp macro="" textlink="">
      <xdr:nvSpPr>
        <xdr:cNvPr id="300" name="楕円 299"/>
        <xdr:cNvSpPr/>
      </xdr:nvSpPr>
      <xdr:spPr>
        <a:xfrm>
          <a:off x="2857500" y="1401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8255</xdr:rowOff>
    </xdr:from>
    <xdr:to xmlns:xdr="http://schemas.openxmlformats.org/drawingml/2006/spreadsheetDrawing">
      <xdr:col>19</xdr:col>
      <xdr:colOff>177800</xdr:colOff>
      <xdr:row>82</xdr:row>
      <xdr:rowOff>24130</xdr:rowOff>
    </xdr:to>
    <xdr:cxnSp macro="">
      <xdr:nvCxnSpPr>
        <xdr:cNvPr id="301" name="直線コネクタ 300"/>
        <xdr:cNvCxnSpPr/>
      </xdr:nvCxnSpPr>
      <xdr:spPr>
        <a:xfrm>
          <a:off x="2908300" y="1406715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124460</xdr:rowOff>
    </xdr:from>
    <xdr:to xmlns:xdr="http://schemas.openxmlformats.org/drawingml/2006/spreadsheetDrawing">
      <xdr:col>10</xdr:col>
      <xdr:colOff>165100</xdr:colOff>
      <xdr:row>82</xdr:row>
      <xdr:rowOff>54610</xdr:rowOff>
    </xdr:to>
    <xdr:sp macro="" textlink="">
      <xdr:nvSpPr>
        <xdr:cNvPr id="302" name="楕円 301"/>
        <xdr:cNvSpPr/>
      </xdr:nvSpPr>
      <xdr:spPr>
        <a:xfrm>
          <a:off x="1968500" y="1401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3810</xdr:rowOff>
    </xdr:from>
    <xdr:to xmlns:xdr="http://schemas.openxmlformats.org/drawingml/2006/spreadsheetDrawing">
      <xdr:col>15</xdr:col>
      <xdr:colOff>50800</xdr:colOff>
      <xdr:row>82</xdr:row>
      <xdr:rowOff>8255</xdr:rowOff>
    </xdr:to>
    <xdr:cxnSp macro="">
      <xdr:nvCxnSpPr>
        <xdr:cNvPr id="303" name="直線コネクタ 302"/>
        <xdr:cNvCxnSpPr/>
      </xdr:nvCxnSpPr>
      <xdr:spPr>
        <a:xfrm>
          <a:off x="2019300" y="140627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106045</xdr:rowOff>
    </xdr:from>
    <xdr:to xmlns:xdr="http://schemas.openxmlformats.org/drawingml/2006/spreadsheetDrawing">
      <xdr:col>6</xdr:col>
      <xdr:colOff>38100</xdr:colOff>
      <xdr:row>82</xdr:row>
      <xdr:rowOff>36195</xdr:rowOff>
    </xdr:to>
    <xdr:sp macro="" textlink="">
      <xdr:nvSpPr>
        <xdr:cNvPr id="304" name="楕円 303"/>
        <xdr:cNvSpPr/>
      </xdr:nvSpPr>
      <xdr:spPr>
        <a:xfrm>
          <a:off x="1079500" y="1399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156845</xdr:rowOff>
    </xdr:from>
    <xdr:to xmlns:xdr="http://schemas.openxmlformats.org/drawingml/2006/spreadsheetDrawing">
      <xdr:col>10</xdr:col>
      <xdr:colOff>114300</xdr:colOff>
      <xdr:row>82</xdr:row>
      <xdr:rowOff>3810</xdr:rowOff>
    </xdr:to>
    <xdr:cxnSp macro="">
      <xdr:nvCxnSpPr>
        <xdr:cNvPr id="305" name="直線コネクタ 304"/>
        <xdr:cNvCxnSpPr/>
      </xdr:nvCxnSpPr>
      <xdr:spPr>
        <a:xfrm>
          <a:off x="1130300" y="140442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62230</xdr:rowOff>
    </xdr:from>
    <xdr:ext cx="405130" cy="259080"/>
    <xdr:sp macro="" textlink="">
      <xdr:nvSpPr>
        <xdr:cNvPr id="306" name="n_1aveValue【公営住宅】&#10;有形固定資産減価償却率"/>
        <xdr:cNvSpPr txBox="1"/>
      </xdr:nvSpPr>
      <xdr:spPr>
        <a:xfrm>
          <a:off x="3582035" y="13778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41275</xdr:rowOff>
    </xdr:from>
    <xdr:ext cx="404495" cy="258445"/>
    <xdr:sp macro="" textlink="">
      <xdr:nvSpPr>
        <xdr:cNvPr id="307" name="n_2aveValue【公営住宅】&#10;有形固定資産減価償却率"/>
        <xdr:cNvSpPr txBox="1"/>
      </xdr:nvSpPr>
      <xdr:spPr>
        <a:xfrm>
          <a:off x="2705735" y="137572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32385</xdr:rowOff>
    </xdr:from>
    <xdr:ext cx="404495" cy="258445"/>
    <xdr:sp macro="" textlink="">
      <xdr:nvSpPr>
        <xdr:cNvPr id="308" name="n_3aveValue【公営住宅】&#10;有形固定資産減価償却率"/>
        <xdr:cNvSpPr txBox="1"/>
      </xdr:nvSpPr>
      <xdr:spPr>
        <a:xfrm>
          <a:off x="1816735" y="137483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167005</xdr:rowOff>
    </xdr:from>
    <xdr:ext cx="404495" cy="258445"/>
    <xdr:sp macro="" textlink="">
      <xdr:nvSpPr>
        <xdr:cNvPr id="309" name="n_4aveValue【公営住宅】&#10;有形固定資産減価償却率"/>
        <xdr:cNvSpPr txBox="1"/>
      </xdr:nvSpPr>
      <xdr:spPr>
        <a:xfrm>
          <a:off x="927735" y="137115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82</xdr:row>
      <xdr:rowOff>66040</xdr:rowOff>
    </xdr:from>
    <xdr:ext cx="405130" cy="258445"/>
    <xdr:sp macro="" textlink="">
      <xdr:nvSpPr>
        <xdr:cNvPr id="310" name="n_1mainValue【公営住宅】&#10;有形固定資産減価償却率"/>
        <xdr:cNvSpPr txBox="1"/>
      </xdr:nvSpPr>
      <xdr:spPr>
        <a:xfrm>
          <a:off x="3582035" y="141249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50165</xdr:rowOff>
    </xdr:from>
    <xdr:ext cx="404495" cy="259080"/>
    <xdr:sp macro="" textlink="">
      <xdr:nvSpPr>
        <xdr:cNvPr id="311" name="n_2mainValue【公営住宅】&#10;有形固定資産減価償却率"/>
        <xdr:cNvSpPr txBox="1"/>
      </xdr:nvSpPr>
      <xdr:spPr>
        <a:xfrm>
          <a:off x="2705735" y="141090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45720</xdr:rowOff>
    </xdr:from>
    <xdr:ext cx="404495" cy="259080"/>
    <xdr:sp macro="" textlink="">
      <xdr:nvSpPr>
        <xdr:cNvPr id="312" name="n_3mainValue【公営住宅】&#10;有形固定資産減価償却率"/>
        <xdr:cNvSpPr txBox="1"/>
      </xdr:nvSpPr>
      <xdr:spPr>
        <a:xfrm>
          <a:off x="1816735" y="141046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27305</xdr:rowOff>
    </xdr:from>
    <xdr:ext cx="404495" cy="259080"/>
    <xdr:sp macro="" textlink="">
      <xdr:nvSpPr>
        <xdr:cNvPr id="313" name="n_4mainValue【公営住宅】&#10;有形固定資産減価償却率"/>
        <xdr:cNvSpPr txBox="1"/>
      </xdr:nvSpPr>
      <xdr:spPr>
        <a:xfrm>
          <a:off x="927735" y="140862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4" name="正方形/長方形 31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5" name="正方形/長方形 31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6" name="正方形/長方形 31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7" name="正方形/長方形 31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8" name="正方形/長方形 31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19" name="正方形/長方形 31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0" name="正方形/長方形 31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1" name="正方形/長方形 32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22" name="テキスト ボックス 321"/>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3" name="直線コネクタ 32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24" name="直線コネクタ 323"/>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6725" cy="259080"/>
    <xdr:sp macro="" textlink="">
      <xdr:nvSpPr>
        <xdr:cNvPr id="325" name="テキスト ボックス 324"/>
        <xdr:cNvSpPr txBox="1"/>
      </xdr:nvSpPr>
      <xdr:spPr>
        <a:xfrm>
          <a:off x="6136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26" name="直線コネクタ 325"/>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6725" cy="258445"/>
    <xdr:sp macro="" textlink="">
      <xdr:nvSpPr>
        <xdr:cNvPr id="327" name="テキスト ボックス 326"/>
        <xdr:cNvSpPr txBox="1"/>
      </xdr:nvSpPr>
      <xdr:spPr>
        <a:xfrm>
          <a:off x="6136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28" name="直線コネクタ 327"/>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6725" cy="259080"/>
    <xdr:sp macro="" textlink="">
      <xdr:nvSpPr>
        <xdr:cNvPr id="329" name="テキスト ボックス 328"/>
        <xdr:cNvSpPr txBox="1"/>
      </xdr:nvSpPr>
      <xdr:spPr>
        <a:xfrm>
          <a:off x="6136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0" name="直線コネクタ 329"/>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6725" cy="258445"/>
    <xdr:sp macro="" textlink="">
      <xdr:nvSpPr>
        <xdr:cNvPr id="331" name="テキスト ボックス 330"/>
        <xdr:cNvSpPr txBox="1"/>
      </xdr:nvSpPr>
      <xdr:spPr>
        <a:xfrm>
          <a:off x="6136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32" name="直線コネクタ 331"/>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6725" cy="259080"/>
    <xdr:sp macro="" textlink="">
      <xdr:nvSpPr>
        <xdr:cNvPr id="333" name="テキスト ボックス 332"/>
        <xdr:cNvSpPr txBox="1"/>
      </xdr:nvSpPr>
      <xdr:spPr>
        <a:xfrm>
          <a:off x="6136640" y="1346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34" name="直線コネクタ 333"/>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6725" cy="259080"/>
    <xdr:sp macro="" textlink="">
      <xdr:nvSpPr>
        <xdr:cNvPr id="335" name="テキスト ボックス 334"/>
        <xdr:cNvSpPr txBox="1"/>
      </xdr:nvSpPr>
      <xdr:spPr>
        <a:xfrm>
          <a:off x="6136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6" name="直線コネクタ 335"/>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37" name="テキスト ボックス 336"/>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8"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1905</xdr:rowOff>
    </xdr:from>
    <xdr:to xmlns:xdr="http://schemas.openxmlformats.org/drawingml/2006/spreadsheetDrawing">
      <xdr:col>54</xdr:col>
      <xdr:colOff>189865</xdr:colOff>
      <xdr:row>86</xdr:row>
      <xdr:rowOff>111760</xdr:rowOff>
    </xdr:to>
    <xdr:cxnSp macro="">
      <xdr:nvCxnSpPr>
        <xdr:cNvPr id="339" name="直線コネクタ 338"/>
        <xdr:cNvCxnSpPr/>
      </xdr:nvCxnSpPr>
      <xdr:spPr>
        <a:xfrm flipV="1">
          <a:off x="10476865" y="13375005"/>
          <a:ext cx="0" cy="1481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115570</xdr:rowOff>
    </xdr:from>
    <xdr:ext cx="469900" cy="259080"/>
    <xdr:sp macro="" textlink="">
      <xdr:nvSpPr>
        <xdr:cNvPr id="340" name="【公営住宅】&#10;一人当たり面積最小値テキスト"/>
        <xdr:cNvSpPr txBox="1"/>
      </xdr:nvSpPr>
      <xdr:spPr>
        <a:xfrm>
          <a:off x="10515600" y="14860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111760</xdr:rowOff>
    </xdr:from>
    <xdr:to xmlns:xdr="http://schemas.openxmlformats.org/drawingml/2006/spreadsheetDrawing">
      <xdr:col>55</xdr:col>
      <xdr:colOff>88900</xdr:colOff>
      <xdr:row>86</xdr:row>
      <xdr:rowOff>111760</xdr:rowOff>
    </xdr:to>
    <xdr:cxnSp macro="">
      <xdr:nvCxnSpPr>
        <xdr:cNvPr id="341" name="直線コネクタ 340"/>
        <xdr:cNvCxnSpPr/>
      </xdr:nvCxnSpPr>
      <xdr:spPr>
        <a:xfrm>
          <a:off x="10388600" y="1485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120650</xdr:rowOff>
    </xdr:from>
    <xdr:ext cx="469900" cy="258445"/>
    <xdr:sp macro="" textlink="">
      <xdr:nvSpPr>
        <xdr:cNvPr id="342" name="【公営住宅】&#10;一人当たり面積最大値テキスト"/>
        <xdr:cNvSpPr txBox="1"/>
      </xdr:nvSpPr>
      <xdr:spPr>
        <a:xfrm>
          <a:off x="10515600" y="131508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1905</xdr:rowOff>
    </xdr:from>
    <xdr:to xmlns:xdr="http://schemas.openxmlformats.org/drawingml/2006/spreadsheetDrawing">
      <xdr:col>55</xdr:col>
      <xdr:colOff>88900</xdr:colOff>
      <xdr:row>78</xdr:row>
      <xdr:rowOff>1905</xdr:rowOff>
    </xdr:to>
    <xdr:cxnSp macro="">
      <xdr:nvCxnSpPr>
        <xdr:cNvPr id="343" name="直線コネクタ 342"/>
        <xdr:cNvCxnSpPr/>
      </xdr:nvCxnSpPr>
      <xdr:spPr>
        <a:xfrm>
          <a:off x="10388600" y="13375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89535</xdr:rowOff>
    </xdr:from>
    <xdr:ext cx="469900" cy="258445"/>
    <xdr:sp macro="" textlink="">
      <xdr:nvSpPr>
        <xdr:cNvPr id="344" name="【公営住宅】&#10;一人当たり面積平均値テキスト"/>
        <xdr:cNvSpPr txBox="1"/>
      </xdr:nvSpPr>
      <xdr:spPr>
        <a:xfrm>
          <a:off x="10515600" y="143198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111125</xdr:rowOff>
    </xdr:from>
    <xdr:to xmlns:xdr="http://schemas.openxmlformats.org/drawingml/2006/spreadsheetDrawing">
      <xdr:col>55</xdr:col>
      <xdr:colOff>50800</xdr:colOff>
      <xdr:row>84</xdr:row>
      <xdr:rowOff>41275</xdr:rowOff>
    </xdr:to>
    <xdr:sp macro="" textlink="">
      <xdr:nvSpPr>
        <xdr:cNvPr id="345" name="フローチャート: 判断 344"/>
        <xdr:cNvSpPr/>
      </xdr:nvSpPr>
      <xdr:spPr>
        <a:xfrm>
          <a:off x="104267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113030</xdr:rowOff>
    </xdr:from>
    <xdr:to xmlns:xdr="http://schemas.openxmlformats.org/drawingml/2006/spreadsheetDrawing">
      <xdr:col>50</xdr:col>
      <xdr:colOff>165100</xdr:colOff>
      <xdr:row>84</xdr:row>
      <xdr:rowOff>43180</xdr:rowOff>
    </xdr:to>
    <xdr:sp macro="" textlink="">
      <xdr:nvSpPr>
        <xdr:cNvPr id="346" name="フローチャート: 判断 345"/>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111125</xdr:rowOff>
    </xdr:from>
    <xdr:to xmlns:xdr="http://schemas.openxmlformats.org/drawingml/2006/spreadsheetDrawing">
      <xdr:col>46</xdr:col>
      <xdr:colOff>38100</xdr:colOff>
      <xdr:row>84</xdr:row>
      <xdr:rowOff>41275</xdr:rowOff>
    </xdr:to>
    <xdr:sp macro="" textlink="">
      <xdr:nvSpPr>
        <xdr:cNvPr id="347" name="フローチャート: 判断 346"/>
        <xdr:cNvSpPr/>
      </xdr:nvSpPr>
      <xdr:spPr>
        <a:xfrm>
          <a:off x="8699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109855</xdr:rowOff>
    </xdr:from>
    <xdr:to xmlns:xdr="http://schemas.openxmlformats.org/drawingml/2006/spreadsheetDrawing">
      <xdr:col>41</xdr:col>
      <xdr:colOff>101600</xdr:colOff>
      <xdr:row>84</xdr:row>
      <xdr:rowOff>40640</xdr:rowOff>
    </xdr:to>
    <xdr:sp macro="" textlink="">
      <xdr:nvSpPr>
        <xdr:cNvPr id="348" name="フローチャート: 判断 347"/>
        <xdr:cNvSpPr/>
      </xdr:nvSpPr>
      <xdr:spPr>
        <a:xfrm>
          <a:off x="7810500" y="14340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70485</xdr:rowOff>
    </xdr:from>
    <xdr:to xmlns:xdr="http://schemas.openxmlformats.org/drawingml/2006/spreadsheetDrawing">
      <xdr:col>36</xdr:col>
      <xdr:colOff>165100</xdr:colOff>
      <xdr:row>84</xdr:row>
      <xdr:rowOff>635</xdr:rowOff>
    </xdr:to>
    <xdr:sp macro="" textlink="">
      <xdr:nvSpPr>
        <xdr:cNvPr id="349" name="フローチャート: 判断 348"/>
        <xdr:cNvSpPr/>
      </xdr:nvSpPr>
      <xdr:spPr>
        <a:xfrm>
          <a:off x="6921500" y="1430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0" name="テキスト ボックス 349"/>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1" name="テキスト ボックス 350"/>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2" name="テキスト ボックス 351"/>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3" name="テキスト ボックス 352"/>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4" name="テキスト ボックス 353"/>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81</xdr:row>
      <xdr:rowOff>90170</xdr:rowOff>
    </xdr:from>
    <xdr:to xmlns:xdr="http://schemas.openxmlformats.org/drawingml/2006/spreadsheetDrawing">
      <xdr:col>55</xdr:col>
      <xdr:colOff>50800</xdr:colOff>
      <xdr:row>82</xdr:row>
      <xdr:rowOff>20320</xdr:rowOff>
    </xdr:to>
    <xdr:sp macro="" textlink="">
      <xdr:nvSpPr>
        <xdr:cNvPr id="355" name="楕円 354"/>
        <xdr:cNvSpPr/>
      </xdr:nvSpPr>
      <xdr:spPr>
        <a:xfrm>
          <a:off x="10426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80</xdr:row>
      <xdr:rowOff>113030</xdr:rowOff>
    </xdr:from>
    <xdr:ext cx="469900" cy="259080"/>
    <xdr:sp macro="" textlink="">
      <xdr:nvSpPr>
        <xdr:cNvPr id="356" name="【公営住宅】&#10;一人当たり面積該当値テキスト"/>
        <xdr:cNvSpPr txBox="1"/>
      </xdr:nvSpPr>
      <xdr:spPr>
        <a:xfrm>
          <a:off x="10515600" y="13829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81</xdr:row>
      <xdr:rowOff>99695</xdr:rowOff>
    </xdr:from>
    <xdr:to xmlns:xdr="http://schemas.openxmlformats.org/drawingml/2006/spreadsheetDrawing">
      <xdr:col>50</xdr:col>
      <xdr:colOff>165100</xdr:colOff>
      <xdr:row>82</xdr:row>
      <xdr:rowOff>29845</xdr:rowOff>
    </xdr:to>
    <xdr:sp macro="" textlink="">
      <xdr:nvSpPr>
        <xdr:cNvPr id="357" name="楕円 356"/>
        <xdr:cNvSpPr/>
      </xdr:nvSpPr>
      <xdr:spPr>
        <a:xfrm>
          <a:off x="9588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81</xdr:row>
      <xdr:rowOff>140970</xdr:rowOff>
    </xdr:from>
    <xdr:to xmlns:xdr="http://schemas.openxmlformats.org/drawingml/2006/spreadsheetDrawing">
      <xdr:col>55</xdr:col>
      <xdr:colOff>0</xdr:colOff>
      <xdr:row>81</xdr:row>
      <xdr:rowOff>150495</xdr:rowOff>
    </xdr:to>
    <xdr:cxnSp macro="">
      <xdr:nvCxnSpPr>
        <xdr:cNvPr id="358" name="直線コネクタ 357"/>
        <xdr:cNvCxnSpPr/>
      </xdr:nvCxnSpPr>
      <xdr:spPr>
        <a:xfrm flipV="1">
          <a:off x="9639300" y="1402842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81</xdr:row>
      <xdr:rowOff>109855</xdr:rowOff>
    </xdr:from>
    <xdr:to xmlns:xdr="http://schemas.openxmlformats.org/drawingml/2006/spreadsheetDrawing">
      <xdr:col>46</xdr:col>
      <xdr:colOff>38100</xdr:colOff>
      <xdr:row>82</xdr:row>
      <xdr:rowOff>40640</xdr:rowOff>
    </xdr:to>
    <xdr:sp macro="" textlink="">
      <xdr:nvSpPr>
        <xdr:cNvPr id="359" name="楕円 358"/>
        <xdr:cNvSpPr/>
      </xdr:nvSpPr>
      <xdr:spPr>
        <a:xfrm>
          <a:off x="8699500" y="13997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81</xdr:row>
      <xdr:rowOff>150495</xdr:rowOff>
    </xdr:from>
    <xdr:to xmlns:xdr="http://schemas.openxmlformats.org/drawingml/2006/spreadsheetDrawing">
      <xdr:col>50</xdr:col>
      <xdr:colOff>114300</xdr:colOff>
      <xdr:row>81</xdr:row>
      <xdr:rowOff>160655</xdr:rowOff>
    </xdr:to>
    <xdr:cxnSp macro="">
      <xdr:nvCxnSpPr>
        <xdr:cNvPr id="360" name="直線コネクタ 359"/>
        <xdr:cNvCxnSpPr/>
      </xdr:nvCxnSpPr>
      <xdr:spPr>
        <a:xfrm flipV="1">
          <a:off x="8750300" y="1403794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81</xdr:row>
      <xdr:rowOff>93345</xdr:rowOff>
    </xdr:from>
    <xdr:to xmlns:xdr="http://schemas.openxmlformats.org/drawingml/2006/spreadsheetDrawing">
      <xdr:col>41</xdr:col>
      <xdr:colOff>101600</xdr:colOff>
      <xdr:row>82</xdr:row>
      <xdr:rowOff>23495</xdr:rowOff>
    </xdr:to>
    <xdr:sp macro="" textlink="">
      <xdr:nvSpPr>
        <xdr:cNvPr id="361" name="楕円 360"/>
        <xdr:cNvSpPr/>
      </xdr:nvSpPr>
      <xdr:spPr>
        <a:xfrm>
          <a:off x="7810500" y="1398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81</xdr:row>
      <xdr:rowOff>144145</xdr:rowOff>
    </xdr:from>
    <xdr:to xmlns:xdr="http://schemas.openxmlformats.org/drawingml/2006/spreadsheetDrawing">
      <xdr:col>45</xdr:col>
      <xdr:colOff>177800</xdr:colOff>
      <xdr:row>81</xdr:row>
      <xdr:rowOff>160655</xdr:rowOff>
    </xdr:to>
    <xdr:cxnSp macro="">
      <xdr:nvCxnSpPr>
        <xdr:cNvPr id="362" name="直線コネクタ 361"/>
        <xdr:cNvCxnSpPr/>
      </xdr:nvCxnSpPr>
      <xdr:spPr>
        <a:xfrm>
          <a:off x="7861300" y="140315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81</xdr:row>
      <xdr:rowOff>65405</xdr:rowOff>
    </xdr:from>
    <xdr:to xmlns:xdr="http://schemas.openxmlformats.org/drawingml/2006/spreadsheetDrawing">
      <xdr:col>36</xdr:col>
      <xdr:colOff>165100</xdr:colOff>
      <xdr:row>81</xdr:row>
      <xdr:rowOff>167005</xdr:rowOff>
    </xdr:to>
    <xdr:sp macro="" textlink="">
      <xdr:nvSpPr>
        <xdr:cNvPr id="363" name="楕円 362"/>
        <xdr:cNvSpPr/>
      </xdr:nvSpPr>
      <xdr:spPr>
        <a:xfrm>
          <a:off x="6921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81</xdr:row>
      <xdr:rowOff>116205</xdr:rowOff>
    </xdr:from>
    <xdr:to xmlns:xdr="http://schemas.openxmlformats.org/drawingml/2006/spreadsheetDrawing">
      <xdr:col>41</xdr:col>
      <xdr:colOff>50800</xdr:colOff>
      <xdr:row>81</xdr:row>
      <xdr:rowOff>144145</xdr:rowOff>
    </xdr:to>
    <xdr:cxnSp macro="">
      <xdr:nvCxnSpPr>
        <xdr:cNvPr id="364" name="直線コネクタ 363"/>
        <xdr:cNvCxnSpPr/>
      </xdr:nvCxnSpPr>
      <xdr:spPr>
        <a:xfrm>
          <a:off x="6972300" y="1400365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34290</xdr:rowOff>
    </xdr:from>
    <xdr:ext cx="469900" cy="259080"/>
    <xdr:sp macro="" textlink="">
      <xdr:nvSpPr>
        <xdr:cNvPr id="365" name="n_1aveValue【公営住宅】&#10;一人当たり面積"/>
        <xdr:cNvSpPr txBox="1"/>
      </xdr:nvSpPr>
      <xdr:spPr>
        <a:xfrm>
          <a:off x="9391650" y="14436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32385</xdr:rowOff>
    </xdr:from>
    <xdr:ext cx="469265" cy="258445"/>
    <xdr:sp macro="" textlink="">
      <xdr:nvSpPr>
        <xdr:cNvPr id="366" name="n_2aveValue【公営住宅】&#10;一人当たり面積"/>
        <xdr:cNvSpPr txBox="1"/>
      </xdr:nvSpPr>
      <xdr:spPr>
        <a:xfrm>
          <a:off x="8515350" y="144341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31115</xdr:rowOff>
    </xdr:from>
    <xdr:ext cx="469265" cy="258445"/>
    <xdr:sp macro="" textlink="">
      <xdr:nvSpPr>
        <xdr:cNvPr id="367" name="n_3aveValue【公営住宅】&#10;一人当たり面積"/>
        <xdr:cNvSpPr txBox="1"/>
      </xdr:nvSpPr>
      <xdr:spPr>
        <a:xfrm>
          <a:off x="7626350" y="144329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163195</xdr:rowOff>
    </xdr:from>
    <xdr:ext cx="469265" cy="259080"/>
    <xdr:sp macro="" textlink="">
      <xdr:nvSpPr>
        <xdr:cNvPr id="368" name="n_4aveValue【公営住宅】&#10;一人当たり面積"/>
        <xdr:cNvSpPr txBox="1"/>
      </xdr:nvSpPr>
      <xdr:spPr>
        <a:xfrm>
          <a:off x="6737350" y="143935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80</xdr:row>
      <xdr:rowOff>46355</xdr:rowOff>
    </xdr:from>
    <xdr:ext cx="469900" cy="259080"/>
    <xdr:sp macro="" textlink="">
      <xdr:nvSpPr>
        <xdr:cNvPr id="369" name="n_1mainValue【公営住宅】&#10;一人当たり面積"/>
        <xdr:cNvSpPr txBox="1"/>
      </xdr:nvSpPr>
      <xdr:spPr>
        <a:xfrm>
          <a:off x="9391650" y="137623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80</xdr:row>
      <xdr:rowOff>56515</xdr:rowOff>
    </xdr:from>
    <xdr:ext cx="469265" cy="258445"/>
    <xdr:sp macro="" textlink="">
      <xdr:nvSpPr>
        <xdr:cNvPr id="370" name="n_2mainValue【公営住宅】&#10;一人当たり面積"/>
        <xdr:cNvSpPr txBox="1"/>
      </xdr:nvSpPr>
      <xdr:spPr>
        <a:xfrm>
          <a:off x="8515350" y="137725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80</xdr:row>
      <xdr:rowOff>40640</xdr:rowOff>
    </xdr:from>
    <xdr:ext cx="469265" cy="258445"/>
    <xdr:sp macro="" textlink="">
      <xdr:nvSpPr>
        <xdr:cNvPr id="371" name="n_3mainValue【公営住宅】&#10;一人当たり面積"/>
        <xdr:cNvSpPr txBox="1"/>
      </xdr:nvSpPr>
      <xdr:spPr>
        <a:xfrm>
          <a:off x="7626350" y="137566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80</xdr:row>
      <xdr:rowOff>12065</xdr:rowOff>
    </xdr:from>
    <xdr:ext cx="469265" cy="259080"/>
    <xdr:sp macro="" textlink="">
      <xdr:nvSpPr>
        <xdr:cNvPr id="372" name="n_4mainValue【公営住宅】&#10;一人当たり面積"/>
        <xdr:cNvSpPr txBox="1"/>
      </xdr:nvSpPr>
      <xdr:spPr>
        <a:xfrm>
          <a:off x="6737350" y="137280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3" name="正方形/長方形 37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4" name="正方形/長方形 373"/>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5" name="正方形/長方形 374"/>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6" name="正方形/長方形 375"/>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7" name="正方形/長方形 376"/>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8" name="正方形/長方形 377"/>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79" name="正方形/長方形 378"/>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0" name="正方形/長方形 379"/>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1" name="テキスト ボックス 380"/>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2" name="直線コネクタ 381"/>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83" name="テキスト ボックス 382"/>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84" name="直線コネクタ 383"/>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108</xdr:row>
      <xdr:rowOff>10160</xdr:rowOff>
    </xdr:from>
    <xdr:ext cx="403225" cy="259080"/>
    <xdr:sp macro="" textlink="">
      <xdr:nvSpPr>
        <xdr:cNvPr id="385" name="テキスト ボックス 384"/>
        <xdr:cNvSpPr txBox="1"/>
      </xdr:nvSpPr>
      <xdr:spPr>
        <a:xfrm>
          <a:off x="358775" y="1852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86" name="直線コネクタ 385"/>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8445"/>
    <xdr:sp macro="" textlink="">
      <xdr:nvSpPr>
        <xdr:cNvPr id="387" name="テキスト ボックス 386"/>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88" name="直線コネクタ 387"/>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89" name="テキスト ボックス 388"/>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0" name="直線コネクタ 389"/>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1" name="テキスト ボックス 390"/>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2" name="直線コネクタ 391"/>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8445"/>
    <xdr:sp macro="" textlink="">
      <xdr:nvSpPr>
        <xdr:cNvPr id="393" name="テキスト ボックス 392"/>
        <xdr:cNvSpPr txBox="1"/>
      </xdr:nvSpPr>
      <xdr:spPr>
        <a:xfrm>
          <a:off x="358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4" name="直線コネクタ 393"/>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96</xdr:row>
      <xdr:rowOff>162560</xdr:rowOff>
    </xdr:from>
    <xdr:ext cx="403225" cy="259080"/>
    <xdr:sp macro="" textlink="">
      <xdr:nvSpPr>
        <xdr:cNvPr id="395" name="テキスト ボックス 394"/>
        <xdr:cNvSpPr txBox="1"/>
      </xdr:nvSpPr>
      <xdr:spPr>
        <a:xfrm>
          <a:off x="358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6"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114300</xdr:rowOff>
    </xdr:from>
    <xdr:to xmlns:xdr="http://schemas.openxmlformats.org/drawingml/2006/spreadsheetDrawing">
      <xdr:col>24</xdr:col>
      <xdr:colOff>62865</xdr:colOff>
      <xdr:row>107</xdr:row>
      <xdr:rowOff>68580</xdr:rowOff>
    </xdr:to>
    <xdr:cxnSp macro="">
      <xdr:nvCxnSpPr>
        <xdr:cNvPr id="397" name="直線コネクタ 396"/>
        <xdr:cNvCxnSpPr/>
      </xdr:nvCxnSpPr>
      <xdr:spPr>
        <a:xfrm flipV="1">
          <a:off x="4634865" y="17259300"/>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107</xdr:row>
      <xdr:rowOff>72390</xdr:rowOff>
    </xdr:from>
    <xdr:ext cx="405130" cy="259080"/>
    <xdr:sp macro="" textlink="">
      <xdr:nvSpPr>
        <xdr:cNvPr id="398" name="【港湾・漁港】&#10;有形固定資産減価償却率最小値テキスト"/>
        <xdr:cNvSpPr txBox="1"/>
      </xdr:nvSpPr>
      <xdr:spPr>
        <a:xfrm>
          <a:off x="4673600" y="18417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107</xdr:row>
      <xdr:rowOff>68580</xdr:rowOff>
    </xdr:from>
    <xdr:to xmlns:xdr="http://schemas.openxmlformats.org/drawingml/2006/spreadsheetDrawing">
      <xdr:col>24</xdr:col>
      <xdr:colOff>152400</xdr:colOff>
      <xdr:row>107</xdr:row>
      <xdr:rowOff>68580</xdr:rowOff>
    </xdr:to>
    <xdr:cxnSp macro="">
      <xdr:nvCxnSpPr>
        <xdr:cNvPr id="399" name="直線コネクタ 398"/>
        <xdr:cNvCxnSpPr/>
      </xdr:nvCxnSpPr>
      <xdr:spPr>
        <a:xfrm>
          <a:off x="4546600" y="18413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60960</xdr:rowOff>
    </xdr:from>
    <xdr:ext cx="405130" cy="259080"/>
    <xdr:sp macro="" textlink="">
      <xdr:nvSpPr>
        <xdr:cNvPr id="400" name="【港湾・漁港】&#10;有形固定資産減価償却率最大値テキスト"/>
        <xdr:cNvSpPr txBox="1"/>
      </xdr:nvSpPr>
      <xdr:spPr>
        <a:xfrm>
          <a:off x="4673600" y="17034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114300</xdr:rowOff>
    </xdr:from>
    <xdr:to xmlns:xdr="http://schemas.openxmlformats.org/drawingml/2006/spreadsheetDrawing">
      <xdr:col>24</xdr:col>
      <xdr:colOff>152400</xdr:colOff>
      <xdr:row>100</xdr:row>
      <xdr:rowOff>114300</xdr:rowOff>
    </xdr:to>
    <xdr:cxnSp macro="">
      <xdr:nvCxnSpPr>
        <xdr:cNvPr id="401" name="直線コネクタ 400"/>
        <xdr:cNvCxnSpPr/>
      </xdr:nvCxnSpPr>
      <xdr:spPr>
        <a:xfrm>
          <a:off x="4546600" y="1725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71120</xdr:rowOff>
    </xdr:from>
    <xdr:ext cx="405130" cy="259080"/>
    <xdr:sp macro="" textlink="">
      <xdr:nvSpPr>
        <xdr:cNvPr id="402" name="【港湾・漁港】&#10;有形固定資産減価償却率平均値テキスト"/>
        <xdr:cNvSpPr txBox="1"/>
      </xdr:nvSpPr>
      <xdr:spPr>
        <a:xfrm>
          <a:off x="4673600" y="177304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48260</xdr:rowOff>
    </xdr:from>
    <xdr:to xmlns:xdr="http://schemas.openxmlformats.org/drawingml/2006/spreadsheetDrawing">
      <xdr:col>24</xdr:col>
      <xdr:colOff>114300</xdr:colOff>
      <xdr:row>104</xdr:row>
      <xdr:rowOff>149860</xdr:rowOff>
    </xdr:to>
    <xdr:sp macro="" textlink="">
      <xdr:nvSpPr>
        <xdr:cNvPr id="403" name="フローチャート: 判断 402"/>
        <xdr:cNvSpPr/>
      </xdr:nvSpPr>
      <xdr:spPr>
        <a:xfrm>
          <a:off x="45847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151130</xdr:rowOff>
    </xdr:from>
    <xdr:to xmlns:xdr="http://schemas.openxmlformats.org/drawingml/2006/spreadsheetDrawing">
      <xdr:col>20</xdr:col>
      <xdr:colOff>38100</xdr:colOff>
      <xdr:row>104</xdr:row>
      <xdr:rowOff>81280</xdr:rowOff>
    </xdr:to>
    <xdr:sp macro="" textlink="">
      <xdr:nvSpPr>
        <xdr:cNvPr id="404" name="フローチャート: 判断 403"/>
        <xdr:cNvSpPr/>
      </xdr:nvSpPr>
      <xdr:spPr>
        <a:xfrm>
          <a:off x="3746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82550</xdr:rowOff>
    </xdr:from>
    <xdr:to xmlns:xdr="http://schemas.openxmlformats.org/drawingml/2006/spreadsheetDrawing">
      <xdr:col>15</xdr:col>
      <xdr:colOff>101600</xdr:colOff>
      <xdr:row>104</xdr:row>
      <xdr:rowOff>12700</xdr:rowOff>
    </xdr:to>
    <xdr:sp macro="" textlink="">
      <xdr:nvSpPr>
        <xdr:cNvPr id="405" name="フローチャート: 判断 404"/>
        <xdr:cNvSpPr/>
      </xdr:nvSpPr>
      <xdr:spPr>
        <a:xfrm>
          <a:off x="2857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10160</xdr:rowOff>
    </xdr:from>
    <xdr:to xmlns:xdr="http://schemas.openxmlformats.org/drawingml/2006/spreadsheetDrawing">
      <xdr:col>10</xdr:col>
      <xdr:colOff>165100</xdr:colOff>
      <xdr:row>103</xdr:row>
      <xdr:rowOff>111760</xdr:rowOff>
    </xdr:to>
    <xdr:sp macro="" textlink="">
      <xdr:nvSpPr>
        <xdr:cNvPr id="406" name="フローチャート: 判断 405"/>
        <xdr:cNvSpPr/>
      </xdr:nvSpPr>
      <xdr:spPr>
        <a:xfrm>
          <a:off x="1968500" y="1766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102</xdr:row>
      <xdr:rowOff>40640</xdr:rowOff>
    </xdr:from>
    <xdr:to xmlns:xdr="http://schemas.openxmlformats.org/drawingml/2006/spreadsheetDrawing">
      <xdr:col>6</xdr:col>
      <xdr:colOff>38100</xdr:colOff>
      <xdr:row>102</xdr:row>
      <xdr:rowOff>142240</xdr:rowOff>
    </xdr:to>
    <xdr:sp macro="" textlink="">
      <xdr:nvSpPr>
        <xdr:cNvPr id="407" name="フローチャート: 判断 406"/>
        <xdr:cNvSpPr/>
      </xdr:nvSpPr>
      <xdr:spPr>
        <a:xfrm>
          <a:off x="1079500" y="1752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08" name="テキスト ボックス 407"/>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09" name="テキスト ボックス 408"/>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0" name="テキスト ボックス 409"/>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1" name="テキスト ボックス 410"/>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2" name="テキスト ボックス 411"/>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17780</xdr:rowOff>
    </xdr:from>
    <xdr:to xmlns:xdr="http://schemas.openxmlformats.org/drawingml/2006/spreadsheetDrawing">
      <xdr:col>24</xdr:col>
      <xdr:colOff>114300</xdr:colOff>
      <xdr:row>107</xdr:row>
      <xdr:rowOff>119380</xdr:rowOff>
    </xdr:to>
    <xdr:sp macro="" textlink="">
      <xdr:nvSpPr>
        <xdr:cNvPr id="413" name="楕円 412"/>
        <xdr:cNvSpPr/>
      </xdr:nvSpPr>
      <xdr:spPr>
        <a:xfrm>
          <a:off x="45847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104140</xdr:rowOff>
    </xdr:from>
    <xdr:ext cx="405130" cy="259080"/>
    <xdr:sp macro="" textlink="">
      <xdr:nvSpPr>
        <xdr:cNvPr id="414" name="【港湾・漁港】&#10;有形固定資産減価償却率該当値テキスト"/>
        <xdr:cNvSpPr txBox="1"/>
      </xdr:nvSpPr>
      <xdr:spPr>
        <a:xfrm>
          <a:off x="4673600" y="18277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132080</xdr:rowOff>
    </xdr:from>
    <xdr:to xmlns:xdr="http://schemas.openxmlformats.org/drawingml/2006/spreadsheetDrawing">
      <xdr:col>20</xdr:col>
      <xdr:colOff>38100</xdr:colOff>
      <xdr:row>107</xdr:row>
      <xdr:rowOff>62230</xdr:rowOff>
    </xdr:to>
    <xdr:sp macro="" textlink="">
      <xdr:nvSpPr>
        <xdr:cNvPr id="415" name="楕円 414"/>
        <xdr:cNvSpPr/>
      </xdr:nvSpPr>
      <xdr:spPr>
        <a:xfrm>
          <a:off x="3746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107</xdr:row>
      <xdr:rowOff>11430</xdr:rowOff>
    </xdr:from>
    <xdr:to xmlns:xdr="http://schemas.openxmlformats.org/drawingml/2006/spreadsheetDrawing">
      <xdr:col>24</xdr:col>
      <xdr:colOff>63500</xdr:colOff>
      <xdr:row>107</xdr:row>
      <xdr:rowOff>68580</xdr:rowOff>
    </xdr:to>
    <xdr:cxnSp macro="">
      <xdr:nvCxnSpPr>
        <xdr:cNvPr id="416" name="直線コネクタ 415"/>
        <xdr:cNvCxnSpPr/>
      </xdr:nvCxnSpPr>
      <xdr:spPr>
        <a:xfrm>
          <a:off x="3797300" y="1835658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106</xdr:row>
      <xdr:rowOff>78740</xdr:rowOff>
    </xdr:from>
    <xdr:to xmlns:xdr="http://schemas.openxmlformats.org/drawingml/2006/spreadsheetDrawing">
      <xdr:col>15</xdr:col>
      <xdr:colOff>101600</xdr:colOff>
      <xdr:row>107</xdr:row>
      <xdr:rowOff>8890</xdr:rowOff>
    </xdr:to>
    <xdr:sp macro="" textlink="">
      <xdr:nvSpPr>
        <xdr:cNvPr id="417" name="楕円 416"/>
        <xdr:cNvSpPr/>
      </xdr:nvSpPr>
      <xdr:spPr>
        <a:xfrm>
          <a:off x="2857500" y="1825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129540</xdr:rowOff>
    </xdr:from>
    <xdr:to xmlns:xdr="http://schemas.openxmlformats.org/drawingml/2006/spreadsheetDrawing">
      <xdr:col>19</xdr:col>
      <xdr:colOff>177800</xdr:colOff>
      <xdr:row>107</xdr:row>
      <xdr:rowOff>11430</xdr:rowOff>
    </xdr:to>
    <xdr:cxnSp macro="">
      <xdr:nvCxnSpPr>
        <xdr:cNvPr id="418" name="直線コネクタ 417"/>
        <xdr:cNvCxnSpPr/>
      </xdr:nvCxnSpPr>
      <xdr:spPr>
        <a:xfrm>
          <a:off x="2908300" y="183032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106</xdr:row>
      <xdr:rowOff>17780</xdr:rowOff>
    </xdr:from>
    <xdr:to xmlns:xdr="http://schemas.openxmlformats.org/drawingml/2006/spreadsheetDrawing">
      <xdr:col>10</xdr:col>
      <xdr:colOff>165100</xdr:colOff>
      <xdr:row>106</xdr:row>
      <xdr:rowOff>119380</xdr:rowOff>
    </xdr:to>
    <xdr:sp macro="" textlink="">
      <xdr:nvSpPr>
        <xdr:cNvPr id="419" name="楕円 418"/>
        <xdr:cNvSpPr/>
      </xdr:nvSpPr>
      <xdr:spPr>
        <a:xfrm>
          <a:off x="1968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68580</xdr:rowOff>
    </xdr:from>
    <xdr:to xmlns:xdr="http://schemas.openxmlformats.org/drawingml/2006/spreadsheetDrawing">
      <xdr:col>15</xdr:col>
      <xdr:colOff>50800</xdr:colOff>
      <xdr:row>106</xdr:row>
      <xdr:rowOff>129540</xdr:rowOff>
    </xdr:to>
    <xdr:cxnSp macro="">
      <xdr:nvCxnSpPr>
        <xdr:cNvPr id="420" name="直線コネクタ 419"/>
        <xdr:cNvCxnSpPr/>
      </xdr:nvCxnSpPr>
      <xdr:spPr>
        <a:xfrm>
          <a:off x="2019300" y="1824228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147320</xdr:rowOff>
    </xdr:from>
    <xdr:to xmlns:xdr="http://schemas.openxmlformats.org/drawingml/2006/spreadsheetDrawing">
      <xdr:col>6</xdr:col>
      <xdr:colOff>38100</xdr:colOff>
      <xdr:row>106</xdr:row>
      <xdr:rowOff>77470</xdr:rowOff>
    </xdr:to>
    <xdr:sp macro="" textlink="">
      <xdr:nvSpPr>
        <xdr:cNvPr id="421" name="楕円 420"/>
        <xdr:cNvSpPr/>
      </xdr:nvSpPr>
      <xdr:spPr>
        <a:xfrm>
          <a:off x="1079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106</xdr:row>
      <xdr:rowOff>26670</xdr:rowOff>
    </xdr:from>
    <xdr:to xmlns:xdr="http://schemas.openxmlformats.org/drawingml/2006/spreadsheetDrawing">
      <xdr:col>10</xdr:col>
      <xdr:colOff>114300</xdr:colOff>
      <xdr:row>106</xdr:row>
      <xdr:rowOff>68580</xdr:rowOff>
    </xdr:to>
    <xdr:cxnSp macro="">
      <xdr:nvCxnSpPr>
        <xdr:cNvPr id="422" name="直線コネクタ 421"/>
        <xdr:cNvCxnSpPr/>
      </xdr:nvCxnSpPr>
      <xdr:spPr>
        <a:xfrm>
          <a:off x="1130300" y="182003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97790</xdr:rowOff>
    </xdr:from>
    <xdr:ext cx="405130" cy="258445"/>
    <xdr:sp macro="" textlink="">
      <xdr:nvSpPr>
        <xdr:cNvPr id="423" name="n_1aveValue【港湾・漁港】&#10;有形固定資産減価償却率"/>
        <xdr:cNvSpPr txBox="1"/>
      </xdr:nvSpPr>
      <xdr:spPr>
        <a:xfrm>
          <a:off x="3582035" y="175856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29210</xdr:rowOff>
    </xdr:from>
    <xdr:ext cx="404495" cy="258445"/>
    <xdr:sp macro="" textlink="">
      <xdr:nvSpPr>
        <xdr:cNvPr id="424" name="n_2aveValue【港湾・漁港】&#10;有形固定資産減価償却率"/>
        <xdr:cNvSpPr txBox="1"/>
      </xdr:nvSpPr>
      <xdr:spPr>
        <a:xfrm>
          <a:off x="2705735" y="175171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128270</xdr:rowOff>
    </xdr:from>
    <xdr:ext cx="404495" cy="259080"/>
    <xdr:sp macro="" textlink="">
      <xdr:nvSpPr>
        <xdr:cNvPr id="425" name="n_3aveValue【港湾・漁港】&#10;有形固定資産減価償却率"/>
        <xdr:cNvSpPr txBox="1"/>
      </xdr:nvSpPr>
      <xdr:spPr>
        <a:xfrm>
          <a:off x="1816735" y="174447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100</xdr:row>
      <xdr:rowOff>158750</xdr:rowOff>
    </xdr:from>
    <xdr:ext cx="404495" cy="259080"/>
    <xdr:sp macro="" textlink="">
      <xdr:nvSpPr>
        <xdr:cNvPr id="426" name="n_4aveValue【港湾・漁港】&#10;有形固定資産減価償却率"/>
        <xdr:cNvSpPr txBox="1"/>
      </xdr:nvSpPr>
      <xdr:spPr>
        <a:xfrm>
          <a:off x="927735" y="173037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107</xdr:row>
      <xdr:rowOff>53340</xdr:rowOff>
    </xdr:from>
    <xdr:ext cx="405130" cy="258445"/>
    <xdr:sp macro="" textlink="">
      <xdr:nvSpPr>
        <xdr:cNvPr id="427" name="n_1mainValue【港湾・漁港】&#10;有形固定資産減価償却率"/>
        <xdr:cNvSpPr txBox="1"/>
      </xdr:nvSpPr>
      <xdr:spPr>
        <a:xfrm>
          <a:off x="3582035" y="183984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0</xdr:rowOff>
    </xdr:from>
    <xdr:ext cx="404495" cy="259080"/>
    <xdr:sp macro="" textlink="">
      <xdr:nvSpPr>
        <xdr:cNvPr id="428" name="n_2mainValue【港湾・漁港】&#10;有形固定資産減価償却率"/>
        <xdr:cNvSpPr txBox="1"/>
      </xdr:nvSpPr>
      <xdr:spPr>
        <a:xfrm>
          <a:off x="2705735" y="183451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110490</xdr:rowOff>
    </xdr:from>
    <xdr:ext cx="404495" cy="258445"/>
    <xdr:sp macro="" textlink="">
      <xdr:nvSpPr>
        <xdr:cNvPr id="429" name="n_3mainValue【港湾・漁港】&#10;有形固定資産減価償却率"/>
        <xdr:cNvSpPr txBox="1"/>
      </xdr:nvSpPr>
      <xdr:spPr>
        <a:xfrm>
          <a:off x="1816735" y="182841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68580</xdr:rowOff>
    </xdr:from>
    <xdr:ext cx="404495" cy="259080"/>
    <xdr:sp macro="" textlink="">
      <xdr:nvSpPr>
        <xdr:cNvPr id="430" name="n_4mainValue【港湾・漁港】&#10;有形固定資産減価償却率"/>
        <xdr:cNvSpPr txBox="1"/>
      </xdr:nvSpPr>
      <xdr:spPr>
        <a:xfrm>
          <a:off x="927735" y="182422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1" name="正方形/長方形 43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2" name="正方形/長方形 431"/>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3" name="正方形/長方形 432"/>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4" name="正方形/長方形 433"/>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5" name="正方形/長方形 434"/>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6" name="正方形/長方形 435"/>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37" name="正方形/長方形 436"/>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38" name="正方形/長方形 437"/>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39" name="テキスト ボックス 438"/>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0" name="直線コネクタ 439"/>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1" name="直線コネクタ 440"/>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8285" cy="259080"/>
    <xdr:sp macro="" textlink="">
      <xdr:nvSpPr>
        <xdr:cNvPr id="442" name="テキスト ボックス 441"/>
        <xdr:cNvSpPr txBox="1"/>
      </xdr:nvSpPr>
      <xdr:spPr>
        <a:xfrm>
          <a:off x="6355080" y="1852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3" name="直線コネクタ 442"/>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105</xdr:row>
      <xdr:rowOff>143510</xdr:rowOff>
    </xdr:from>
    <xdr:ext cx="531495" cy="258445"/>
    <xdr:sp macro="" textlink="">
      <xdr:nvSpPr>
        <xdr:cNvPr id="444" name="テキスト ボックス 443"/>
        <xdr:cNvSpPr txBox="1"/>
      </xdr:nvSpPr>
      <xdr:spPr>
        <a:xfrm>
          <a:off x="6072505" y="1814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5" name="直線コネクタ 444"/>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103</xdr:row>
      <xdr:rowOff>105410</xdr:rowOff>
    </xdr:from>
    <xdr:ext cx="531495" cy="259080"/>
    <xdr:sp macro="" textlink="">
      <xdr:nvSpPr>
        <xdr:cNvPr id="446" name="テキスト ボックス 445"/>
        <xdr:cNvSpPr txBox="1"/>
      </xdr:nvSpPr>
      <xdr:spPr>
        <a:xfrm>
          <a:off x="6072505" y="177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47" name="直線コネクタ 446"/>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101</xdr:row>
      <xdr:rowOff>67310</xdr:rowOff>
    </xdr:from>
    <xdr:ext cx="531495" cy="259080"/>
    <xdr:sp macro="" textlink="">
      <xdr:nvSpPr>
        <xdr:cNvPr id="448" name="テキスト ボックス 447"/>
        <xdr:cNvSpPr txBox="1"/>
      </xdr:nvSpPr>
      <xdr:spPr>
        <a:xfrm>
          <a:off x="6072505" y="1738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49" name="直線コネクタ 448"/>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99</xdr:row>
      <xdr:rowOff>29210</xdr:rowOff>
    </xdr:from>
    <xdr:ext cx="531495" cy="258445"/>
    <xdr:sp macro="" textlink="">
      <xdr:nvSpPr>
        <xdr:cNvPr id="450" name="テキスト ボックス 449"/>
        <xdr:cNvSpPr txBox="1"/>
      </xdr:nvSpPr>
      <xdr:spPr>
        <a:xfrm>
          <a:off x="6072505" y="1700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1" name="直線コネクタ 450"/>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162560</xdr:rowOff>
    </xdr:from>
    <xdr:ext cx="594995" cy="259080"/>
    <xdr:sp macro="" textlink="">
      <xdr:nvSpPr>
        <xdr:cNvPr id="452" name="テキスト ボックス 451"/>
        <xdr:cNvSpPr txBox="1"/>
      </xdr:nvSpPr>
      <xdr:spPr>
        <a:xfrm>
          <a:off x="6008370" y="1662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3"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83820</xdr:rowOff>
    </xdr:from>
    <xdr:to xmlns:xdr="http://schemas.openxmlformats.org/drawingml/2006/spreadsheetDrawing">
      <xdr:col>54</xdr:col>
      <xdr:colOff>189865</xdr:colOff>
      <xdr:row>107</xdr:row>
      <xdr:rowOff>104140</xdr:rowOff>
    </xdr:to>
    <xdr:cxnSp macro="">
      <xdr:nvCxnSpPr>
        <xdr:cNvPr id="454" name="直線コネクタ 453"/>
        <xdr:cNvCxnSpPr/>
      </xdr:nvCxnSpPr>
      <xdr:spPr>
        <a:xfrm flipV="1">
          <a:off x="10476865" y="17228820"/>
          <a:ext cx="0" cy="1220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107950</xdr:rowOff>
    </xdr:from>
    <xdr:ext cx="534670" cy="259080"/>
    <xdr:sp macro="" textlink="">
      <xdr:nvSpPr>
        <xdr:cNvPr id="455" name="【港湾・漁港】&#10;一人当たり有形固定資産（償却資産）額最小値テキスト"/>
        <xdr:cNvSpPr txBox="1"/>
      </xdr:nvSpPr>
      <xdr:spPr>
        <a:xfrm>
          <a:off x="10515600" y="18453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107</xdr:row>
      <xdr:rowOff>104140</xdr:rowOff>
    </xdr:from>
    <xdr:to xmlns:xdr="http://schemas.openxmlformats.org/drawingml/2006/spreadsheetDrawing">
      <xdr:col>55</xdr:col>
      <xdr:colOff>88900</xdr:colOff>
      <xdr:row>107</xdr:row>
      <xdr:rowOff>104140</xdr:rowOff>
    </xdr:to>
    <xdr:cxnSp macro="">
      <xdr:nvCxnSpPr>
        <xdr:cNvPr id="456" name="直線コネクタ 455"/>
        <xdr:cNvCxnSpPr/>
      </xdr:nvCxnSpPr>
      <xdr:spPr>
        <a:xfrm>
          <a:off x="10388600" y="18449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30480</xdr:rowOff>
    </xdr:from>
    <xdr:ext cx="534670" cy="258445"/>
    <xdr:sp macro="" textlink="">
      <xdr:nvSpPr>
        <xdr:cNvPr id="457" name="【港湾・漁港】&#10;一人当たり有形固定資産（償却資産）額最大値テキスト"/>
        <xdr:cNvSpPr txBox="1"/>
      </xdr:nvSpPr>
      <xdr:spPr>
        <a:xfrm>
          <a:off x="10515600" y="170040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75,604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83820</xdr:rowOff>
    </xdr:from>
    <xdr:to xmlns:xdr="http://schemas.openxmlformats.org/drawingml/2006/spreadsheetDrawing">
      <xdr:col>55</xdr:col>
      <xdr:colOff>88900</xdr:colOff>
      <xdr:row>100</xdr:row>
      <xdr:rowOff>83820</xdr:rowOff>
    </xdr:to>
    <xdr:cxnSp macro="">
      <xdr:nvCxnSpPr>
        <xdr:cNvPr id="458" name="直線コネクタ 457"/>
        <xdr:cNvCxnSpPr/>
      </xdr:nvCxnSpPr>
      <xdr:spPr>
        <a:xfrm>
          <a:off x="10388600" y="17228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161925</xdr:rowOff>
    </xdr:from>
    <xdr:ext cx="534670" cy="259080"/>
    <xdr:sp macro="" textlink="">
      <xdr:nvSpPr>
        <xdr:cNvPr id="459" name="【港湾・漁港】&#10;一人当たり有形固定資産（償却資産）額平均値テキスト"/>
        <xdr:cNvSpPr txBox="1"/>
      </xdr:nvSpPr>
      <xdr:spPr>
        <a:xfrm>
          <a:off x="10515600" y="179927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12065</xdr:rowOff>
    </xdr:from>
    <xdr:to xmlns:xdr="http://schemas.openxmlformats.org/drawingml/2006/spreadsheetDrawing">
      <xdr:col>55</xdr:col>
      <xdr:colOff>50800</xdr:colOff>
      <xdr:row>105</xdr:row>
      <xdr:rowOff>113665</xdr:rowOff>
    </xdr:to>
    <xdr:sp macro="" textlink="">
      <xdr:nvSpPr>
        <xdr:cNvPr id="460" name="フローチャート: 判断 459"/>
        <xdr:cNvSpPr/>
      </xdr:nvSpPr>
      <xdr:spPr>
        <a:xfrm>
          <a:off x="10426700" y="1801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15240</xdr:rowOff>
    </xdr:from>
    <xdr:to xmlns:xdr="http://schemas.openxmlformats.org/drawingml/2006/spreadsheetDrawing">
      <xdr:col>50</xdr:col>
      <xdr:colOff>165100</xdr:colOff>
      <xdr:row>105</xdr:row>
      <xdr:rowOff>116840</xdr:rowOff>
    </xdr:to>
    <xdr:sp macro="" textlink="">
      <xdr:nvSpPr>
        <xdr:cNvPr id="461" name="フローチャート: 判断 460"/>
        <xdr:cNvSpPr/>
      </xdr:nvSpPr>
      <xdr:spPr>
        <a:xfrm>
          <a:off x="9588500" y="1801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18415</xdr:rowOff>
    </xdr:from>
    <xdr:to xmlns:xdr="http://schemas.openxmlformats.org/drawingml/2006/spreadsheetDrawing">
      <xdr:col>46</xdr:col>
      <xdr:colOff>38100</xdr:colOff>
      <xdr:row>105</xdr:row>
      <xdr:rowOff>120650</xdr:rowOff>
    </xdr:to>
    <xdr:sp macro="" textlink="">
      <xdr:nvSpPr>
        <xdr:cNvPr id="462" name="フローチャート: 判断 461"/>
        <xdr:cNvSpPr/>
      </xdr:nvSpPr>
      <xdr:spPr>
        <a:xfrm>
          <a:off x="8699500" y="1802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20955</xdr:rowOff>
    </xdr:from>
    <xdr:to xmlns:xdr="http://schemas.openxmlformats.org/drawingml/2006/spreadsheetDrawing">
      <xdr:col>41</xdr:col>
      <xdr:colOff>101600</xdr:colOff>
      <xdr:row>105</xdr:row>
      <xdr:rowOff>122555</xdr:rowOff>
    </xdr:to>
    <xdr:sp macro="" textlink="">
      <xdr:nvSpPr>
        <xdr:cNvPr id="463" name="フローチャート: 判断 462"/>
        <xdr:cNvSpPr/>
      </xdr:nvSpPr>
      <xdr:spPr>
        <a:xfrm>
          <a:off x="7810500" y="1802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81915</xdr:rowOff>
    </xdr:from>
    <xdr:to xmlns:xdr="http://schemas.openxmlformats.org/drawingml/2006/spreadsheetDrawing">
      <xdr:col>36</xdr:col>
      <xdr:colOff>165100</xdr:colOff>
      <xdr:row>106</xdr:row>
      <xdr:rowOff>12065</xdr:rowOff>
    </xdr:to>
    <xdr:sp macro="" textlink="">
      <xdr:nvSpPr>
        <xdr:cNvPr id="464" name="フローチャート: 判断 463"/>
        <xdr:cNvSpPr/>
      </xdr:nvSpPr>
      <xdr:spPr>
        <a:xfrm>
          <a:off x="6921500" y="1808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5" name="テキスト ボックス 464"/>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6" name="テキスト ボックス 465"/>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7" name="テキスト ボックス 466"/>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68" name="テキスト ボックス 467"/>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69" name="テキスト ボックス 468"/>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100</xdr:row>
      <xdr:rowOff>33020</xdr:rowOff>
    </xdr:from>
    <xdr:to xmlns:xdr="http://schemas.openxmlformats.org/drawingml/2006/spreadsheetDrawing">
      <xdr:col>55</xdr:col>
      <xdr:colOff>50800</xdr:colOff>
      <xdr:row>100</xdr:row>
      <xdr:rowOff>134620</xdr:rowOff>
    </xdr:to>
    <xdr:sp macro="" textlink="">
      <xdr:nvSpPr>
        <xdr:cNvPr id="470" name="楕円 469"/>
        <xdr:cNvSpPr/>
      </xdr:nvSpPr>
      <xdr:spPr>
        <a:xfrm>
          <a:off x="10426700" y="1717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99</xdr:row>
      <xdr:rowOff>157480</xdr:rowOff>
    </xdr:from>
    <xdr:ext cx="534670" cy="258445"/>
    <xdr:sp macro="" textlink="">
      <xdr:nvSpPr>
        <xdr:cNvPr id="471" name="【港湾・漁港】&#10;一人当たり有形固定資産（償却資産）額該当値テキスト"/>
        <xdr:cNvSpPr txBox="1"/>
      </xdr:nvSpPr>
      <xdr:spPr>
        <a:xfrm>
          <a:off x="10515600" y="171310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100</xdr:row>
      <xdr:rowOff>47625</xdr:rowOff>
    </xdr:from>
    <xdr:to xmlns:xdr="http://schemas.openxmlformats.org/drawingml/2006/spreadsheetDrawing">
      <xdr:col>50</xdr:col>
      <xdr:colOff>165100</xdr:colOff>
      <xdr:row>100</xdr:row>
      <xdr:rowOff>149225</xdr:rowOff>
    </xdr:to>
    <xdr:sp macro="" textlink="">
      <xdr:nvSpPr>
        <xdr:cNvPr id="472" name="楕円 471"/>
        <xdr:cNvSpPr/>
      </xdr:nvSpPr>
      <xdr:spPr>
        <a:xfrm>
          <a:off x="9588500" y="1719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100</xdr:row>
      <xdr:rowOff>83820</xdr:rowOff>
    </xdr:from>
    <xdr:to xmlns:xdr="http://schemas.openxmlformats.org/drawingml/2006/spreadsheetDrawing">
      <xdr:col>55</xdr:col>
      <xdr:colOff>0</xdr:colOff>
      <xdr:row>100</xdr:row>
      <xdr:rowOff>98425</xdr:rowOff>
    </xdr:to>
    <xdr:cxnSp macro="">
      <xdr:nvCxnSpPr>
        <xdr:cNvPr id="473" name="直線コネクタ 472"/>
        <xdr:cNvCxnSpPr/>
      </xdr:nvCxnSpPr>
      <xdr:spPr>
        <a:xfrm flipV="1">
          <a:off x="9639300" y="1722882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100</xdr:row>
      <xdr:rowOff>64770</xdr:rowOff>
    </xdr:from>
    <xdr:to xmlns:xdr="http://schemas.openxmlformats.org/drawingml/2006/spreadsheetDrawing">
      <xdr:col>46</xdr:col>
      <xdr:colOff>38100</xdr:colOff>
      <xdr:row>100</xdr:row>
      <xdr:rowOff>166370</xdr:rowOff>
    </xdr:to>
    <xdr:sp macro="" textlink="">
      <xdr:nvSpPr>
        <xdr:cNvPr id="474" name="楕円 473"/>
        <xdr:cNvSpPr/>
      </xdr:nvSpPr>
      <xdr:spPr>
        <a:xfrm>
          <a:off x="8699500" y="1720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100</xdr:row>
      <xdr:rowOff>98425</xdr:rowOff>
    </xdr:from>
    <xdr:to xmlns:xdr="http://schemas.openxmlformats.org/drawingml/2006/spreadsheetDrawing">
      <xdr:col>50</xdr:col>
      <xdr:colOff>114300</xdr:colOff>
      <xdr:row>100</xdr:row>
      <xdr:rowOff>115570</xdr:rowOff>
    </xdr:to>
    <xdr:cxnSp macro="">
      <xdr:nvCxnSpPr>
        <xdr:cNvPr id="475" name="直線コネクタ 474"/>
        <xdr:cNvCxnSpPr/>
      </xdr:nvCxnSpPr>
      <xdr:spPr>
        <a:xfrm flipV="1">
          <a:off x="8750300" y="1724342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100</xdr:row>
      <xdr:rowOff>76835</xdr:rowOff>
    </xdr:from>
    <xdr:to xmlns:xdr="http://schemas.openxmlformats.org/drawingml/2006/spreadsheetDrawing">
      <xdr:col>41</xdr:col>
      <xdr:colOff>101600</xdr:colOff>
      <xdr:row>101</xdr:row>
      <xdr:rowOff>6985</xdr:rowOff>
    </xdr:to>
    <xdr:sp macro="" textlink="">
      <xdr:nvSpPr>
        <xdr:cNvPr id="476" name="楕円 475"/>
        <xdr:cNvSpPr/>
      </xdr:nvSpPr>
      <xdr:spPr>
        <a:xfrm>
          <a:off x="7810500" y="1722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100</xdr:row>
      <xdr:rowOff>115570</xdr:rowOff>
    </xdr:from>
    <xdr:to xmlns:xdr="http://schemas.openxmlformats.org/drawingml/2006/spreadsheetDrawing">
      <xdr:col>45</xdr:col>
      <xdr:colOff>177800</xdr:colOff>
      <xdr:row>100</xdr:row>
      <xdr:rowOff>127635</xdr:rowOff>
    </xdr:to>
    <xdr:cxnSp macro="">
      <xdr:nvCxnSpPr>
        <xdr:cNvPr id="477" name="直線コネクタ 476"/>
        <xdr:cNvCxnSpPr/>
      </xdr:nvCxnSpPr>
      <xdr:spPr>
        <a:xfrm flipV="1">
          <a:off x="7861300" y="1726057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100</xdr:row>
      <xdr:rowOff>102235</xdr:rowOff>
    </xdr:from>
    <xdr:to xmlns:xdr="http://schemas.openxmlformats.org/drawingml/2006/spreadsheetDrawing">
      <xdr:col>36</xdr:col>
      <xdr:colOff>165100</xdr:colOff>
      <xdr:row>101</xdr:row>
      <xdr:rowOff>32385</xdr:rowOff>
    </xdr:to>
    <xdr:sp macro="" textlink="">
      <xdr:nvSpPr>
        <xdr:cNvPr id="478" name="楕円 477"/>
        <xdr:cNvSpPr/>
      </xdr:nvSpPr>
      <xdr:spPr>
        <a:xfrm>
          <a:off x="6921500" y="1724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100</xdr:row>
      <xdr:rowOff>127635</xdr:rowOff>
    </xdr:from>
    <xdr:to xmlns:xdr="http://schemas.openxmlformats.org/drawingml/2006/spreadsheetDrawing">
      <xdr:col>41</xdr:col>
      <xdr:colOff>50800</xdr:colOff>
      <xdr:row>100</xdr:row>
      <xdr:rowOff>153035</xdr:rowOff>
    </xdr:to>
    <xdr:cxnSp macro="">
      <xdr:nvCxnSpPr>
        <xdr:cNvPr id="479" name="直線コネクタ 478"/>
        <xdr:cNvCxnSpPr/>
      </xdr:nvCxnSpPr>
      <xdr:spPr>
        <a:xfrm flipV="1">
          <a:off x="6972300" y="1727263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105</xdr:row>
      <xdr:rowOff>107950</xdr:rowOff>
    </xdr:from>
    <xdr:ext cx="534670" cy="259080"/>
    <xdr:sp macro="" textlink="">
      <xdr:nvSpPr>
        <xdr:cNvPr id="480" name="n_1aveValue【港湾・漁港】&#10;一人当たり有形固定資産（償却資産）額"/>
        <xdr:cNvSpPr txBox="1"/>
      </xdr:nvSpPr>
      <xdr:spPr>
        <a:xfrm>
          <a:off x="9359265" y="18110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105</xdr:row>
      <xdr:rowOff>111125</xdr:rowOff>
    </xdr:from>
    <xdr:ext cx="534035" cy="258445"/>
    <xdr:sp macro="" textlink="">
      <xdr:nvSpPr>
        <xdr:cNvPr id="481" name="n_2aveValue【港湾・漁港】&#10;一人当たり有形固定資産（償却資産）額"/>
        <xdr:cNvSpPr txBox="1"/>
      </xdr:nvSpPr>
      <xdr:spPr>
        <a:xfrm>
          <a:off x="8482965" y="181133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105</xdr:row>
      <xdr:rowOff>113665</xdr:rowOff>
    </xdr:from>
    <xdr:ext cx="534035" cy="258445"/>
    <xdr:sp macro="" textlink="">
      <xdr:nvSpPr>
        <xdr:cNvPr id="482" name="n_3aveValue【港湾・漁港】&#10;一人当たり有形固定資産（償却資産）額"/>
        <xdr:cNvSpPr txBox="1"/>
      </xdr:nvSpPr>
      <xdr:spPr>
        <a:xfrm>
          <a:off x="7593965" y="18115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106</xdr:row>
      <xdr:rowOff>3175</xdr:rowOff>
    </xdr:from>
    <xdr:ext cx="534035" cy="259080"/>
    <xdr:sp macro="" textlink="">
      <xdr:nvSpPr>
        <xdr:cNvPr id="483" name="n_4aveValue【港湾・漁港】&#10;一人当たり有形固定資産（償却資産）額"/>
        <xdr:cNvSpPr txBox="1"/>
      </xdr:nvSpPr>
      <xdr:spPr>
        <a:xfrm>
          <a:off x="6704965" y="18176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98</xdr:row>
      <xdr:rowOff>166370</xdr:rowOff>
    </xdr:from>
    <xdr:ext cx="534670" cy="258445"/>
    <xdr:sp macro="" textlink="">
      <xdr:nvSpPr>
        <xdr:cNvPr id="484" name="n_1mainValue【港湾・漁港】&#10;一人当たり有形固定資産（償却資産）額"/>
        <xdr:cNvSpPr txBox="1"/>
      </xdr:nvSpPr>
      <xdr:spPr>
        <a:xfrm>
          <a:off x="9359265" y="169684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99</xdr:row>
      <xdr:rowOff>11430</xdr:rowOff>
    </xdr:from>
    <xdr:ext cx="534035" cy="259080"/>
    <xdr:sp macro="" textlink="">
      <xdr:nvSpPr>
        <xdr:cNvPr id="485" name="n_2mainValue【港湾・漁港】&#10;一人当たり有形固定資産（償却資産）額"/>
        <xdr:cNvSpPr txBox="1"/>
      </xdr:nvSpPr>
      <xdr:spPr>
        <a:xfrm>
          <a:off x="8482965" y="16984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99</xdr:row>
      <xdr:rowOff>23495</xdr:rowOff>
    </xdr:from>
    <xdr:ext cx="534035" cy="259080"/>
    <xdr:sp macro="" textlink="">
      <xdr:nvSpPr>
        <xdr:cNvPr id="486" name="n_3mainValue【港湾・漁港】&#10;一人当たり有形固定資産（償却資産）額"/>
        <xdr:cNvSpPr txBox="1"/>
      </xdr:nvSpPr>
      <xdr:spPr>
        <a:xfrm>
          <a:off x="7593965" y="169970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99</xdr:row>
      <xdr:rowOff>48895</xdr:rowOff>
    </xdr:from>
    <xdr:ext cx="534035" cy="259080"/>
    <xdr:sp macro="" textlink="">
      <xdr:nvSpPr>
        <xdr:cNvPr id="487" name="n_4mainValue【港湾・漁港】&#10;一人当たり有形固定資産（償却資産）額"/>
        <xdr:cNvSpPr txBox="1"/>
      </xdr:nvSpPr>
      <xdr:spPr>
        <a:xfrm>
          <a:off x="6704965" y="17022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88" name="正方形/長方形 48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89" name="正方形/長方形 488"/>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0" name="正方形/長方形 489"/>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1" name="正方形/長方形 490"/>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2" name="正方形/長方形 491"/>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3" name="正方形/長方形 492"/>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4" name="正方形/長方形 493"/>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5" name="正方形/長方形 494"/>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96" name="テキスト ボックス 495"/>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7" name="直線コネクタ 496"/>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98" name="テキスト ボックス 497"/>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99" name="直線コネクタ 498"/>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725" cy="259080"/>
    <xdr:sp macro="" textlink="">
      <xdr:nvSpPr>
        <xdr:cNvPr id="500" name="テキスト ボックス 499"/>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1" name="直線コネクタ 500"/>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502" name="テキスト ボックス 501"/>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3" name="直線コネクタ 502"/>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4" name="テキスト ボックス 503"/>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05" name="直線コネクタ 504"/>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06" name="テキスト ボックス 505"/>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07" name="直線コネクタ 506"/>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8445"/>
    <xdr:sp macro="" textlink="">
      <xdr:nvSpPr>
        <xdr:cNvPr id="508" name="テキスト ボックス 507"/>
        <xdr:cNvSpPr txBox="1"/>
      </xdr:nvSpPr>
      <xdr:spPr>
        <a:xfrm>
          <a:off x="12042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09" name="直線コネクタ 508"/>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8455" cy="259080"/>
    <xdr:sp macro="" textlink="">
      <xdr:nvSpPr>
        <xdr:cNvPr id="510" name="テキスト ボックス 509"/>
        <xdr:cNvSpPr txBox="1"/>
      </xdr:nvSpPr>
      <xdr:spPr>
        <a:xfrm>
          <a:off x="12106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123825</xdr:rowOff>
    </xdr:from>
    <xdr:to xmlns:xdr="http://schemas.openxmlformats.org/drawingml/2006/spreadsheetDrawing">
      <xdr:col>85</xdr:col>
      <xdr:colOff>126365</xdr:colOff>
      <xdr:row>41</xdr:row>
      <xdr:rowOff>22860</xdr:rowOff>
    </xdr:to>
    <xdr:cxnSp macro="">
      <xdr:nvCxnSpPr>
        <xdr:cNvPr id="512" name="直線コネクタ 511"/>
        <xdr:cNvCxnSpPr/>
      </xdr:nvCxnSpPr>
      <xdr:spPr>
        <a:xfrm flipV="1">
          <a:off x="16318865" y="5953125"/>
          <a:ext cx="0" cy="1099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26670</xdr:rowOff>
    </xdr:from>
    <xdr:ext cx="405130" cy="259080"/>
    <xdr:sp macro="" textlink="">
      <xdr:nvSpPr>
        <xdr:cNvPr id="513" name="【認定こども園・幼稚園・保育所】&#10;有形固定資産減価償却率最小値テキスト"/>
        <xdr:cNvSpPr txBox="1"/>
      </xdr:nvSpPr>
      <xdr:spPr>
        <a:xfrm>
          <a:off x="16357600" y="7056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22860</xdr:rowOff>
    </xdr:from>
    <xdr:to xmlns:xdr="http://schemas.openxmlformats.org/drawingml/2006/spreadsheetDrawing">
      <xdr:col>86</xdr:col>
      <xdr:colOff>25400</xdr:colOff>
      <xdr:row>41</xdr:row>
      <xdr:rowOff>22860</xdr:rowOff>
    </xdr:to>
    <xdr:cxnSp macro="">
      <xdr:nvCxnSpPr>
        <xdr:cNvPr id="514" name="直線コネクタ 513"/>
        <xdr:cNvCxnSpPr/>
      </xdr:nvCxnSpPr>
      <xdr:spPr>
        <a:xfrm>
          <a:off x="16230600" y="705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70485</xdr:rowOff>
    </xdr:from>
    <xdr:ext cx="405130" cy="259080"/>
    <xdr:sp macro="" textlink="">
      <xdr:nvSpPr>
        <xdr:cNvPr id="515" name="【認定こども園・幼稚園・保育所】&#10;有形固定資産減価償却率最大値テキスト"/>
        <xdr:cNvSpPr txBox="1"/>
      </xdr:nvSpPr>
      <xdr:spPr>
        <a:xfrm>
          <a:off x="16357600" y="5728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123825</xdr:rowOff>
    </xdr:from>
    <xdr:to xmlns:xdr="http://schemas.openxmlformats.org/drawingml/2006/spreadsheetDrawing">
      <xdr:col>86</xdr:col>
      <xdr:colOff>25400</xdr:colOff>
      <xdr:row>34</xdr:row>
      <xdr:rowOff>123825</xdr:rowOff>
    </xdr:to>
    <xdr:cxnSp macro="">
      <xdr:nvCxnSpPr>
        <xdr:cNvPr id="516" name="直線コネクタ 515"/>
        <xdr:cNvCxnSpPr/>
      </xdr:nvCxnSpPr>
      <xdr:spPr>
        <a:xfrm>
          <a:off x="16230600" y="5953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8255</xdr:rowOff>
    </xdr:from>
    <xdr:ext cx="405130" cy="258445"/>
    <xdr:sp macro="" textlink="">
      <xdr:nvSpPr>
        <xdr:cNvPr id="517" name="【認定こども園・幼稚園・保育所】&#10;有形固定資産減価償却率平均値テキスト"/>
        <xdr:cNvSpPr txBox="1"/>
      </xdr:nvSpPr>
      <xdr:spPr>
        <a:xfrm>
          <a:off x="16357600" y="618045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156845</xdr:rowOff>
    </xdr:from>
    <xdr:to xmlns:xdr="http://schemas.openxmlformats.org/drawingml/2006/spreadsheetDrawing">
      <xdr:col>85</xdr:col>
      <xdr:colOff>177800</xdr:colOff>
      <xdr:row>37</xdr:row>
      <xdr:rowOff>86995</xdr:rowOff>
    </xdr:to>
    <xdr:sp macro="" textlink="">
      <xdr:nvSpPr>
        <xdr:cNvPr id="518" name="フローチャート: 判断 517"/>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149225</xdr:rowOff>
    </xdr:from>
    <xdr:to xmlns:xdr="http://schemas.openxmlformats.org/drawingml/2006/spreadsheetDrawing">
      <xdr:col>81</xdr:col>
      <xdr:colOff>101600</xdr:colOff>
      <xdr:row>37</xdr:row>
      <xdr:rowOff>79375</xdr:rowOff>
    </xdr:to>
    <xdr:sp macro="" textlink="">
      <xdr:nvSpPr>
        <xdr:cNvPr id="519" name="フローチャート: 判断 518"/>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168275</xdr:rowOff>
    </xdr:from>
    <xdr:to xmlns:xdr="http://schemas.openxmlformats.org/drawingml/2006/spreadsheetDrawing">
      <xdr:col>76</xdr:col>
      <xdr:colOff>165100</xdr:colOff>
      <xdr:row>37</xdr:row>
      <xdr:rowOff>98425</xdr:rowOff>
    </xdr:to>
    <xdr:sp macro="" textlink="">
      <xdr:nvSpPr>
        <xdr:cNvPr id="520" name="フローチャート: 判断 519"/>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635</xdr:rowOff>
    </xdr:from>
    <xdr:to xmlns:xdr="http://schemas.openxmlformats.org/drawingml/2006/spreadsheetDrawing">
      <xdr:col>72</xdr:col>
      <xdr:colOff>38100</xdr:colOff>
      <xdr:row>37</xdr:row>
      <xdr:rowOff>102235</xdr:rowOff>
    </xdr:to>
    <xdr:sp macro="" textlink="">
      <xdr:nvSpPr>
        <xdr:cNvPr id="521" name="フローチャート: 判断 520"/>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61595</xdr:rowOff>
    </xdr:from>
    <xdr:to xmlns:xdr="http://schemas.openxmlformats.org/drawingml/2006/spreadsheetDrawing">
      <xdr:col>67</xdr:col>
      <xdr:colOff>101600</xdr:colOff>
      <xdr:row>37</xdr:row>
      <xdr:rowOff>163195</xdr:rowOff>
    </xdr:to>
    <xdr:sp macro="" textlink="">
      <xdr:nvSpPr>
        <xdr:cNvPr id="522" name="フローチャート: 判断 521"/>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3" name="テキスト ボックス 522"/>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4" name="テキスト ボックス 523"/>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5" name="テキスト ボックス 524"/>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6" name="テキスト ボックス 525"/>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27" name="テキスト ボックス 526"/>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10160</xdr:rowOff>
    </xdr:from>
    <xdr:to xmlns:xdr="http://schemas.openxmlformats.org/drawingml/2006/spreadsheetDrawing">
      <xdr:col>85</xdr:col>
      <xdr:colOff>177800</xdr:colOff>
      <xdr:row>37</xdr:row>
      <xdr:rowOff>111760</xdr:rowOff>
    </xdr:to>
    <xdr:sp macro="" textlink="">
      <xdr:nvSpPr>
        <xdr:cNvPr id="528" name="楕円 527"/>
        <xdr:cNvSpPr/>
      </xdr:nvSpPr>
      <xdr:spPr>
        <a:xfrm>
          <a:off x="162687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160020</xdr:rowOff>
    </xdr:from>
    <xdr:ext cx="405130" cy="259080"/>
    <xdr:sp macro="" textlink="">
      <xdr:nvSpPr>
        <xdr:cNvPr id="529" name="【認定こども園・幼稚園・保育所】&#10;有形固定資産減価償却率該当値テキスト"/>
        <xdr:cNvSpPr txBox="1"/>
      </xdr:nvSpPr>
      <xdr:spPr>
        <a:xfrm>
          <a:off x="16357600" y="6332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145415</xdr:rowOff>
    </xdr:from>
    <xdr:to xmlns:xdr="http://schemas.openxmlformats.org/drawingml/2006/spreadsheetDrawing">
      <xdr:col>81</xdr:col>
      <xdr:colOff>101600</xdr:colOff>
      <xdr:row>37</xdr:row>
      <xdr:rowOff>75565</xdr:rowOff>
    </xdr:to>
    <xdr:sp macro="" textlink="">
      <xdr:nvSpPr>
        <xdr:cNvPr id="530" name="楕円 529"/>
        <xdr:cNvSpPr/>
      </xdr:nvSpPr>
      <xdr:spPr>
        <a:xfrm>
          <a:off x="15430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24765</xdr:rowOff>
    </xdr:from>
    <xdr:to xmlns:xdr="http://schemas.openxmlformats.org/drawingml/2006/spreadsheetDrawing">
      <xdr:col>85</xdr:col>
      <xdr:colOff>127000</xdr:colOff>
      <xdr:row>37</xdr:row>
      <xdr:rowOff>60960</xdr:rowOff>
    </xdr:to>
    <xdr:cxnSp macro="">
      <xdr:nvCxnSpPr>
        <xdr:cNvPr id="531" name="直線コネクタ 530"/>
        <xdr:cNvCxnSpPr/>
      </xdr:nvCxnSpPr>
      <xdr:spPr>
        <a:xfrm>
          <a:off x="15481300" y="636841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105410</xdr:rowOff>
    </xdr:from>
    <xdr:to xmlns:xdr="http://schemas.openxmlformats.org/drawingml/2006/spreadsheetDrawing">
      <xdr:col>76</xdr:col>
      <xdr:colOff>165100</xdr:colOff>
      <xdr:row>37</xdr:row>
      <xdr:rowOff>35560</xdr:rowOff>
    </xdr:to>
    <xdr:sp macro="" textlink="">
      <xdr:nvSpPr>
        <xdr:cNvPr id="532" name="楕円 531"/>
        <xdr:cNvSpPr/>
      </xdr:nvSpPr>
      <xdr:spPr>
        <a:xfrm>
          <a:off x="14541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156210</xdr:rowOff>
    </xdr:from>
    <xdr:to xmlns:xdr="http://schemas.openxmlformats.org/drawingml/2006/spreadsheetDrawing">
      <xdr:col>81</xdr:col>
      <xdr:colOff>50800</xdr:colOff>
      <xdr:row>37</xdr:row>
      <xdr:rowOff>24765</xdr:rowOff>
    </xdr:to>
    <xdr:cxnSp macro="">
      <xdr:nvCxnSpPr>
        <xdr:cNvPr id="533" name="直線コネクタ 532"/>
        <xdr:cNvCxnSpPr/>
      </xdr:nvCxnSpPr>
      <xdr:spPr>
        <a:xfrm>
          <a:off x="14592300" y="632841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71120</xdr:rowOff>
    </xdr:from>
    <xdr:to xmlns:xdr="http://schemas.openxmlformats.org/drawingml/2006/spreadsheetDrawing">
      <xdr:col>72</xdr:col>
      <xdr:colOff>38100</xdr:colOff>
      <xdr:row>37</xdr:row>
      <xdr:rowOff>1270</xdr:rowOff>
    </xdr:to>
    <xdr:sp macro="" textlink="">
      <xdr:nvSpPr>
        <xdr:cNvPr id="534" name="楕円 533"/>
        <xdr:cNvSpPr/>
      </xdr:nvSpPr>
      <xdr:spPr>
        <a:xfrm>
          <a:off x="13652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121920</xdr:rowOff>
    </xdr:from>
    <xdr:to xmlns:xdr="http://schemas.openxmlformats.org/drawingml/2006/spreadsheetDrawing">
      <xdr:col>76</xdr:col>
      <xdr:colOff>114300</xdr:colOff>
      <xdr:row>36</xdr:row>
      <xdr:rowOff>156210</xdr:rowOff>
    </xdr:to>
    <xdr:cxnSp macro="">
      <xdr:nvCxnSpPr>
        <xdr:cNvPr id="535" name="直線コネクタ 534"/>
        <xdr:cNvCxnSpPr/>
      </xdr:nvCxnSpPr>
      <xdr:spPr>
        <a:xfrm>
          <a:off x="13703300" y="62941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31115</xdr:rowOff>
    </xdr:from>
    <xdr:to xmlns:xdr="http://schemas.openxmlformats.org/drawingml/2006/spreadsheetDrawing">
      <xdr:col>67</xdr:col>
      <xdr:colOff>101600</xdr:colOff>
      <xdr:row>36</xdr:row>
      <xdr:rowOff>132715</xdr:rowOff>
    </xdr:to>
    <xdr:sp macro="" textlink="">
      <xdr:nvSpPr>
        <xdr:cNvPr id="536" name="楕円 535"/>
        <xdr:cNvSpPr/>
      </xdr:nvSpPr>
      <xdr:spPr>
        <a:xfrm>
          <a:off x="127635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81915</xdr:rowOff>
    </xdr:from>
    <xdr:to xmlns:xdr="http://schemas.openxmlformats.org/drawingml/2006/spreadsheetDrawing">
      <xdr:col>71</xdr:col>
      <xdr:colOff>177800</xdr:colOff>
      <xdr:row>36</xdr:row>
      <xdr:rowOff>121920</xdr:rowOff>
    </xdr:to>
    <xdr:cxnSp macro="">
      <xdr:nvCxnSpPr>
        <xdr:cNvPr id="537" name="直線コネクタ 536"/>
        <xdr:cNvCxnSpPr/>
      </xdr:nvCxnSpPr>
      <xdr:spPr>
        <a:xfrm>
          <a:off x="12814300" y="625411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70485</xdr:rowOff>
    </xdr:from>
    <xdr:ext cx="405130" cy="259080"/>
    <xdr:sp macro="" textlink="">
      <xdr:nvSpPr>
        <xdr:cNvPr id="538" name="n_1aveValue【認定こども園・幼稚園・保育所】&#10;有形固定資産減価償却率"/>
        <xdr:cNvSpPr txBox="1"/>
      </xdr:nvSpPr>
      <xdr:spPr>
        <a:xfrm>
          <a:off x="15266035" y="6414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89535</xdr:rowOff>
    </xdr:from>
    <xdr:ext cx="404495" cy="258445"/>
    <xdr:sp macro="" textlink="">
      <xdr:nvSpPr>
        <xdr:cNvPr id="539" name="n_2aveValue【認定こども園・幼稚園・保育所】&#10;有形固定資産減価償却率"/>
        <xdr:cNvSpPr txBox="1"/>
      </xdr:nvSpPr>
      <xdr:spPr>
        <a:xfrm>
          <a:off x="14389735" y="64331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93345</xdr:rowOff>
    </xdr:from>
    <xdr:ext cx="404495" cy="259080"/>
    <xdr:sp macro="" textlink="">
      <xdr:nvSpPr>
        <xdr:cNvPr id="540" name="n_3aveValue【認定こども園・幼稚園・保育所】&#10;有形固定資産減価償却率"/>
        <xdr:cNvSpPr txBox="1"/>
      </xdr:nvSpPr>
      <xdr:spPr>
        <a:xfrm>
          <a:off x="13500735" y="64369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154940</xdr:rowOff>
    </xdr:from>
    <xdr:ext cx="404495" cy="258445"/>
    <xdr:sp macro="" textlink="">
      <xdr:nvSpPr>
        <xdr:cNvPr id="541" name="n_4aveValue【認定こども園・幼稚園・保育所】&#10;有形固定資産減価償却率"/>
        <xdr:cNvSpPr txBox="1"/>
      </xdr:nvSpPr>
      <xdr:spPr>
        <a:xfrm>
          <a:off x="12611735" y="64985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92075</xdr:rowOff>
    </xdr:from>
    <xdr:ext cx="405130" cy="259080"/>
    <xdr:sp macro="" textlink="">
      <xdr:nvSpPr>
        <xdr:cNvPr id="542" name="n_1mainValue【認定こども園・幼稚園・保育所】&#10;有形固定資産減価償却率"/>
        <xdr:cNvSpPr txBox="1"/>
      </xdr:nvSpPr>
      <xdr:spPr>
        <a:xfrm>
          <a:off x="15266035" y="6092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52070</xdr:rowOff>
    </xdr:from>
    <xdr:ext cx="404495" cy="258445"/>
    <xdr:sp macro="" textlink="">
      <xdr:nvSpPr>
        <xdr:cNvPr id="543" name="n_2mainValue【認定こども園・幼稚園・保育所】&#10;有形固定資産減価償却率"/>
        <xdr:cNvSpPr txBox="1"/>
      </xdr:nvSpPr>
      <xdr:spPr>
        <a:xfrm>
          <a:off x="14389735" y="60528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17780</xdr:rowOff>
    </xdr:from>
    <xdr:ext cx="404495" cy="258445"/>
    <xdr:sp macro="" textlink="">
      <xdr:nvSpPr>
        <xdr:cNvPr id="544" name="n_3mainValue【認定こども園・幼稚園・保育所】&#10;有形固定資産減価償却率"/>
        <xdr:cNvSpPr txBox="1"/>
      </xdr:nvSpPr>
      <xdr:spPr>
        <a:xfrm>
          <a:off x="13500735" y="60185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149225</xdr:rowOff>
    </xdr:from>
    <xdr:ext cx="404495" cy="259080"/>
    <xdr:sp macro="" textlink="">
      <xdr:nvSpPr>
        <xdr:cNvPr id="545" name="n_4mainValue【認定こども園・幼稚園・保育所】&#10;有形固定資産減価償却率"/>
        <xdr:cNvSpPr txBox="1"/>
      </xdr:nvSpPr>
      <xdr:spPr>
        <a:xfrm>
          <a:off x="12611735" y="59785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6" name="正方形/長方形 54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47" name="正方形/長方形 546"/>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48" name="正方形/長方形 547"/>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49" name="正方形/長方形 548"/>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0" name="正方形/長方形 549"/>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1" name="正方形/長方形 550"/>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2" name="正方形/長方形 551"/>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3" name="正方形/長方形 552"/>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54" name="テキスト ボックス 553"/>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5" name="直線コネクタ 554"/>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56" name="直線コネクタ 555"/>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725" cy="259080"/>
    <xdr:sp macro="" textlink="">
      <xdr:nvSpPr>
        <xdr:cNvPr id="557" name="テキスト ボックス 556"/>
        <xdr:cNvSpPr txBox="1"/>
      </xdr:nvSpPr>
      <xdr:spPr>
        <a:xfrm>
          <a:off x="17820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58" name="直線コネクタ 557"/>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725" cy="259080"/>
    <xdr:sp macro="" textlink="">
      <xdr:nvSpPr>
        <xdr:cNvPr id="559" name="テキスト ボックス 558"/>
        <xdr:cNvSpPr txBox="1"/>
      </xdr:nvSpPr>
      <xdr:spPr>
        <a:xfrm>
          <a:off x="17820640" y="656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0" name="直線コネクタ 559"/>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725" cy="259080"/>
    <xdr:sp macro="" textlink="">
      <xdr:nvSpPr>
        <xdr:cNvPr id="561" name="テキスト ボックス 560"/>
        <xdr:cNvSpPr txBox="1"/>
      </xdr:nvSpPr>
      <xdr:spPr>
        <a:xfrm>
          <a:off x="17820640" y="610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2" name="直線コネクタ 561"/>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725" cy="259080"/>
    <xdr:sp macro="" textlink="">
      <xdr:nvSpPr>
        <xdr:cNvPr id="563" name="テキスト ボックス 562"/>
        <xdr:cNvSpPr txBox="1"/>
      </xdr:nvSpPr>
      <xdr:spPr>
        <a:xfrm>
          <a:off x="17820640" y="564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4" name="直線コネクタ 563"/>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565" name="テキスト ボックス 564"/>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6"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35</xdr:row>
      <xdr:rowOff>78740</xdr:rowOff>
    </xdr:from>
    <xdr:to xmlns:xdr="http://schemas.openxmlformats.org/drawingml/2006/spreadsheetDrawing">
      <xdr:col>116</xdr:col>
      <xdr:colOff>62865</xdr:colOff>
      <xdr:row>41</xdr:row>
      <xdr:rowOff>87630</xdr:rowOff>
    </xdr:to>
    <xdr:cxnSp macro="">
      <xdr:nvCxnSpPr>
        <xdr:cNvPr id="567" name="直線コネクタ 566"/>
        <xdr:cNvCxnSpPr/>
      </xdr:nvCxnSpPr>
      <xdr:spPr>
        <a:xfrm flipV="1">
          <a:off x="22160865" y="6079490"/>
          <a:ext cx="0" cy="1037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91440</xdr:rowOff>
    </xdr:from>
    <xdr:ext cx="469900" cy="259080"/>
    <xdr:sp macro="" textlink="">
      <xdr:nvSpPr>
        <xdr:cNvPr id="568" name="【認定こども園・幼稚園・保育所】&#10;一人当たり面積最小値テキスト"/>
        <xdr:cNvSpPr txBox="1"/>
      </xdr:nvSpPr>
      <xdr:spPr>
        <a:xfrm>
          <a:off x="22199600" y="712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87630</xdr:rowOff>
    </xdr:from>
    <xdr:to xmlns:xdr="http://schemas.openxmlformats.org/drawingml/2006/spreadsheetDrawing">
      <xdr:col>116</xdr:col>
      <xdr:colOff>152400</xdr:colOff>
      <xdr:row>41</xdr:row>
      <xdr:rowOff>87630</xdr:rowOff>
    </xdr:to>
    <xdr:cxnSp macro="">
      <xdr:nvCxnSpPr>
        <xdr:cNvPr id="569" name="直線コネクタ 568"/>
        <xdr:cNvCxnSpPr/>
      </xdr:nvCxnSpPr>
      <xdr:spPr>
        <a:xfrm>
          <a:off x="22072600" y="711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34</xdr:row>
      <xdr:rowOff>25400</xdr:rowOff>
    </xdr:from>
    <xdr:ext cx="469900" cy="259080"/>
    <xdr:sp macro="" textlink="">
      <xdr:nvSpPr>
        <xdr:cNvPr id="570" name="【認定こども園・幼稚園・保育所】&#10;一人当たり面積最大値テキスト"/>
        <xdr:cNvSpPr txBox="1"/>
      </xdr:nvSpPr>
      <xdr:spPr>
        <a:xfrm>
          <a:off x="22199600" y="58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35</xdr:row>
      <xdr:rowOff>78740</xdr:rowOff>
    </xdr:from>
    <xdr:to xmlns:xdr="http://schemas.openxmlformats.org/drawingml/2006/spreadsheetDrawing">
      <xdr:col>116</xdr:col>
      <xdr:colOff>152400</xdr:colOff>
      <xdr:row>35</xdr:row>
      <xdr:rowOff>78740</xdr:rowOff>
    </xdr:to>
    <xdr:cxnSp macro="">
      <xdr:nvCxnSpPr>
        <xdr:cNvPr id="571" name="直線コネクタ 570"/>
        <xdr:cNvCxnSpPr/>
      </xdr:nvCxnSpPr>
      <xdr:spPr>
        <a:xfrm>
          <a:off x="22072600" y="6079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137160</xdr:rowOff>
    </xdr:from>
    <xdr:ext cx="469900" cy="259080"/>
    <xdr:sp macro="" textlink="">
      <xdr:nvSpPr>
        <xdr:cNvPr id="572" name="【認定こども園・幼稚園・保育所】&#10;一人当たり面積平均値テキスト"/>
        <xdr:cNvSpPr txBox="1"/>
      </xdr:nvSpPr>
      <xdr:spPr>
        <a:xfrm>
          <a:off x="22199600" y="66522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114300</xdr:rowOff>
    </xdr:from>
    <xdr:to xmlns:xdr="http://schemas.openxmlformats.org/drawingml/2006/spreadsheetDrawing">
      <xdr:col>116</xdr:col>
      <xdr:colOff>114300</xdr:colOff>
      <xdr:row>40</xdr:row>
      <xdr:rowOff>44450</xdr:rowOff>
    </xdr:to>
    <xdr:sp macro="" textlink="">
      <xdr:nvSpPr>
        <xdr:cNvPr id="573" name="フローチャート: 判断 572"/>
        <xdr:cNvSpPr/>
      </xdr:nvSpPr>
      <xdr:spPr>
        <a:xfrm>
          <a:off x="22110700" y="680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109855</xdr:rowOff>
    </xdr:from>
    <xdr:to xmlns:xdr="http://schemas.openxmlformats.org/drawingml/2006/spreadsheetDrawing">
      <xdr:col>112</xdr:col>
      <xdr:colOff>38100</xdr:colOff>
      <xdr:row>40</xdr:row>
      <xdr:rowOff>40640</xdr:rowOff>
    </xdr:to>
    <xdr:sp macro="" textlink="">
      <xdr:nvSpPr>
        <xdr:cNvPr id="574" name="フローチャート: 判断 573"/>
        <xdr:cNvSpPr/>
      </xdr:nvSpPr>
      <xdr:spPr>
        <a:xfrm>
          <a:off x="21272500" y="67964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105410</xdr:rowOff>
    </xdr:from>
    <xdr:to xmlns:xdr="http://schemas.openxmlformats.org/drawingml/2006/spreadsheetDrawing">
      <xdr:col>107</xdr:col>
      <xdr:colOff>101600</xdr:colOff>
      <xdr:row>40</xdr:row>
      <xdr:rowOff>35560</xdr:rowOff>
    </xdr:to>
    <xdr:sp macro="" textlink="">
      <xdr:nvSpPr>
        <xdr:cNvPr id="575" name="フローチャート: 判断 574"/>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105410</xdr:rowOff>
    </xdr:from>
    <xdr:to xmlns:xdr="http://schemas.openxmlformats.org/drawingml/2006/spreadsheetDrawing">
      <xdr:col>102</xdr:col>
      <xdr:colOff>165100</xdr:colOff>
      <xdr:row>40</xdr:row>
      <xdr:rowOff>35560</xdr:rowOff>
    </xdr:to>
    <xdr:sp macro="" textlink="">
      <xdr:nvSpPr>
        <xdr:cNvPr id="576" name="フローチャート: 判断 575"/>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64135</xdr:rowOff>
    </xdr:from>
    <xdr:to xmlns:xdr="http://schemas.openxmlformats.org/drawingml/2006/spreadsheetDrawing">
      <xdr:col>98</xdr:col>
      <xdr:colOff>38100</xdr:colOff>
      <xdr:row>39</xdr:row>
      <xdr:rowOff>166370</xdr:rowOff>
    </xdr:to>
    <xdr:sp macro="" textlink="">
      <xdr:nvSpPr>
        <xdr:cNvPr id="577" name="フローチャート: 判断 576"/>
        <xdr:cNvSpPr/>
      </xdr:nvSpPr>
      <xdr:spPr>
        <a:xfrm>
          <a:off x="18605500" y="67506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78" name="テキスト ボックス 577"/>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79" name="テキスト ボックス 578"/>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0" name="テキスト ボックス 579"/>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1" name="テキスト ボックス 580"/>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2" name="テキスト ボックス 581"/>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98425</xdr:rowOff>
    </xdr:from>
    <xdr:to xmlns:xdr="http://schemas.openxmlformats.org/drawingml/2006/spreadsheetDrawing">
      <xdr:col>116</xdr:col>
      <xdr:colOff>114300</xdr:colOff>
      <xdr:row>41</xdr:row>
      <xdr:rowOff>29210</xdr:rowOff>
    </xdr:to>
    <xdr:sp macro="" textlink="">
      <xdr:nvSpPr>
        <xdr:cNvPr id="583" name="楕円 582"/>
        <xdr:cNvSpPr/>
      </xdr:nvSpPr>
      <xdr:spPr>
        <a:xfrm>
          <a:off x="22110700" y="6956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13335</xdr:rowOff>
    </xdr:from>
    <xdr:ext cx="469900" cy="259080"/>
    <xdr:sp macro="" textlink="">
      <xdr:nvSpPr>
        <xdr:cNvPr id="584" name="【認定こども園・幼稚園・保育所】&#10;一人当たり面積該当値テキスト"/>
        <xdr:cNvSpPr txBox="1"/>
      </xdr:nvSpPr>
      <xdr:spPr>
        <a:xfrm>
          <a:off x="22199600" y="6871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102870</xdr:rowOff>
    </xdr:from>
    <xdr:to xmlns:xdr="http://schemas.openxmlformats.org/drawingml/2006/spreadsheetDrawing">
      <xdr:col>112</xdr:col>
      <xdr:colOff>38100</xdr:colOff>
      <xdr:row>41</xdr:row>
      <xdr:rowOff>33020</xdr:rowOff>
    </xdr:to>
    <xdr:sp macro="" textlink="">
      <xdr:nvSpPr>
        <xdr:cNvPr id="585" name="楕円 584"/>
        <xdr:cNvSpPr/>
      </xdr:nvSpPr>
      <xdr:spPr>
        <a:xfrm>
          <a:off x="21272500" y="69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149225</xdr:rowOff>
    </xdr:from>
    <xdr:to xmlns:xdr="http://schemas.openxmlformats.org/drawingml/2006/spreadsheetDrawing">
      <xdr:col>116</xdr:col>
      <xdr:colOff>63500</xdr:colOff>
      <xdr:row>40</xdr:row>
      <xdr:rowOff>153670</xdr:rowOff>
    </xdr:to>
    <xdr:cxnSp macro="">
      <xdr:nvCxnSpPr>
        <xdr:cNvPr id="586" name="直線コネクタ 585"/>
        <xdr:cNvCxnSpPr/>
      </xdr:nvCxnSpPr>
      <xdr:spPr>
        <a:xfrm flipV="1">
          <a:off x="21323300" y="700722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102870</xdr:rowOff>
    </xdr:from>
    <xdr:to xmlns:xdr="http://schemas.openxmlformats.org/drawingml/2006/spreadsheetDrawing">
      <xdr:col>107</xdr:col>
      <xdr:colOff>101600</xdr:colOff>
      <xdr:row>41</xdr:row>
      <xdr:rowOff>33020</xdr:rowOff>
    </xdr:to>
    <xdr:sp macro="" textlink="">
      <xdr:nvSpPr>
        <xdr:cNvPr id="587" name="楕円 586"/>
        <xdr:cNvSpPr/>
      </xdr:nvSpPr>
      <xdr:spPr>
        <a:xfrm>
          <a:off x="20383500" y="69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153670</xdr:rowOff>
    </xdr:from>
    <xdr:to xmlns:xdr="http://schemas.openxmlformats.org/drawingml/2006/spreadsheetDrawing">
      <xdr:col>111</xdr:col>
      <xdr:colOff>177800</xdr:colOff>
      <xdr:row>40</xdr:row>
      <xdr:rowOff>153670</xdr:rowOff>
    </xdr:to>
    <xdr:cxnSp macro="">
      <xdr:nvCxnSpPr>
        <xdr:cNvPr id="588" name="直線コネクタ 587"/>
        <xdr:cNvCxnSpPr/>
      </xdr:nvCxnSpPr>
      <xdr:spPr>
        <a:xfrm>
          <a:off x="20434300" y="70116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102870</xdr:rowOff>
    </xdr:from>
    <xdr:to xmlns:xdr="http://schemas.openxmlformats.org/drawingml/2006/spreadsheetDrawing">
      <xdr:col>102</xdr:col>
      <xdr:colOff>165100</xdr:colOff>
      <xdr:row>41</xdr:row>
      <xdr:rowOff>33020</xdr:rowOff>
    </xdr:to>
    <xdr:sp macro="" textlink="">
      <xdr:nvSpPr>
        <xdr:cNvPr id="589" name="楕円 588"/>
        <xdr:cNvSpPr/>
      </xdr:nvSpPr>
      <xdr:spPr>
        <a:xfrm>
          <a:off x="19494500" y="69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153670</xdr:rowOff>
    </xdr:from>
    <xdr:to xmlns:xdr="http://schemas.openxmlformats.org/drawingml/2006/spreadsheetDrawing">
      <xdr:col>107</xdr:col>
      <xdr:colOff>50800</xdr:colOff>
      <xdr:row>40</xdr:row>
      <xdr:rowOff>153670</xdr:rowOff>
    </xdr:to>
    <xdr:cxnSp macro="">
      <xdr:nvCxnSpPr>
        <xdr:cNvPr id="590" name="直線コネクタ 589"/>
        <xdr:cNvCxnSpPr/>
      </xdr:nvCxnSpPr>
      <xdr:spPr>
        <a:xfrm>
          <a:off x="19545300" y="70116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107950</xdr:rowOff>
    </xdr:from>
    <xdr:to xmlns:xdr="http://schemas.openxmlformats.org/drawingml/2006/spreadsheetDrawing">
      <xdr:col>98</xdr:col>
      <xdr:colOff>38100</xdr:colOff>
      <xdr:row>41</xdr:row>
      <xdr:rowOff>38100</xdr:rowOff>
    </xdr:to>
    <xdr:sp macro="" textlink="">
      <xdr:nvSpPr>
        <xdr:cNvPr id="591" name="楕円 590"/>
        <xdr:cNvSpPr/>
      </xdr:nvSpPr>
      <xdr:spPr>
        <a:xfrm>
          <a:off x="18605500" y="696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153670</xdr:rowOff>
    </xdr:from>
    <xdr:to xmlns:xdr="http://schemas.openxmlformats.org/drawingml/2006/spreadsheetDrawing">
      <xdr:col>102</xdr:col>
      <xdr:colOff>114300</xdr:colOff>
      <xdr:row>40</xdr:row>
      <xdr:rowOff>158750</xdr:rowOff>
    </xdr:to>
    <xdr:cxnSp macro="">
      <xdr:nvCxnSpPr>
        <xdr:cNvPr id="592" name="直線コネクタ 591"/>
        <xdr:cNvCxnSpPr/>
      </xdr:nvCxnSpPr>
      <xdr:spPr>
        <a:xfrm flipV="1">
          <a:off x="18656300" y="70116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56515</xdr:rowOff>
    </xdr:from>
    <xdr:ext cx="469900" cy="258445"/>
    <xdr:sp macro="" textlink="">
      <xdr:nvSpPr>
        <xdr:cNvPr id="593" name="n_1aveValue【認定こども園・幼稚園・保育所】&#10;一人当たり面積"/>
        <xdr:cNvSpPr txBox="1"/>
      </xdr:nvSpPr>
      <xdr:spPr>
        <a:xfrm>
          <a:off x="21075650" y="65716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52070</xdr:rowOff>
    </xdr:from>
    <xdr:ext cx="469265" cy="258445"/>
    <xdr:sp macro="" textlink="">
      <xdr:nvSpPr>
        <xdr:cNvPr id="594" name="n_2aveValue【認定こども園・幼稚園・保育所】&#10;一人当たり面積"/>
        <xdr:cNvSpPr txBox="1"/>
      </xdr:nvSpPr>
      <xdr:spPr>
        <a:xfrm>
          <a:off x="20199350" y="65671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52070</xdr:rowOff>
    </xdr:from>
    <xdr:ext cx="469265" cy="258445"/>
    <xdr:sp macro="" textlink="">
      <xdr:nvSpPr>
        <xdr:cNvPr id="595" name="n_3aveValue【認定こども園・幼稚園・保育所】&#10;一人当たり面積"/>
        <xdr:cNvSpPr txBox="1"/>
      </xdr:nvSpPr>
      <xdr:spPr>
        <a:xfrm>
          <a:off x="19310350" y="65671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10795</xdr:rowOff>
    </xdr:from>
    <xdr:ext cx="469265" cy="258445"/>
    <xdr:sp macro="" textlink="">
      <xdr:nvSpPr>
        <xdr:cNvPr id="596" name="n_4aveValue【認定こども園・幼稚園・保育所】&#10;一人当たり面積"/>
        <xdr:cNvSpPr txBox="1"/>
      </xdr:nvSpPr>
      <xdr:spPr>
        <a:xfrm>
          <a:off x="18421350" y="65258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24130</xdr:rowOff>
    </xdr:from>
    <xdr:ext cx="469900" cy="259080"/>
    <xdr:sp macro="" textlink="">
      <xdr:nvSpPr>
        <xdr:cNvPr id="597" name="n_1mainValue【認定こども園・幼稚園・保育所】&#10;一人当たり面積"/>
        <xdr:cNvSpPr txBox="1"/>
      </xdr:nvSpPr>
      <xdr:spPr>
        <a:xfrm>
          <a:off x="21075650" y="7053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24130</xdr:rowOff>
    </xdr:from>
    <xdr:ext cx="469265" cy="259080"/>
    <xdr:sp macro="" textlink="">
      <xdr:nvSpPr>
        <xdr:cNvPr id="598" name="n_2mainValue【認定こども園・幼稚園・保育所】&#10;一人当たり面積"/>
        <xdr:cNvSpPr txBox="1"/>
      </xdr:nvSpPr>
      <xdr:spPr>
        <a:xfrm>
          <a:off x="20199350" y="7053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24130</xdr:rowOff>
    </xdr:from>
    <xdr:ext cx="469265" cy="259080"/>
    <xdr:sp macro="" textlink="">
      <xdr:nvSpPr>
        <xdr:cNvPr id="599" name="n_3mainValue【認定こども園・幼稚園・保育所】&#10;一人当たり面積"/>
        <xdr:cNvSpPr txBox="1"/>
      </xdr:nvSpPr>
      <xdr:spPr>
        <a:xfrm>
          <a:off x="19310350" y="7053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29210</xdr:rowOff>
    </xdr:from>
    <xdr:ext cx="469265" cy="258445"/>
    <xdr:sp macro="" textlink="">
      <xdr:nvSpPr>
        <xdr:cNvPr id="600" name="n_4mainValue【認定こども園・幼稚園・保育所】&#10;一人当たり面積"/>
        <xdr:cNvSpPr txBox="1"/>
      </xdr:nvSpPr>
      <xdr:spPr>
        <a:xfrm>
          <a:off x="18421350" y="70586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1" name="正方形/長方形 6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2" name="正方形/長方形 601"/>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3" name="正方形/長方形 602"/>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4" name="正方形/長方形 603"/>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5" name="正方形/長方形 604"/>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6" name="正方形/長方形 605"/>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07" name="正方形/長方形 606"/>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08" name="正方形/長方形 607"/>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609" name="テキスト ボックス 608"/>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0" name="直線コネクタ 609"/>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611" name="テキスト ボックス 610"/>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2" name="直線コネクタ 611"/>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105410</xdr:rowOff>
    </xdr:from>
    <xdr:ext cx="403225" cy="259080"/>
    <xdr:sp macro="" textlink="">
      <xdr:nvSpPr>
        <xdr:cNvPr id="613" name="テキスト ボックス 612"/>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14" name="直線コネクタ 613"/>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15" name="テキスト ボックス 614"/>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16" name="直線コネクタ 615"/>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617" name="テキスト ボックス 616"/>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18" name="直線コネクタ 617"/>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19" name="テキスト ボックス 618"/>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0" name="直線コネクタ 619"/>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1" name="テキスト ボックス 620"/>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2" name="直線コネクタ 621"/>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8445"/>
    <xdr:sp macro="" textlink="">
      <xdr:nvSpPr>
        <xdr:cNvPr id="623" name="テキスト ボックス 622"/>
        <xdr:cNvSpPr txBox="1"/>
      </xdr:nvSpPr>
      <xdr:spPr>
        <a:xfrm>
          <a:off x="12042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4"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15240</xdr:rowOff>
    </xdr:from>
    <xdr:to xmlns:xdr="http://schemas.openxmlformats.org/drawingml/2006/spreadsheetDrawing">
      <xdr:col>85</xdr:col>
      <xdr:colOff>126365</xdr:colOff>
      <xdr:row>64</xdr:row>
      <xdr:rowOff>3810</xdr:rowOff>
    </xdr:to>
    <xdr:cxnSp macro="">
      <xdr:nvCxnSpPr>
        <xdr:cNvPr id="625" name="直線コネクタ 624"/>
        <xdr:cNvCxnSpPr/>
      </xdr:nvCxnSpPr>
      <xdr:spPr>
        <a:xfrm flipV="1">
          <a:off x="16318865" y="944499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7620</xdr:rowOff>
    </xdr:from>
    <xdr:ext cx="405130" cy="258445"/>
    <xdr:sp macro="" textlink="">
      <xdr:nvSpPr>
        <xdr:cNvPr id="626" name="【学校施設】&#10;有形固定資産減価償却率最小値テキスト"/>
        <xdr:cNvSpPr txBox="1"/>
      </xdr:nvSpPr>
      <xdr:spPr>
        <a:xfrm>
          <a:off x="16357600" y="109804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3810</xdr:rowOff>
    </xdr:from>
    <xdr:to xmlns:xdr="http://schemas.openxmlformats.org/drawingml/2006/spreadsheetDrawing">
      <xdr:col>86</xdr:col>
      <xdr:colOff>25400</xdr:colOff>
      <xdr:row>64</xdr:row>
      <xdr:rowOff>3810</xdr:rowOff>
    </xdr:to>
    <xdr:cxnSp macro="">
      <xdr:nvCxnSpPr>
        <xdr:cNvPr id="627" name="直線コネクタ 626"/>
        <xdr:cNvCxnSpPr/>
      </xdr:nvCxnSpPr>
      <xdr:spPr>
        <a:xfrm>
          <a:off x="16230600" y="1097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133350</xdr:rowOff>
    </xdr:from>
    <xdr:ext cx="405130" cy="258445"/>
    <xdr:sp macro="" textlink="">
      <xdr:nvSpPr>
        <xdr:cNvPr id="628" name="【学校施設】&#10;有形固定資産減価償却率最大値テキスト"/>
        <xdr:cNvSpPr txBox="1"/>
      </xdr:nvSpPr>
      <xdr:spPr>
        <a:xfrm>
          <a:off x="16357600" y="92202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15240</xdr:rowOff>
    </xdr:from>
    <xdr:to xmlns:xdr="http://schemas.openxmlformats.org/drawingml/2006/spreadsheetDrawing">
      <xdr:col>86</xdr:col>
      <xdr:colOff>25400</xdr:colOff>
      <xdr:row>55</xdr:row>
      <xdr:rowOff>15240</xdr:rowOff>
    </xdr:to>
    <xdr:cxnSp macro="">
      <xdr:nvCxnSpPr>
        <xdr:cNvPr id="629" name="直線コネクタ 628"/>
        <xdr:cNvCxnSpPr/>
      </xdr:nvCxnSpPr>
      <xdr:spPr>
        <a:xfrm>
          <a:off x="16230600" y="9444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57</xdr:row>
      <xdr:rowOff>139700</xdr:rowOff>
    </xdr:from>
    <xdr:ext cx="405130" cy="259080"/>
    <xdr:sp macro="" textlink="">
      <xdr:nvSpPr>
        <xdr:cNvPr id="630" name="【学校施設】&#10;有形固定資産減価償却率平均値テキスト"/>
        <xdr:cNvSpPr txBox="1"/>
      </xdr:nvSpPr>
      <xdr:spPr>
        <a:xfrm>
          <a:off x="16357600" y="99123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116840</xdr:rowOff>
    </xdr:from>
    <xdr:to xmlns:xdr="http://schemas.openxmlformats.org/drawingml/2006/spreadsheetDrawing">
      <xdr:col>85</xdr:col>
      <xdr:colOff>177800</xdr:colOff>
      <xdr:row>59</xdr:row>
      <xdr:rowOff>46990</xdr:rowOff>
    </xdr:to>
    <xdr:sp macro="" textlink="">
      <xdr:nvSpPr>
        <xdr:cNvPr id="631" name="フローチャート: 判断 630"/>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135890</xdr:rowOff>
    </xdr:from>
    <xdr:to xmlns:xdr="http://schemas.openxmlformats.org/drawingml/2006/spreadsheetDrawing">
      <xdr:col>81</xdr:col>
      <xdr:colOff>101600</xdr:colOff>
      <xdr:row>59</xdr:row>
      <xdr:rowOff>66040</xdr:rowOff>
    </xdr:to>
    <xdr:sp macro="" textlink="">
      <xdr:nvSpPr>
        <xdr:cNvPr id="632" name="フローチャート: 判断 631"/>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124460</xdr:rowOff>
    </xdr:from>
    <xdr:to xmlns:xdr="http://schemas.openxmlformats.org/drawingml/2006/spreadsheetDrawing">
      <xdr:col>76</xdr:col>
      <xdr:colOff>165100</xdr:colOff>
      <xdr:row>59</xdr:row>
      <xdr:rowOff>54610</xdr:rowOff>
    </xdr:to>
    <xdr:sp macro="" textlink="">
      <xdr:nvSpPr>
        <xdr:cNvPr id="633" name="フローチャート: 判断 632"/>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116840</xdr:rowOff>
    </xdr:from>
    <xdr:to xmlns:xdr="http://schemas.openxmlformats.org/drawingml/2006/spreadsheetDrawing">
      <xdr:col>72</xdr:col>
      <xdr:colOff>38100</xdr:colOff>
      <xdr:row>59</xdr:row>
      <xdr:rowOff>46990</xdr:rowOff>
    </xdr:to>
    <xdr:sp macro="" textlink="">
      <xdr:nvSpPr>
        <xdr:cNvPr id="634" name="フローチャート: 判断 633"/>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124460</xdr:rowOff>
    </xdr:from>
    <xdr:to xmlns:xdr="http://schemas.openxmlformats.org/drawingml/2006/spreadsheetDrawing">
      <xdr:col>67</xdr:col>
      <xdr:colOff>101600</xdr:colOff>
      <xdr:row>59</xdr:row>
      <xdr:rowOff>54610</xdr:rowOff>
    </xdr:to>
    <xdr:sp macro="" textlink="">
      <xdr:nvSpPr>
        <xdr:cNvPr id="635" name="フローチャート: 判断 634"/>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636" name="テキスト ボックス 635"/>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637" name="テキスト ボックス 636"/>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638" name="テキスト ボックス 637"/>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639" name="テキスト ボックス 638"/>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640" name="テキスト ボックス 639"/>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17780</xdr:rowOff>
    </xdr:from>
    <xdr:to xmlns:xdr="http://schemas.openxmlformats.org/drawingml/2006/spreadsheetDrawing">
      <xdr:col>85</xdr:col>
      <xdr:colOff>177800</xdr:colOff>
      <xdr:row>61</xdr:row>
      <xdr:rowOff>119380</xdr:rowOff>
    </xdr:to>
    <xdr:sp macro="" textlink="">
      <xdr:nvSpPr>
        <xdr:cNvPr id="641" name="楕円 640"/>
        <xdr:cNvSpPr/>
      </xdr:nvSpPr>
      <xdr:spPr>
        <a:xfrm>
          <a:off x="162687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167640</xdr:rowOff>
    </xdr:from>
    <xdr:ext cx="405130" cy="258445"/>
    <xdr:sp macro="" textlink="">
      <xdr:nvSpPr>
        <xdr:cNvPr id="642" name="【学校施設】&#10;有形固定資産減価償却率該当値テキスト"/>
        <xdr:cNvSpPr txBox="1"/>
      </xdr:nvSpPr>
      <xdr:spPr>
        <a:xfrm>
          <a:off x="16357600" y="104546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143510</xdr:rowOff>
    </xdr:from>
    <xdr:to xmlns:xdr="http://schemas.openxmlformats.org/drawingml/2006/spreadsheetDrawing">
      <xdr:col>81</xdr:col>
      <xdr:colOff>101600</xdr:colOff>
      <xdr:row>61</xdr:row>
      <xdr:rowOff>73660</xdr:rowOff>
    </xdr:to>
    <xdr:sp macro="" textlink="">
      <xdr:nvSpPr>
        <xdr:cNvPr id="643" name="楕円 642"/>
        <xdr:cNvSpPr/>
      </xdr:nvSpPr>
      <xdr:spPr>
        <a:xfrm>
          <a:off x="15430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22860</xdr:rowOff>
    </xdr:from>
    <xdr:to xmlns:xdr="http://schemas.openxmlformats.org/drawingml/2006/spreadsheetDrawing">
      <xdr:col>85</xdr:col>
      <xdr:colOff>127000</xdr:colOff>
      <xdr:row>61</xdr:row>
      <xdr:rowOff>68580</xdr:rowOff>
    </xdr:to>
    <xdr:cxnSp macro="">
      <xdr:nvCxnSpPr>
        <xdr:cNvPr id="644" name="直線コネクタ 643"/>
        <xdr:cNvCxnSpPr/>
      </xdr:nvCxnSpPr>
      <xdr:spPr>
        <a:xfrm>
          <a:off x="15481300" y="1048131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97790</xdr:rowOff>
    </xdr:from>
    <xdr:to xmlns:xdr="http://schemas.openxmlformats.org/drawingml/2006/spreadsheetDrawing">
      <xdr:col>76</xdr:col>
      <xdr:colOff>165100</xdr:colOff>
      <xdr:row>61</xdr:row>
      <xdr:rowOff>27940</xdr:rowOff>
    </xdr:to>
    <xdr:sp macro="" textlink="">
      <xdr:nvSpPr>
        <xdr:cNvPr id="645" name="楕円 644"/>
        <xdr:cNvSpPr/>
      </xdr:nvSpPr>
      <xdr:spPr>
        <a:xfrm>
          <a:off x="14541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148590</xdr:rowOff>
    </xdr:from>
    <xdr:to xmlns:xdr="http://schemas.openxmlformats.org/drawingml/2006/spreadsheetDrawing">
      <xdr:col>81</xdr:col>
      <xdr:colOff>50800</xdr:colOff>
      <xdr:row>61</xdr:row>
      <xdr:rowOff>22860</xdr:rowOff>
    </xdr:to>
    <xdr:cxnSp macro="">
      <xdr:nvCxnSpPr>
        <xdr:cNvPr id="646" name="直線コネクタ 645"/>
        <xdr:cNvCxnSpPr/>
      </xdr:nvCxnSpPr>
      <xdr:spPr>
        <a:xfrm>
          <a:off x="14592300" y="104355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48260</xdr:rowOff>
    </xdr:from>
    <xdr:to xmlns:xdr="http://schemas.openxmlformats.org/drawingml/2006/spreadsheetDrawing">
      <xdr:col>72</xdr:col>
      <xdr:colOff>38100</xdr:colOff>
      <xdr:row>60</xdr:row>
      <xdr:rowOff>149860</xdr:rowOff>
    </xdr:to>
    <xdr:sp macro="" textlink="">
      <xdr:nvSpPr>
        <xdr:cNvPr id="647" name="楕円 646"/>
        <xdr:cNvSpPr/>
      </xdr:nvSpPr>
      <xdr:spPr>
        <a:xfrm>
          <a:off x="13652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99060</xdr:rowOff>
    </xdr:from>
    <xdr:to xmlns:xdr="http://schemas.openxmlformats.org/drawingml/2006/spreadsheetDrawing">
      <xdr:col>76</xdr:col>
      <xdr:colOff>114300</xdr:colOff>
      <xdr:row>60</xdr:row>
      <xdr:rowOff>148590</xdr:rowOff>
    </xdr:to>
    <xdr:cxnSp macro="">
      <xdr:nvCxnSpPr>
        <xdr:cNvPr id="648" name="直線コネクタ 647"/>
        <xdr:cNvCxnSpPr/>
      </xdr:nvCxnSpPr>
      <xdr:spPr>
        <a:xfrm>
          <a:off x="13703300" y="1038606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151130</xdr:rowOff>
    </xdr:from>
    <xdr:to xmlns:xdr="http://schemas.openxmlformats.org/drawingml/2006/spreadsheetDrawing">
      <xdr:col>67</xdr:col>
      <xdr:colOff>101600</xdr:colOff>
      <xdr:row>60</xdr:row>
      <xdr:rowOff>81280</xdr:rowOff>
    </xdr:to>
    <xdr:sp macro="" textlink="">
      <xdr:nvSpPr>
        <xdr:cNvPr id="649" name="楕円 648"/>
        <xdr:cNvSpPr/>
      </xdr:nvSpPr>
      <xdr:spPr>
        <a:xfrm>
          <a:off x="12763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30480</xdr:rowOff>
    </xdr:from>
    <xdr:to xmlns:xdr="http://schemas.openxmlformats.org/drawingml/2006/spreadsheetDrawing">
      <xdr:col>71</xdr:col>
      <xdr:colOff>177800</xdr:colOff>
      <xdr:row>60</xdr:row>
      <xdr:rowOff>99060</xdr:rowOff>
    </xdr:to>
    <xdr:cxnSp macro="">
      <xdr:nvCxnSpPr>
        <xdr:cNvPr id="650" name="直線コネクタ 649"/>
        <xdr:cNvCxnSpPr/>
      </xdr:nvCxnSpPr>
      <xdr:spPr>
        <a:xfrm>
          <a:off x="12814300" y="103174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82550</xdr:rowOff>
    </xdr:from>
    <xdr:ext cx="405130" cy="259080"/>
    <xdr:sp macro="" textlink="">
      <xdr:nvSpPr>
        <xdr:cNvPr id="651" name="n_1aveValue【学校施設】&#10;有形固定資産減価償却率"/>
        <xdr:cNvSpPr txBox="1"/>
      </xdr:nvSpPr>
      <xdr:spPr>
        <a:xfrm>
          <a:off x="15266035" y="9855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71120</xdr:rowOff>
    </xdr:from>
    <xdr:ext cx="404495" cy="259080"/>
    <xdr:sp macro="" textlink="">
      <xdr:nvSpPr>
        <xdr:cNvPr id="652" name="n_2aveValue【学校施設】&#10;有形固定資産減価償却率"/>
        <xdr:cNvSpPr txBox="1"/>
      </xdr:nvSpPr>
      <xdr:spPr>
        <a:xfrm>
          <a:off x="14389735" y="98437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63500</xdr:rowOff>
    </xdr:from>
    <xdr:ext cx="404495" cy="258445"/>
    <xdr:sp macro="" textlink="">
      <xdr:nvSpPr>
        <xdr:cNvPr id="653" name="n_3aveValue【学校施設】&#10;有形固定資産減価償却率"/>
        <xdr:cNvSpPr txBox="1"/>
      </xdr:nvSpPr>
      <xdr:spPr>
        <a:xfrm>
          <a:off x="13500735" y="98361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71120</xdr:rowOff>
    </xdr:from>
    <xdr:ext cx="404495" cy="259080"/>
    <xdr:sp macro="" textlink="">
      <xdr:nvSpPr>
        <xdr:cNvPr id="654" name="n_4aveValue【学校施設】&#10;有形固定資産減価償却率"/>
        <xdr:cNvSpPr txBox="1"/>
      </xdr:nvSpPr>
      <xdr:spPr>
        <a:xfrm>
          <a:off x="12611735" y="98437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64770</xdr:rowOff>
    </xdr:from>
    <xdr:ext cx="405130" cy="258445"/>
    <xdr:sp macro="" textlink="">
      <xdr:nvSpPr>
        <xdr:cNvPr id="655" name="n_1mainValue【学校施設】&#10;有形固定資産減価償却率"/>
        <xdr:cNvSpPr txBox="1"/>
      </xdr:nvSpPr>
      <xdr:spPr>
        <a:xfrm>
          <a:off x="15266035" y="105232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19050</xdr:rowOff>
    </xdr:from>
    <xdr:ext cx="404495" cy="258445"/>
    <xdr:sp macro="" textlink="">
      <xdr:nvSpPr>
        <xdr:cNvPr id="656" name="n_2mainValue【学校施設】&#10;有形固定資産減価償却率"/>
        <xdr:cNvSpPr txBox="1"/>
      </xdr:nvSpPr>
      <xdr:spPr>
        <a:xfrm>
          <a:off x="14389735" y="104775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140970</xdr:rowOff>
    </xdr:from>
    <xdr:ext cx="404495" cy="259080"/>
    <xdr:sp macro="" textlink="">
      <xdr:nvSpPr>
        <xdr:cNvPr id="657" name="n_3mainValue【学校施設】&#10;有形固定資産減価償却率"/>
        <xdr:cNvSpPr txBox="1"/>
      </xdr:nvSpPr>
      <xdr:spPr>
        <a:xfrm>
          <a:off x="13500735" y="104279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72390</xdr:rowOff>
    </xdr:from>
    <xdr:ext cx="404495" cy="259080"/>
    <xdr:sp macro="" textlink="">
      <xdr:nvSpPr>
        <xdr:cNvPr id="658" name="n_4mainValue【学校施設】&#10;有形固定資産減価償却率"/>
        <xdr:cNvSpPr txBox="1"/>
      </xdr:nvSpPr>
      <xdr:spPr>
        <a:xfrm>
          <a:off x="12611735" y="103593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59" name="正方形/長方形 6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0" name="正方形/長方形 659"/>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1" name="正方形/長方形 660"/>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2" name="正方形/長方形 661"/>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3" name="正方形/長方形 662"/>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4" name="正方形/長方形 663"/>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65" name="正方形/長方形 664"/>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66" name="正方形/長方形 665"/>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667" name="テキスト ボックス 666"/>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68" name="直線コネクタ 667"/>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725" cy="258445"/>
    <xdr:sp macro="" textlink="">
      <xdr:nvSpPr>
        <xdr:cNvPr id="669" name="テキスト ボックス 668"/>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670" name="直線コネクタ 669"/>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725" cy="259080"/>
    <xdr:sp macro="" textlink="">
      <xdr:nvSpPr>
        <xdr:cNvPr id="671" name="テキスト ボックス 670"/>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672" name="直線コネクタ 671"/>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725" cy="259080"/>
    <xdr:sp macro="" textlink="">
      <xdr:nvSpPr>
        <xdr:cNvPr id="673" name="テキスト ボックス 672"/>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74" name="直線コネクタ 673"/>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725" cy="258445"/>
    <xdr:sp macro="" textlink="">
      <xdr:nvSpPr>
        <xdr:cNvPr id="675" name="テキスト ボックス 674"/>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676" name="直線コネクタ 675"/>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6725" cy="259080"/>
    <xdr:sp macro="" textlink="">
      <xdr:nvSpPr>
        <xdr:cNvPr id="677" name="テキスト ボックス 676"/>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678" name="直線コネクタ 677"/>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6725" cy="259080"/>
    <xdr:sp macro="" textlink="">
      <xdr:nvSpPr>
        <xdr:cNvPr id="679" name="テキスト ボックス 678"/>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0" name="直線コネクタ 67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681" name="テキスト ボックス 680"/>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2"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16510</xdr:rowOff>
    </xdr:from>
    <xdr:to xmlns:xdr="http://schemas.openxmlformats.org/drawingml/2006/spreadsheetDrawing">
      <xdr:col>116</xdr:col>
      <xdr:colOff>62865</xdr:colOff>
      <xdr:row>64</xdr:row>
      <xdr:rowOff>133350</xdr:rowOff>
    </xdr:to>
    <xdr:cxnSp macro="">
      <xdr:nvCxnSpPr>
        <xdr:cNvPr id="683" name="直線コネクタ 682"/>
        <xdr:cNvCxnSpPr/>
      </xdr:nvCxnSpPr>
      <xdr:spPr>
        <a:xfrm flipV="1">
          <a:off x="22160865" y="9446260"/>
          <a:ext cx="0" cy="1659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137160</xdr:rowOff>
    </xdr:from>
    <xdr:ext cx="469900" cy="259080"/>
    <xdr:sp macro="" textlink="">
      <xdr:nvSpPr>
        <xdr:cNvPr id="684" name="【学校施設】&#10;一人当たり面積最小値テキスト"/>
        <xdr:cNvSpPr txBox="1"/>
      </xdr:nvSpPr>
      <xdr:spPr>
        <a:xfrm>
          <a:off x="22199600" y="11109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133350</xdr:rowOff>
    </xdr:from>
    <xdr:to xmlns:xdr="http://schemas.openxmlformats.org/drawingml/2006/spreadsheetDrawing">
      <xdr:col>116</xdr:col>
      <xdr:colOff>152400</xdr:colOff>
      <xdr:row>64</xdr:row>
      <xdr:rowOff>133350</xdr:rowOff>
    </xdr:to>
    <xdr:cxnSp macro="">
      <xdr:nvCxnSpPr>
        <xdr:cNvPr id="685" name="直線コネクタ 684"/>
        <xdr:cNvCxnSpPr/>
      </xdr:nvCxnSpPr>
      <xdr:spPr>
        <a:xfrm>
          <a:off x="22072600" y="11106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53</xdr:row>
      <xdr:rowOff>134620</xdr:rowOff>
    </xdr:from>
    <xdr:ext cx="469900" cy="258445"/>
    <xdr:sp macro="" textlink="">
      <xdr:nvSpPr>
        <xdr:cNvPr id="686" name="【学校施設】&#10;一人当たり面積最大値テキスト"/>
        <xdr:cNvSpPr txBox="1"/>
      </xdr:nvSpPr>
      <xdr:spPr>
        <a:xfrm>
          <a:off x="22199600" y="92214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16510</xdr:rowOff>
    </xdr:from>
    <xdr:to xmlns:xdr="http://schemas.openxmlformats.org/drawingml/2006/spreadsheetDrawing">
      <xdr:col>116</xdr:col>
      <xdr:colOff>152400</xdr:colOff>
      <xdr:row>55</xdr:row>
      <xdr:rowOff>16510</xdr:rowOff>
    </xdr:to>
    <xdr:cxnSp macro="">
      <xdr:nvCxnSpPr>
        <xdr:cNvPr id="687" name="直線コネクタ 686"/>
        <xdr:cNvCxnSpPr/>
      </xdr:nvCxnSpPr>
      <xdr:spPr>
        <a:xfrm>
          <a:off x="22072600" y="9446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156210</xdr:rowOff>
    </xdr:from>
    <xdr:ext cx="469900" cy="258445"/>
    <xdr:sp macro="" textlink="">
      <xdr:nvSpPr>
        <xdr:cNvPr id="688" name="【学校施設】&#10;一人当たり面積平均値テキスト"/>
        <xdr:cNvSpPr txBox="1"/>
      </xdr:nvSpPr>
      <xdr:spPr>
        <a:xfrm>
          <a:off x="22199600" y="104432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6350</xdr:rowOff>
    </xdr:from>
    <xdr:to xmlns:xdr="http://schemas.openxmlformats.org/drawingml/2006/spreadsheetDrawing">
      <xdr:col>116</xdr:col>
      <xdr:colOff>114300</xdr:colOff>
      <xdr:row>61</xdr:row>
      <xdr:rowOff>107950</xdr:rowOff>
    </xdr:to>
    <xdr:sp macro="" textlink="">
      <xdr:nvSpPr>
        <xdr:cNvPr id="689" name="フローチャート: 判断 688"/>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6350</xdr:rowOff>
    </xdr:from>
    <xdr:to xmlns:xdr="http://schemas.openxmlformats.org/drawingml/2006/spreadsheetDrawing">
      <xdr:col>112</xdr:col>
      <xdr:colOff>38100</xdr:colOff>
      <xdr:row>61</xdr:row>
      <xdr:rowOff>107950</xdr:rowOff>
    </xdr:to>
    <xdr:sp macro="" textlink="">
      <xdr:nvSpPr>
        <xdr:cNvPr id="690" name="フローチャート: 判断 689"/>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7620</xdr:rowOff>
    </xdr:from>
    <xdr:to xmlns:xdr="http://schemas.openxmlformats.org/drawingml/2006/spreadsheetDrawing">
      <xdr:col>107</xdr:col>
      <xdr:colOff>101600</xdr:colOff>
      <xdr:row>61</xdr:row>
      <xdr:rowOff>109220</xdr:rowOff>
    </xdr:to>
    <xdr:sp macro="" textlink="">
      <xdr:nvSpPr>
        <xdr:cNvPr id="691" name="フローチャート: 判断 690"/>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12700</xdr:rowOff>
    </xdr:from>
    <xdr:to xmlns:xdr="http://schemas.openxmlformats.org/drawingml/2006/spreadsheetDrawing">
      <xdr:col>102</xdr:col>
      <xdr:colOff>165100</xdr:colOff>
      <xdr:row>61</xdr:row>
      <xdr:rowOff>114300</xdr:rowOff>
    </xdr:to>
    <xdr:sp macro="" textlink="">
      <xdr:nvSpPr>
        <xdr:cNvPr id="692" name="フローチャート: 判断 691"/>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31750</xdr:rowOff>
    </xdr:from>
    <xdr:to xmlns:xdr="http://schemas.openxmlformats.org/drawingml/2006/spreadsheetDrawing">
      <xdr:col>98</xdr:col>
      <xdr:colOff>38100</xdr:colOff>
      <xdr:row>61</xdr:row>
      <xdr:rowOff>133350</xdr:rowOff>
    </xdr:to>
    <xdr:sp macro="" textlink="">
      <xdr:nvSpPr>
        <xdr:cNvPr id="693" name="フローチャート: 判断 692"/>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94" name="テキスト ボックス 693"/>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95" name="テキスト ボックス 694"/>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96" name="テキスト ボックス 695"/>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97" name="テキスト ボックス 696"/>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98" name="テキスト ボックス 697"/>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82550</xdr:rowOff>
    </xdr:from>
    <xdr:to xmlns:xdr="http://schemas.openxmlformats.org/drawingml/2006/spreadsheetDrawing">
      <xdr:col>116</xdr:col>
      <xdr:colOff>114300</xdr:colOff>
      <xdr:row>60</xdr:row>
      <xdr:rowOff>12700</xdr:rowOff>
    </xdr:to>
    <xdr:sp macro="" textlink="">
      <xdr:nvSpPr>
        <xdr:cNvPr id="699" name="楕円 698"/>
        <xdr:cNvSpPr/>
      </xdr:nvSpPr>
      <xdr:spPr>
        <a:xfrm>
          <a:off x="221107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58</xdr:row>
      <xdr:rowOff>105410</xdr:rowOff>
    </xdr:from>
    <xdr:ext cx="469900" cy="259080"/>
    <xdr:sp macro="" textlink="">
      <xdr:nvSpPr>
        <xdr:cNvPr id="700" name="【学校施設】&#10;一人当たり面積該当値テキスト"/>
        <xdr:cNvSpPr txBox="1"/>
      </xdr:nvSpPr>
      <xdr:spPr>
        <a:xfrm>
          <a:off x="22199600" y="10049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113030</xdr:rowOff>
    </xdr:from>
    <xdr:to xmlns:xdr="http://schemas.openxmlformats.org/drawingml/2006/spreadsheetDrawing">
      <xdr:col>112</xdr:col>
      <xdr:colOff>38100</xdr:colOff>
      <xdr:row>60</xdr:row>
      <xdr:rowOff>43180</xdr:rowOff>
    </xdr:to>
    <xdr:sp macro="" textlink="">
      <xdr:nvSpPr>
        <xdr:cNvPr id="701" name="楕円 700"/>
        <xdr:cNvSpPr/>
      </xdr:nvSpPr>
      <xdr:spPr>
        <a:xfrm>
          <a:off x="21272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59</xdr:row>
      <xdr:rowOff>133350</xdr:rowOff>
    </xdr:from>
    <xdr:to xmlns:xdr="http://schemas.openxmlformats.org/drawingml/2006/spreadsheetDrawing">
      <xdr:col>116</xdr:col>
      <xdr:colOff>63500</xdr:colOff>
      <xdr:row>59</xdr:row>
      <xdr:rowOff>163830</xdr:rowOff>
    </xdr:to>
    <xdr:cxnSp macro="">
      <xdr:nvCxnSpPr>
        <xdr:cNvPr id="702" name="直線コネクタ 701"/>
        <xdr:cNvCxnSpPr/>
      </xdr:nvCxnSpPr>
      <xdr:spPr>
        <a:xfrm flipV="1">
          <a:off x="21323300" y="1024890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123190</xdr:rowOff>
    </xdr:from>
    <xdr:to xmlns:xdr="http://schemas.openxmlformats.org/drawingml/2006/spreadsheetDrawing">
      <xdr:col>107</xdr:col>
      <xdr:colOff>101600</xdr:colOff>
      <xdr:row>60</xdr:row>
      <xdr:rowOff>53340</xdr:rowOff>
    </xdr:to>
    <xdr:sp macro="" textlink="">
      <xdr:nvSpPr>
        <xdr:cNvPr id="703" name="楕円 702"/>
        <xdr:cNvSpPr/>
      </xdr:nvSpPr>
      <xdr:spPr>
        <a:xfrm>
          <a:off x="20383500" y="1023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163830</xdr:rowOff>
    </xdr:from>
    <xdr:to xmlns:xdr="http://schemas.openxmlformats.org/drawingml/2006/spreadsheetDrawing">
      <xdr:col>111</xdr:col>
      <xdr:colOff>177800</xdr:colOff>
      <xdr:row>60</xdr:row>
      <xdr:rowOff>2540</xdr:rowOff>
    </xdr:to>
    <xdr:cxnSp macro="">
      <xdr:nvCxnSpPr>
        <xdr:cNvPr id="704" name="直線コネクタ 703"/>
        <xdr:cNvCxnSpPr/>
      </xdr:nvCxnSpPr>
      <xdr:spPr>
        <a:xfrm flipV="1">
          <a:off x="20434300" y="102793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142240</xdr:rowOff>
    </xdr:from>
    <xdr:to xmlns:xdr="http://schemas.openxmlformats.org/drawingml/2006/spreadsheetDrawing">
      <xdr:col>102</xdr:col>
      <xdr:colOff>165100</xdr:colOff>
      <xdr:row>60</xdr:row>
      <xdr:rowOff>72390</xdr:rowOff>
    </xdr:to>
    <xdr:sp macro="" textlink="">
      <xdr:nvSpPr>
        <xdr:cNvPr id="705" name="楕円 704"/>
        <xdr:cNvSpPr/>
      </xdr:nvSpPr>
      <xdr:spPr>
        <a:xfrm>
          <a:off x="19494500" y="1025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2540</xdr:rowOff>
    </xdr:from>
    <xdr:to xmlns:xdr="http://schemas.openxmlformats.org/drawingml/2006/spreadsheetDrawing">
      <xdr:col>107</xdr:col>
      <xdr:colOff>50800</xdr:colOff>
      <xdr:row>60</xdr:row>
      <xdr:rowOff>21590</xdr:rowOff>
    </xdr:to>
    <xdr:cxnSp macro="">
      <xdr:nvCxnSpPr>
        <xdr:cNvPr id="706" name="直線コネクタ 705"/>
        <xdr:cNvCxnSpPr/>
      </xdr:nvCxnSpPr>
      <xdr:spPr>
        <a:xfrm flipV="1">
          <a:off x="19545300" y="1028954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135890</xdr:rowOff>
    </xdr:from>
    <xdr:to xmlns:xdr="http://schemas.openxmlformats.org/drawingml/2006/spreadsheetDrawing">
      <xdr:col>98</xdr:col>
      <xdr:colOff>38100</xdr:colOff>
      <xdr:row>60</xdr:row>
      <xdr:rowOff>66040</xdr:rowOff>
    </xdr:to>
    <xdr:sp macro="" textlink="">
      <xdr:nvSpPr>
        <xdr:cNvPr id="707" name="楕円 706"/>
        <xdr:cNvSpPr/>
      </xdr:nvSpPr>
      <xdr:spPr>
        <a:xfrm>
          <a:off x="186055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15240</xdr:rowOff>
    </xdr:from>
    <xdr:to xmlns:xdr="http://schemas.openxmlformats.org/drawingml/2006/spreadsheetDrawing">
      <xdr:col>102</xdr:col>
      <xdr:colOff>114300</xdr:colOff>
      <xdr:row>60</xdr:row>
      <xdr:rowOff>21590</xdr:rowOff>
    </xdr:to>
    <xdr:cxnSp macro="">
      <xdr:nvCxnSpPr>
        <xdr:cNvPr id="708" name="直線コネクタ 707"/>
        <xdr:cNvCxnSpPr/>
      </xdr:nvCxnSpPr>
      <xdr:spPr>
        <a:xfrm>
          <a:off x="18656300" y="103022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99060</xdr:rowOff>
    </xdr:from>
    <xdr:ext cx="469900" cy="258445"/>
    <xdr:sp macro="" textlink="">
      <xdr:nvSpPr>
        <xdr:cNvPr id="709" name="n_1aveValue【学校施設】&#10;一人当たり面積"/>
        <xdr:cNvSpPr txBox="1"/>
      </xdr:nvSpPr>
      <xdr:spPr>
        <a:xfrm>
          <a:off x="21075650" y="10557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100330</xdr:rowOff>
    </xdr:from>
    <xdr:ext cx="469265" cy="258445"/>
    <xdr:sp macro="" textlink="">
      <xdr:nvSpPr>
        <xdr:cNvPr id="710" name="n_2aveValue【学校施設】&#10;一人当たり面積"/>
        <xdr:cNvSpPr txBox="1"/>
      </xdr:nvSpPr>
      <xdr:spPr>
        <a:xfrm>
          <a:off x="20199350" y="105587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105410</xdr:rowOff>
    </xdr:from>
    <xdr:ext cx="469265" cy="259080"/>
    <xdr:sp macro="" textlink="">
      <xdr:nvSpPr>
        <xdr:cNvPr id="711" name="n_3aveValue【学校施設】&#10;一人当たり面積"/>
        <xdr:cNvSpPr txBox="1"/>
      </xdr:nvSpPr>
      <xdr:spPr>
        <a:xfrm>
          <a:off x="19310350" y="10563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124460</xdr:rowOff>
    </xdr:from>
    <xdr:ext cx="469265" cy="259080"/>
    <xdr:sp macro="" textlink="">
      <xdr:nvSpPr>
        <xdr:cNvPr id="712" name="n_4aveValue【学校施設】&#10;一人当たり面積"/>
        <xdr:cNvSpPr txBox="1"/>
      </xdr:nvSpPr>
      <xdr:spPr>
        <a:xfrm>
          <a:off x="18421350" y="10582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59690</xdr:rowOff>
    </xdr:from>
    <xdr:ext cx="469900" cy="259080"/>
    <xdr:sp macro="" textlink="">
      <xdr:nvSpPr>
        <xdr:cNvPr id="713" name="n_1mainValue【学校施設】&#10;一人当たり面積"/>
        <xdr:cNvSpPr txBox="1"/>
      </xdr:nvSpPr>
      <xdr:spPr>
        <a:xfrm>
          <a:off x="21075650" y="10003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69850</xdr:rowOff>
    </xdr:from>
    <xdr:ext cx="469265" cy="259080"/>
    <xdr:sp macro="" textlink="">
      <xdr:nvSpPr>
        <xdr:cNvPr id="714" name="n_2mainValue【学校施設】&#10;一人当たり面積"/>
        <xdr:cNvSpPr txBox="1"/>
      </xdr:nvSpPr>
      <xdr:spPr>
        <a:xfrm>
          <a:off x="20199350" y="100139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88900</xdr:rowOff>
    </xdr:from>
    <xdr:ext cx="469265" cy="258445"/>
    <xdr:sp macro="" textlink="">
      <xdr:nvSpPr>
        <xdr:cNvPr id="715" name="n_3mainValue【学校施設】&#10;一人当たり面積"/>
        <xdr:cNvSpPr txBox="1"/>
      </xdr:nvSpPr>
      <xdr:spPr>
        <a:xfrm>
          <a:off x="19310350" y="100330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82550</xdr:rowOff>
    </xdr:from>
    <xdr:ext cx="469265" cy="259080"/>
    <xdr:sp macro="" textlink="">
      <xdr:nvSpPr>
        <xdr:cNvPr id="716" name="n_4mainValue【学校施設】&#10;一人当たり面積"/>
        <xdr:cNvSpPr txBox="1"/>
      </xdr:nvSpPr>
      <xdr:spPr>
        <a:xfrm>
          <a:off x="18421350" y="100266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17" name="正方形/長方形 71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18" name="正方形/長方形 71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19" name="正方形/長方形 71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0" name="正方形/長方形 71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1" name="正方形/長方形 72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2" name="正方形/長方形 72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3" name="正方形/長方形 72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4" name="正方形/長方形 723"/>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25" name="正方形/長方形 72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26" name="正方形/長方形 725"/>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27" name="正方形/長方形 726"/>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28" name="正方形/長方形 727"/>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29" name="正方形/長方形 728"/>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30" name="正方形/長方形 729"/>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31" name="正方形/長方形 730"/>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32" name="正方形/長方形 731"/>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3" name="正方形/長方形 73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4" name="正方形/長方形 73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5" name="正方形/長方形 73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6" name="正方形/長方形 73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7" name="正方形/長方形 73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8" name="正方形/長方形 73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9" name="正方形/長方形 73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0" name="正方形/長方形 739"/>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41" name="正方形/長方形 74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42" name="正方形/長方形 74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43" name="正方形/長方形 74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44" name="正方形/長方形 74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45" name="正方形/長方形 74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46" name="正方形/長方形 74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47" name="正方形/長方形 74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48" name="正方形/長方形 747"/>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49" name="正方形/長方形 7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0" name="正方形/長方形 74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1" name="テキスト ボックス 75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類似団体と比較して、有形固定資産減価償却率が全般的に高い傾向にあり、特に道路や港湾・漁港において、その傾向が顕著となっている。</a:t>
          </a:r>
          <a:endParaRPr lang="ja-JP" altLang="ja-JP" sz="1400">
            <a:effectLst/>
          </a:endParaRPr>
        </a:p>
        <a:p>
          <a:r>
            <a:rPr kumimoji="1" lang="ja-JP" altLang="ja-JP" sz="1100">
              <a:solidFill>
                <a:schemeClr val="dk1"/>
              </a:solidFill>
              <a:effectLst/>
              <a:latin typeface="+mn-lt"/>
              <a:ea typeface="+mn-ea"/>
              <a:cs typeface="+mn-cs"/>
            </a:rPr>
            <a:t>　しかし、これら</a:t>
          </a:r>
          <a:r>
            <a:rPr kumimoji="1" lang="ja-JP" altLang="ja-JP" sz="1100">
              <a:solidFill>
                <a:sysClr val="windowText" lastClr="000000"/>
              </a:solidFill>
              <a:effectLst/>
              <a:latin typeface="+mn-lt"/>
              <a:ea typeface="+mn-ea"/>
              <a:cs typeface="+mn-cs"/>
            </a:rPr>
            <a:t>の資産については地理的要因や地域産業と密接に関係してくるものであり、地域を支えるインフラとして今後も維持管理を要する資産であるため、長寿命化や適切な維持補修に努め、経費の縮減に努め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学校施設についても有形固定資産減価償却率が</a:t>
          </a:r>
          <a:r>
            <a:rPr kumimoji="1" lang="ja-JP" altLang="en-US" sz="1100">
              <a:solidFill>
                <a:sysClr val="windowText" lastClr="000000"/>
              </a:solidFill>
              <a:effectLst/>
              <a:latin typeface="+mn-lt"/>
              <a:ea typeface="+mn-ea"/>
              <a:cs typeface="+mn-cs"/>
            </a:rPr>
            <a:t>類似団体と比較して</a:t>
          </a:r>
          <a:r>
            <a:rPr kumimoji="1" lang="ja-JP" altLang="ja-JP" sz="1100">
              <a:solidFill>
                <a:sysClr val="windowText" lastClr="000000"/>
              </a:solidFill>
              <a:effectLst/>
              <a:latin typeface="+mn-lt"/>
              <a:ea typeface="+mn-ea"/>
              <a:cs typeface="+mn-cs"/>
            </a:rPr>
            <a:t>高い傾向にあ</a:t>
          </a:r>
          <a:r>
            <a:rPr kumimoji="1" lang="ja-JP" altLang="en-US" sz="1100">
              <a:solidFill>
                <a:sysClr val="windowText" lastClr="000000"/>
              </a:solidFill>
              <a:effectLst/>
              <a:latin typeface="+mn-lt"/>
              <a:ea typeface="+mn-ea"/>
              <a:cs typeface="+mn-cs"/>
            </a:rPr>
            <a:t>るが</a:t>
          </a:r>
          <a:r>
            <a:rPr kumimoji="1" lang="ja-JP" altLang="ja-JP" sz="1100">
              <a:solidFill>
                <a:sysClr val="windowText" lastClr="000000"/>
              </a:solidFill>
              <a:effectLst/>
              <a:latin typeface="+mn-lt"/>
              <a:ea typeface="+mn-ea"/>
              <a:cs typeface="+mn-cs"/>
            </a:rPr>
            <a:t>、今後の児童・生徒数の見込みに応じて、統廃合や小中一貫校化による施設の集約化の検討を進めており、適正な資産規模となるよう検討を進めていく。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なお、認定こども園・幼稚園・保育所については、類似団体と比較して有形固定資産減価償却率</a:t>
          </a:r>
          <a:r>
            <a:rPr kumimoji="1" lang="ja-JP" altLang="en-US" sz="1100">
              <a:solidFill>
                <a:sysClr val="windowText" lastClr="000000"/>
              </a:solidFill>
              <a:effectLst/>
              <a:latin typeface="+mn-lt"/>
              <a:ea typeface="+mn-ea"/>
              <a:cs typeface="+mn-cs"/>
            </a:rPr>
            <a:t>は同程度となっているが</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年度以降に取得価格が比較的大きい複数の施設が供用開始されたことによるものである。</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静岡県沼津市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185,758
180,066
186.85
96,339,914
92,556,017
3,359,177
43,013,669
71,372,783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特例市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特例市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725" cy="259080"/>
    <xdr:sp macro="" textlink="">
      <xdr:nvSpPr>
        <xdr:cNvPr id="45" name="テキスト ボックス 44"/>
        <xdr:cNvSpPr txBox="1"/>
      </xdr:nvSpPr>
      <xdr:spPr>
        <a:xfrm>
          <a:off x="294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8445"/>
    <xdr:sp macro="" textlink="">
      <xdr:nvSpPr>
        <xdr:cNvPr id="47" name="テキスト ボックス 46"/>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8445"/>
    <xdr:sp macro="" textlink="">
      <xdr:nvSpPr>
        <xdr:cNvPr id="53" name="テキスト ボックス 52"/>
        <xdr:cNvSpPr txBox="1"/>
      </xdr:nvSpPr>
      <xdr:spPr>
        <a:xfrm>
          <a:off x="358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8455" cy="259080"/>
    <xdr:sp macro="" textlink="">
      <xdr:nvSpPr>
        <xdr:cNvPr id="55" name="テキスト ボックス 54"/>
        <xdr:cNvSpPr txBox="1"/>
      </xdr:nvSpPr>
      <xdr:spPr>
        <a:xfrm>
          <a:off x="422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32</xdr:row>
      <xdr:rowOff>152400</xdr:rowOff>
    </xdr:from>
    <xdr:to xmlns:xdr="http://schemas.openxmlformats.org/drawingml/2006/spreadsheetDrawing">
      <xdr:col>24</xdr:col>
      <xdr:colOff>62865</xdr:colOff>
      <xdr:row>41</xdr:row>
      <xdr:rowOff>154940</xdr:rowOff>
    </xdr:to>
    <xdr:cxnSp macro="">
      <xdr:nvCxnSpPr>
        <xdr:cNvPr id="57" name="直線コネクタ 56"/>
        <xdr:cNvCxnSpPr/>
      </xdr:nvCxnSpPr>
      <xdr:spPr>
        <a:xfrm flipV="1">
          <a:off x="4634865" y="5638800"/>
          <a:ext cx="0" cy="1545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158115</xdr:rowOff>
    </xdr:from>
    <xdr:ext cx="405130" cy="258445"/>
    <xdr:sp macro="" textlink="">
      <xdr:nvSpPr>
        <xdr:cNvPr id="58" name="【図書館】&#10;有形固定資産減価償却率最小値テキスト"/>
        <xdr:cNvSpPr txBox="1"/>
      </xdr:nvSpPr>
      <xdr:spPr>
        <a:xfrm>
          <a:off x="4673600" y="71875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154940</xdr:rowOff>
    </xdr:from>
    <xdr:to xmlns:xdr="http://schemas.openxmlformats.org/drawingml/2006/spreadsheetDrawing">
      <xdr:col>24</xdr:col>
      <xdr:colOff>152400</xdr:colOff>
      <xdr:row>41</xdr:row>
      <xdr:rowOff>154940</xdr:rowOff>
    </xdr:to>
    <xdr:cxnSp macro="">
      <xdr:nvCxnSpPr>
        <xdr:cNvPr id="59" name="直線コネクタ 58"/>
        <xdr:cNvCxnSpPr/>
      </xdr:nvCxnSpPr>
      <xdr:spPr>
        <a:xfrm>
          <a:off x="4546600" y="718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99060</xdr:rowOff>
    </xdr:from>
    <xdr:ext cx="405130" cy="258445"/>
    <xdr:sp macro="" textlink="">
      <xdr:nvSpPr>
        <xdr:cNvPr id="60" name="【図書館】&#10;有形固定資産減価償却率最大値テキスト"/>
        <xdr:cNvSpPr txBox="1"/>
      </xdr:nvSpPr>
      <xdr:spPr>
        <a:xfrm>
          <a:off x="4673600" y="54140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32</xdr:row>
      <xdr:rowOff>152400</xdr:rowOff>
    </xdr:from>
    <xdr:to xmlns:xdr="http://schemas.openxmlformats.org/drawingml/2006/spreadsheetDrawing">
      <xdr:col>24</xdr:col>
      <xdr:colOff>152400</xdr:colOff>
      <xdr:row>32</xdr:row>
      <xdr:rowOff>152400</xdr:rowOff>
    </xdr:to>
    <xdr:cxnSp macro="">
      <xdr:nvCxnSpPr>
        <xdr:cNvPr id="61" name="直線コネクタ 60"/>
        <xdr:cNvCxnSpPr/>
      </xdr:nvCxnSpPr>
      <xdr:spPr>
        <a:xfrm>
          <a:off x="4546600" y="5638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10160</xdr:rowOff>
    </xdr:from>
    <xdr:ext cx="405130" cy="259080"/>
    <xdr:sp macro="" textlink="">
      <xdr:nvSpPr>
        <xdr:cNvPr id="62" name="【図書館】&#10;有形固定資産減価償却率平均値テキスト"/>
        <xdr:cNvSpPr txBox="1"/>
      </xdr:nvSpPr>
      <xdr:spPr>
        <a:xfrm>
          <a:off x="4673600" y="61823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158750</xdr:rowOff>
    </xdr:from>
    <xdr:to xmlns:xdr="http://schemas.openxmlformats.org/drawingml/2006/spreadsheetDrawing">
      <xdr:col>24</xdr:col>
      <xdr:colOff>114300</xdr:colOff>
      <xdr:row>37</xdr:row>
      <xdr:rowOff>88900</xdr:rowOff>
    </xdr:to>
    <xdr:sp macro="" textlink="">
      <xdr:nvSpPr>
        <xdr:cNvPr id="63" name="フローチャート: 判断 62"/>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128270</xdr:rowOff>
    </xdr:from>
    <xdr:to xmlns:xdr="http://schemas.openxmlformats.org/drawingml/2006/spreadsheetDrawing">
      <xdr:col>20</xdr:col>
      <xdr:colOff>38100</xdr:colOff>
      <xdr:row>37</xdr:row>
      <xdr:rowOff>58420</xdr:rowOff>
    </xdr:to>
    <xdr:sp macro="" textlink="">
      <xdr:nvSpPr>
        <xdr:cNvPr id="64" name="フローチャート: 判断 63"/>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132080</xdr:rowOff>
    </xdr:from>
    <xdr:to xmlns:xdr="http://schemas.openxmlformats.org/drawingml/2006/spreadsheetDrawing">
      <xdr:col>15</xdr:col>
      <xdr:colOff>101600</xdr:colOff>
      <xdr:row>37</xdr:row>
      <xdr:rowOff>62230</xdr:rowOff>
    </xdr:to>
    <xdr:sp macro="" textlink="">
      <xdr:nvSpPr>
        <xdr:cNvPr id="65" name="フローチャート: 判断 64"/>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101600</xdr:rowOff>
    </xdr:from>
    <xdr:to xmlns:xdr="http://schemas.openxmlformats.org/drawingml/2006/spreadsheetDrawing">
      <xdr:col>10</xdr:col>
      <xdr:colOff>165100</xdr:colOff>
      <xdr:row>37</xdr:row>
      <xdr:rowOff>31750</xdr:rowOff>
    </xdr:to>
    <xdr:sp macro="" textlink="">
      <xdr:nvSpPr>
        <xdr:cNvPr id="66" name="フローチャート: 判断 65"/>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50165</xdr:rowOff>
    </xdr:from>
    <xdr:to xmlns:xdr="http://schemas.openxmlformats.org/drawingml/2006/spreadsheetDrawing">
      <xdr:col>6</xdr:col>
      <xdr:colOff>38100</xdr:colOff>
      <xdr:row>36</xdr:row>
      <xdr:rowOff>151765</xdr:rowOff>
    </xdr:to>
    <xdr:sp macro="" textlink="">
      <xdr:nvSpPr>
        <xdr:cNvPr id="67" name="フローチャート: 判断 66"/>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67310</xdr:rowOff>
    </xdr:from>
    <xdr:to xmlns:xdr="http://schemas.openxmlformats.org/drawingml/2006/spreadsheetDrawing">
      <xdr:col>24</xdr:col>
      <xdr:colOff>114300</xdr:colOff>
      <xdr:row>37</xdr:row>
      <xdr:rowOff>168910</xdr:rowOff>
    </xdr:to>
    <xdr:sp macro="" textlink="">
      <xdr:nvSpPr>
        <xdr:cNvPr id="73" name="楕円 72"/>
        <xdr:cNvSpPr/>
      </xdr:nvSpPr>
      <xdr:spPr>
        <a:xfrm>
          <a:off x="45847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45720</xdr:rowOff>
    </xdr:from>
    <xdr:ext cx="405130" cy="259080"/>
    <xdr:sp macro="" textlink="">
      <xdr:nvSpPr>
        <xdr:cNvPr id="74" name="【図書館】&#10;有形固定資産減価償却率該当値テキスト"/>
        <xdr:cNvSpPr txBox="1"/>
      </xdr:nvSpPr>
      <xdr:spPr>
        <a:xfrm>
          <a:off x="4673600" y="6389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29210</xdr:rowOff>
    </xdr:from>
    <xdr:to xmlns:xdr="http://schemas.openxmlformats.org/drawingml/2006/spreadsheetDrawing">
      <xdr:col>20</xdr:col>
      <xdr:colOff>38100</xdr:colOff>
      <xdr:row>37</xdr:row>
      <xdr:rowOff>130810</xdr:rowOff>
    </xdr:to>
    <xdr:sp macro="" textlink="">
      <xdr:nvSpPr>
        <xdr:cNvPr id="75" name="楕円 74"/>
        <xdr:cNvSpPr/>
      </xdr:nvSpPr>
      <xdr:spPr>
        <a:xfrm>
          <a:off x="3746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80010</xdr:rowOff>
    </xdr:from>
    <xdr:to xmlns:xdr="http://schemas.openxmlformats.org/drawingml/2006/spreadsheetDrawing">
      <xdr:col>24</xdr:col>
      <xdr:colOff>63500</xdr:colOff>
      <xdr:row>37</xdr:row>
      <xdr:rowOff>118110</xdr:rowOff>
    </xdr:to>
    <xdr:cxnSp macro="">
      <xdr:nvCxnSpPr>
        <xdr:cNvPr id="76" name="直線コネクタ 75"/>
        <xdr:cNvCxnSpPr/>
      </xdr:nvCxnSpPr>
      <xdr:spPr>
        <a:xfrm>
          <a:off x="3797300" y="642366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19685</xdr:rowOff>
    </xdr:from>
    <xdr:to xmlns:xdr="http://schemas.openxmlformats.org/drawingml/2006/spreadsheetDrawing">
      <xdr:col>15</xdr:col>
      <xdr:colOff>101600</xdr:colOff>
      <xdr:row>37</xdr:row>
      <xdr:rowOff>121285</xdr:rowOff>
    </xdr:to>
    <xdr:sp macro="" textlink="">
      <xdr:nvSpPr>
        <xdr:cNvPr id="77" name="楕円 76"/>
        <xdr:cNvSpPr/>
      </xdr:nvSpPr>
      <xdr:spPr>
        <a:xfrm>
          <a:off x="2857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70485</xdr:rowOff>
    </xdr:from>
    <xdr:to xmlns:xdr="http://schemas.openxmlformats.org/drawingml/2006/spreadsheetDrawing">
      <xdr:col>19</xdr:col>
      <xdr:colOff>177800</xdr:colOff>
      <xdr:row>37</xdr:row>
      <xdr:rowOff>80010</xdr:rowOff>
    </xdr:to>
    <xdr:cxnSp macro="">
      <xdr:nvCxnSpPr>
        <xdr:cNvPr id="78" name="直線コネクタ 77"/>
        <xdr:cNvCxnSpPr/>
      </xdr:nvCxnSpPr>
      <xdr:spPr>
        <a:xfrm>
          <a:off x="2908300" y="641413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154940</xdr:rowOff>
    </xdr:from>
    <xdr:to xmlns:xdr="http://schemas.openxmlformats.org/drawingml/2006/spreadsheetDrawing">
      <xdr:col>10</xdr:col>
      <xdr:colOff>165100</xdr:colOff>
      <xdr:row>37</xdr:row>
      <xdr:rowOff>85090</xdr:rowOff>
    </xdr:to>
    <xdr:sp macro="" textlink="">
      <xdr:nvSpPr>
        <xdr:cNvPr id="79" name="楕円 78"/>
        <xdr:cNvSpPr/>
      </xdr:nvSpPr>
      <xdr:spPr>
        <a:xfrm>
          <a:off x="1968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34290</xdr:rowOff>
    </xdr:from>
    <xdr:to xmlns:xdr="http://schemas.openxmlformats.org/drawingml/2006/spreadsheetDrawing">
      <xdr:col>15</xdr:col>
      <xdr:colOff>50800</xdr:colOff>
      <xdr:row>37</xdr:row>
      <xdr:rowOff>70485</xdr:rowOff>
    </xdr:to>
    <xdr:cxnSp macro="">
      <xdr:nvCxnSpPr>
        <xdr:cNvPr id="80" name="直線コネクタ 79"/>
        <xdr:cNvCxnSpPr/>
      </xdr:nvCxnSpPr>
      <xdr:spPr>
        <a:xfrm>
          <a:off x="2019300" y="637794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118745</xdr:rowOff>
    </xdr:from>
    <xdr:to xmlns:xdr="http://schemas.openxmlformats.org/drawingml/2006/spreadsheetDrawing">
      <xdr:col>6</xdr:col>
      <xdr:colOff>38100</xdr:colOff>
      <xdr:row>37</xdr:row>
      <xdr:rowOff>48895</xdr:rowOff>
    </xdr:to>
    <xdr:sp macro="" textlink="">
      <xdr:nvSpPr>
        <xdr:cNvPr id="81" name="楕円 80"/>
        <xdr:cNvSpPr/>
      </xdr:nvSpPr>
      <xdr:spPr>
        <a:xfrm>
          <a:off x="1079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169545</xdr:rowOff>
    </xdr:from>
    <xdr:to xmlns:xdr="http://schemas.openxmlformats.org/drawingml/2006/spreadsheetDrawing">
      <xdr:col>10</xdr:col>
      <xdr:colOff>114300</xdr:colOff>
      <xdr:row>37</xdr:row>
      <xdr:rowOff>34290</xdr:rowOff>
    </xdr:to>
    <xdr:cxnSp macro="">
      <xdr:nvCxnSpPr>
        <xdr:cNvPr id="82" name="直線コネクタ 81"/>
        <xdr:cNvCxnSpPr/>
      </xdr:nvCxnSpPr>
      <xdr:spPr>
        <a:xfrm>
          <a:off x="1130300" y="634174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74930</xdr:rowOff>
    </xdr:from>
    <xdr:ext cx="405130" cy="258445"/>
    <xdr:sp macro="" textlink="">
      <xdr:nvSpPr>
        <xdr:cNvPr id="83" name="n_1aveValue【図書館】&#10;有形固定資産減価償却率"/>
        <xdr:cNvSpPr txBox="1"/>
      </xdr:nvSpPr>
      <xdr:spPr>
        <a:xfrm>
          <a:off x="3582035" y="60756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78740</xdr:rowOff>
    </xdr:from>
    <xdr:ext cx="404495" cy="259080"/>
    <xdr:sp macro="" textlink="">
      <xdr:nvSpPr>
        <xdr:cNvPr id="84" name="n_2aveValue【図書館】&#10;有形固定資産減価償却率"/>
        <xdr:cNvSpPr txBox="1"/>
      </xdr:nvSpPr>
      <xdr:spPr>
        <a:xfrm>
          <a:off x="2705735" y="60794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48260</xdr:rowOff>
    </xdr:from>
    <xdr:ext cx="404495" cy="259080"/>
    <xdr:sp macro="" textlink="">
      <xdr:nvSpPr>
        <xdr:cNvPr id="85" name="n_3aveValue【図書館】&#10;有形固定資産減価償却率"/>
        <xdr:cNvSpPr txBox="1"/>
      </xdr:nvSpPr>
      <xdr:spPr>
        <a:xfrm>
          <a:off x="1816735" y="60490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168275</xdr:rowOff>
    </xdr:from>
    <xdr:ext cx="404495" cy="258445"/>
    <xdr:sp macro="" textlink="">
      <xdr:nvSpPr>
        <xdr:cNvPr id="86" name="n_4aveValue【図書館】&#10;有形固定資産減価償却率"/>
        <xdr:cNvSpPr txBox="1"/>
      </xdr:nvSpPr>
      <xdr:spPr>
        <a:xfrm>
          <a:off x="927735" y="59975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121920</xdr:rowOff>
    </xdr:from>
    <xdr:ext cx="405130" cy="258445"/>
    <xdr:sp macro="" textlink="">
      <xdr:nvSpPr>
        <xdr:cNvPr id="87" name="n_1mainValue【図書館】&#10;有形固定資産減価償却率"/>
        <xdr:cNvSpPr txBox="1"/>
      </xdr:nvSpPr>
      <xdr:spPr>
        <a:xfrm>
          <a:off x="3582035" y="64655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112395</xdr:rowOff>
    </xdr:from>
    <xdr:ext cx="404495" cy="258445"/>
    <xdr:sp macro="" textlink="">
      <xdr:nvSpPr>
        <xdr:cNvPr id="88" name="n_2mainValue【図書館】&#10;有形固定資産減価償却率"/>
        <xdr:cNvSpPr txBox="1"/>
      </xdr:nvSpPr>
      <xdr:spPr>
        <a:xfrm>
          <a:off x="2705735" y="64560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76200</xdr:rowOff>
    </xdr:from>
    <xdr:ext cx="404495" cy="258445"/>
    <xdr:sp macro="" textlink="">
      <xdr:nvSpPr>
        <xdr:cNvPr id="89" name="n_3mainValue【図書館】&#10;有形固定資産減価償却率"/>
        <xdr:cNvSpPr txBox="1"/>
      </xdr:nvSpPr>
      <xdr:spPr>
        <a:xfrm>
          <a:off x="1816735" y="64198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40640</xdr:rowOff>
    </xdr:from>
    <xdr:ext cx="404495" cy="258445"/>
    <xdr:sp macro="" textlink="">
      <xdr:nvSpPr>
        <xdr:cNvPr id="90" name="n_4mainValue【図書館】&#10;有形固定資産減価償却率"/>
        <xdr:cNvSpPr txBox="1"/>
      </xdr:nvSpPr>
      <xdr:spPr>
        <a:xfrm>
          <a:off x="927735" y="63842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99" name="テキスト ボックス 98"/>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1" name="直線コネクタ 100"/>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6725" cy="259080"/>
    <xdr:sp macro="" textlink="">
      <xdr:nvSpPr>
        <xdr:cNvPr id="102" name="テキスト ボックス 101"/>
        <xdr:cNvSpPr txBox="1"/>
      </xdr:nvSpPr>
      <xdr:spPr>
        <a:xfrm>
          <a:off x="6136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3" name="直線コネクタ 102"/>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6725" cy="259080"/>
    <xdr:sp macro="" textlink="">
      <xdr:nvSpPr>
        <xdr:cNvPr id="104" name="テキスト ボックス 103"/>
        <xdr:cNvSpPr txBox="1"/>
      </xdr:nvSpPr>
      <xdr:spPr>
        <a:xfrm>
          <a:off x="6136640" y="656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5" name="直線コネクタ 104"/>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6725" cy="259080"/>
    <xdr:sp macro="" textlink="">
      <xdr:nvSpPr>
        <xdr:cNvPr id="106" name="テキスト ボックス 105"/>
        <xdr:cNvSpPr txBox="1"/>
      </xdr:nvSpPr>
      <xdr:spPr>
        <a:xfrm>
          <a:off x="6136640" y="610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7" name="直線コネクタ 106"/>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6725" cy="259080"/>
    <xdr:sp macro="" textlink="">
      <xdr:nvSpPr>
        <xdr:cNvPr id="108" name="テキスト ボックス 107"/>
        <xdr:cNvSpPr txBox="1"/>
      </xdr:nvSpPr>
      <xdr:spPr>
        <a:xfrm>
          <a:off x="6136640" y="564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0" name="テキスト ボックス 109"/>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19050</xdr:rowOff>
    </xdr:from>
    <xdr:to xmlns:xdr="http://schemas.openxmlformats.org/drawingml/2006/spreadsheetDrawing">
      <xdr:col>54</xdr:col>
      <xdr:colOff>189865</xdr:colOff>
      <xdr:row>40</xdr:row>
      <xdr:rowOff>99060</xdr:rowOff>
    </xdr:to>
    <xdr:cxnSp macro="">
      <xdr:nvCxnSpPr>
        <xdr:cNvPr id="112" name="直線コネクタ 111"/>
        <xdr:cNvCxnSpPr/>
      </xdr:nvCxnSpPr>
      <xdr:spPr>
        <a:xfrm flipV="1">
          <a:off x="10476865" y="567690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102870</xdr:rowOff>
    </xdr:from>
    <xdr:ext cx="469900" cy="259080"/>
    <xdr:sp macro="" textlink="">
      <xdr:nvSpPr>
        <xdr:cNvPr id="113" name="【図書館】&#10;一人当たり面積最小値テキスト"/>
        <xdr:cNvSpPr txBox="1"/>
      </xdr:nvSpPr>
      <xdr:spPr>
        <a:xfrm>
          <a:off x="10515600" y="6960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40</xdr:row>
      <xdr:rowOff>99060</xdr:rowOff>
    </xdr:from>
    <xdr:to xmlns:xdr="http://schemas.openxmlformats.org/drawingml/2006/spreadsheetDrawing">
      <xdr:col>55</xdr:col>
      <xdr:colOff>88900</xdr:colOff>
      <xdr:row>40</xdr:row>
      <xdr:rowOff>99060</xdr:rowOff>
    </xdr:to>
    <xdr:cxnSp macro="">
      <xdr:nvCxnSpPr>
        <xdr:cNvPr id="114" name="直線コネクタ 113"/>
        <xdr:cNvCxnSpPr/>
      </xdr:nvCxnSpPr>
      <xdr:spPr>
        <a:xfrm>
          <a:off x="10388600" y="6957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137160</xdr:rowOff>
    </xdr:from>
    <xdr:ext cx="469900" cy="259080"/>
    <xdr:sp macro="" textlink="">
      <xdr:nvSpPr>
        <xdr:cNvPr id="115" name="【図書館】&#10;一人当たり面積最大値テキスト"/>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19050</xdr:rowOff>
    </xdr:from>
    <xdr:to xmlns:xdr="http://schemas.openxmlformats.org/drawingml/2006/spreadsheetDrawing">
      <xdr:col>55</xdr:col>
      <xdr:colOff>88900</xdr:colOff>
      <xdr:row>33</xdr:row>
      <xdr:rowOff>19050</xdr:rowOff>
    </xdr:to>
    <xdr:cxnSp macro="">
      <xdr:nvCxnSpPr>
        <xdr:cNvPr id="116" name="直線コネクタ 115"/>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106680</xdr:rowOff>
    </xdr:from>
    <xdr:ext cx="469900" cy="259080"/>
    <xdr:sp macro="" textlink="">
      <xdr:nvSpPr>
        <xdr:cNvPr id="117" name="【図書館】&#10;一人当たり面積平均値テキスト"/>
        <xdr:cNvSpPr txBox="1"/>
      </xdr:nvSpPr>
      <xdr:spPr>
        <a:xfrm>
          <a:off x="10515600" y="64503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128270</xdr:rowOff>
    </xdr:from>
    <xdr:to xmlns:xdr="http://schemas.openxmlformats.org/drawingml/2006/spreadsheetDrawing">
      <xdr:col>55</xdr:col>
      <xdr:colOff>50800</xdr:colOff>
      <xdr:row>38</xdr:row>
      <xdr:rowOff>58420</xdr:rowOff>
    </xdr:to>
    <xdr:sp macro="" textlink="">
      <xdr:nvSpPr>
        <xdr:cNvPr id="118" name="フローチャート: 判断 117"/>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37</xdr:row>
      <xdr:rowOff>128270</xdr:rowOff>
    </xdr:from>
    <xdr:to xmlns:xdr="http://schemas.openxmlformats.org/drawingml/2006/spreadsheetDrawing">
      <xdr:col>50</xdr:col>
      <xdr:colOff>165100</xdr:colOff>
      <xdr:row>38</xdr:row>
      <xdr:rowOff>58420</xdr:rowOff>
    </xdr:to>
    <xdr:sp macro="" textlink="">
      <xdr:nvSpPr>
        <xdr:cNvPr id="119" name="フローチャート: 判断 118"/>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37</xdr:row>
      <xdr:rowOff>128270</xdr:rowOff>
    </xdr:from>
    <xdr:to xmlns:xdr="http://schemas.openxmlformats.org/drawingml/2006/spreadsheetDrawing">
      <xdr:col>46</xdr:col>
      <xdr:colOff>38100</xdr:colOff>
      <xdr:row>38</xdr:row>
      <xdr:rowOff>58420</xdr:rowOff>
    </xdr:to>
    <xdr:sp macro="" textlink="">
      <xdr:nvSpPr>
        <xdr:cNvPr id="120" name="フローチャート: 判断 119"/>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37</xdr:row>
      <xdr:rowOff>128270</xdr:rowOff>
    </xdr:from>
    <xdr:to xmlns:xdr="http://schemas.openxmlformats.org/drawingml/2006/spreadsheetDrawing">
      <xdr:col>41</xdr:col>
      <xdr:colOff>101600</xdr:colOff>
      <xdr:row>38</xdr:row>
      <xdr:rowOff>58420</xdr:rowOff>
    </xdr:to>
    <xdr:sp macro="" textlink="">
      <xdr:nvSpPr>
        <xdr:cNvPr id="121" name="フローチャート: 判断 120"/>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37</xdr:row>
      <xdr:rowOff>128270</xdr:rowOff>
    </xdr:from>
    <xdr:to xmlns:xdr="http://schemas.openxmlformats.org/drawingml/2006/spreadsheetDrawing">
      <xdr:col>36</xdr:col>
      <xdr:colOff>165100</xdr:colOff>
      <xdr:row>38</xdr:row>
      <xdr:rowOff>58420</xdr:rowOff>
    </xdr:to>
    <xdr:sp macro="" textlink="">
      <xdr:nvSpPr>
        <xdr:cNvPr id="122" name="フローチャート: 判断 121"/>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32</xdr:row>
      <xdr:rowOff>139700</xdr:rowOff>
    </xdr:from>
    <xdr:to xmlns:xdr="http://schemas.openxmlformats.org/drawingml/2006/spreadsheetDrawing">
      <xdr:col>55</xdr:col>
      <xdr:colOff>50800</xdr:colOff>
      <xdr:row>33</xdr:row>
      <xdr:rowOff>69850</xdr:rowOff>
    </xdr:to>
    <xdr:sp macro="" textlink="">
      <xdr:nvSpPr>
        <xdr:cNvPr id="128" name="楕円 127"/>
        <xdr:cNvSpPr/>
      </xdr:nvSpPr>
      <xdr:spPr>
        <a:xfrm>
          <a:off x="10426700" y="56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32</xdr:row>
      <xdr:rowOff>92710</xdr:rowOff>
    </xdr:from>
    <xdr:ext cx="469900" cy="259080"/>
    <xdr:sp macro="" textlink="">
      <xdr:nvSpPr>
        <xdr:cNvPr id="129" name="【図書館】&#10;一人当たり面積該当値テキスト"/>
        <xdr:cNvSpPr txBox="1"/>
      </xdr:nvSpPr>
      <xdr:spPr>
        <a:xfrm>
          <a:off x="10515600" y="5579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32</xdr:row>
      <xdr:rowOff>162560</xdr:rowOff>
    </xdr:from>
    <xdr:to xmlns:xdr="http://schemas.openxmlformats.org/drawingml/2006/spreadsheetDrawing">
      <xdr:col>50</xdr:col>
      <xdr:colOff>165100</xdr:colOff>
      <xdr:row>33</xdr:row>
      <xdr:rowOff>92710</xdr:rowOff>
    </xdr:to>
    <xdr:sp macro="" textlink="">
      <xdr:nvSpPr>
        <xdr:cNvPr id="130" name="楕円 129"/>
        <xdr:cNvSpPr/>
      </xdr:nvSpPr>
      <xdr:spPr>
        <a:xfrm>
          <a:off x="9588500" y="56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33</xdr:row>
      <xdr:rowOff>19050</xdr:rowOff>
    </xdr:from>
    <xdr:to xmlns:xdr="http://schemas.openxmlformats.org/drawingml/2006/spreadsheetDrawing">
      <xdr:col>55</xdr:col>
      <xdr:colOff>0</xdr:colOff>
      <xdr:row>33</xdr:row>
      <xdr:rowOff>41910</xdr:rowOff>
    </xdr:to>
    <xdr:cxnSp macro="">
      <xdr:nvCxnSpPr>
        <xdr:cNvPr id="131" name="直線コネクタ 130"/>
        <xdr:cNvCxnSpPr/>
      </xdr:nvCxnSpPr>
      <xdr:spPr>
        <a:xfrm flipV="1">
          <a:off x="9639300" y="56769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32</xdr:row>
      <xdr:rowOff>162560</xdr:rowOff>
    </xdr:from>
    <xdr:to xmlns:xdr="http://schemas.openxmlformats.org/drawingml/2006/spreadsheetDrawing">
      <xdr:col>46</xdr:col>
      <xdr:colOff>38100</xdr:colOff>
      <xdr:row>33</xdr:row>
      <xdr:rowOff>92710</xdr:rowOff>
    </xdr:to>
    <xdr:sp macro="" textlink="">
      <xdr:nvSpPr>
        <xdr:cNvPr id="132" name="楕円 131"/>
        <xdr:cNvSpPr/>
      </xdr:nvSpPr>
      <xdr:spPr>
        <a:xfrm>
          <a:off x="8699500" y="56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33</xdr:row>
      <xdr:rowOff>41910</xdr:rowOff>
    </xdr:from>
    <xdr:to xmlns:xdr="http://schemas.openxmlformats.org/drawingml/2006/spreadsheetDrawing">
      <xdr:col>50</xdr:col>
      <xdr:colOff>114300</xdr:colOff>
      <xdr:row>33</xdr:row>
      <xdr:rowOff>41910</xdr:rowOff>
    </xdr:to>
    <xdr:cxnSp macro="">
      <xdr:nvCxnSpPr>
        <xdr:cNvPr id="133" name="直線コネクタ 132"/>
        <xdr:cNvCxnSpPr/>
      </xdr:nvCxnSpPr>
      <xdr:spPr>
        <a:xfrm>
          <a:off x="8750300" y="5699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33</xdr:row>
      <xdr:rowOff>13970</xdr:rowOff>
    </xdr:from>
    <xdr:to xmlns:xdr="http://schemas.openxmlformats.org/drawingml/2006/spreadsheetDrawing">
      <xdr:col>41</xdr:col>
      <xdr:colOff>101600</xdr:colOff>
      <xdr:row>33</xdr:row>
      <xdr:rowOff>115570</xdr:rowOff>
    </xdr:to>
    <xdr:sp macro="" textlink="">
      <xdr:nvSpPr>
        <xdr:cNvPr id="134" name="楕円 133"/>
        <xdr:cNvSpPr/>
      </xdr:nvSpPr>
      <xdr:spPr>
        <a:xfrm>
          <a:off x="7810500" y="56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33</xdr:row>
      <xdr:rowOff>41910</xdr:rowOff>
    </xdr:from>
    <xdr:to xmlns:xdr="http://schemas.openxmlformats.org/drawingml/2006/spreadsheetDrawing">
      <xdr:col>45</xdr:col>
      <xdr:colOff>177800</xdr:colOff>
      <xdr:row>33</xdr:row>
      <xdr:rowOff>64770</xdr:rowOff>
    </xdr:to>
    <xdr:cxnSp macro="">
      <xdr:nvCxnSpPr>
        <xdr:cNvPr id="135" name="直線コネクタ 134"/>
        <xdr:cNvCxnSpPr/>
      </xdr:nvCxnSpPr>
      <xdr:spPr>
        <a:xfrm flipV="1">
          <a:off x="7861300" y="56997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33</xdr:row>
      <xdr:rowOff>36830</xdr:rowOff>
    </xdr:from>
    <xdr:to xmlns:xdr="http://schemas.openxmlformats.org/drawingml/2006/spreadsheetDrawing">
      <xdr:col>36</xdr:col>
      <xdr:colOff>165100</xdr:colOff>
      <xdr:row>33</xdr:row>
      <xdr:rowOff>138430</xdr:rowOff>
    </xdr:to>
    <xdr:sp macro="" textlink="">
      <xdr:nvSpPr>
        <xdr:cNvPr id="136" name="楕円 135"/>
        <xdr:cNvSpPr/>
      </xdr:nvSpPr>
      <xdr:spPr>
        <a:xfrm>
          <a:off x="6921500" y="56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33</xdr:row>
      <xdr:rowOff>64770</xdr:rowOff>
    </xdr:from>
    <xdr:to xmlns:xdr="http://schemas.openxmlformats.org/drawingml/2006/spreadsheetDrawing">
      <xdr:col>41</xdr:col>
      <xdr:colOff>50800</xdr:colOff>
      <xdr:row>33</xdr:row>
      <xdr:rowOff>87630</xdr:rowOff>
    </xdr:to>
    <xdr:cxnSp macro="">
      <xdr:nvCxnSpPr>
        <xdr:cNvPr id="137" name="直線コネクタ 136"/>
        <xdr:cNvCxnSpPr/>
      </xdr:nvCxnSpPr>
      <xdr:spPr>
        <a:xfrm flipV="1">
          <a:off x="6972300" y="57226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49530</xdr:rowOff>
    </xdr:from>
    <xdr:ext cx="469900" cy="259080"/>
    <xdr:sp macro="" textlink="">
      <xdr:nvSpPr>
        <xdr:cNvPr id="138" name="n_1aveValue【図書館】&#10;一人当たり面積"/>
        <xdr:cNvSpPr txBox="1"/>
      </xdr:nvSpPr>
      <xdr:spPr>
        <a:xfrm>
          <a:off x="9391650" y="6564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49530</xdr:rowOff>
    </xdr:from>
    <xdr:ext cx="469265" cy="259080"/>
    <xdr:sp macro="" textlink="">
      <xdr:nvSpPr>
        <xdr:cNvPr id="139" name="n_2aveValue【図書館】&#10;一人当たり面積"/>
        <xdr:cNvSpPr txBox="1"/>
      </xdr:nvSpPr>
      <xdr:spPr>
        <a:xfrm>
          <a:off x="8515350" y="6564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49530</xdr:rowOff>
    </xdr:from>
    <xdr:ext cx="469265" cy="259080"/>
    <xdr:sp macro="" textlink="">
      <xdr:nvSpPr>
        <xdr:cNvPr id="140" name="n_3aveValue【図書館】&#10;一人当たり面積"/>
        <xdr:cNvSpPr txBox="1"/>
      </xdr:nvSpPr>
      <xdr:spPr>
        <a:xfrm>
          <a:off x="7626350" y="6564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49530</xdr:rowOff>
    </xdr:from>
    <xdr:ext cx="469265" cy="259080"/>
    <xdr:sp macro="" textlink="">
      <xdr:nvSpPr>
        <xdr:cNvPr id="141" name="n_4aveValue【図書館】&#10;一人当たり面積"/>
        <xdr:cNvSpPr txBox="1"/>
      </xdr:nvSpPr>
      <xdr:spPr>
        <a:xfrm>
          <a:off x="6737350" y="6564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31</xdr:row>
      <xdr:rowOff>109220</xdr:rowOff>
    </xdr:from>
    <xdr:ext cx="469900" cy="258445"/>
    <xdr:sp macro="" textlink="">
      <xdr:nvSpPr>
        <xdr:cNvPr id="142" name="n_1mainValue【図書館】&#10;一人当たり面積"/>
        <xdr:cNvSpPr txBox="1"/>
      </xdr:nvSpPr>
      <xdr:spPr>
        <a:xfrm>
          <a:off x="9391650" y="54241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31</xdr:row>
      <xdr:rowOff>109220</xdr:rowOff>
    </xdr:from>
    <xdr:ext cx="469265" cy="258445"/>
    <xdr:sp macro="" textlink="">
      <xdr:nvSpPr>
        <xdr:cNvPr id="143" name="n_2mainValue【図書館】&#10;一人当たり面積"/>
        <xdr:cNvSpPr txBox="1"/>
      </xdr:nvSpPr>
      <xdr:spPr>
        <a:xfrm>
          <a:off x="8515350" y="54241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31</xdr:row>
      <xdr:rowOff>132080</xdr:rowOff>
    </xdr:from>
    <xdr:ext cx="469265" cy="258445"/>
    <xdr:sp macro="" textlink="">
      <xdr:nvSpPr>
        <xdr:cNvPr id="144" name="n_3mainValue【図書館】&#10;一人当たり面積"/>
        <xdr:cNvSpPr txBox="1"/>
      </xdr:nvSpPr>
      <xdr:spPr>
        <a:xfrm>
          <a:off x="7626350" y="54470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31</xdr:row>
      <xdr:rowOff>154940</xdr:rowOff>
    </xdr:from>
    <xdr:ext cx="469265" cy="258445"/>
    <xdr:sp macro="" textlink="">
      <xdr:nvSpPr>
        <xdr:cNvPr id="145" name="n_4mainValue【図書館】&#10;一人当たり面積"/>
        <xdr:cNvSpPr txBox="1"/>
      </xdr:nvSpPr>
      <xdr:spPr>
        <a:xfrm>
          <a:off x="6737350" y="54698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4" name="テキスト ボックス 153"/>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6" name="テキスト ボックス 155"/>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58" name="テキスト ボックス 157"/>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2" name="テキスト ボックス 161"/>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6" name="テキスト ボックス 165"/>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68" name="テキスト ボックス 167"/>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71755</xdr:rowOff>
    </xdr:from>
    <xdr:to xmlns:xdr="http://schemas.openxmlformats.org/drawingml/2006/spreadsheetDrawing">
      <xdr:col>24</xdr:col>
      <xdr:colOff>62865</xdr:colOff>
      <xdr:row>62</xdr:row>
      <xdr:rowOff>145415</xdr:rowOff>
    </xdr:to>
    <xdr:cxnSp macro="">
      <xdr:nvCxnSpPr>
        <xdr:cNvPr id="171" name="直線コネクタ 170"/>
        <xdr:cNvCxnSpPr/>
      </xdr:nvCxnSpPr>
      <xdr:spPr>
        <a:xfrm flipV="1">
          <a:off x="4634865" y="9672955"/>
          <a:ext cx="0" cy="1102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62</xdr:row>
      <xdr:rowOff>149225</xdr:rowOff>
    </xdr:from>
    <xdr:ext cx="405130" cy="259080"/>
    <xdr:sp macro="" textlink="">
      <xdr:nvSpPr>
        <xdr:cNvPr id="172" name="【体育館・プール】&#10;有形固定資産減価償却率最小値テキスト"/>
        <xdr:cNvSpPr txBox="1"/>
      </xdr:nvSpPr>
      <xdr:spPr>
        <a:xfrm>
          <a:off x="4673600" y="107791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62</xdr:row>
      <xdr:rowOff>145415</xdr:rowOff>
    </xdr:from>
    <xdr:to xmlns:xdr="http://schemas.openxmlformats.org/drawingml/2006/spreadsheetDrawing">
      <xdr:col>24</xdr:col>
      <xdr:colOff>152400</xdr:colOff>
      <xdr:row>62</xdr:row>
      <xdr:rowOff>145415</xdr:rowOff>
    </xdr:to>
    <xdr:cxnSp macro="">
      <xdr:nvCxnSpPr>
        <xdr:cNvPr id="173" name="直線コネクタ 172"/>
        <xdr:cNvCxnSpPr/>
      </xdr:nvCxnSpPr>
      <xdr:spPr>
        <a:xfrm>
          <a:off x="4546600" y="1077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18415</xdr:rowOff>
    </xdr:from>
    <xdr:ext cx="405130" cy="258445"/>
    <xdr:sp macro="" textlink="">
      <xdr:nvSpPr>
        <xdr:cNvPr id="174" name="【体育館・プール】&#10;有形固定資産減価償却率最大値テキスト"/>
        <xdr:cNvSpPr txBox="1"/>
      </xdr:nvSpPr>
      <xdr:spPr>
        <a:xfrm>
          <a:off x="4673600" y="94481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71755</xdr:rowOff>
    </xdr:from>
    <xdr:to xmlns:xdr="http://schemas.openxmlformats.org/drawingml/2006/spreadsheetDrawing">
      <xdr:col>24</xdr:col>
      <xdr:colOff>152400</xdr:colOff>
      <xdr:row>56</xdr:row>
      <xdr:rowOff>71755</xdr:rowOff>
    </xdr:to>
    <xdr:cxnSp macro="">
      <xdr:nvCxnSpPr>
        <xdr:cNvPr id="175" name="直線コネクタ 174"/>
        <xdr:cNvCxnSpPr/>
      </xdr:nvCxnSpPr>
      <xdr:spPr>
        <a:xfrm>
          <a:off x="4546600" y="9672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133350</xdr:rowOff>
    </xdr:from>
    <xdr:ext cx="405130" cy="258445"/>
    <xdr:sp macro="" textlink="">
      <xdr:nvSpPr>
        <xdr:cNvPr id="176" name="【体育館・プール】&#10;有形固定資産減価償却率平均値テキスト"/>
        <xdr:cNvSpPr txBox="1"/>
      </xdr:nvSpPr>
      <xdr:spPr>
        <a:xfrm>
          <a:off x="4673600" y="102489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154940</xdr:rowOff>
    </xdr:from>
    <xdr:to xmlns:xdr="http://schemas.openxmlformats.org/drawingml/2006/spreadsheetDrawing">
      <xdr:col>24</xdr:col>
      <xdr:colOff>114300</xdr:colOff>
      <xdr:row>60</xdr:row>
      <xdr:rowOff>85090</xdr:rowOff>
    </xdr:to>
    <xdr:sp macro="" textlink="">
      <xdr:nvSpPr>
        <xdr:cNvPr id="177" name="フローチャート: 判断 176"/>
        <xdr:cNvSpPr/>
      </xdr:nvSpPr>
      <xdr:spPr>
        <a:xfrm>
          <a:off x="45847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14605</xdr:rowOff>
    </xdr:from>
    <xdr:to xmlns:xdr="http://schemas.openxmlformats.org/drawingml/2006/spreadsheetDrawing">
      <xdr:col>20</xdr:col>
      <xdr:colOff>38100</xdr:colOff>
      <xdr:row>60</xdr:row>
      <xdr:rowOff>116205</xdr:rowOff>
    </xdr:to>
    <xdr:sp macro="" textlink="">
      <xdr:nvSpPr>
        <xdr:cNvPr id="178" name="フローチャート: 判断 177"/>
        <xdr:cNvSpPr/>
      </xdr:nvSpPr>
      <xdr:spPr>
        <a:xfrm>
          <a:off x="3746500" y="1030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32385</xdr:rowOff>
    </xdr:from>
    <xdr:to xmlns:xdr="http://schemas.openxmlformats.org/drawingml/2006/spreadsheetDrawing">
      <xdr:col>15</xdr:col>
      <xdr:colOff>101600</xdr:colOff>
      <xdr:row>60</xdr:row>
      <xdr:rowOff>133985</xdr:rowOff>
    </xdr:to>
    <xdr:sp macro="" textlink="">
      <xdr:nvSpPr>
        <xdr:cNvPr id="179" name="フローチャート: 判断 178"/>
        <xdr:cNvSpPr/>
      </xdr:nvSpPr>
      <xdr:spPr>
        <a:xfrm>
          <a:off x="2857500" y="1031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52070</xdr:rowOff>
    </xdr:from>
    <xdr:to xmlns:xdr="http://schemas.openxmlformats.org/drawingml/2006/spreadsheetDrawing">
      <xdr:col>10</xdr:col>
      <xdr:colOff>165100</xdr:colOff>
      <xdr:row>60</xdr:row>
      <xdr:rowOff>153670</xdr:rowOff>
    </xdr:to>
    <xdr:sp macro="" textlink="">
      <xdr:nvSpPr>
        <xdr:cNvPr id="180" name="フローチャート: 判断 179"/>
        <xdr:cNvSpPr/>
      </xdr:nvSpPr>
      <xdr:spPr>
        <a:xfrm>
          <a:off x="1968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12700</xdr:rowOff>
    </xdr:from>
    <xdr:to xmlns:xdr="http://schemas.openxmlformats.org/drawingml/2006/spreadsheetDrawing">
      <xdr:col>6</xdr:col>
      <xdr:colOff>38100</xdr:colOff>
      <xdr:row>60</xdr:row>
      <xdr:rowOff>114300</xdr:rowOff>
    </xdr:to>
    <xdr:sp macro="" textlink="">
      <xdr:nvSpPr>
        <xdr:cNvPr id="181" name="フローチャート: 判断 180"/>
        <xdr:cNvSpPr/>
      </xdr:nvSpPr>
      <xdr:spPr>
        <a:xfrm>
          <a:off x="1079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2" name="テキスト ボックス 181"/>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3" name="テキスト ボックス 182"/>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4" name="テキスト ボックス 183"/>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5" name="テキスト ボックス 184"/>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6" name="テキスト ボックス 185"/>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20955</xdr:rowOff>
    </xdr:from>
    <xdr:to xmlns:xdr="http://schemas.openxmlformats.org/drawingml/2006/spreadsheetDrawing">
      <xdr:col>24</xdr:col>
      <xdr:colOff>114300</xdr:colOff>
      <xdr:row>56</xdr:row>
      <xdr:rowOff>122555</xdr:rowOff>
    </xdr:to>
    <xdr:sp macro="" textlink="">
      <xdr:nvSpPr>
        <xdr:cNvPr id="187" name="楕円 186"/>
        <xdr:cNvSpPr/>
      </xdr:nvSpPr>
      <xdr:spPr>
        <a:xfrm>
          <a:off x="4584700" y="962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55</xdr:row>
      <xdr:rowOff>145415</xdr:rowOff>
    </xdr:from>
    <xdr:ext cx="405130" cy="258445"/>
    <xdr:sp macro="" textlink="">
      <xdr:nvSpPr>
        <xdr:cNvPr id="188" name="【体育館・プール】&#10;有形固定資産減価償却率該当値テキスト"/>
        <xdr:cNvSpPr txBox="1"/>
      </xdr:nvSpPr>
      <xdr:spPr>
        <a:xfrm>
          <a:off x="4673600" y="95751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158115</xdr:rowOff>
    </xdr:from>
    <xdr:to xmlns:xdr="http://schemas.openxmlformats.org/drawingml/2006/spreadsheetDrawing">
      <xdr:col>20</xdr:col>
      <xdr:colOff>38100</xdr:colOff>
      <xdr:row>57</xdr:row>
      <xdr:rowOff>88265</xdr:rowOff>
    </xdr:to>
    <xdr:sp macro="" textlink="">
      <xdr:nvSpPr>
        <xdr:cNvPr id="189" name="楕円 188"/>
        <xdr:cNvSpPr/>
      </xdr:nvSpPr>
      <xdr:spPr>
        <a:xfrm>
          <a:off x="37465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56</xdr:row>
      <xdr:rowOff>71755</xdr:rowOff>
    </xdr:from>
    <xdr:to xmlns:xdr="http://schemas.openxmlformats.org/drawingml/2006/spreadsheetDrawing">
      <xdr:col>24</xdr:col>
      <xdr:colOff>63500</xdr:colOff>
      <xdr:row>57</xdr:row>
      <xdr:rowOff>37465</xdr:rowOff>
    </xdr:to>
    <xdr:cxnSp macro="">
      <xdr:nvCxnSpPr>
        <xdr:cNvPr id="190" name="直線コネクタ 189"/>
        <xdr:cNvCxnSpPr/>
      </xdr:nvCxnSpPr>
      <xdr:spPr>
        <a:xfrm flipV="1">
          <a:off x="3797300" y="9672955"/>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22860</xdr:rowOff>
    </xdr:from>
    <xdr:to xmlns:xdr="http://schemas.openxmlformats.org/drawingml/2006/spreadsheetDrawing">
      <xdr:col>15</xdr:col>
      <xdr:colOff>101600</xdr:colOff>
      <xdr:row>57</xdr:row>
      <xdr:rowOff>124460</xdr:rowOff>
    </xdr:to>
    <xdr:sp macro="" textlink="">
      <xdr:nvSpPr>
        <xdr:cNvPr id="191" name="楕円 190"/>
        <xdr:cNvSpPr/>
      </xdr:nvSpPr>
      <xdr:spPr>
        <a:xfrm>
          <a:off x="2857500" y="979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37465</xdr:rowOff>
    </xdr:from>
    <xdr:to xmlns:xdr="http://schemas.openxmlformats.org/drawingml/2006/spreadsheetDrawing">
      <xdr:col>19</xdr:col>
      <xdr:colOff>177800</xdr:colOff>
      <xdr:row>57</xdr:row>
      <xdr:rowOff>73660</xdr:rowOff>
    </xdr:to>
    <xdr:cxnSp macro="">
      <xdr:nvCxnSpPr>
        <xdr:cNvPr id="192" name="直線コネクタ 191"/>
        <xdr:cNvCxnSpPr/>
      </xdr:nvCxnSpPr>
      <xdr:spPr>
        <a:xfrm flipV="1">
          <a:off x="2908300" y="981011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63</xdr:row>
      <xdr:rowOff>78105</xdr:rowOff>
    </xdr:from>
    <xdr:to xmlns:xdr="http://schemas.openxmlformats.org/drawingml/2006/spreadsheetDrawing">
      <xdr:col>10</xdr:col>
      <xdr:colOff>165100</xdr:colOff>
      <xdr:row>64</xdr:row>
      <xdr:rowOff>8255</xdr:rowOff>
    </xdr:to>
    <xdr:sp macro="" textlink="">
      <xdr:nvSpPr>
        <xdr:cNvPr id="193" name="楕円 192"/>
        <xdr:cNvSpPr/>
      </xdr:nvSpPr>
      <xdr:spPr>
        <a:xfrm>
          <a:off x="1968500" y="1087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73660</xdr:rowOff>
    </xdr:from>
    <xdr:to xmlns:xdr="http://schemas.openxmlformats.org/drawingml/2006/spreadsheetDrawing">
      <xdr:col>15</xdr:col>
      <xdr:colOff>50800</xdr:colOff>
      <xdr:row>63</xdr:row>
      <xdr:rowOff>128905</xdr:rowOff>
    </xdr:to>
    <xdr:cxnSp macro="">
      <xdr:nvCxnSpPr>
        <xdr:cNvPr id="194" name="直線コネクタ 193"/>
        <xdr:cNvCxnSpPr/>
      </xdr:nvCxnSpPr>
      <xdr:spPr>
        <a:xfrm flipV="1">
          <a:off x="2019300" y="9846310"/>
          <a:ext cx="889000" cy="1083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63</xdr:row>
      <xdr:rowOff>86360</xdr:rowOff>
    </xdr:from>
    <xdr:to xmlns:xdr="http://schemas.openxmlformats.org/drawingml/2006/spreadsheetDrawing">
      <xdr:col>6</xdr:col>
      <xdr:colOff>38100</xdr:colOff>
      <xdr:row>64</xdr:row>
      <xdr:rowOff>16510</xdr:rowOff>
    </xdr:to>
    <xdr:sp macro="" textlink="">
      <xdr:nvSpPr>
        <xdr:cNvPr id="195" name="楕円 194"/>
        <xdr:cNvSpPr/>
      </xdr:nvSpPr>
      <xdr:spPr>
        <a:xfrm>
          <a:off x="1079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63</xdr:row>
      <xdr:rowOff>128905</xdr:rowOff>
    </xdr:from>
    <xdr:to xmlns:xdr="http://schemas.openxmlformats.org/drawingml/2006/spreadsheetDrawing">
      <xdr:col>10</xdr:col>
      <xdr:colOff>114300</xdr:colOff>
      <xdr:row>63</xdr:row>
      <xdr:rowOff>137160</xdr:rowOff>
    </xdr:to>
    <xdr:cxnSp macro="">
      <xdr:nvCxnSpPr>
        <xdr:cNvPr id="196" name="直線コネクタ 195"/>
        <xdr:cNvCxnSpPr/>
      </xdr:nvCxnSpPr>
      <xdr:spPr>
        <a:xfrm flipV="1">
          <a:off x="1130300" y="109302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107315</xdr:rowOff>
    </xdr:from>
    <xdr:ext cx="405130" cy="259080"/>
    <xdr:sp macro="" textlink="">
      <xdr:nvSpPr>
        <xdr:cNvPr id="197" name="n_1aveValue【体育館・プール】&#10;有形固定資産減価償却率"/>
        <xdr:cNvSpPr txBox="1"/>
      </xdr:nvSpPr>
      <xdr:spPr>
        <a:xfrm>
          <a:off x="3582035" y="10394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125095</xdr:rowOff>
    </xdr:from>
    <xdr:ext cx="404495" cy="258445"/>
    <xdr:sp macro="" textlink="">
      <xdr:nvSpPr>
        <xdr:cNvPr id="198" name="n_2aveValue【体育館・プール】&#10;有形固定資産減価償却率"/>
        <xdr:cNvSpPr txBox="1"/>
      </xdr:nvSpPr>
      <xdr:spPr>
        <a:xfrm>
          <a:off x="2705735" y="104120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170180</xdr:rowOff>
    </xdr:from>
    <xdr:ext cx="404495" cy="259080"/>
    <xdr:sp macro="" textlink="">
      <xdr:nvSpPr>
        <xdr:cNvPr id="199" name="n_3aveValue【体育館・プール】&#10;有形固定資産減価償却率"/>
        <xdr:cNvSpPr txBox="1"/>
      </xdr:nvSpPr>
      <xdr:spPr>
        <a:xfrm>
          <a:off x="1816735" y="101142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130810</xdr:rowOff>
    </xdr:from>
    <xdr:ext cx="404495" cy="259080"/>
    <xdr:sp macro="" textlink="">
      <xdr:nvSpPr>
        <xdr:cNvPr id="200" name="n_4aveValue【体育館・プール】&#10;有形固定資産減価償却率"/>
        <xdr:cNvSpPr txBox="1"/>
      </xdr:nvSpPr>
      <xdr:spPr>
        <a:xfrm>
          <a:off x="927735" y="100749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55</xdr:row>
      <xdr:rowOff>104775</xdr:rowOff>
    </xdr:from>
    <xdr:ext cx="405130" cy="259080"/>
    <xdr:sp macro="" textlink="">
      <xdr:nvSpPr>
        <xdr:cNvPr id="201" name="n_1mainValue【体育館・プール】&#10;有形固定資産減価償却率"/>
        <xdr:cNvSpPr txBox="1"/>
      </xdr:nvSpPr>
      <xdr:spPr>
        <a:xfrm>
          <a:off x="3582035" y="95345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55</xdr:row>
      <xdr:rowOff>140970</xdr:rowOff>
    </xdr:from>
    <xdr:ext cx="404495" cy="259080"/>
    <xdr:sp macro="" textlink="">
      <xdr:nvSpPr>
        <xdr:cNvPr id="202" name="n_2mainValue【体育館・プール】&#10;有形固定資産減価償却率"/>
        <xdr:cNvSpPr txBox="1"/>
      </xdr:nvSpPr>
      <xdr:spPr>
        <a:xfrm>
          <a:off x="2705735" y="95707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170815</xdr:rowOff>
    </xdr:from>
    <xdr:ext cx="404495" cy="258445"/>
    <xdr:sp macro="" textlink="">
      <xdr:nvSpPr>
        <xdr:cNvPr id="203" name="n_3mainValue【体育館・プール】&#10;有形固定資産減価償却率"/>
        <xdr:cNvSpPr txBox="1"/>
      </xdr:nvSpPr>
      <xdr:spPr>
        <a:xfrm>
          <a:off x="1816735" y="109721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64</xdr:row>
      <xdr:rowOff>7620</xdr:rowOff>
    </xdr:from>
    <xdr:ext cx="404495" cy="258445"/>
    <xdr:sp macro="" textlink="">
      <xdr:nvSpPr>
        <xdr:cNvPr id="204" name="n_4mainValue【体育館・プール】&#10;有形固定資産減価償却率"/>
        <xdr:cNvSpPr txBox="1"/>
      </xdr:nvSpPr>
      <xdr:spPr>
        <a:xfrm>
          <a:off x="927735" y="10980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3" name="テキスト ボックス 212"/>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16" name="テキスト ボックス 215"/>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18" name="テキスト ボックス 217"/>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20" name="テキスト ボックス 219"/>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22" name="テキスト ボックス 221"/>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24" name="テキスト ボックス 223"/>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6" name="テキスト ボックス 225"/>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133350</xdr:rowOff>
    </xdr:from>
    <xdr:to xmlns:xdr="http://schemas.openxmlformats.org/drawingml/2006/spreadsheetDrawing">
      <xdr:col>54</xdr:col>
      <xdr:colOff>189865</xdr:colOff>
      <xdr:row>63</xdr:row>
      <xdr:rowOff>0</xdr:rowOff>
    </xdr:to>
    <xdr:cxnSp macro="">
      <xdr:nvCxnSpPr>
        <xdr:cNvPr id="228" name="直線コネクタ 227"/>
        <xdr:cNvCxnSpPr/>
      </xdr:nvCxnSpPr>
      <xdr:spPr>
        <a:xfrm flipV="1">
          <a:off x="10476865" y="9563100"/>
          <a:ext cx="0" cy="1238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3810</xdr:rowOff>
    </xdr:from>
    <xdr:ext cx="469900" cy="259080"/>
    <xdr:sp macro="" textlink="">
      <xdr:nvSpPr>
        <xdr:cNvPr id="229" name="【体育館・プール】&#10;一人当たり面積最小値テキスト"/>
        <xdr:cNvSpPr txBox="1"/>
      </xdr:nvSpPr>
      <xdr:spPr>
        <a:xfrm>
          <a:off x="10515600" y="10805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0</xdr:rowOff>
    </xdr:from>
    <xdr:to xmlns:xdr="http://schemas.openxmlformats.org/drawingml/2006/spreadsheetDrawing">
      <xdr:col>55</xdr:col>
      <xdr:colOff>88900</xdr:colOff>
      <xdr:row>63</xdr:row>
      <xdr:rowOff>0</xdr:rowOff>
    </xdr:to>
    <xdr:cxnSp macro="">
      <xdr:nvCxnSpPr>
        <xdr:cNvPr id="230" name="直線コネクタ 229"/>
        <xdr:cNvCxnSpPr/>
      </xdr:nvCxnSpPr>
      <xdr:spPr>
        <a:xfrm>
          <a:off x="10388600" y="10801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80010</xdr:rowOff>
    </xdr:from>
    <xdr:ext cx="469900" cy="259080"/>
    <xdr:sp macro="" textlink="">
      <xdr:nvSpPr>
        <xdr:cNvPr id="231" name="【体育館・プール】&#10;一人当たり面積最大値テキスト"/>
        <xdr:cNvSpPr txBox="1"/>
      </xdr:nvSpPr>
      <xdr:spPr>
        <a:xfrm>
          <a:off x="10515600" y="9338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133350</xdr:rowOff>
    </xdr:from>
    <xdr:to xmlns:xdr="http://schemas.openxmlformats.org/drawingml/2006/spreadsheetDrawing">
      <xdr:col>55</xdr:col>
      <xdr:colOff>88900</xdr:colOff>
      <xdr:row>55</xdr:row>
      <xdr:rowOff>133350</xdr:rowOff>
    </xdr:to>
    <xdr:cxnSp macro="">
      <xdr:nvCxnSpPr>
        <xdr:cNvPr id="232" name="直線コネクタ 231"/>
        <xdr:cNvCxnSpPr/>
      </xdr:nvCxnSpPr>
      <xdr:spPr>
        <a:xfrm>
          <a:off x="10388600" y="956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82550</xdr:rowOff>
    </xdr:from>
    <xdr:ext cx="469900" cy="259080"/>
    <xdr:sp macro="" textlink="">
      <xdr:nvSpPr>
        <xdr:cNvPr id="233" name="【体育館・プール】&#10;一人当たり面積平均値テキスト"/>
        <xdr:cNvSpPr txBox="1"/>
      </xdr:nvSpPr>
      <xdr:spPr>
        <a:xfrm>
          <a:off x="10515600" y="103695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59690</xdr:rowOff>
    </xdr:from>
    <xdr:to xmlns:xdr="http://schemas.openxmlformats.org/drawingml/2006/spreadsheetDrawing">
      <xdr:col>55</xdr:col>
      <xdr:colOff>50800</xdr:colOff>
      <xdr:row>61</xdr:row>
      <xdr:rowOff>161290</xdr:rowOff>
    </xdr:to>
    <xdr:sp macro="" textlink="">
      <xdr:nvSpPr>
        <xdr:cNvPr id="234" name="フローチャート: 判断 233"/>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67310</xdr:rowOff>
    </xdr:from>
    <xdr:to xmlns:xdr="http://schemas.openxmlformats.org/drawingml/2006/spreadsheetDrawing">
      <xdr:col>50</xdr:col>
      <xdr:colOff>165100</xdr:colOff>
      <xdr:row>61</xdr:row>
      <xdr:rowOff>168910</xdr:rowOff>
    </xdr:to>
    <xdr:sp macro="" textlink="">
      <xdr:nvSpPr>
        <xdr:cNvPr id="235" name="フローチャート: 判断 234"/>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78740</xdr:rowOff>
    </xdr:from>
    <xdr:to xmlns:xdr="http://schemas.openxmlformats.org/drawingml/2006/spreadsheetDrawing">
      <xdr:col>46</xdr:col>
      <xdr:colOff>38100</xdr:colOff>
      <xdr:row>62</xdr:row>
      <xdr:rowOff>8890</xdr:rowOff>
    </xdr:to>
    <xdr:sp macro="" textlink="">
      <xdr:nvSpPr>
        <xdr:cNvPr id="236" name="フローチャート: 判断 235"/>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90170</xdr:rowOff>
    </xdr:from>
    <xdr:to xmlns:xdr="http://schemas.openxmlformats.org/drawingml/2006/spreadsheetDrawing">
      <xdr:col>41</xdr:col>
      <xdr:colOff>101600</xdr:colOff>
      <xdr:row>62</xdr:row>
      <xdr:rowOff>20320</xdr:rowOff>
    </xdr:to>
    <xdr:sp macro="" textlink="">
      <xdr:nvSpPr>
        <xdr:cNvPr id="237" name="フローチャート: 判断 236"/>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33020</xdr:rowOff>
    </xdr:from>
    <xdr:to xmlns:xdr="http://schemas.openxmlformats.org/drawingml/2006/spreadsheetDrawing">
      <xdr:col>36</xdr:col>
      <xdr:colOff>165100</xdr:colOff>
      <xdr:row>61</xdr:row>
      <xdr:rowOff>134620</xdr:rowOff>
    </xdr:to>
    <xdr:sp macro="" textlink="">
      <xdr:nvSpPr>
        <xdr:cNvPr id="238" name="フローチャート: 判断 237"/>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39" name="テキスト ボックス 238"/>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0" name="テキスト ボックス 239"/>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1" name="テキスト ボックス 240"/>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2" name="テキスト ボックス 241"/>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3" name="テキスト ボックス 242"/>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113030</xdr:rowOff>
    </xdr:from>
    <xdr:to xmlns:xdr="http://schemas.openxmlformats.org/drawingml/2006/spreadsheetDrawing">
      <xdr:col>55</xdr:col>
      <xdr:colOff>50800</xdr:colOff>
      <xdr:row>62</xdr:row>
      <xdr:rowOff>43180</xdr:rowOff>
    </xdr:to>
    <xdr:sp macro="" textlink="">
      <xdr:nvSpPr>
        <xdr:cNvPr id="244" name="楕円 243"/>
        <xdr:cNvSpPr/>
      </xdr:nvSpPr>
      <xdr:spPr>
        <a:xfrm>
          <a:off x="10426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91440</xdr:rowOff>
    </xdr:from>
    <xdr:ext cx="469900" cy="259080"/>
    <xdr:sp macro="" textlink="">
      <xdr:nvSpPr>
        <xdr:cNvPr id="245" name="【体育館・プール】&#10;一人当たり面積該当値テキスト"/>
        <xdr:cNvSpPr txBox="1"/>
      </xdr:nvSpPr>
      <xdr:spPr>
        <a:xfrm>
          <a:off x="10515600" y="10549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124460</xdr:rowOff>
    </xdr:from>
    <xdr:to xmlns:xdr="http://schemas.openxmlformats.org/drawingml/2006/spreadsheetDrawing">
      <xdr:col>50</xdr:col>
      <xdr:colOff>165100</xdr:colOff>
      <xdr:row>61</xdr:row>
      <xdr:rowOff>54610</xdr:rowOff>
    </xdr:to>
    <xdr:sp macro="" textlink="">
      <xdr:nvSpPr>
        <xdr:cNvPr id="246" name="楕円 245"/>
        <xdr:cNvSpPr/>
      </xdr:nvSpPr>
      <xdr:spPr>
        <a:xfrm>
          <a:off x="9588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3810</xdr:rowOff>
    </xdr:from>
    <xdr:to xmlns:xdr="http://schemas.openxmlformats.org/drawingml/2006/spreadsheetDrawing">
      <xdr:col>55</xdr:col>
      <xdr:colOff>0</xdr:colOff>
      <xdr:row>61</xdr:row>
      <xdr:rowOff>163830</xdr:rowOff>
    </xdr:to>
    <xdr:cxnSp macro="">
      <xdr:nvCxnSpPr>
        <xdr:cNvPr id="247" name="直線コネクタ 246"/>
        <xdr:cNvCxnSpPr/>
      </xdr:nvCxnSpPr>
      <xdr:spPr>
        <a:xfrm>
          <a:off x="9639300" y="10462260"/>
          <a:ext cx="8382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55880</xdr:rowOff>
    </xdr:from>
    <xdr:to xmlns:xdr="http://schemas.openxmlformats.org/drawingml/2006/spreadsheetDrawing">
      <xdr:col>46</xdr:col>
      <xdr:colOff>38100</xdr:colOff>
      <xdr:row>60</xdr:row>
      <xdr:rowOff>157480</xdr:rowOff>
    </xdr:to>
    <xdr:sp macro="" textlink="">
      <xdr:nvSpPr>
        <xdr:cNvPr id="248" name="楕円 247"/>
        <xdr:cNvSpPr/>
      </xdr:nvSpPr>
      <xdr:spPr>
        <a:xfrm>
          <a:off x="8699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106680</xdr:rowOff>
    </xdr:from>
    <xdr:to xmlns:xdr="http://schemas.openxmlformats.org/drawingml/2006/spreadsheetDrawing">
      <xdr:col>50</xdr:col>
      <xdr:colOff>114300</xdr:colOff>
      <xdr:row>61</xdr:row>
      <xdr:rowOff>3810</xdr:rowOff>
    </xdr:to>
    <xdr:cxnSp macro="">
      <xdr:nvCxnSpPr>
        <xdr:cNvPr id="249" name="直線コネクタ 248"/>
        <xdr:cNvCxnSpPr/>
      </xdr:nvCxnSpPr>
      <xdr:spPr>
        <a:xfrm>
          <a:off x="8750300" y="103936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55880</xdr:rowOff>
    </xdr:from>
    <xdr:to xmlns:xdr="http://schemas.openxmlformats.org/drawingml/2006/spreadsheetDrawing">
      <xdr:col>41</xdr:col>
      <xdr:colOff>101600</xdr:colOff>
      <xdr:row>62</xdr:row>
      <xdr:rowOff>157480</xdr:rowOff>
    </xdr:to>
    <xdr:sp macro="" textlink="">
      <xdr:nvSpPr>
        <xdr:cNvPr id="250" name="楕円 249"/>
        <xdr:cNvSpPr/>
      </xdr:nvSpPr>
      <xdr:spPr>
        <a:xfrm>
          <a:off x="7810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106680</xdr:rowOff>
    </xdr:from>
    <xdr:to xmlns:xdr="http://schemas.openxmlformats.org/drawingml/2006/spreadsheetDrawing">
      <xdr:col>45</xdr:col>
      <xdr:colOff>177800</xdr:colOff>
      <xdr:row>62</xdr:row>
      <xdr:rowOff>106680</xdr:rowOff>
    </xdr:to>
    <xdr:cxnSp macro="">
      <xdr:nvCxnSpPr>
        <xdr:cNvPr id="251" name="直線コネクタ 250"/>
        <xdr:cNvCxnSpPr/>
      </xdr:nvCxnSpPr>
      <xdr:spPr>
        <a:xfrm flipV="1">
          <a:off x="7861300" y="10393680"/>
          <a:ext cx="8890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21590</xdr:rowOff>
    </xdr:from>
    <xdr:to xmlns:xdr="http://schemas.openxmlformats.org/drawingml/2006/spreadsheetDrawing">
      <xdr:col>36</xdr:col>
      <xdr:colOff>165100</xdr:colOff>
      <xdr:row>62</xdr:row>
      <xdr:rowOff>123190</xdr:rowOff>
    </xdr:to>
    <xdr:sp macro="" textlink="">
      <xdr:nvSpPr>
        <xdr:cNvPr id="252" name="楕円 251"/>
        <xdr:cNvSpPr/>
      </xdr:nvSpPr>
      <xdr:spPr>
        <a:xfrm>
          <a:off x="6921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72390</xdr:rowOff>
    </xdr:from>
    <xdr:to xmlns:xdr="http://schemas.openxmlformats.org/drawingml/2006/spreadsheetDrawing">
      <xdr:col>41</xdr:col>
      <xdr:colOff>50800</xdr:colOff>
      <xdr:row>62</xdr:row>
      <xdr:rowOff>106680</xdr:rowOff>
    </xdr:to>
    <xdr:cxnSp macro="">
      <xdr:nvCxnSpPr>
        <xdr:cNvPr id="253" name="直線コネクタ 252"/>
        <xdr:cNvCxnSpPr/>
      </xdr:nvCxnSpPr>
      <xdr:spPr>
        <a:xfrm>
          <a:off x="6972300" y="107022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160020</xdr:rowOff>
    </xdr:from>
    <xdr:ext cx="469900" cy="259080"/>
    <xdr:sp macro="" textlink="">
      <xdr:nvSpPr>
        <xdr:cNvPr id="254" name="n_1aveValue【体育館・プール】&#10;一人当たり面積"/>
        <xdr:cNvSpPr txBox="1"/>
      </xdr:nvSpPr>
      <xdr:spPr>
        <a:xfrm>
          <a:off x="9391650" y="10618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0</xdr:rowOff>
    </xdr:from>
    <xdr:ext cx="469265" cy="259080"/>
    <xdr:sp macro="" textlink="">
      <xdr:nvSpPr>
        <xdr:cNvPr id="255" name="n_2aveValue【体育館・プール】&#10;一人当たり面積"/>
        <xdr:cNvSpPr txBox="1"/>
      </xdr:nvSpPr>
      <xdr:spPr>
        <a:xfrm>
          <a:off x="8515350" y="10629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36830</xdr:rowOff>
    </xdr:from>
    <xdr:ext cx="469265" cy="259080"/>
    <xdr:sp macro="" textlink="">
      <xdr:nvSpPr>
        <xdr:cNvPr id="256" name="n_3aveValue【体育館・プール】&#10;一人当たり面積"/>
        <xdr:cNvSpPr txBox="1"/>
      </xdr:nvSpPr>
      <xdr:spPr>
        <a:xfrm>
          <a:off x="7626350" y="10323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151130</xdr:rowOff>
    </xdr:from>
    <xdr:ext cx="469265" cy="259080"/>
    <xdr:sp macro="" textlink="">
      <xdr:nvSpPr>
        <xdr:cNvPr id="257" name="n_4aveValue【体育館・プール】&#10;一人当たり面積"/>
        <xdr:cNvSpPr txBox="1"/>
      </xdr:nvSpPr>
      <xdr:spPr>
        <a:xfrm>
          <a:off x="6737350" y="102666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59</xdr:row>
      <xdr:rowOff>71120</xdr:rowOff>
    </xdr:from>
    <xdr:ext cx="469900" cy="259080"/>
    <xdr:sp macro="" textlink="">
      <xdr:nvSpPr>
        <xdr:cNvPr id="258" name="n_1mainValue【体育館・プール】&#10;一人当たり面積"/>
        <xdr:cNvSpPr txBox="1"/>
      </xdr:nvSpPr>
      <xdr:spPr>
        <a:xfrm>
          <a:off x="9391650" y="10186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59</xdr:row>
      <xdr:rowOff>2540</xdr:rowOff>
    </xdr:from>
    <xdr:ext cx="469265" cy="259080"/>
    <xdr:sp macro="" textlink="">
      <xdr:nvSpPr>
        <xdr:cNvPr id="259" name="n_2mainValue【体育館・プール】&#10;一人当たり面積"/>
        <xdr:cNvSpPr txBox="1"/>
      </xdr:nvSpPr>
      <xdr:spPr>
        <a:xfrm>
          <a:off x="8515350" y="101180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148590</xdr:rowOff>
    </xdr:from>
    <xdr:ext cx="469265" cy="259080"/>
    <xdr:sp macro="" textlink="">
      <xdr:nvSpPr>
        <xdr:cNvPr id="260" name="n_3mainValue【体育館・プール】&#10;一人当たり面積"/>
        <xdr:cNvSpPr txBox="1"/>
      </xdr:nvSpPr>
      <xdr:spPr>
        <a:xfrm>
          <a:off x="7626350" y="107784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114300</xdr:rowOff>
    </xdr:from>
    <xdr:ext cx="469265" cy="259080"/>
    <xdr:sp macro="" textlink="">
      <xdr:nvSpPr>
        <xdr:cNvPr id="261" name="n_4mainValue【体育館・プール】&#10;一人当たり面積"/>
        <xdr:cNvSpPr txBox="1"/>
      </xdr:nvSpPr>
      <xdr:spPr>
        <a:xfrm>
          <a:off x="6737350" y="10744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0" name="テキスト ボックス 269"/>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88</xdr:row>
      <xdr:rowOff>10160</xdr:rowOff>
    </xdr:from>
    <xdr:ext cx="403225" cy="259080"/>
    <xdr:sp macro="" textlink="">
      <xdr:nvSpPr>
        <xdr:cNvPr id="272" name="テキスト ボックス 271"/>
        <xdr:cNvSpPr txBox="1"/>
      </xdr:nvSpPr>
      <xdr:spPr>
        <a:xfrm>
          <a:off x="358775" y="1509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3" name="直線コネクタ 2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86</xdr:row>
      <xdr:rowOff>26670</xdr:rowOff>
    </xdr:from>
    <xdr:ext cx="403225" cy="259080"/>
    <xdr:sp macro="" textlink="">
      <xdr:nvSpPr>
        <xdr:cNvPr id="274" name="テキスト ボックス 273"/>
        <xdr:cNvSpPr txBox="1"/>
      </xdr:nvSpPr>
      <xdr:spPr>
        <a:xfrm>
          <a:off x="358775" y="1477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8445"/>
    <xdr:sp macro="" textlink="">
      <xdr:nvSpPr>
        <xdr:cNvPr id="276" name="テキスト ボックス 275"/>
        <xdr:cNvSpPr txBox="1"/>
      </xdr:nvSpPr>
      <xdr:spPr>
        <a:xfrm>
          <a:off x="358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7" name="直線コネクタ 2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8" name="テキスト ボックス 2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9" name="直線コネクタ 2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8445"/>
    <xdr:sp macro="" textlink="">
      <xdr:nvSpPr>
        <xdr:cNvPr id="280" name="テキスト ボックス 279"/>
        <xdr:cNvSpPr txBox="1"/>
      </xdr:nvSpPr>
      <xdr:spPr>
        <a:xfrm>
          <a:off x="358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1" name="直線コネクタ 2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2" name="テキスト ボックス 2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3" name="直線コネクタ 2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107950</xdr:rowOff>
    </xdr:from>
    <xdr:ext cx="403225" cy="259080"/>
    <xdr:sp macro="" textlink="">
      <xdr:nvSpPr>
        <xdr:cNvPr id="284" name="テキスト ボックス 283"/>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6" name="テキスト ボックス 285"/>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134620</xdr:rowOff>
    </xdr:from>
    <xdr:to xmlns:xdr="http://schemas.openxmlformats.org/drawingml/2006/spreadsheetDrawing">
      <xdr:col>24</xdr:col>
      <xdr:colOff>62865</xdr:colOff>
      <xdr:row>86</xdr:row>
      <xdr:rowOff>143510</xdr:rowOff>
    </xdr:to>
    <xdr:cxnSp macro="">
      <xdr:nvCxnSpPr>
        <xdr:cNvPr id="288" name="直線コネクタ 287"/>
        <xdr:cNvCxnSpPr/>
      </xdr:nvCxnSpPr>
      <xdr:spPr>
        <a:xfrm flipV="1">
          <a:off x="4634865" y="13336270"/>
          <a:ext cx="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146685</xdr:rowOff>
    </xdr:from>
    <xdr:ext cx="405130" cy="258445"/>
    <xdr:sp macro="" textlink="">
      <xdr:nvSpPr>
        <xdr:cNvPr id="289" name="【福祉施設】&#10;有形固定資産減価償却率最小値テキスト"/>
        <xdr:cNvSpPr txBox="1"/>
      </xdr:nvSpPr>
      <xdr:spPr>
        <a:xfrm>
          <a:off x="4673600" y="148913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143510</xdr:rowOff>
    </xdr:from>
    <xdr:to xmlns:xdr="http://schemas.openxmlformats.org/drawingml/2006/spreadsheetDrawing">
      <xdr:col>24</xdr:col>
      <xdr:colOff>152400</xdr:colOff>
      <xdr:row>86</xdr:row>
      <xdr:rowOff>143510</xdr:rowOff>
    </xdr:to>
    <xdr:cxnSp macro="">
      <xdr:nvCxnSpPr>
        <xdr:cNvPr id="290" name="直線コネクタ 289"/>
        <xdr:cNvCxnSpPr/>
      </xdr:nvCxnSpPr>
      <xdr:spPr>
        <a:xfrm>
          <a:off x="4546600" y="14888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81280</xdr:rowOff>
    </xdr:from>
    <xdr:ext cx="405130" cy="259080"/>
    <xdr:sp macro="" textlink="">
      <xdr:nvSpPr>
        <xdr:cNvPr id="291" name="【福祉施設】&#10;有形固定資産減価償却率最大値テキスト"/>
        <xdr:cNvSpPr txBox="1"/>
      </xdr:nvSpPr>
      <xdr:spPr>
        <a:xfrm>
          <a:off x="4673600" y="13111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134620</xdr:rowOff>
    </xdr:from>
    <xdr:to xmlns:xdr="http://schemas.openxmlformats.org/drawingml/2006/spreadsheetDrawing">
      <xdr:col>24</xdr:col>
      <xdr:colOff>152400</xdr:colOff>
      <xdr:row>77</xdr:row>
      <xdr:rowOff>134620</xdr:rowOff>
    </xdr:to>
    <xdr:cxnSp macro="">
      <xdr:nvCxnSpPr>
        <xdr:cNvPr id="292" name="直線コネクタ 291"/>
        <xdr:cNvCxnSpPr/>
      </xdr:nvCxnSpPr>
      <xdr:spPr>
        <a:xfrm>
          <a:off x="4546600" y="1333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70485</xdr:rowOff>
    </xdr:from>
    <xdr:ext cx="405130" cy="259080"/>
    <xdr:sp macro="" textlink="">
      <xdr:nvSpPr>
        <xdr:cNvPr id="293" name="【福祉施設】&#10;有形固定資産減価償却率平均値テキスト"/>
        <xdr:cNvSpPr txBox="1"/>
      </xdr:nvSpPr>
      <xdr:spPr>
        <a:xfrm>
          <a:off x="4673600" y="14129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92075</xdr:rowOff>
    </xdr:from>
    <xdr:to xmlns:xdr="http://schemas.openxmlformats.org/drawingml/2006/spreadsheetDrawing">
      <xdr:col>24</xdr:col>
      <xdr:colOff>114300</xdr:colOff>
      <xdr:row>83</xdr:row>
      <xdr:rowOff>22225</xdr:rowOff>
    </xdr:to>
    <xdr:sp macro="" textlink="">
      <xdr:nvSpPr>
        <xdr:cNvPr id="294" name="フローチャート: 判断 293"/>
        <xdr:cNvSpPr/>
      </xdr:nvSpPr>
      <xdr:spPr>
        <a:xfrm>
          <a:off x="4584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130810</xdr:rowOff>
    </xdr:from>
    <xdr:to xmlns:xdr="http://schemas.openxmlformats.org/drawingml/2006/spreadsheetDrawing">
      <xdr:col>20</xdr:col>
      <xdr:colOff>38100</xdr:colOff>
      <xdr:row>83</xdr:row>
      <xdr:rowOff>60960</xdr:rowOff>
    </xdr:to>
    <xdr:sp macro="" textlink="">
      <xdr:nvSpPr>
        <xdr:cNvPr id="295" name="フローチャート: 判断 294"/>
        <xdr:cNvSpPr/>
      </xdr:nvSpPr>
      <xdr:spPr>
        <a:xfrm>
          <a:off x="3746500" y="1418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98425</xdr:rowOff>
    </xdr:from>
    <xdr:to xmlns:xdr="http://schemas.openxmlformats.org/drawingml/2006/spreadsheetDrawing">
      <xdr:col>15</xdr:col>
      <xdr:colOff>101600</xdr:colOff>
      <xdr:row>83</xdr:row>
      <xdr:rowOff>29210</xdr:rowOff>
    </xdr:to>
    <xdr:sp macro="" textlink="">
      <xdr:nvSpPr>
        <xdr:cNvPr id="296" name="フローチャート: 判断 295"/>
        <xdr:cNvSpPr/>
      </xdr:nvSpPr>
      <xdr:spPr>
        <a:xfrm>
          <a:off x="2857500" y="14157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29845</xdr:rowOff>
    </xdr:from>
    <xdr:to xmlns:xdr="http://schemas.openxmlformats.org/drawingml/2006/spreadsheetDrawing">
      <xdr:col>10</xdr:col>
      <xdr:colOff>165100</xdr:colOff>
      <xdr:row>82</xdr:row>
      <xdr:rowOff>132080</xdr:rowOff>
    </xdr:to>
    <xdr:sp macro="" textlink="">
      <xdr:nvSpPr>
        <xdr:cNvPr id="297" name="フローチャート: 判断 296"/>
        <xdr:cNvSpPr/>
      </xdr:nvSpPr>
      <xdr:spPr>
        <a:xfrm>
          <a:off x="1968500" y="14088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145415</xdr:rowOff>
    </xdr:from>
    <xdr:to xmlns:xdr="http://schemas.openxmlformats.org/drawingml/2006/spreadsheetDrawing">
      <xdr:col>6</xdr:col>
      <xdr:colOff>38100</xdr:colOff>
      <xdr:row>82</xdr:row>
      <xdr:rowOff>75565</xdr:rowOff>
    </xdr:to>
    <xdr:sp macro="" textlink="">
      <xdr:nvSpPr>
        <xdr:cNvPr id="298" name="フローチャート: 判断 297"/>
        <xdr:cNvSpPr/>
      </xdr:nvSpPr>
      <xdr:spPr>
        <a:xfrm>
          <a:off x="1079500" y="1403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96520</xdr:rowOff>
    </xdr:from>
    <xdr:to xmlns:xdr="http://schemas.openxmlformats.org/drawingml/2006/spreadsheetDrawing">
      <xdr:col>24</xdr:col>
      <xdr:colOff>114300</xdr:colOff>
      <xdr:row>82</xdr:row>
      <xdr:rowOff>26670</xdr:rowOff>
    </xdr:to>
    <xdr:sp macro="" textlink="">
      <xdr:nvSpPr>
        <xdr:cNvPr id="304" name="楕円 303"/>
        <xdr:cNvSpPr/>
      </xdr:nvSpPr>
      <xdr:spPr>
        <a:xfrm>
          <a:off x="4584700" y="1398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119380</xdr:rowOff>
    </xdr:from>
    <xdr:ext cx="405130" cy="259080"/>
    <xdr:sp macro="" textlink="">
      <xdr:nvSpPr>
        <xdr:cNvPr id="305" name="【福祉施設】&#10;有形固定資産減価償却率該当値テキスト"/>
        <xdr:cNvSpPr txBox="1"/>
      </xdr:nvSpPr>
      <xdr:spPr>
        <a:xfrm>
          <a:off x="4673600" y="13835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24765</xdr:rowOff>
    </xdr:from>
    <xdr:to xmlns:xdr="http://schemas.openxmlformats.org/drawingml/2006/spreadsheetDrawing">
      <xdr:col>20</xdr:col>
      <xdr:colOff>38100</xdr:colOff>
      <xdr:row>81</xdr:row>
      <xdr:rowOff>126365</xdr:rowOff>
    </xdr:to>
    <xdr:sp macro="" textlink="">
      <xdr:nvSpPr>
        <xdr:cNvPr id="306" name="楕円 305"/>
        <xdr:cNvSpPr/>
      </xdr:nvSpPr>
      <xdr:spPr>
        <a:xfrm>
          <a:off x="3746500" y="1391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75565</xdr:rowOff>
    </xdr:from>
    <xdr:to xmlns:xdr="http://schemas.openxmlformats.org/drawingml/2006/spreadsheetDrawing">
      <xdr:col>24</xdr:col>
      <xdr:colOff>63500</xdr:colOff>
      <xdr:row>81</xdr:row>
      <xdr:rowOff>147320</xdr:rowOff>
    </xdr:to>
    <xdr:cxnSp macro="">
      <xdr:nvCxnSpPr>
        <xdr:cNvPr id="307" name="直線コネクタ 306"/>
        <xdr:cNvCxnSpPr/>
      </xdr:nvCxnSpPr>
      <xdr:spPr>
        <a:xfrm>
          <a:off x="3797300" y="13963015"/>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133985</xdr:rowOff>
    </xdr:from>
    <xdr:to xmlns:xdr="http://schemas.openxmlformats.org/drawingml/2006/spreadsheetDrawing">
      <xdr:col>15</xdr:col>
      <xdr:colOff>101600</xdr:colOff>
      <xdr:row>81</xdr:row>
      <xdr:rowOff>64135</xdr:rowOff>
    </xdr:to>
    <xdr:sp macro="" textlink="">
      <xdr:nvSpPr>
        <xdr:cNvPr id="308" name="楕円 307"/>
        <xdr:cNvSpPr/>
      </xdr:nvSpPr>
      <xdr:spPr>
        <a:xfrm>
          <a:off x="2857500" y="1384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81</xdr:row>
      <xdr:rowOff>13335</xdr:rowOff>
    </xdr:from>
    <xdr:to xmlns:xdr="http://schemas.openxmlformats.org/drawingml/2006/spreadsheetDrawing">
      <xdr:col>19</xdr:col>
      <xdr:colOff>177800</xdr:colOff>
      <xdr:row>81</xdr:row>
      <xdr:rowOff>75565</xdr:rowOff>
    </xdr:to>
    <xdr:cxnSp macro="">
      <xdr:nvCxnSpPr>
        <xdr:cNvPr id="309" name="直線コネクタ 308"/>
        <xdr:cNvCxnSpPr/>
      </xdr:nvCxnSpPr>
      <xdr:spPr>
        <a:xfrm>
          <a:off x="2908300" y="1390078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72390</xdr:rowOff>
    </xdr:from>
    <xdr:to xmlns:xdr="http://schemas.openxmlformats.org/drawingml/2006/spreadsheetDrawing">
      <xdr:col>10</xdr:col>
      <xdr:colOff>165100</xdr:colOff>
      <xdr:row>81</xdr:row>
      <xdr:rowOff>2540</xdr:rowOff>
    </xdr:to>
    <xdr:sp macro="" textlink="">
      <xdr:nvSpPr>
        <xdr:cNvPr id="310" name="楕円 309"/>
        <xdr:cNvSpPr/>
      </xdr:nvSpPr>
      <xdr:spPr>
        <a:xfrm>
          <a:off x="1968500" y="1378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123190</xdr:rowOff>
    </xdr:from>
    <xdr:to xmlns:xdr="http://schemas.openxmlformats.org/drawingml/2006/spreadsheetDrawing">
      <xdr:col>15</xdr:col>
      <xdr:colOff>50800</xdr:colOff>
      <xdr:row>81</xdr:row>
      <xdr:rowOff>13335</xdr:rowOff>
    </xdr:to>
    <xdr:cxnSp macro="">
      <xdr:nvCxnSpPr>
        <xdr:cNvPr id="311" name="直線コネクタ 310"/>
        <xdr:cNvCxnSpPr/>
      </xdr:nvCxnSpPr>
      <xdr:spPr>
        <a:xfrm>
          <a:off x="2019300" y="1383919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3810</xdr:rowOff>
    </xdr:from>
    <xdr:to xmlns:xdr="http://schemas.openxmlformats.org/drawingml/2006/spreadsheetDrawing">
      <xdr:col>6</xdr:col>
      <xdr:colOff>38100</xdr:colOff>
      <xdr:row>80</xdr:row>
      <xdr:rowOff>105410</xdr:rowOff>
    </xdr:to>
    <xdr:sp macro="" textlink="">
      <xdr:nvSpPr>
        <xdr:cNvPr id="312" name="楕円 311"/>
        <xdr:cNvSpPr/>
      </xdr:nvSpPr>
      <xdr:spPr>
        <a:xfrm>
          <a:off x="1079500" y="1371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80</xdr:row>
      <xdr:rowOff>54610</xdr:rowOff>
    </xdr:from>
    <xdr:to xmlns:xdr="http://schemas.openxmlformats.org/drawingml/2006/spreadsheetDrawing">
      <xdr:col>10</xdr:col>
      <xdr:colOff>114300</xdr:colOff>
      <xdr:row>80</xdr:row>
      <xdr:rowOff>123190</xdr:rowOff>
    </xdr:to>
    <xdr:cxnSp macro="">
      <xdr:nvCxnSpPr>
        <xdr:cNvPr id="313" name="直線コネクタ 312"/>
        <xdr:cNvCxnSpPr/>
      </xdr:nvCxnSpPr>
      <xdr:spPr>
        <a:xfrm>
          <a:off x="1130300" y="1377061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52070</xdr:rowOff>
    </xdr:from>
    <xdr:ext cx="405130" cy="258445"/>
    <xdr:sp macro="" textlink="">
      <xdr:nvSpPr>
        <xdr:cNvPr id="314" name="n_1aveValue【福祉施設】&#10;有形固定資産減価償却率"/>
        <xdr:cNvSpPr txBox="1"/>
      </xdr:nvSpPr>
      <xdr:spPr>
        <a:xfrm>
          <a:off x="3582035" y="142824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19685</xdr:rowOff>
    </xdr:from>
    <xdr:ext cx="404495" cy="258445"/>
    <xdr:sp macro="" textlink="">
      <xdr:nvSpPr>
        <xdr:cNvPr id="315" name="n_2aveValue【福祉施設】&#10;有形固定資産減価償却率"/>
        <xdr:cNvSpPr txBox="1"/>
      </xdr:nvSpPr>
      <xdr:spPr>
        <a:xfrm>
          <a:off x="2705735" y="142500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122555</xdr:rowOff>
    </xdr:from>
    <xdr:ext cx="404495" cy="258445"/>
    <xdr:sp macro="" textlink="">
      <xdr:nvSpPr>
        <xdr:cNvPr id="316" name="n_3aveValue【福祉施設】&#10;有形固定資産減価償却率"/>
        <xdr:cNvSpPr txBox="1"/>
      </xdr:nvSpPr>
      <xdr:spPr>
        <a:xfrm>
          <a:off x="1816735" y="141814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66675</xdr:rowOff>
    </xdr:from>
    <xdr:ext cx="404495" cy="258445"/>
    <xdr:sp macro="" textlink="">
      <xdr:nvSpPr>
        <xdr:cNvPr id="317" name="n_4aveValue【福祉施設】&#10;有形固定資産減価償却率"/>
        <xdr:cNvSpPr txBox="1"/>
      </xdr:nvSpPr>
      <xdr:spPr>
        <a:xfrm>
          <a:off x="927735" y="141255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143510</xdr:rowOff>
    </xdr:from>
    <xdr:ext cx="405130" cy="258445"/>
    <xdr:sp macro="" textlink="">
      <xdr:nvSpPr>
        <xdr:cNvPr id="318" name="n_1mainValue【福祉施設】&#10;有形固定資産減価償却率"/>
        <xdr:cNvSpPr txBox="1"/>
      </xdr:nvSpPr>
      <xdr:spPr>
        <a:xfrm>
          <a:off x="3582035" y="136880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80645</xdr:rowOff>
    </xdr:from>
    <xdr:ext cx="404495" cy="259080"/>
    <xdr:sp macro="" textlink="">
      <xdr:nvSpPr>
        <xdr:cNvPr id="319" name="n_2mainValue【福祉施設】&#10;有形固定資産減価償却率"/>
        <xdr:cNvSpPr txBox="1"/>
      </xdr:nvSpPr>
      <xdr:spPr>
        <a:xfrm>
          <a:off x="2705735" y="136251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19050</xdr:rowOff>
    </xdr:from>
    <xdr:ext cx="404495" cy="258445"/>
    <xdr:sp macro="" textlink="">
      <xdr:nvSpPr>
        <xdr:cNvPr id="320" name="n_3mainValue【福祉施設】&#10;有形固定資産減価償却率"/>
        <xdr:cNvSpPr txBox="1"/>
      </xdr:nvSpPr>
      <xdr:spPr>
        <a:xfrm>
          <a:off x="1816735" y="135636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121920</xdr:rowOff>
    </xdr:from>
    <xdr:ext cx="404495" cy="258445"/>
    <xdr:sp macro="" textlink="">
      <xdr:nvSpPr>
        <xdr:cNvPr id="321" name="n_4mainValue【福祉施設】&#10;有形固定資産減価償却率"/>
        <xdr:cNvSpPr txBox="1"/>
      </xdr:nvSpPr>
      <xdr:spPr>
        <a:xfrm>
          <a:off x="927735" y="134950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0" name="テキスト ボックス 329"/>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33" name="テキスト ボックス 332"/>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725" cy="259080"/>
    <xdr:sp macro="" textlink="">
      <xdr:nvSpPr>
        <xdr:cNvPr id="335" name="テキスト ボックス 334"/>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725" cy="259080"/>
    <xdr:sp macro="" textlink="">
      <xdr:nvSpPr>
        <xdr:cNvPr id="337" name="テキスト ボックス 336"/>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725" cy="258445"/>
    <xdr:sp macro="" textlink="">
      <xdr:nvSpPr>
        <xdr:cNvPr id="339" name="テキスト ボックス 338"/>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725" cy="259080"/>
    <xdr:sp macro="" textlink="">
      <xdr:nvSpPr>
        <xdr:cNvPr id="341" name="テキスト ボックス 340"/>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3" name="テキスト ボックス 342"/>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50800</xdr:rowOff>
    </xdr:from>
    <xdr:to xmlns:xdr="http://schemas.openxmlformats.org/drawingml/2006/spreadsheetDrawing">
      <xdr:col>54</xdr:col>
      <xdr:colOff>189865</xdr:colOff>
      <xdr:row>86</xdr:row>
      <xdr:rowOff>88900</xdr:rowOff>
    </xdr:to>
    <xdr:cxnSp macro="">
      <xdr:nvCxnSpPr>
        <xdr:cNvPr id="345" name="直線コネクタ 344"/>
        <xdr:cNvCxnSpPr/>
      </xdr:nvCxnSpPr>
      <xdr:spPr>
        <a:xfrm flipV="1">
          <a:off x="10476865" y="1342390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92710</xdr:rowOff>
    </xdr:from>
    <xdr:ext cx="469900" cy="259080"/>
    <xdr:sp macro="" textlink="">
      <xdr:nvSpPr>
        <xdr:cNvPr id="346" name="【福祉施設】&#10;一人当たり面積最小値テキスト"/>
        <xdr:cNvSpPr txBox="1"/>
      </xdr:nvSpPr>
      <xdr:spPr>
        <a:xfrm>
          <a:off x="10515600" y="14837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88900</xdr:rowOff>
    </xdr:from>
    <xdr:to xmlns:xdr="http://schemas.openxmlformats.org/drawingml/2006/spreadsheetDrawing">
      <xdr:col>55</xdr:col>
      <xdr:colOff>88900</xdr:colOff>
      <xdr:row>86</xdr:row>
      <xdr:rowOff>88900</xdr:rowOff>
    </xdr:to>
    <xdr:cxnSp macro="">
      <xdr:nvCxnSpPr>
        <xdr:cNvPr id="347" name="直線コネクタ 346"/>
        <xdr:cNvCxnSpPr/>
      </xdr:nvCxnSpPr>
      <xdr:spPr>
        <a:xfrm>
          <a:off x="10388600" y="1483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168910</xdr:rowOff>
    </xdr:from>
    <xdr:ext cx="469900" cy="258445"/>
    <xdr:sp macro="" textlink="">
      <xdr:nvSpPr>
        <xdr:cNvPr id="348" name="【福祉施設】&#10;一人当たり面積最大値テキスト"/>
        <xdr:cNvSpPr txBox="1"/>
      </xdr:nvSpPr>
      <xdr:spPr>
        <a:xfrm>
          <a:off x="10515600" y="131991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50800</xdr:rowOff>
    </xdr:from>
    <xdr:to xmlns:xdr="http://schemas.openxmlformats.org/drawingml/2006/spreadsheetDrawing">
      <xdr:col>55</xdr:col>
      <xdr:colOff>88900</xdr:colOff>
      <xdr:row>78</xdr:row>
      <xdr:rowOff>50800</xdr:rowOff>
    </xdr:to>
    <xdr:cxnSp macro="">
      <xdr:nvCxnSpPr>
        <xdr:cNvPr id="349" name="直線コネクタ 348"/>
        <xdr:cNvCxnSpPr/>
      </xdr:nvCxnSpPr>
      <xdr:spPr>
        <a:xfrm>
          <a:off x="10388600" y="1342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168910</xdr:rowOff>
    </xdr:from>
    <xdr:ext cx="469900" cy="258445"/>
    <xdr:sp macro="" textlink="">
      <xdr:nvSpPr>
        <xdr:cNvPr id="350" name="【福祉施設】&#10;一人当たり面積平均値テキスト"/>
        <xdr:cNvSpPr txBox="1"/>
      </xdr:nvSpPr>
      <xdr:spPr>
        <a:xfrm>
          <a:off x="10515600" y="142278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19050</xdr:rowOff>
    </xdr:from>
    <xdr:to xmlns:xdr="http://schemas.openxmlformats.org/drawingml/2006/spreadsheetDrawing">
      <xdr:col>55</xdr:col>
      <xdr:colOff>50800</xdr:colOff>
      <xdr:row>83</xdr:row>
      <xdr:rowOff>120650</xdr:rowOff>
    </xdr:to>
    <xdr:sp macro="" textlink="">
      <xdr:nvSpPr>
        <xdr:cNvPr id="351" name="フローチャート: 判断 350"/>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31750</xdr:rowOff>
    </xdr:from>
    <xdr:to xmlns:xdr="http://schemas.openxmlformats.org/drawingml/2006/spreadsheetDrawing">
      <xdr:col>50</xdr:col>
      <xdr:colOff>165100</xdr:colOff>
      <xdr:row>83</xdr:row>
      <xdr:rowOff>133350</xdr:rowOff>
    </xdr:to>
    <xdr:sp macro="" textlink="">
      <xdr:nvSpPr>
        <xdr:cNvPr id="352" name="フローチャート: 判断 351"/>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6350</xdr:rowOff>
    </xdr:from>
    <xdr:to xmlns:xdr="http://schemas.openxmlformats.org/drawingml/2006/spreadsheetDrawing">
      <xdr:col>46</xdr:col>
      <xdr:colOff>38100</xdr:colOff>
      <xdr:row>83</xdr:row>
      <xdr:rowOff>107950</xdr:rowOff>
    </xdr:to>
    <xdr:sp macro="" textlink="">
      <xdr:nvSpPr>
        <xdr:cNvPr id="353" name="フローチャート: 判断 352"/>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31750</xdr:rowOff>
    </xdr:from>
    <xdr:to xmlns:xdr="http://schemas.openxmlformats.org/drawingml/2006/spreadsheetDrawing">
      <xdr:col>41</xdr:col>
      <xdr:colOff>101600</xdr:colOff>
      <xdr:row>83</xdr:row>
      <xdr:rowOff>133350</xdr:rowOff>
    </xdr:to>
    <xdr:sp macro="" textlink="">
      <xdr:nvSpPr>
        <xdr:cNvPr id="354" name="フローチャート: 判断 353"/>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82</xdr:row>
      <xdr:rowOff>101600</xdr:rowOff>
    </xdr:from>
    <xdr:to xmlns:xdr="http://schemas.openxmlformats.org/drawingml/2006/spreadsheetDrawing">
      <xdr:col>36</xdr:col>
      <xdr:colOff>165100</xdr:colOff>
      <xdr:row>83</xdr:row>
      <xdr:rowOff>31750</xdr:rowOff>
    </xdr:to>
    <xdr:sp macro="" textlink="">
      <xdr:nvSpPr>
        <xdr:cNvPr id="355" name="フローチャート: 判断 354"/>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38100</xdr:rowOff>
    </xdr:from>
    <xdr:to xmlns:xdr="http://schemas.openxmlformats.org/drawingml/2006/spreadsheetDrawing">
      <xdr:col>55</xdr:col>
      <xdr:colOff>50800</xdr:colOff>
      <xdr:row>82</xdr:row>
      <xdr:rowOff>139700</xdr:rowOff>
    </xdr:to>
    <xdr:sp macro="" textlink="">
      <xdr:nvSpPr>
        <xdr:cNvPr id="361" name="楕円 360"/>
        <xdr:cNvSpPr/>
      </xdr:nvSpPr>
      <xdr:spPr>
        <a:xfrm>
          <a:off x="104267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60960</xdr:rowOff>
    </xdr:from>
    <xdr:ext cx="469900" cy="259080"/>
    <xdr:sp macro="" textlink="">
      <xdr:nvSpPr>
        <xdr:cNvPr id="362" name="【福祉施設】&#10;一人当たり面積該当値テキスト"/>
        <xdr:cNvSpPr txBox="1"/>
      </xdr:nvSpPr>
      <xdr:spPr>
        <a:xfrm>
          <a:off x="10515600" y="13948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50800</xdr:rowOff>
    </xdr:from>
    <xdr:to xmlns:xdr="http://schemas.openxmlformats.org/drawingml/2006/spreadsheetDrawing">
      <xdr:col>50</xdr:col>
      <xdr:colOff>165100</xdr:colOff>
      <xdr:row>82</xdr:row>
      <xdr:rowOff>152400</xdr:rowOff>
    </xdr:to>
    <xdr:sp macro="" textlink="">
      <xdr:nvSpPr>
        <xdr:cNvPr id="363" name="楕円 362"/>
        <xdr:cNvSpPr/>
      </xdr:nvSpPr>
      <xdr:spPr>
        <a:xfrm>
          <a:off x="95885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88900</xdr:rowOff>
    </xdr:from>
    <xdr:to xmlns:xdr="http://schemas.openxmlformats.org/drawingml/2006/spreadsheetDrawing">
      <xdr:col>55</xdr:col>
      <xdr:colOff>0</xdr:colOff>
      <xdr:row>82</xdr:row>
      <xdr:rowOff>101600</xdr:rowOff>
    </xdr:to>
    <xdr:cxnSp macro="">
      <xdr:nvCxnSpPr>
        <xdr:cNvPr id="364" name="直線コネクタ 363"/>
        <xdr:cNvCxnSpPr/>
      </xdr:nvCxnSpPr>
      <xdr:spPr>
        <a:xfrm flipV="1">
          <a:off x="9639300" y="141478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50800</xdr:rowOff>
    </xdr:from>
    <xdr:to xmlns:xdr="http://schemas.openxmlformats.org/drawingml/2006/spreadsheetDrawing">
      <xdr:col>46</xdr:col>
      <xdr:colOff>38100</xdr:colOff>
      <xdr:row>82</xdr:row>
      <xdr:rowOff>152400</xdr:rowOff>
    </xdr:to>
    <xdr:sp macro="" textlink="">
      <xdr:nvSpPr>
        <xdr:cNvPr id="365" name="楕円 364"/>
        <xdr:cNvSpPr/>
      </xdr:nvSpPr>
      <xdr:spPr>
        <a:xfrm>
          <a:off x="86995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82</xdr:row>
      <xdr:rowOff>101600</xdr:rowOff>
    </xdr:from>
    <xdr:to xmlns:xdr="http://schemas.openxmlformats.org/drawingml/2006/spreadsheetDrawing">
      <xdr:col>50</xdr:col>
      <xdr:colOff>114300</xdr:colOff>
      <xdr:row>82</xdr:row>
      <xdr:rowOff>101600</xdr:rowOff>
    </xdr:to>
    <xdr:cxnSp macro="">
      <xdr:nvCxnSpPr>
        <xdr:cNvPr id="366" name="直線コネクタ 365"/>
        <xdr:cNvCxnSpPr/>
      </xdr:nvCxnSpPr>
      <xdr:spPr>
        <a:xfrm>
          <a:off x="8750300" y="1416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63500</xdr:rowOff>
    </xdr:from>
    <xdr:to xmlns:xdr="http://schemas.openxmlformats.org/drawingml/2006/spreadsheetDrawing">
      <xdr:col>41</xdr:col>
      <xdr:colOff>101600</xdr:colOff>
      <xdr:row>82</xdr:row>
      <xdr:rowOff>165100</xdr:rowOff>
    </xdr:to>
    <xdr:sp macro="" textlink="">
      <xdr:nvSpPr>
        <xdr:cNvPr id="367" name="楕円 366"/>
        <xdr:cNvSpPr/>
      </xdr:nvSpPr>
      <xdr:spPr>
        <a:xfrm>
          <a:off x="7810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82</xdr:row>
      <xdr:rowOff>101600</xdr:rowOff>
    </xdr:from>
    <xdr:to xmlns:xdr="http://schemas.openxmlformats.org/drawingml/2006/spreadsheetDrawing">
      <xdr:col>45</xdr:col>
      <xdr:colOff>177800</xdr:colOff>
      <xdr:row>82</xdr:row>
      <xdr:rowOff>114300</xdr:rowOff>
    </xdr:to>
    <xdr:cxnSp macro="">
      <xdr:nvCxnSpPr>
        <xdr:cNvPr id="368" name="直線コネクタ 367"/>
        <xdr:cNvCxnSpPr/>
      </xdr:nvCxnSpPr>
      <xdr:spPr>
        <a:xfrm flipV="1">
          <a:off x="7861300" y="141605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82</xdr:row>
      <xdr:rowOff>63500</xdr:rowOff>
    </xdr:from>
    <xdr:to xmlns:xdr="http://schemas.openxmlformats.org/drawingml/2006/spreadsheetDrawing">
      <xdr:col>36</xdr:col>
      <xdr:colOff>165100</xdr:colOff>
      <xdr:row>82</xdr:row>
      <xdr:rowOff>165100</xdr:rowOff>
    </xdr:to>
    <xdr:sp macro="" textlink="">
      <xdr:nvSpPr>
        <xdr:cNvPr id="369" name="楕円 368"/>
        <xdr:cNvSpPr/>
      </xdr:nvSpPr>
      <xdr:spPr>
        <a:xfrm>
          <a:off x="6921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82</xdr:row>
      <xdr:rowOff>114300</xdr:rowOff>
    </xdr:from>
    <xdr:to xmlns:xdr="http://schemas.openxmlformats.org/drawingml/2006/spreadsheetDrawing">
      <xdr:col>41</xdr:col>
      <xdr:colOff>50800</xdr:colOff>
      <xdr:row>82</xdr:row>
      <xdr:rowOff>114300</xdr:rowOff>
    </xdr:to>
    <xdr:cxnSp macro="">
      <xdr:nvCxnSpPr>
        <xdr:cNvPr id="370" name="直線コネクタ 369"/>
        <xdr:cNvCxnSpPr/>
      </xdr:nvCxnSpPr>
      <xdr:spPr>
        <a:xfrm>
          <a:off x="6972300" y="14173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124460</xdr:rowOff>
    </xdr:from>
    <xdr:ext cx="469900" cy="259080"/>
    <xdr:sp macro="" textlink="">
      <xdr:nvSpPr>
        <xdr:cNvPr id="371" name="n_1aveValue【福祉施設】&#10;一人当たり面積"/>
        <xdr:cNvSpPr txBox="1"/>
      </xdr:nvSpPr>
      <xdr:spPr>
        <a:xfrm>
          <a:off x="9391650" y="14354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99060</xdr:rowOff>
    </xdr:from>
    <xdr:ext cx="469265" cy="258445"/>
    <xdr:sp macro="" textlink="">
      <xdr:nvSpPr>
        <xdr:cNvPr id="372" name="n_2aveValue【福祉施設】&#10;一人当たり面積"/>
        <xdr:cNvSpPr txBox="1"/>
      </xdr:nvSpPr>
      <xdr:spPr>
        <a:xfrm>
          <a:off x="8515350" y="14329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124460</xdr:rowOff>
    </xdr:from>
    <xdr:ext cx="469265" cy="259080"/>
    <xdr:sp macro="" textlink="">
      <xdr:nvSpPr>
        <xdr:cNvPr id="373" name="n_3aveValue【福祉施設】&#10;一人当たり面積"/>
        <xdr:cNvSpPr txBox="1"/>
      </xdr:nvSpPr>
      <xdr:spPr>
        <a:xfrm>
          <a:off x="7626350" y="14354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22860</xdr:rowOff>
    </xdr:from>
    <xdr:ext cx="469265" cy="259080"/>
    <xdr:sp macro="" textlink="">
      <xdr:nvSpPr>
        <xdr:cNvPr id="374" name="n_4aveValue【福祉施設】&#10;一人当たり面積"/>
        <xdr:cNvSpPr txBox="1"/>
      </xdr:nvSpPr>
      <xdr:spPr>
        <a:xfrm>
          <a:off x="6737350" y="14253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80</xdr:row>
      <xdr:rowOff>168910</xdr:rowOff>
    </xdr:from>
    <xdr:ext cx="469900" cy="258445"/>
    <xdr:sp macro="" textlink="">
      <xdr:nvSpPr>
        <xdr:cNvPr id="375" name="n_1mainValue【福祉施設】&#10;一人当たり面積"/>
        <xdr:cNvSpPr txBox="1"/>
      </xdr:nvSpPr>
      <xdr:spPr>
        <a:xfrm>
          <a:off x="9391650" y="138849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80</xdr:row>
      <xdr:rowOff>168910</xdr:rowOff>
    </xdr:from>
    <xdr:ext cx="469265" cy="258445"/>
    <xdr:sp macro="" textlink="">
      <xdr:nvSpPr>
        <xdr:cNvPr id="376" name="n_2mainValue【福祉施設】&#10;一人当たり面積"/>
        <xdr:cNvSpPr txBox="1"/>
      </xdr:nvSpPr>
      <xdr:spPr>
        <a:xfrm>
          <a:off x="8515350" y="138849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10160</xdr:rowOff>
    </xdr:from>
    <xdr:ext cx="469265" cy="259080"/>
    <xdr:sp macro="" textlink="">
      <xdr:nvSpPr>
        <xdr:cNvPr id="377" name="n_3mainValue【福祉施設】&#10;一人当たり面積"/>
        <xdr:cNvSpPr txBox="1"/>
      </xdr:nvSpPr>
      <xdr:spPr>
        <a:xfrm>
          <a:off x="7626350" y="13897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10160</xdr:rowOff>
    </xdr:from>
    <xdr:ext cx="469265" cy="259080"/>
    <xdr:sp macro="" textlink="">
      <xdr:nvSpPr>
        <xdr:cNvPr id="378" name="n_4mainValue【福祉施設】&#10;一人当たり面積"/>
        <xdr:cNvSpPr txBox="1"/>
      </xdr:nvSpPr>
      <xdr:spPr>
        <a:xfrm>
          <a:off x="6737350" y="13897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7" name="テキスト ボックス 386"/>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8" name="直線コネクタ 387"/>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89" name="テキスト ボックス 388"/>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0" name="直線コネクタ 389"/>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108</xdr:row>
      <xdr:rowOff>10160</xdr:rowOff>
    </xdr:from>
    <xdr:ext cx="403225" cy="259080"/>
    <xdr:sp macro="" textlink="">
      <xdr:nvSpPr>
        <xdr:cNvPr id="391" name="テキスト ボックス 390"/>
        <xdr:cNvSpPr txBox="1"/>
      </xdr:nvSpPr>
      <xdr:spPr>
        <a:xfrm>
          <a:off x="358775" y="1852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2" name="直線コネクタ 391"/>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8445"/>
    <xdr:sp macro="" textlink="">
      <xdr:nvSpPr>
        <xdr:cNvPr id="393" name="テキスト ボックス 392"/>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4" name="直線コネクタ 393"/>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5" name="テキスト ボックス 394"/>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6" name="直線コネクタ 395"/>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7" name="テキスト ボックス 396"/>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8" name="直線コネクタ 397"/>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99</xdr:row>
      <xdr:rowOff>29210</xdr:rowOff>
    </xdr:from>
    <xdr:ext cx="338455" cy="258445"/>
    <xdr:sp macro="" textlink="">
      <xdr:nvSpPr>
        <xdr:cNvPr id="399" name="テキスト ボックス 398"/>
        <xdr:cNvSpPr txBox="1"/>
      </xdr:nvSpPr>
      <xdr:spPr>
        <a:xfrm>
          <a:off x="422910" y="17002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0" name="直線コネクタ 399"/>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1"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125730</xdr:rowOff>
    </xdr:from>
    <xdr:to xmlns:xdr="http://schemas.openxmlformats.org/drawingml/2006/spreadsheetDrawing">
      <xdr:col>24</xdr:col>
      <xdr:colOff>62865</xdr:colOff>
      <xdr:row>108</xdr:row>
      <xdr:rowOff>160020</xdr:rowOff>
    </xdr:to>
    <xdr:cxnSp macro="">
      <xdr:nvCxnSpPr>
        <xdr:cNvPr id="402" name="直線コネクタ 401"/>
        <xdr:cNvCxnSpPr/>
      </xdr:nvCxnSpPr>
      <xdr:spPr>
        <a:xfrm flipV="1">
          <a:off x="4634865" y="17270730"/>
          <a:ext cx="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163830</xdr:rowOff>
    </xdr:from>
    <xdr:ext cx="405130" cy="259080"/>
    <xdr:sp macro="" textlink="">
      <xdr:nvSpPr>
        <xdr:cNvPr id="403" name="【市民会館】&#10;有形固定資産減価償却率最小値テキスト"/>
        <xdr:cNvSpPr txBox="1"/>
      </xdr:nvSpPr>
      <xdr:spPr>
        <a:xfrm>
          <a:off x="4673600" y="18680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160020</xdr:rowOff>
    </xdr:from>
    <xdr:to xmlns:xdr="http://schemas.openxmlformats.org/drawingml/2006/spreadsheetDrawing">
      <xdr:col>24</xdr:col>
      <xdr:colOff>152400</xdr:colOff>
      <xdr:row>108</xdr:row>
      <xdr:rowOff>160020</xdr:rowOff>
    </xdr:to>
    <xdr:cxnSp macro="">
      <xdr:nvCxnSpPr>
        <xdr:cNvPr id="404" name="直線コネクタ 403"/>
        <xdr:cNvCxnSpPr/>
      </xdr:nvCxnSpPr>
      <xdr:spPr>
        <a:xfrm>
          <a:off x="4546600" y="18676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72390</xdr:rowOff>
    </xdr:from>
    <xdr:ext cx="340360" cy="259080"/>
    <xdr:sp macro="" textlink="">
      <xdr:nvSpPr>
        <xdr:cNvPr id="405" name="【市民会館】&#10;有形固定資産減価償却率最大値テキスト"/>
        <xdr:cNvSpPr txBox="1"/>
      </xdr:nvSpPr>
      <xdr:spPr>
        <a:xfrm>
          <a:off x="4673600" y="1704594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125730</xdr:rowOff>
    </xdr:from>
    <xdr:to xmlns:xdr="http://schemas.openxmlformats.org/drawingml/2006/spreadsheetDrawing">
      <xdr:col>24</xdr:col>
      <xdr:colOff>152400</xdr:colOff>
      <xdr:row>100</xdr:row>
      <xdr:rowOff>125730</xdr:rowOff>
    </xdr:to>
    <xdr:cxnSp macro="">
      <xdr:nvCxnSpPr>
        <xdr:cNvPr id="406" name="直線コネクタ 405"/>
        <xdr:cNvCxnSpPr/>
      </xdr:nvCxnSpPr>
      <xdr:spPr>
        <a:xfrm>
          <a:off x="4546600" y="1727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65405</xdr:rowOff>
    </xdr:from>
    <xdr:ext cx="405130" cy="258445"/>
    <xdr:sp macro="" textlink="">
      <xdr:nvSpPr>
        <xdr:cNvPr id="407" name="【市民会館】&#10;有形固定資産減価償却率平均値テキスト"/>
        <xdr:cNvSpPr txBox="1"/>
      </xdr:nvSpPr>
      <xdr:spPr>
        <a:xfrm>
          <a:off x="4673600" y="1789620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42545</xdr:rowOff>
    </xdr:from>
    <xdr:to xmlns:xdr="http://schemas.openxmlformats.org/drawingml/2006/spreadsheetDrawing">
      <xdr:col>24</xdr:col>
      <xdr:colOff>114300</xdr:colOff>
      <xdr:row>105</xdr:row>
      <xdr:rowOff>144145</xdr:rowOff>
    </xdr:to>
    <xdr:sp macro="" textlink="">
      <xdr:nvSpPr>
        <xdr:cNvPr id="408" name="フローチャート: 判断 407"/>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27305</xdr:rowOff>
    </xdr:from>
    <xdr:to xmlns:xdr="http://schemas.openxmlformats.org/drawingml/2006/spreadsheetDrawing">
      <xdr:col>20</xdr:col>
      <xdr:colOff>38100</xdr:colOff>
      <xdr:row>105</xdr:row>
      <xdr:rowOff>128905</xdr:rowOff>
    </xdr:to>
    <xdr:sp macro="" textlink="">
      <xdr:nvSpPr>
        <xdr:cNvPr id="409" name="フローチャート: 判断 408"/>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71120</xdr:rowOff>
    </xdr:from>
    <xdr:to xmlns:xdr="http://schemas.openxmlformats.org/drawingml/2006/spreadsheetDrawing">
      <xdr:col>15</xdr:col>
      <xdr:colOff>101600</xdr:colOff>
      <xdr:row>106</xdr:row>
      <xdr:rowOff>1270</xdr:rowOff>
    </xdr:to>
    <xdr:sp macro="" textlink="">
      <xdr:nvSpPr>
        <xdr:cNvPr id="410" name="フローチャート: 判断 409"/>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53975</xdr:rowOff>
    </xdr:from>
    <xdr:to xmlns:xdr="http://schemas.openxmlformats.org/drawingml/2006/spreadsheetDrawing">
      <xdr:col>10</xdr:col>
      <xdr:colOff>165100</xdr:colOff>
      <xdr:row>105</xdr:row>
      <xdr:rowOff>155575</xdr:rowOff>
    </xdr:to>
    <xdr:sp macro="" textlink="">
      <xdr:nvSpPr>
        <xdr:cNvPr id="411" name="フローチャート: 判断 410"/>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88265</xdr:rowOff>
    </xdr:from>
    <xdr:to xmlns:xdr="http://schemas.openxmlformats.org/drawingml/2006/spreadsheetDrawing">
      <xdr:col>6</xdr:col>
      <xdr:colOff>38100</xdr:colOff>
      <xdr:row>106</xdr:row>
      <xdr:rowOff>18415</xdr:rowOff>
    </xdr:to>
    <xdr:sp macro="" textlink="">
      <xdr:nvSpPr>
        <xdr:cNvPr id="412" name="フローチャート: 判断 411"/>
        <xdr:cNvSpPr/>
      </xdr:nvSpPr>
      <xdr:spPr>
        <a:xfrm>
          <a:off x="1079500" y="180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3" name="テキスト ボックス 412"/>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4" name="テキスト ボックス 413"/>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5" name="テキスト ボックス 414"/>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6" name="テキスト ボックス 415"/>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7" name="テキスト ボックス 416"/>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108</xdr:row>
      <xdr:rowOff>109220</xdr:rowOff>
    </xdr:from>
    <xdr:to xmlns:xdr="http://schemas.openxmlformats.org/drawingml/2006/spreadsheetDrawing">
      <xdr:col>24</xdr:col>
      <xdr:colOff>114300</xdr:colOff>
      <xdr:row>109</xdr:row>
      <xdr:rowOff>39370</xdr:rowOff>
    </xdr:to>
    <xdr:sp macro="" textlink="">
      <xdr:nvSpPr>
        <xdr:cNvPr id="418" name="楕円 417"/>
        <xdr:cNvSpPr/>
      </xdr:nvSpPr>
      <xdr:spPr>
        <a:xfrm>
          <a:off x="4584700" y="1862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108</xdr:row>
      <xdr:rowOff>24130</xdr:rowOff>
    </xdr:from>
    <xdr:ext cx="405130" cy="259080"/>
    <xdr:sp macro="" textlink="">
      <xdr:nvSpPr>
        <xdr:cNvPr id="419" name="【市民会館】&#10;有形固定資産減価償却率該当値テキスト"/>
        <xdr:cNvSpPr txBox="1"/>
      </xdr:nvSpPr>
      <xdr:spPr>
        <a:xfrm>
          <a:off x="4673600" y="18540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108</xdr:row>
      <xdr:rowOff>71120</xdr:rowOff>
    </xdr:from>
    <xdr:to xmlns:xdr="http://schemas.openxmlformats.org/drawingml/2006/spreadsheetDrawing">
      <xdr:col>20</xdr:col>
      <xdr:colOff>38100</xdr:colOff>
      <xdr:row>109</xdr:row>
      <xdr:rowOff>1270</xdr:rowOff>
    </xdr:to>
    <xdr:sp macro="" textlink="">
      <xdr:nvSpPr>
        <xdr:cNvPr id="420" name="楕円 419"/>
        <xdr:cNvSpPr/>
      </xdr:nvSpPr>
      <xdr:spPr>
        <a:xfrm>
          <a:off x="37465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108</xdr:row>
      <xdr:rowOff>121920</xdr:rowOff>
    </xdr:from>
    <xdr:to xmlns:xdr="http://schemas.openxmlformats.org/drawingml/2006/spreadsheetDrawing">
      <xdr:col>24</xdr:col>
      <xdr:colOff>63500</xdr:colOff>
      <xdr:row>108</xdr:row>
      <xdr:rowOff>160020</xdr:rowOff>
    </xdr:to>
    <xdr:cxnSp macro="">
      <xdr:nvCxnSpPr>
        <xdr:cNvPr id="421" name="直線コネクタ 420"/>
        <xdr:cNvCxnSpPr/>
      </xdr:nvCxnSpPr>
      <xdr:spPr>
        <a:xfrm>
          <a:off x="3797300" y="1863852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108</xdr:row>
      <xdr:rowOff>36830</xdr:rowOff>
    </xdr:from>
    <xdr:to xmlns:xdr="http://schemas.openxmlformats.org/drawingml/2006/spreadsheetDrawing">
      <xdr:col>15</xdr:col>
      <xdr:colOff>101600</xdr:colOff>
      <xdr:row>108</xdr:row>
      <xdr:rowOff>138430</xdr:rowOff>
    </xdr:to>
    <xdr:sp macro="" textlink="">
      <xdr:nvSpPr>
        <xdr:cNvPr id="422" name="楕円 421"/>
        <xdr:cNvSpPr/>
      </xdr:nvSpPr>
      <xdr:spPr>
        <a:xfrm>
          <a:off x="2857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108</xdr:row>
      <xdr:rowOff>87630</xdr:rowOff>
    </xdr:from>
    <xdr:to xmlns:xdr="http://schemas.openxmlformats.org/drawingml/2006/spreadsheetDrawing">
      <xdr:col>19</xdr:col>
      <xdr:colOff>177800</xdr:colOff>
      <xdr:row>108</xdr:row>
      <xdr:rowOff>121920</xdr:rowOff>
    </xdr:to>
    <xdr:cxnSp macro="">
      <xdr:nvCxnSpPr>
        <xdr:cNvPr id="423" name="直線コネクタ 422"/>
        <xdr:cNvCxnSpPr/>
      </xdr:nvCxnSpPr>
      <xdr:spPr>
        <a:xfrm>
          <a:off x="2908300" y="186042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107</xdr:row>
      <xdr:rowOff>168275</xdr:rowOff>
    </xdr:from>
    <xdr:to xmlns:xdr="http://schemas.openxmlformats.org/drawingml/2006/spreadsheetDrawing">
      <xdr:col>10</xdr:col>
      <xdr:colOff>165100</xdr:colOff>
      <xdr:row>108</xdr:row>
      <xdr:rowOff>98425</xdr:rowOff>
    </xdr:to>
    <xdr:sp macro="" textlink="">
      <xdr:nvSpPr>
        <xdr:cNvPr id="424" name="楕円 423"/>
        <xdr:cNvSpPr/>
      </xdr:nvSpPr>
      <xdr:spPr>
        <a:xfrm>
          <a:off x="1968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108</xdr:row>
      <xdr:rowOff>47625</xdr:rowOff>
    </xdr:from>
    <xdr:to xmlns:xdr="http://schemas.openxmlformats.org/drawingml/2006/spreadsheetDrawing">
      <xdr:col>15</xdr:col>
      <xdr:colOff>50800</xdr:colOff>
      <xdr:row>108</xdr:row>
      <xdr:rowOff>87630</xdr:rowOff>
    </xdr:to>
    <xdr:cxnSp macro="">
      <xdr:nvCxnSpPr>
        <xdr:cNvPr id="425" name="直線コネクタ 424"/>
        <xdr:cNvCxnSpPr/>
      </xdr:nvCxnSpPr>
      <xdr:spPr>
        <a:xfrm>
          <a:off x="2019300" y="1856422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107</xdr:row>
      <xdr:rowOff>143510</xdr:rowOff>
    </xdr:from>
    <xdr:to xmlns:xdr="http://schemas.openxmlformats.org/drawingml/2006/spreadsheetDrawing">
      <xdr:col>6</xdr:col>
      <xdr:colOff>38100</xdr:colOff>
      <xdr:row>108</xdr:row>
      <xdr:rowOff>73660</xdr:rowOff>
    </xdr:to>
    <xdr:sp macro="" textlink="">
      <xdr:nvSpPr>
        <xdr:cNvPr id="426" name="楕円 425"/>
        <xdr:cNvSpPr/>
      </xdr:nvSpPr>
      <xdr:spPr>
        <a:xfrm>
          <a:off x="1079500" y="1848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108</xdr:row>
      <xdr:rowOff>22860</xdr:rowOff>
    </xdr:from>
    <xdr:to xmlns:xdr="http://schemas.openxmlformats.org/drawingml/2006/spreadsheetDrawing">
      <xdr:col>10</xdr:col>
      <xdr:colOff>114300</xdr:colOff>
      <xdr:row>108</xdr:row>
      <xdr:rowOff>47625</xdr:rowOff>
    </xdr:to>
    <xdr:cxnSp macro="">
      <xdr:nvCxnSpPr>
        <xdr:cNvPr id="427" name="直線コネクタ 426"/>
        <xdr:cNvCxnSpPr/>
      </xdr:nvCxnSpPr>
      <xdr:spPr>
        <a:xfrm>
          <a:off x="1130300" y="1853946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145415</xdr:rowOff>
    </xdr:from>
    <xdr:ext cx="405130" cy="258445"/>
    <xdr:sp macro="" textlink="">
      <xdr:nvSpPr>
        <xdr:cNvPr id="428" name="n_1aveValue【市民会館】&#10;有形固定資産減価償却率"/>
        <xdr:cNvSpPr txBox="1"/>
      </xdr:nvSpPr>
      <xdr:spPr>
        <a:xfrm>
          <a:off x="3582035" y="178047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17780</xdr:rowOff>
    </xdr:from>
    <xdr:ext cx="404495" cy="258445"/>
    <xdr:sp macro="" textlink="">
      <xdr:nvSpPr>
        <xdr:cNvPr id="429" name="n_2aveValue【市民会館】&#10;有形固定資産減価償却率"/>
        <xdr:cNvSpPr txBox="1"/>
      </xdr:nvSpPr>
      <xdr:spPr>
        <a:xfrm>
          <a:off x="2705735" y="178485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635</xdr:rowOff>
    </xdr:from>
    <xdr:ext cx="404495" cy="259080"/>
    <xdr:sp macro="" textlink="">
      <xdr:nvSpPr>
        <xdr:cNvPr id="430" name="n_3aveValue【市民会館】&#10;有形固定資産減価償却率"/>
        <xdr:cNvSpPr txBox="1"/>
      </xdr:nvSpPr>
      <xdr:spPr>
        <a:xfrm>
          <a:off x="1816735" y="178314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34925</xdr:rowOff>
    </xdr:from>
    <xdr:ext cx="404495" cy="259080"/>
    <xdr:sp macro="" textlink="">
      <xdr:nvSpPr>
        <xdr:cNvPr id="431" name="n_4aveValue【市民会館】&#10;有形固定資産減価償却率"/>
        <xdr:cNvSpPr txBox="1"/>
      </xdr:nvSpPr>
      <xdr:spPr>
        <a:xfrm>
          <a:off x="927735" y="178657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108</xdr:row>
      <xdr:rowOff>163830</xdr:rowOff>
    </xdr:from>
    <xdr:ext cx="405130" cy="259080"/>
    <xdr:sp macro="" textlink="">
      <xdr:nvSpPr>
        <xdr:cNvPr id="432" name="n_1mainValue【市民会館】&#10;有形固定資産減価償却率"/>
        <xdr:cNvSpPr txBox="1"/>
      </xdr:nvSpPr>
      <xdr:spPr>
        <a:xfrm>
          <a:off x="3582035" y="18680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108</xdr:row>
      <xdr:rowOff>129540</xdr:rowOff>
    </xdr:from>
    <xdr:ext cx="404495" cy="259080"/>
    <xdr:sp macro="" textlink="">
      <xdr:nvSpPr>
        <xdr:cNvPr id="433" name="n_2mainValue【市民会館】&#10;有形固定資産減価償却率"/>
        <xdr:cNvSpPr txBox="1"/>
      </xdr:nvSpPr>
      <xdr:spPr>
        <a:xfrm>
          <a:off x="2705735" y="186461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108</xdr:row>
      <xdr:rowOff>89535</xdr:rowOff>
    </xdr:from>
    <xdr:ext cx="404495" cy="258445"/>
    <xdr:sp macro="" textlink="">
      <xdr:nvSpPr>
        <xdr:cNvPr id="434" name="n_3mainValue【市民会館】&#10;有形固定資産減価償却率"/>
        <xdr:cNvSpPr txBox="1"/>
      </xdr:nvSpPr>
      <xdr:spPr>
        <a:xfrm>
          <a:off x="1816735" y="186061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108</xdr:row>
      <xdr:rowOff>64770</xdr:rowOff>
    </xdr:from>
    <xdr:ext cx="404495" cy="258445"/>
    <xdr:sp macro="" textlink="">
      <xdr:nvSpPr>
        <xdr:cNvPr id="435" name="n_4mainValue【市民会館】&#10;有形固定資産減価償却率"/>
        <xdr:cNvSpPr txBox="1"/>
      </xdr:nvSpPr>
      <xdr:spPr>
        <a:xfrm>
          <a:off x="927735" y="185813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6" name="正方形/長方形 4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7" name="正方形/長方形 436"/>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8" name="正方形/長方形 437"/>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9" name="正方形/長方形 438"/>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0" name="正方形/長方形 439"/>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1" name="正方形/長方形 440"/>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2" name="正方形/長方形 441"/>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3" name="正方形/長方形 442"/>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4" name="テキスト ボックス 443"/>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5" name="直線コネクタ 444"/>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6" name="直線コネクタ 445"/>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725" cy="259080"/>
    <xdr:sp macro="" textlink="">
      <xdr:nvSpPr>
        <xdr:cNvPr id="447" name="テキスト ボックス 446"/>
        <xdr:cNvSpPr txBox="1"/>
      </xdr:nvSpPr>
      <xdr:spPr>
        <a:xfrm>
          <a:off x="6136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8" name="直線コネクタ 447"/>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725" cy="258445"/>
    <xdr:sp macro="" textlink="">
      <xdr:nvSpPr>
        <xdr:cNvPr id="449" name="テキスト ボックス 448"/>
        <xdr:cNvSpPr txBox="1"/>
      </xdr:nvSpPr>
      <xdr:spPr>
        <a:xfrm>
          <a:off x="6136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0" name="直線コネクタ 449"/>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725" cy="259080"/>
    <xdr:sp macro="" textlink="">
      <xdr:nvSpPr>
        <xdr:cNvPr id="451" name="テキスト ボックス 450"/>
        <xdr:cNvSpPr txBox="1"/>
      </xdr:nvSpPr>
      <xdr:spPr>
        <a:xfrm>
          <a:off x="6136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2" name="直線コネクタ 451"/>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725" cy="259080"/>
    <xdr:sp macro="" textlink="">
      <xdr:nvSpPr>
        <xdr:cNvPr id="453" name="テキスト ボックス 452"/>
        <xdr:cNvSpPr txBox="1"/>
      </xdr:nvSpPr>
      <xdr:spPr>
        <a:xfrm>
          <a:off x="6136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4" name="直線コネクタ 453"/>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725" cy="258445"/>
    <xdr:sp macro="" textlink="">
      <xdr:nvSpPr>
        <xdr:cNvPr id="455" name="テキスト ボックス 454"/>
        <xdr:cNvSpPr txBox="1"/>
      </xdr:nvSpPr>
      <xdr:spPr>
        <a:xfrm>
          <a:off x="6136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6" name="直線コネクタ 455"/>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457" name="テキスト ボックス 456"/>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8"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137160</xdr:rowOff>
    </xdr:from>
    <xdr:to xmlns:xdr="http://schemas.openxmlformats.org/drawingml/2006/spreadsheetDrawing">
      <xdr:col>54</xdr:col>
      <xdr:colOff>189865</xdr:colOff>
      <xdr:row>107</xdr:row>
      <xdr:rowOff>140970</xdr:rowOff>
    </xdr:to>
    <xdr:cxnSp macro="">
      <xdr:nvCxnSpPr>
        <xdr:cNvPr id="459" name="直線コネクタ 458"/>
        <xdr:cNvCxnSpPr/>
      </xdr:nvCxnSpPr>
      <xdr:spPr>
        <a:xfrm flipV="1">
          <a:off x="10476865" y="17282160"/>
          <a:ext cx="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144780</xdr:rowOff>
    </xdr:from>
    <xdr:ext cx="469900" cy="258445"/>
    <xdr:sp macro="" textlink="">
      <xdr:nvSpPr>
        <xdr:cNvPr id="460" name="【市民会館】&#10;一人当たり面積最小値テキスト"/>
        <xdr:cNvSpPr txBox="1"/>
      </xdr:nvSpPr>
      <xdr:spPr>
        <a:xfrm>
          <a:off x="10515600" y="184899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107</xdr:row>
      <xdr:rowOff>140970</xdr:rowOff>
    </xdr:from>
    <xdr:to xmlns:xdr="http://schemas.openxmlformats.org/drawingml/2006/spreadsheetDrawing">
      <xdr:col>55</xdr:col>
      <xdr:colOff>88900</xdr:colOff>
      <xdr:row>107</xdr:row>
      <xdr:rowOff>140970</xdr:rowOff>
    </xdr:to>
    <xdr:cxnSp macro="">
      <xdr:nvCxnSpPr>
        <xdr:cNvPr id="461" name="直線コネクタ 460"/>
        <xdr:cNvCxnSpPr/>
      </xdr:nvCxnSpPr>
      <xdr:spPr>
        <a:xfrm>
          <a:off x="10388600" y="18486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83820</xdr:rowOff>
    </xdr:from>
    <xdr:ext cx="469900" cy="259080"/>
    <xdr:sp macro="" textlink="">
      <xdr:nvSpPr>
        <xdr:cNvPr id="462" name="【市民会館】&#10;一人当たり面積最大値テキスト"/>
        <xdr:cNvSpPr txBox="1"/>
      </xdr:nvSpPr>
      <xdr:spPr>
        <a:xfrm>
          <a:off x="10515600" y="17057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137160</xdr:rowOff>
    </xdr:from>
    <xdr:to xmlns:xdr="http://schemas.openxmlformats.org/drawingml/2006/spreadsheetDrawing">
      <xdr:col>55</xdr:col>
      <xdr:colOff>88900</xdr:colOff>
      <xdr:row>100</xdr:row>
      <xdr:rowOff>137160</xdr:rowOff>
    </xdr:to>
    <xdr:cxnSp macro="">
      <xdr:nvCxnSpPr>
        <xdr:cNvPr id="463" name="直線コネクタ 462"/>
        <xdr:cNvCxnSpPr/>
      </xdr:nvCxnSpPr>
      <xdr:spPr>
        <a:xfrm>
          <a:off x="10388600" y="17282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148590</xdr:rowOff>
    </xdr:from>
    <xdr:ext cx="469900" cy="259080"/>
    <xdr:sp macro="" textlink="">
      <xdr:nvSpPr>
        <xdr:cNvPr id="464" name="【市民会館】&#10;一人当たり面積平均値テキスト"/>
        <xdr:cNvSpPr txBox="1"/>
      </xdr:nvSpPr>
      <xdr:spPr>
        <a:xfrm>
          <a:off x="10515600" y="179793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170180</xdr:rowOff>
    </xdr:from>
    <xdr:to xmlns:xdr="http://schemas.openxmlformats.org/drawingml/2006/spreadsheetDrawing">
      <xdr:col>55</xdr:col>
      <xdr:colOff>50800</xdr:colOff>
      <xdr:row>105</xdr:row>
      <xdr:rowOff>100330</xdr:rowOff>
    </xdr:to>
    <xdr:sp macro="" textlink="">
      <xdr:nvSpPr>
        <xdr:cNvPr id="465" name="フローチャート: 判断 464"/>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104</xdr:row>
      <xdr:rowOff>162560</xdr:rowOff>
    </xdr:from>
    <xdr:to xmlns:xdr="http://schemas.openxmlformats.org/drawingml/2006/spreadsheetDrawing">
      <xdr:col>50</xdr:col>
      <xdr:colOff>165100</xdr:colOff>
      <xdr:row>105</xdr:row>
      <xdr:rowOff>92710</xdr:rowOff>
    </xdr:to>
    <xdr:sp macro="" textlink="">
      <xdr:nvSpPr>
        <xdr:cNvPr id="466" name="フローチャート: 判断 465"/>
        <xdr:cNvSpPr/>
      </xdr:nvSpPr>
      <xdr:spPr>
        <a:xfrm>
          <a:off x="9588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44450</xdr:rowOff>
    </xdr:from>
    <xdr:to xmlns:xdr="http://schemas.openxmlformats.org/drawingml/2006/spreadsheetDrawing">
      <xdr:col>46</xdr:col>
      <xdr:colOff>38100</xdr:colOff>
      <xdr:row>105</xdr:row>
      <xdr:rowOff>146050</xdr:rowOff>
    </xdr:to>
    <xdr:sp macro="" textlink="">
      <xdr:nvSpPr>
        <xdr:cNvPr id="467" name="フローチャート: 判断 466"/>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52070</xdr:rowOff>
    </xdr:from>
    <xdr:to xmlns:xdr="http://schemas.openxmlformats.org/drawingml/2006/spreadsheetDrawing">
      <xdr:col>41</xdr:col>
      <xdr:colOff>101600</xdr:colOff>
      <xdr:row>105</xdr:row>
      <xdr:rowOff>153670</xdr:rowOff>
    </xdr:to>
    <xdr:sp macro="" textlink="">
      <xdr:nvSpPr>
        <xdr:cNvPr id="468" name="フローチャート: 判断 467"/>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21590</xdr:rowOff>
    </xdr:from>
    <xdr:to xmlns:xdr="http://schemas.openxmlformats.org/drawingml/2006/spreadsheetDrawing">
      <xdr:col>36</xdr:col>
      <xdr:colOff>165100</xdr:colOff>
      <xdr:row>105</xdr:row>
      <xdr:rowOff>123190</xdr:rowOff>
    </xdr:to>
    <xdr:sp macro="" textlink="">
      <xdr:nvSpPr>
        <xdr:cNvPr id="469" name="フローチャート: 判断 468"/>
        <xdr:cNvSpPr/>
      </xdr:nvSpPr>
      <xdr:spPr>
        <a:xfrm>
          <a:off x="6921500" y="1802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0" name="テキスト ボックス 469"/>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1" name="テキスト ボックス 470"/>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2" name="テキスト ボックス 471"/>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3" name="テキスト ボックス 472"/>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4" name="テキスト ボックス 473"/>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116840</xdr:rowOff>
    </xdr:from>
    <xdr:to xmlns:xdr="http://schemas.openxmlformats.org/drawingml/2006/spreadsheetDrawing">
      <xdr:col>55</xdr:col>
      <xdr:colOff>50800</xdr:colOff>
      <xdr:row>105</xdr:row>
      <xdr:rowOff>46990</xdr:rowOff>
    </xdr:to>
    <xdr:sp macro="" textlink="">
      <xdr:nvSpPr>
        <xdr:cNvPr id="475" name="楕円 474"/>
        <xdr:cNvSpPr/>
      </xdr:nvSpPr>
      <xdr:spPr>
        <a:xfrm>
          <a:off x="10426700" y="1794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103</xdr:row>
      <xdr:rowOff>139700</xdr:rowOff>
    </xdr:from>
    <xdr:ext cx="469900" cy="259080"/>
    <xdr:sp macro="" textlink="">
      <xdr:nvSpPr>
        <xdr:cNvPr id="476" name="【市民会館】&#10;一人当たり面積該当値テキスト"/>
        <xdr:cNvSpPr txBox="1"/>
      </xdr:nvSpPr>
      <xdr:spPr>
        <a:xfrm>
          <a:off x="10515600" y="17799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105</xdr:row>
      <xdr:rowOff>67310</xdr:rowOff>
    </xdr:from>
    <xdr:to xmlns:xdr="http://schemas.openxmlformats.org/drawingml/2006/spreadsheetDrawing">
      <xdr:col>50</xdr:col>
      <xdr:colOff>165100</xdr:colOff>
      <xdr:row>105</xdr:row>
      <xdr:rowOff>168910</xdr:rowOff>
    </xdr:to>
    <xdr:sp macro="" textlink="">
      <xdr:nvSpPr>
        <xdr:cNvPr id="477" name="楕円 476"/>
        <xdr:cNvSpPr/>
      </xdr:nvSpPr>
      <xdr:spPr>
        <a:xfrm>
          <a:off x="9588500" y="1806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104</xdr:row>
      <xdr:rowOff>167640</xdr:rowOff>
    </xdr:from>
    <xdr:to xmlns:xdr="http://schemas.openxmlformats.org/drawingml/2006/spreadsheetDrawing">
      <xdr:col>55</xdr:col>
      <xdr:colOff>0</xdr:colOff>
      <xdr:row>105</xdr:row>
      <xdr:rowOff>118110</xdr:rowOff>
    </xdr:to>
    <xdr:cxnSp macro="">
      <xdr:nvCxnSpPr>
        <xdr:cNvPr id="478" name="直線コネクタ 477"/>
        <xdr:cNvCxnSpPr/>
      </xdr:nvCxnSpPr>
      <xdr:spPr>
        <a:xfrm flipV="1">
          <a:off x="9639300" y="1799844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105</xdr:row>
      <xdr:rowOff>67310</xdr:rowOff>
    </xdr:from>
    <xdr:to xmlns:xdr="http://schemas.openxmlformats.org/drawingml/2006/spreadsheetDrawing">
      <xdr:col>46</xdr:col>
      <xdr:colOff>38100</xdr:colOff>
      <xdr:row>105</xdr:row>
      <xdr:rowOff>168910</xdr:rowOff>
    </xdr:to>
    <xdr:sp macro="" textlink="">
      <xdr:nvSpPr>
        <xdr:cNvPr id="479" name="楕円 478"/>
        <xdr:cNvSpPr/>
      </xdr:nvSpPr>
      <xdr:spPr>
        <a:xfrm>
          <a:off x="8699500" y="1806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105</xdr:row>
      <xdr:rowOff>118110</xdr:rowOff>
    </xdr:from>
    <xdr:to xmlns:xdr="http://schemas.openxmlformats.org/drawingml/2006/spreadsheetDrawing">
      <xdr:col>50</xdr:col>
      <xdr:colOff>114300</xdr:colOff>
      <xdr:row>105</xdr:row>
      <xdr:rowOff>118110</xdr:rowOff>
    </xdr:to>
    <xdr:cxnSp macro="">
      <xdr:nvCxnSpPr>
        <xdr:cNvPr id="480" name="直線コネクタ 479"/>
        <xdr:cNvCxnSpPr/>
      </xdr:nvCxnSpPr>
      <xdr:spPr>
        <a:xfrm>
          <a:off x="8750300" y="181203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104</xdr:row>
      <xdr:rowOff>139700</xdr:rowOff>
    </xdr:from>
    <xdr:to xmlns:xdr="http://schemas.openxmlformats.org/drawingml/2006/spreadsheetDrawing">
      <xdr:col>41</xdr:col>
      <xdr:colOff>101600</xdr:colOff>
      <xdr:row>105</xdr:row>
      <xdr:rowOff>69850</xdr:rowOff>
    </xdr:to>
    <xdr:sp macro="" textlink="">
      <xdr:nvSpPr>
        <xdr:cNvPr id="481" name="楕円 480"/>
        <xdr:cNvSpPr/>
      </xdr:nvSpPr>
      <xdr:spPr>
        <a:xfrm>
          <a:off x="7810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105</xdr:row>
      <xdr:rowOff>19050</xdr:rowOff>
    </xdr:from>
    <xdr:to xmlns:xdr="http://schemas.openxmlformats.org/drawingml/2006/spreadsheetDrawing">
      <xdr:col>45</xdr:col>
      <xdr:colOff>177800</xdr:colOff>
      <xdr:row>105</xdr:row>
      <xdr:rowOff>118110</xdr:rowOff>
    </xdr:to>
    <xdr:cxnSp macro="">
      <xdr:nvCxnSpPr>
        <xdr:cNvPr id="482" name="直線コネクタ 481"/>
        <xdr:cNvCxnSpPr/>
      </xdr:nvCxnSpPr>
      <xdr:spPr>
        <a:xfrm>
          <a:off x="7861300" y="1802130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105</xdr:row>
      <xdr:rowOff>82550</xdr:rowOff>
    </xdr:from>
    <xdr:to xmlns:xdr="http://schemas.openxmlformats.org/drawingml/2006/spreadsheetDrawing">
      <xdr:col>36</xdr:col>
      <xdr:colOff>165100</xdr:colOff>
      <xdr:row>106</xdr:row>
      <xdr:rowOff>12700</xdr:rowOff>
    </xdr:to>
    <xdr:sp macro="" textlink="">
      <xdr:nvSpPr>
        <xdr:cNvPr id="483" name="楕円 482"/>
        <xdr:cNvSpPr/>
      </xdr:nvSpPr>
      <xdr:spPr>
        <a:xfrm>
          <a:off x="692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105</xdr:row>
      <xdr:rowOff>19050</xdr:rowOff>
    </xdr:from>
    <xdr:to xmlns:xdr="http://schemas.openxmlformats.org/drawingml/2006/spreadsheetDrawing">
      <xdr:col>41</xdr:col>
      <xdr:colOff>50800</xdr:colOff>
      <xdr:row>105</xdr:row>
      <xdr:rowOff>133350</xdr:rowOff>
    </xdr:to>
    <xdr:cxnSp macro="">
      <xdr:nvCxnSpPr>
        <xdr:cNvPr id="484" name="直線コネクタ 483"/>
        <xdr:cNvCxnSpPr/>
      </xdr:nvCxnSpPr>
      <xdr:spPr>
        <a:xfrm flipV="1">
          <a:off x="6972300" y="180213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103</xdr:row>
      <xdr:rowOff>109220</xdr:rowOff>
    </xdr:from>
    <xdr:ext cx="469900" cy="258445"/>
    <xdr:sp macro="" textlink="">
      <xdr:nvSpPr>
        <xdr:cNvPr id="485" name="n_1aveValue【市民会館】&#10;一人当たり面積"/>
        <xdr:cNvSpPr txBox="1"/>
      </xdr:nvSpPr>
      <xdr:spPr>
        <a:xfrm>
          <a:off x="9391650" y="177685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162560</xdr:rowOff>
    </xdr:from>
    <xdr:ext cx="469265" cy="259080"/>
    <xdr:sp macro="" textlink="">
      <xdr:nvSpPr>
        <xdr:cNvPr id="486" name="n_2aveValue【市民会館】&#10;一人当たり面積"/>
        <xdr:cNvSpPr txBox="1"/>
      </xdr:nvSpPr>
      <xdr:spPr>
        <a:xfrm>
          <a:off x="8515350" y="17821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144780</xdr:rowOff>
    </xdr:from>
    <xdr:ext cx="469265" cy="258445"/>
    <xdr:sp macro="" textlink="">
      <xdr:nvSpPr>
        <xdr:cNvPr id="487" name="n_3aveValue【市民会館】&#10;一人当たり面積"/>
        <xdr:cNvSpPr txBox="1"/>
      </xdr:nvSpPr>
      <xdr:spPr>
        <a:xfrm>
          <a:off x="7626350" y="181470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103</xdr:row>
      <xdr:rowOff>139700</xdr:rowOff>
    </xdr:from>
    <xdr:ext cx="469265" cy="259080"/>
    <xdr:sp macro="" textlink="">
      <xdr:nvSpPr>
        <xdr:cNvPr id="488" name="n_4aveValue【市民会館】&#10;一人当たり面積"/>
        <xdr:cNvSpPr txBox="1"/>
      </xdr:nvSpPr>
      <xdr:spPr>
        <a:xfrm>
          <a:off x="6737350" y="177990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105</xdr:row>
      <xdr:rowOff>160020</xdr:rowOff>
    </xdr:from>
    <xdr:ext cx="469900" cy="259080"/>
    <xdr:sp macro="" textlink="">
      <xdr:nvSpPr>
        <xdr:cNvPr id="489" name="n_1mainValue【市民会館】&#10;一人当たり面積"/>
        <xdr:cNvSpPr txBox="1"/>
      </xdr:nvSpPr>
      <xdr:spPr>
        <a:xfrm>
          <a:off x="9391650" y="18162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160020</xdr:rowOff>
    </xdr:from>
    <xdr:ext cx="469265" cy="259080"/>
    <xdr:sp macro="" textlink="">
      <xdr:nvSpPr>
        <xdr:cNvPr id="490" name="n_2mainValue【市民会館】&#10;一人当たり面積"/>
        <xdr:cNvSpPr txBox="1"/>
      </xdr:nvSpPr>
      <xdr:spPr>
        <a:xfrm>
          <a:off x="8515350" y="181622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103</xdr:row>
      <xdr:rowOff>86360</xdr:rowOff>
    </xdr:from>
    <xdr:ext cx="469265" cy="258445"/>
    <xdr:sp macro="" textlink="">
      <xdr:nvSpPr>
        <xdr:cNvPr id="491" name="n_3mainValue【市民会館】&#10;一人当たり面積"/>
        <xdr:cNvSpPr txBox="1"/>
      </xdr:nvSpPr>
      <xdr:spPr>
        <a:xfrm>
          <a:off x="7626350" y="17745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106</xdr:row>
      <xdr:rowOff>3810</xdr:rowOff>
    </xdr:from>
    <xdr:ext cx="469265" cy="259080"/>
    <xdr:sp macro="" textlink="">
      <xdr:nvSpPr>
        <xdr:cNvPr id="492" name="n_4mainValue【市民会館】&#10;一人当たり面積"/>
        <xdr:cNvSpPr txBox="1"/>
      </xdr:nvSpPr>
      <xdr:spPr>
        <a:xfrm>
          <a:off x="6737350" y="181775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3" name="正方形/長方形 4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4" name="正方形/長方形 493"/>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5" name="正方形/長方形 494"/>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6" name="正方形/長方形 495"/>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7" name="正方形/長方形 496"/>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8" name="正方形/長方形 497"/>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9" name="正方形/長方形 498"/>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0" name="正方形/長方形 499"/>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501" name="テキスト ボックス 500"/>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2" name="直線コネクタ 501"/>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503" name="テキスト ボックス 502"/>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4" name="直線コネクタ 503"/>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725" cy="259080"/>
    <xdr:sp macro="" textlink="">
      <xdr:nvSpPr>
        <xdr:cNvPr id="505" name="テキスト ボックス 504"/>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6" name="直線コネクタ 505"/>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507" name="テキスト ボックス 506"/>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8" name="直線コネクタ 507"/>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9" name="テキスト ボックス 508"/>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10" name="直線コネクタ 509"/>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11" name="テキスト ボックス 510"/>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2" name="直線コネクタ 511"/>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8445"/>
    <xdr:sp macro="" textlink="">
      <xdr:nvSpPr>
        <xdr:cNvPr id="513" name="テキスト ボックス 512"/>
        <xdr:cNvSpPr txBox="1"/>
      </xdr:nvSpPr>
      <xdr:spPr>
        <a:xfrm>
          <a:off x="12042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4" name="直線コネクタ 513"/>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8455" cy="259080"/>
    <xdr:sp macro="" textlink="">
      <xdr:nvSpPr>
        <xdr:cNvPr id="515" name="テキスト ボックス 514"/>
        <xdr:cNvSpPr txBox="1"/>
      </xdr:nvSpPr>
      <xdr:spPr>
        <a:xfrm>
          <a:off x="12106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6"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15240</xdr:rowOff>
    </xdr:from>
    <xdr:to xmlns:xdr="http://schemas.openxmlformats.org/drawingml/2006/spreadsheetDrawing">
      <xdr:col>85</xdr:col>
      <xdr:colOff>126365</xdr:colOff>
      <xdr:row>41</xdr:row>
      <xdr:rowOff>123825</xdr:rowOff>
    </xdr:to>
    <xdr:cxnSp macro="">
      <xdr:nvCxnSpPr>
        <xdr:cNvPr id="517" name="直線コネクタ 516"/>
        <xdr:cNvCxnSpPr/>
      </xdr:nvCxnSpPr>
      <xdr:spPr>
        <a:xfrm flipV="1">
          <a:off x="16318865" y="5844540"/>
          <a:ext cx="0" cy="1308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127635</xdr:rowOff>
    </xdr:from>
    <xdr:ext cx="405130" cy="259080"/>
    <xdr:sp macro="" textlink="">
      <xdr:nvSpPr>
        <xdr:cNvPr id="518" name="【一般廃棄物処理施設】&#10;有形固定資産減価償却率最小値テキスト"/>
        <xdr:cNvSpPr txBox="1"/>
      </xdr:nvSpPr>
      <xdr:spPr>
        <a:xfrm>
          <a:off x="16357600" y="7157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123825</xdr:rowOff>
    </xdr:from>
    <xdr:to xmlns:xdr="http://schemas.openxmlformats.org/drawingml/2006/spreadsheetDrawing">
      <xdr:col>86</xdr:col>
      <xdr:colOff>25400</xdr:colOff>
      <xdr:row>41</xdr:row>
      <xdr:rowOff>123825</xdr:rowOff>
    </xdr:to>
    <xdr:cxnSp macro="">
      <xdr:nvCxnSpPr>
        <xdr:cNvPr id="519" name="直線コネクタ 518"/>
        <xdr:cNvCxnSpPr/>
      </xdr:nvCxnSpPr>
      <xdr:spPr>
        <a:xfrm>
          <a:off x="16230600" y="715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133350</xdr:rowOff>
    </xdr:from>
    <xdr:ext cx="405130" cy="258445"/>
    <xdr:sp macro="" textlink="">
      <xdr:nvSpPr>
        <xdr:cNvPr id="520" name="【一般廃棄物処理施設】&#10;有形固定資産減価償却率最大値テキスト"/>
        <xdr:cNvSpPr txBox="1"/>
      </xdr:nvSpPr>
      <xdr:spPr>
        <a:xfrm>
          <a:off x="16357600" y="56197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15240</xdr:rowOff>
    </xdr:from>
    <xdr:to xmlns:xdr="http://schemas.openxmlformats.org/drawingml/2006/spreadsheetDrawing">
      <xdr:col>86</xdr:col>
      <xdr:colOff>25400</xdr:colOff>
      <xdr:row>34</xdr:row>
      <xdr:rowOff>15240</xdr:rowOff>
    </xdr:to>
    <xdr:cxnSp macro="">
      <xdr:nvCxnSpPr>
        <xdr:cNvPr id="521" name="直線コネクタ 520"/>
        <xdr:cNvCxnSpPr/>
      </xdr:nvCxnSpPr>
      <xdr:spPr>
        <a:xfrm>
          <a:off x="16230600" y="584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149225</xdr:rowOff>
    </xdr:from>
    <xdr:ext cx="405130" cy="259080"/>
    <xdr:sp macro="" textlink="">
      <xdr:nvSpPr>
        <xdr:cNvPr id="522" name="【一般廃棄物処理施設】&#10;有形固定資産減価償却率平均値テキスト"/>
        <xdr:cNvSpPr txBox="1"/>
      </xdr:nvSpPr>
      <xdr:spPr>
        <a:xfrm>
          <a:off x="16357600" y="63214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126365</xdr:rowOff>
    </xdr:from>
    <xdr:to xmlns:xdr="http://schemas.openxmlformats.org/drawingml/2006/spreadsheetDrawing">
      <xdr:col>85</xdr:col>
      <xdr:colOff>177800</xdr:colOff>
      <xdr:row>38</xdr:row>
      <xdr:rowOff>56515</xdr:rowOff>
    </xdr:to>
    <xdr:sp macro="" textlink="">
      <xdr:nvSpPr>
        <xdr:cNvPr id="523" name="フローチャート: 判断 522"/>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116840</xdr:rowOff>
    </xdr:from>
    <xdr:to xmlns:xdr="http://schemas.openxmlformats.org/drawingml/2006/spreadsheetDrawing">
      <xdr:col>81</xdr:col>
      <xdr:colOff>101600</xdr:colOff>
      <xdr:row>38</xdr:row>
      <xdr:rowOff>46990</xdr:rowOff>
    </xdr:to>
    <xdr:sp macro="" textlink="">
      <xdr:nvSpPr>
        <xdr:cNvPr id="524" name="フローチャート: 判断 523"/>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63500</xdr:rowOff>
    </xdr:from>
    <xdr:to xmlns:xdr="http://schemas.openxmlformats.org/drawingml/2006/spreadsheetDrawing">
      <xdr:col>76</xdr:col>
      <xdr:colOff>165100</xdr:colOff>
      <xdr:row>37</xdr:row>
      <xdr:rowOff>165100</xdr:rowOff>
    </xdr:to>
    <xdr:sp macro="" textlink="">
      <xdr:nvSpPr>
        <xdr:cNvPr id="525" name="フローチャート: 判断 524"/>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86360</xdr:rowOff>
    </xdr:from>
    <xdr:to xmlns:xdr="http://schemas.openxmlformats.org/drawingml/2006/spreadsheetDrawing">
      <xdr:col>72</xdr:col>
      <xdr:colOff>38100</xdr:colOff>
      <xdr:row>38</xdr:row>
      <xdr:rowOff>16510</xdr:rowOff>
    </xdr:to>
    <xdr:sp macro="" textlink="">
      <xdr:nvSpPr>
        <xdr:cNvPr id="526" name="フローチャート: 判断 525"/>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57785</xdr:rowOff>
    </xdr:from>
    <xdr:to xmlns:xdr="http://schemas.openxmlformats.org/drawingml/2006/spreadsheetDrawing">
      <xdr:col>67</xdr:col>
      <xdr:colOff>101600</xdr:colOff>
      <xdr:row>37</xdr:row>
      <xdr:rowOff>159385</xdr:rowOff>
    </xdr:to>
    <xdr:sp macro="" textlink="">
      <xdr:nvSpPr>
        <xdr:cNvPr id="527" name="フローチャート: 判断 526"/>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8" name="テキスト ボックス 527"/>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9" name="テキスト ボックス 528"/>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0" name="テキスト ボックス 529"/>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1" name="テキスト ボックス 530"/>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2" name="テキスト ボックス 531"/>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130175</xdr:rowOff>
    </xdr:from>
    <xdr:to xmlns:xdr="http://schemas.openxmlformats.org/drawingml/2006/spreadsheetDrawing">
      <xdr:col>85</xdr:col>
      <xdr:colOff>177800</xdr:colOff>
      <xdr:row>40</xdr:row>
      <xdr:rowOff>60325</xdr:rowOff>
    </xdr:to>
    <xdr:sp macro="" textlink="">
      <xdr:nvSpPr>
        <xdr:cNvPr id="533" name="楕円 532"/>
        <xdr:cNvSpPr/>
      </xdr:nvSpPr>
      <xdr:spPr>
        <a:xfrm>
          <a:off x="162687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109220</xdr:rowOff>
    </xdr:from>
    <xdr:ext cx="405130" cy="258445"/>
    <xdr:sp macro="" textlink="">
      <xdr:nvSpPr>
        <xdr:cNvPr id="534" name="【一般廃棄物処理施設】&#10;有形固定資産減価償却率該当値テキスト"/>
        <xdr:cNvSpPr txBox="1"/>
      </xdr:nvSpPr>
      <xdr:spPr>
        <a:xfrm>
          <a:off x="16357600" y="67957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97790</xdr:rowOff>
    </xdr:from>
    <xdr:to xmlns:xdr="http://schemas.openxmlformats.org/drawingml/2006/spreadsheetDrawing">
      <xdr:col>81</xdr:col>
      <xdr:colOff>101600</xdr:colOff>
      <xdr:row>40</xdr:row>
      <xdr:rowOff>27940</xdr:rowOff>
    </xdr:to>
    <xdr:sp macro="" textlink="">
      <xdr:nvSpPr>
        <xdr:cNvPr id="535" name="楕円 534"/>
        <xdr:cNvSpPr/>
      </xdr:nvSpPr>
      <xdr:spPr>
        <a:xfrm>
          <a:off x="15430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148590</xdr:rowOff>
    </xdr:from>
    <xdr:to xmlns:xdr="http://schemas.openxmlformats.org/drawingml/2006/spreadsheetDrawing">
      <xdr:col>85</xdr:col>
      <xdr:colOff>127000</xdr:colOff>
      <xdr:row>40</xdr:row>
      <xdr:rowOff>9525</xdr:rowOff>
    </xdr:to>
    <xdr:cxnSp macro="">
      <xdr:nvCxnSpPr>
        <xdr:cNvPr id="536" name="直線コネクタ 535"/>
        <xdr:cNvCxnSpPr/>
      </xdr:nvCxnSpPr>
      <xdr:spPr>
        <a:xfrm>
          <a:off x="15481300" y="683514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80645</xdr:rowOff>
    </xdr:from>
    <xdr:to xmlns:xdr="http://schemas.openxmlformats.org/drawingml/2006/spreadsheetDrawing">
      <xdr:col>76</xdr:col>
      <xdr:colOff>165100</xdr:colOff>
      <xdr:row>40</xdr:row>
      <xdr:rowOff>10795</xdr:rowOff>
    </xdr:to>
    <xdr:sp macro="" textlink="">
      <xdr:nvSpPr>
        <xdr:cNvPr id="537" name="楕円 536"/>
        <xdr:cNvSpPr/>
      </xdr:nvSpPr>
      <xdr:spPr>
        <a:xfrm>
          <a:off x="14541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132080</xdr:rowOff>
    </xdr:from>
    <xdr:to xmlns:xdr="http://schemas.openxmlformats.org/drawingml/2006/spreadsheetDrawing">
      <xdr:col>81</xdr:col>
      <xdr:colOff>50800</xdr:colOff>
      <xdr:row>39</xdr:row>
      <xdr:rowOff>148590</xdr:rowOff>
    </xdr:to>
    <xdr:cxnSp macro="">
      <xdr:nvCxnSpPr>
        <xdr:cNvPr id="538" name="直線コネクタ 537"/>
        <xdr:cNvCxnSpPr/>
      </xdr:nvCxnSpPr>
      <xdr:spPr>
        <a:xfrm>
          <a:off x="14592300" y="681863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55880</xdr:rowOff>
    </xdr:from>
    <xdr:to xmlns:xdr="http://schemas.openxmlformats.org/drawingml/2006/spreadsheetDrawing">
      <xdr:col>72</xdr:col>
      <xdr:colOff>38100</xdr:colOff>
      <xdr:row>39</xdr:row>
      <xdr:rowOff>157480</xdr:rowOff>
    </xdr:to>
    <xdr:sp macro="" textlink="">
      <xdr:nvSpPr>
        <xdr:cNvPr id="539" name="楕円 538"/>
        <xdr:cNvSpPr/>
      </xdr:nvSpPr>
      <xdr:spPr>
        <a:xfrm>
          <a:off x="13652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106680</xdr:rowOff>
    </xdr:from>
    <xdr:to xmlns:xdr="http://schemas.openxmlformats.org/drawingml/2006/spreadsheetDrawing">
      <xdr:col>76</xdr:col>
      <xdr:colOff>114300</xdr:colOff>
      <xdr:row>39</xdr:row>
      <xdr:rowOff>132080</xdr:rowOff>
    </xdr:to>
    <xdr:cxnSp macro="">
      <xdr:nvCxnSpPr>
        <xdr:cNvPr id="540" name="直線コネクタ 539"/>
        <xdr:cNvCxnSpPr/>
      </xdr:nvCxnSpPr>
      <xdr:spPr>
        <a:xfrm>
          <a:off x="13703300" y="679323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42545</xdr:rowOff>
    </xdr:from>
    <xdr:to xmlns:xdr="http://schemas.openxmlformats.org/drawingml/2006/spreadsheetDrawing">
      <xdr:col>67</xdr:col>
      <xdr:colOff>101600</xdr:colOff>
      <xdr:row>39</xdr:row>
      <xdr:rowOff>144145</xdr:rowOff>
    </xdr:to>
    <xdr:sp macro="" textlink="">
      <xdr:nvSpPr>
        <xdr:cNvPr id="541" name="楕円 540"/>
        <xdr:cNvSpPr/>
      </xdr:nvSpPr>
      <xdr:spPr>
        <a:xfrm>
          <a:off x="12763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93345</xdr:rowOff>
    </xdr:from>
    <xdr:to xmlns:xdr="http://schemas.openxmlformats.org/drawingml/2006/spreadsheetDrawing">
      <xdr:col>71</xdr:col>
      <xdr:colOff>177800</xdr:colOff>
      <xdr:row>39</xdr:row>
      <xdr:rowOff>106680</xdr:rowOff>
    </xdr:to>
    <xdr:cxnSp macro="">
      <xdr:nvCxnSpPr>
        <xdr:cNvPr id="542" name="直線コネクタ 541"/>
        <xdr:cNvCxnSpPr/>
      </xdr:nvCxnSpPr>
      <xdr:spPr>
        <a:xfrm>
          <a:off x="12814300" y="67798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63500</xdr:rowOff>
    </xdr:from>
    <xdr:ext cx="405130" cy="258445"/>
    <xdr:sp macro="" textlink="">
      <xdr:nvSpPr>
        <xdr:cNvPr id="543" name="n_1aveValue【一般廃棄物処理施設】&#10;有形固定資産減価償却率"/>
        <xdr:cNvSpPr txBox="1"/>
      </xdr:nvSpPr>
      <xdr:spPr>
        <a:xfrm>
          <a:off x="15266035" y="62357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10160</xdr:rowOff>
    </xdr:from>
    <xdr:ext cx="404495" cy="259080"/>
    <xdr:sp macro="" textlink="">
      <xdr:nvSpPr>
        <xdr:cNvPr id="544" name="n_2aveValue【一般廃棄物処理施設】&#10;有形固定資産減価償却率"/>
        <xdr:cNvSpPr txBox="1"/>
      </xdr:nvSpPr>
      <xdr:spPr>
        <a:xfrm>
          <a:off x="14389735" y="61823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33020</xdr:rowOff>
    </xdr:from>
    <xdr:ext cx="404495" cy="259080"/>
    <xdr:sp macro="" textlink="">
      <xdr:nvSpPr>
        <xdr:cNvPr id="545" name="n_3aveValue【一般廃棄物処理施設】&#10;有形固定資産減価償却率"/>
        <xdr:cNvSpPr txBox="1"/>
      </xdr:nvSpPr>
      <xdr:spPr>
        <a:xfrm>
          <a:off x="13500735" y="62052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4445</xdr:rowOff>
    </xdr:from>
    <xdr:ext cx="404495" cy="259080"/>
    <xdr:sp macro="" textlink="">
      <xdr:nvSpPr>
        <xdr:cNvPr id="546" name="n_4aveValue【一般廃棄物処理施設】&#10;有形固定資産減価償却率"/>
        <xdr:cNvSpPr txBox="1"/>
      </xdr:nvSpPr>
      <xdr:spPr>
        <a:xfrm>
          <a:off x="12611735" y="61766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19050</xdr:rowOff>
    </xdr:from>
    <xdr:ext cx="405130" cy="258445"/>
    <xdr:sp macro="" textlink="">
      <xdr:nvSpPr>
        <xdr:cNvPr id="547" name="n_1mainValue【一般廃棄物処理施設】&#10;有形固定資産減価償却率"/>
        <xdr:cNvSpPr txBox="1"/>
      </xdr:nvSpPr>
      <xdr:spPr>
        <a:xfrm>
          <a:off x="15266035" y="68770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1905</xdr:rowOff>
    </xdr:from>
    <xdr:ext cx="404495" cy="259080"/>
    <xdr:sp macro="" textlink="">
      <xdr:nvSpPr>
        <xdr:cNvPr id="548" name="n_2mainValue【一般廃棄物処理施設】&#10;有形固定資産減価償却率"/>
        <xdr:cNvSpPr txBox="1"/>
      </xdr:nvSpPr>
      <xdr:spPr>
        <a:xfrm>
          <a:off x="14389735" y="68599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148590</xdr:rowOff>
    </xdr:from>
    <xdr:ext cx="404495" cy="259080"/>
    <xdr:sp macro="" textlink="">
      <xdr:nvSpPr>
        <xdr:cNvPr id="549" name="n_3mainValue【一般廃棄物処理施設】&#10;有形固定資産減価償却率"/>
        <xdr:cNvSpPr txBox="1"/>
      </xdr:nvSpPr>
      <xdr:spPr>
        <a:xfrm>
          <a:off x="13500735" y="68351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135255</xdr:rowOff>
    </xdr:from>
    <xdr:ext cx="404495" cy="258445"/>
    <xdr:sp macro="" textlink="">
      <xdr:nvSpPr>
        <xdr:cNvPr id="550" name="n_4mainValue【一般廃棄物処理施設】&#10;有形固定資産減価償却率"/>
        <xdr:cNvSpPr txBox="1"/>
      </xdr:nvSpPr>
      <xdr:spPr>
        <a:xfrm>
          <a:off x="12611735" y="68218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1" name="正方形/長方形 5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2" name="正方形/長方形 551"/>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3" name="正方形/長方形 552"/>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4" name="正方形/長方形 553"/>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5" name="正方形/長方形 554"/>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6" name="正方形/長方形 555"/>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7" name="正方形/長方形 556"/>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8" name="正方形/長方形 557"/>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59" name="テキスト ボックス 558"/>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0" name="直線コネクタ 559"/>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133350</xdr:rowOff>
    </xdr:from>
    <xdr:to xmlns:xdr="http://schemas.openxmlformats.org/drawingml/2006/spreadsheetDrawing">
      <xdr:col>120</xdr:col>
      <xdr:colOff>114300</xdr:colOff>
      <xdr:row>42</xdr:row>
      <xdr:rowOff>133350</xdr:rowOff>
    </xdr:to>
    <xdr:cxnSp macro="">
      <xdr:nvCxnSpPr>
        <xdr:cNvPr id="561" name="直線コネクタ 560"/>
        <xdr:cNvCxnSpPr/>
      </xdr:nvCxnSpPr>
      <xdr:spPr>
        <a:xfrm>
          <a:off x="18288000" y="733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162560</xdr:rowOff>
    </xdr:from>
    <xdr:ext cx="248285" cy="259080"/>
    <xdr:sp macro="" textlink="">
      <xdr:nvSpPr>
        <xdr:cNvPr id="562" name="テキスト ボックス 561"/>
        <xdr:cNvSpPr txBox="1"/>
      </xdr:nvSpPr>
      <xdr:spPr>
        <a:xfrm>
          <a:off x="18039080" y="71920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19050</xdr:rowOff>
    </xdr:from>
    <xdr:to xmlns:xdr="http://schemas.openxmlformats.org/drawingml/2006/spreadsheetDrawing">
      <xdr:col>120</xdr:col>
      <xdr:colOff>114300</xdr:colOff>
      <xdr:row>41</xdr:row>
      <xdr:rowOff>19050</xdr:rowOff>
    </xdr:to>
    <xdr:cxnSp macro="">
      <xdr:nvCxnSpPr>
        <xdr:cNvPr id="563" name="直線コネクタ 562"/>
        <xdr:cNvCxnSpPr/>
      </xdr:nvCxnSpPr>
      <xdr:spPr>
        <a:xfrm>
          <a:off x="18288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40</xdr:row>
      <xdr:rowOff>48260</xdr:rowOff>
    </xdr:from>
    <xdr:ext cx="531495" cy="259080"/>
    <xdr:sp macro="" textlink="">
      <xdr:nvSpPr>
        <xdr:cNvPr id="564" name="テキスト ボックス 563"/>
        <xdr:cNvSpPr txBox="1"/>
      </xdr:nvSpPr>
      <xdr:spPr>
        <a:xfrm>
          <a:off x="17756505" y="6906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76200</xdr:rowOff>
    </xdr:from>
    <xdr:to xmlns:xdr="http://schemas.openxmlformats.org/drawingml/2006/spreadsheetDrawing">
      <xdr:col>120</xdr:col>
      <xdr:colOff>114300</xdr:colOff>
      <xdr:row>39</xdr:row>
      <xdr:rowOff>76200</xdr:rowOff>
    </xdr:to>
    <xdr:cxnSp macro="">
      <xdr:nvCxnSpPr>
        <xdr:cNvPr id="565" name="直線コネクタ 564"/>
        <xdr:cNvCxnSpPr/>
      </xdr:nvCxnSpPr>
      <xdr:spPr>
        <a:xfrm>
          <a:off x="18288000" y="676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38</xdr:row>
      <xdr:rowOff>105410</xdr:rowOff>
    </xdr:from>
    <xdr:ext cx="531495" cy="259080"/>
    <xdr:sp macro="" textlink="">
      <xdr:nvSpPr>
        <xdr:cNvPr id="566" name="テキスト ボックス 565"/>
        <xdr:cNvSpPr txBox="1"/>
      </xdr:nvSpPr>
      <xdr:spPr>
        <a:xfrm>
          <a:off x="17756505" y="6620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7" name="直線コネクタ 5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162560</xdr:rowOff>
    </xdr:from>
    <xdr:ext cx="531495" cy="259080"/>
    <xdr:sp macro="" textlink="">
      <xdr:nvSpPr>
        <xdr:cNvPr id="568" name="テキスト ボックス 567"/>
        <xdr:cNvSpPr txBox="1"/>
      </xdr:nvSpPr>
      <xdr:spPr>
        <a:xfrm>
          <a:off x="17756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19050</xdr:rowOff>
    </xdr:from>
    <xdr:to xmlns:xdr="http://schemas.openxmlformats.org/drawingml/2006/spreadsheetDrawing">
      <xdr:col>120</xdr:col>
      <xdr:colOff>114300</xdr:colOff>
      <xdr:row>36</xdr:row>
      <xdr:rowOff>19050</xdr:rowOff>
    </xdr:to>
    <xdr:cxnSp macro="">
      <xdr:nvCxnSpPr>
        <xdr:cNvPr id="569" name="直線コネクタ 568"/>
        <xdr:cNvCxnSpPr/>
      </xdr:nvCxnSpPr>
      <xdr:spPr>
        <a:xfrm>
          <a:off x="18288000" y="619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48260</xdr:rowOff>
    </xdr:from>
    <xdr:ext cx="594995" cy="259080"/>
    <xdr:sp macro="" textlink="">
      <xdr:nvSpPr>
        <xdr:cNvPr id="570" name="テキスト ボックス 569"/>
        <xdr:cNvSpPr txBox="1"/>
      </xdr:nvSpPr>
      <xdr:spPr>
        <a:xfrm>
          <a:off x="17692370" y="60490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76200</xdr:rowOff>
    </xdr:from>
    <xdr:to xmlns:xdr="http://schemas.openxmlformats.org/drawingml/2006/spreadsheetDrawing">
      <xdr:col>120</xdr:col>
      <xdr:colOff>114300</xdr:colOff>
      <xdr:row>34</xdr:row>
      <xdr:rowOff>76200</xdr:rowOff>
    </xdr:to>
    <xdr:cxnSp macro="">
      <xdr:nvCxnSpPr>
        <xdr:cNvPr id="571" name="直線コネクタ 570"/>
        <xdr:cNvCxnSpPr/>
      </xdr:nvCxnSpPr>
      <xdr:spPr>
        <a:xfrm>
          <a:off x="18288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33</xdr:row>
      <xdr:rowOff>105410</xdr:rowOff>
    </xdr:from>
    <xdr:ext cx="594995" cy="259080"/>
    <xdr:sp macro="" textlink="">
      <xdr:nvSpPr>
        <xdr:cNvPr id="572" name="テキスト ボックス 571"/>
        <xdr:cNvSpPr txBox="1"/>
      </xdr:nvSpPr>
      <xdr:spPr>
        <a:xfrm>
          <a:off x="17692370" y="5763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133350</xdr:rowOff>
    </xdr:from>
    <xdr:to xmlns:xdr="http://schemas.openxmlformats.org/drawingml/2006/spreadsheetDrawing">
      <xdr:col>120</xdr:col>
      <xdr:colOff>114300</xdr:colOff>
      <xdr:row>32</xdr:row>
      <xdr:rowOff>133350</xdr:rowOff>
    </xdr:to>
    <xdr:cxnSp macro="">
      <xdr:nvCxnSpPr>
        <xdr:cNvPr id="573" name="直線コネクタ 572"/>
        <xdr:cNvCxnSpPr/>
      </xdr:nvCxnSpPr>
      <xdr:spPr>
        <a:xfrm>
          <a:off x="18288000" y="561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31</xdr:row>
      <xdr:rowOff>162560</xdr:rowOff>
    </xdr:from>
    <xdr:ext cx="594995" cy="259080"/>
    <xdr:sp macro="" textlink="">
      <xdr:nvSpPr>
        <xdr:cNvPr id="574" name="テキスト ボックス 573"/>
        <xdr:cNvSpPr txBox="1"/>
      </xdr:nvSpPr>
      <xdr:spPr>
        <a:xfrm>
          <a:off x="17692370" y="54775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5" name="直線コネクタ 574"/>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995" cy="259080"/>
    <xdr:sp macro="" textlink="">
      <xdr:nvSpPr>
        <xdr:cNvPr id="576" name="テキスト ボックス 575"/>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127000</xdr:rowOff>
    </xdr:from>
    <xdr:to xmlns:xdr="http://schemas.openxmlformats.org/drawingml/2006/spreadsheetDrawing">
      <xdr:col>116</xdr:col>
      <xdr:colOff>62865</xdr:colOff>
      <xdr:row>41</xdr:row>
      <xdr:rowOff>111760</xdr:rowOff>
    </xdr:to>
    <xdr:cxnSp macro="">
      <xdr:nvCxnSpPr>
        <xdr:cNvPr id="578" name="直線コネクタ 577"/>
        <xdr:cNvCxnSpPr/>
      </xdr:nvCxnSpPr>
      <xdr:spPr>
        <a:xfrm flipV="1">
          <a:off x="22160865" y="578485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115570</xdr:rowOff>
    </xdr:from>
    <xdr:ext cx="534670" cy="259080"/>
    <xdr:sp macro="" textlink="">
      <xdr:nvSpPr>
        <xdr:cNvPr id="579" name="【一般廃棄物処理施設】&#10;一人当たり有形固定資産（償却資産）額最小値テキスト"/>
        <xdr:cNvSpPr txBox="1"/>
      </xdr:nvSpPr>
      <xdr:spPr>
        <a:xfrm>
          <a:off x="22199600" y="71450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111760</xdr:rowOff>
    </xdr:from>
    <xdr:to xmlns:xdr="http://schemas.openxmlformats.org/drawingml/2006/spreadsheetDrawing">
      <xdr:col>116</xdr:col>
      <xdr:colOff>152400</xdr:colOff>
      <xdr:row>41</xdr:row>
      <xdr:rowOff>111760</xdr:rowOff>
    </xdr:to>
    <xdr:cxnSp macro="">
      <xdr:nvCxnSpPr>
        <xdr:cNvPr id="580" name="直線コネクタ 579"/>
        <xdr:cNvCxnSpPr/>
      </xdr:nvCxnSpPr>
      <xdr:spPr>
        <a:xfrm>
          <a:off x="22072600" y="714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73660</xdr:rowOff>
    </xdr:from>
    <xdr:ext cx="598805" cy="259080"/>
    <xdr:sp macro="" textlink="">
      <xdr:nvSpPr>
        <xdr:cNvPr id="581" name="【一般廃棄物処理施設】&#10;一人当たり有形固定資産（償却資産）額最大値テキスト"/>
        <xdr:cNvSpPr txBox="1"/>
      </xdr:nvSpPr>
      <xdr:spPr>
        <a:xfrm>
          <a:off x="22199600" y="5560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162,687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127000</xdr:rowOff>
    </xdr:from>
    <xdr:to xmlns:xdr="http://schemas.openxmlformats.org/drawingml/2006/spreadsheetDrawing">
      <xdr:col>116</xdr:col>
      <xdr:colOff>152400</xdr:colOff>
      <xdr:row>33</xdr:row>
      <xdr:rowOff>127000</xdr:rowOff>
    </xdr:to>
    <xdr:cxnSp macro="">
      <xdr:nvCxnSpPr>
        <xdr:cNvPr id="582" name="直線コネクタ 581"/>
        <xdr:cNvCxnSpPr/>
      </xdr:nvCxnSpPr>
      <xdr:spPr>
        <a:xfrm>
          <a:off x="22072600" y="578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40640</xdr:rowOff>
    </xdr:from>
    <xdr:ext cx="534670" cy="258445"/>
    <xdr:sp macro="" textlink="">
      <xdr:nvSpPr>
        <xdr:cNvPr id="583" name="【一般廃棄物処理施設】&#10;一人当たり有形固定資産（償却資産）額平均値テキスト"/>
        <xdr:cNvSpPr txBox="1"/>
      </xdr:nvSpPr>
      <xdr:spPr>
        <a:xfrm>
          <a:off x="22199600" y="638429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78,834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17780</xdr:rowOff>
    </xdr:from>
    <xdr:to xmlns:xdr="http://schemas.openxmlformats.org/drawingml/2006/spreadsheetDrawing">
      <xdr:col>116</xdr:col>
      <xdr:colOff>114300</xdr:colOff>
      <xdr:row>38</xdr:row>
      <xdr:rowOff>118745</xdr:rowOff>
    </xdr:to>
    <xdr:sp macro="" textlink="">
      <xdr:nvSpPr>
        <xdr:cNvPr id="584" name="フローチャート: 判断 583"/>
        <xdr:cNvSpPr/>
      </xdr:nvSpPr>
      <xdr:spPr>
        <a:xfrm>
          <a:off x="221107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23495</xdr:rowOff>
    </xdr:from>
    <xdr:to xmlns:xdr="http://schemas.openxmlformats.org/drawingml/2006/spreadsheetDrawing">
      <xdr:col>112</xdr:col>
      <xdr:colOff>38100</xdr:colOff>
      <xdr:row>38</xdr:row>
      <xdr:rowOff>125095</xdr:rowOff>
    </xdr:to>
    <xdr:sp macro="" textlink="">
      <xdr:nvSpPr>
        <xdr:cNvPr id="585" name="フローチャート: 判断 584"/>
        <xdr:cNvSpPr/>
      </xdr:nvSpPr>
      <xdr:spPr>
        <a:xfrm>
          <a:off x="21272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82550</xdr:rowOff>
    </xdr:from>
    <xdr:to xmlns:xdr="http://schemas.openxmlformats.org/drawingml/2006/spreadsheetDrawing">
      <xdr:col>107</xdr:col>
      <xdr:colOff>101600</xdr:colOff>
      <xdr:row>39</xdr:row>
      <xdr:rowOff>12700</xdr:rowOff>
    </xdr:to>
    <xdr:sp macro="" textlink="">
      <xdr:nvSpPr>
        <xdr:cNvPr id="586" name="フローチャート: 判断 585"/>
        <xdr:cNvSpPr/>
      </xdr:nvSpPr>
      <xdr:spPr>
        <a:xfrm>
          <a:off x="20383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100965</xdr:rowOff>
    </xdr:from>
    <xdr:to xmlns:xdr="http://schemas.openxmlformats.org/drawingml/2006/spreadsheetDrawing">
      <xdr:col>102</xdr:col>
      <xdr:colOff>165100</xdr:colOff>
      <xdr:row>39</xdr:row>
      <xdr:rowOff>31115</xdr:rowOff>
    </xdr:to>
    <xdr:sp macro="" textlink="">
      <xdr:nvSpPr>
        <xdr:cNvPr id="587" name="フローチャート: 判断 586"/>
        <xdr:cNvSpPr/>
      </xdr:nvSpPr>
      <xdr:spPr>
        <a:xfrm>
          <a:off x="19494500" y="661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93345</xdr:rowOff>
    </xdr:from>
    <xdr:to xmlns:xdr="http://schemas.openxmlformats.org/drawingml/2006/spreadsheetDrawing">
      <xdr:col>98</xdr:col>
      <xdr:colOff>38100</xdr:colOff>
      <xdr:row>39</xdr:row>
      <xdr:rowOff>23495</xdr:rowOff>
    </xdr:to>
    <xdr:sp macro="" textlink="">
      <xdr:nvSpPr>
        <xdr:cNvPr id="588" name="フローチャート: 判断 587"/>
        <xdr:cNvSpPr/>
      </xdr:nvSpPr>
      <xdr:spPr>
        <a:xfrm>
          <a:off x="18605500" y="660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9" name="テキスト ボックス 588"/>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90" name="テキスト ボックス 589"/>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91" name="テキスト ボックス 590"/>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92" name="テキスト ボックス 591"/>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93" name="テキスト ボックス 592"/>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38735</xdr:rowOff>
    </xdr:from>
    <xdr:to xmlns:xdr="http://schemas.openxmlformats.org/drawingml/2006/spreadsheetDrawing">
      <xdr:col>116</xdr:col>
      <xdr:colOff>114300</xdr:colOff>
      <xdr:row>41</xdr:row>
      <xdr:rowOff>140335</xdr:rowOff>
    </xdr:to>
    <xdr:sp macro="" textlink="">
      <xdr:nvSpPr>
        <xdr:cNvPr id="594" name="楕円 593"/>
        <xdr:cNvSpPr/>
      </xdr:nvSpPr>
      <xdr:spPr>
        <a:xfrm>
          <a:off x="22110700" y="706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125095</xdr:rowOff>
    </xdr:from>
    <xdr:ext cx="534670" cy="258445"/>
    <xdr:sp macro="" textlink="">
      <xdr:nvSpPr>
        <xdr:cNvPr id="595" name="【一般廃棄物処理施設】&#10;一人当たり有形固定資産（償却資産）額該当値テキスト"/>
        <xdr:cNvSpPr txBox="1"/>
      </xdr:nvSpPr>
      <xdr:spPr>
        <a:xfrm>
          <a:off x="22199600" y="6983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40640</xdr:rowOff>
    </xdr:from>
    <xdr:to xmlns:xdr="http://schemas.openxmlformats.org/drawingml/2006/spreadsheetDrawing">
      <xdr:col>112</xdr:col>
      <xdr:colOff>38100</xdr:colOff>
      <xdr:row>41</xdr:row>
      <xdr:rowOff>142240</xdr:rowOff>
    </xdr:to>
    <xdr:sp macro="" textlink="">
      <xdr:nvSpPr>
        <xdr:cNvPr id="596" name="楕円 595"/>
        <xdr:cNvSpPr/>
      </xdr:nvSpPr>
      <xdr:spPr>
        <a:xfrm>
          <a:off x="21272500"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89535</xdr:rowOff>
    </xdr:from>
    <xdr:to xmlns:xdr="http://schemas.openxmlformats.org/drawingml/2006/spreadsheetDrawing">
      <xdr:col>116</xdr:col>
      <xdr:colOff>63500</xdr:colOff>
      <xdr:row>41</xdr:row>
      <xdr:rowOff>91440</xdr:rowOff>
    </xdr:to>
    <xdr:cxnSp macro="">
      <xdr:nvCxnSpPr>
        <xdr:cNvPr id="597" name="直線コネクタ 596"/>
        <xdr:cNvCxnSpPr/>
      </xdr:nvCxnSpPr>
      <xdr:spPr>
        <a:xfrm flipV="1">
          <a:off x="21323300" y="711898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45085</xdr:rowOff>
    </xdr:from>
    <xdr:to xmlns:xdr="http://schemas.openxmlformats.org/drawingml/2006/spreadsheetDrawing">
      <xdr:col>107</xdr:col>
      <xdr:colOff>101600</xdr:colOff>
      <xdr:row>41</xdr:row>
      <xdr:rowOff>146685</xdr:rowOff>
    </xdr:to>
    <xdr:sp macro="" textlink="">
      <xdr:nvSpPr>
        <xdr:cNvPr id="598" name="楕円 597"/>
        <xdr:cNvSpPr/>
      </xdr:nvSpPr>
      <xdr:spPr>
        <a:xfrm>
          <a:off x="20383500" y="707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91440</xdr:rowOff>
    </xdr:from>
    <xdr:to xmlns:xdr="http://schemas.openxmlformats.org/drawingml/2006/spreadsheetDrawing">
      <xdr:col>111</xdr:col>
      <xdr:colOff>177800</xdr:colOff>
      <xdr:row>41</xdr:row>
      <xdr:rowOff>95885</xdr:rowOff>
    </xdr:to>
    <xdr:cxnSp macro="">
      <xdr:nvCxnSpPr>
        <xdr:cNvPr id="599" name="直線コネクタ 598"/>
        <xdr:cNvCxnSpPr/>
      </xdr:nvCxnSpPr>
      <xdr:spPr>
        <a:xfrm flipV="1">
          <a:off x="20434300" y="71208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47625</xdr:rowOff>
    </xdr:from>
    <xdr:to xmlns:xdr="http://schemas.openxmlformats.org/drawingml/2006/spreadsheetDrawing">
      <xdr:col>102</xdr:col>
      <xdr:colOff>165100</xdr:colOff>
      <xdr:row>41</xdr:row>
      <xdr:rowOff>149225</xdr:rowOff>
    </xdr:to>
    <xdr:sp macro="" textlink="">
      <xdr:nvSpPr>
        <xdr:cNvPr id="600" name="楕円 599"/>
        <xdr:cNvSpPr/>
      </xdr:nvSpPr>
      <xdr:spPr>
        <a:xfrm>
          <a:off x="19494500" y="707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95885</xdr:rowOff>
    </xdr:from>
    <xdr:to xmlns:xdr="http://schemas.openxmlformats.org/drawingml/2006/spreadsheetDrawing">
      <xdr:col>107</xdr:col>
      <xdr:colOff>50800</xdr:colOff>
      <xdr:row>41</xdr:row>
      <xdr:rowOff>98425</xdr:rowOff>
    </xdr:to>
    <xdr:cxnSp macro="">
      <xdr:nvCxnSpPr>
        <xdr:cNvPr id="601" name="直線コネクタ 600"/>
        <xdr:cNvCxnSpPr/>
      </xdr:nvCxnSpPr>
      <xdr:spPr>
        <a:xfrm flipV="1">
          <a:off x="19545300" y="71253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50165</xdr:rowOff>
    </xdr:from>
    <xdr:to xmlns:xdr="http://schemas.openxmlformats.org/drawingml/2006/spreadsheetDrawing">
      <xdr:col>98</xdr:col>
      <xdr:colOff>38100</xdr:colOff>
      <xdr:row>41</xdr:row>
      <xdr:rowOff>151765</xdr:rowOff>
    </xdr:to>
    <xdr:sp macro="" textlink="">
      <xdr:nvSpPr>
        <xdr:cNvPr id="602" name="楕円 601"/>
        <xdr:cNvSpPr/>
      </xdr:nvSpPr>
      <xdr:spPr>
        <a:xfrm>
          <a:off x="18605500" y="707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98425</xdr:rowOff>
    </xdr:from>
    <xdr:to xmlns:xdr="http://schemas.openxmlformats.org/drawingml/2006/spreadsheetDrawing">
      <xdr:col>102</xdr:col>
      <xdr:colOff>114300</xdr:colOff>
      <xdr:row>41</xdr:row>
      <xdr:rowOff>100965</xdr:rowOff>
    </xdr:to>
    <xdr:cxnSp macro="">
      <xdr:nvCxnSpPr>
        <xdr:cNvPr id="603" name="直線コネクタ 602"/>
        <xdr:cNvCxnSpPr/>
      </xdr:nvCxnSpPr>
      <xdr:spPr>
        <a:xfrm flipV="1">
          <a:off x="18656300" y="712787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36</xdr:row>
      <xdr:rowOff>141605</xdr:rowOff>
    </xdr:from>
    <xdr:ext cx="534670" cy="259080"/>
    <xdr:sp macro="" textlink="">
      <xdr:nvSpPr>
        <xdr:cNvPr id="604" name="n_1aveValue【一般廃棄物処理施設】&#10;一人当たり有形固定資産（償却資産）額"/>
        <xdr:cNvSpPr txBox="1"/>
      </xdr:nvSpPr>
      <xdr:spPr>
        <a:xfrm>
          <a:off x="21043265" y="6313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37</xdr:row>
      <xdr:rowOff>29210</xdr:rowOff>
    </xdr:from>
    <xdr:ext cx="534035" cy="258445"/>
    <xdr:sp macro="" textlink="">
      <xdr:nvSpPr>
        <xdr:cNvPr id="605" name="n_2aveValue【一般廃棄物処理施設】&#10;一人当たり有形固定資産（償却資産）額"/>
        <xdr:cNvSpPr txBox="1"/>
      </xdr:nvSpPr>
      <xdr:spPr>
        <a:xfrm>
          <a:off x="20166965" y="63728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37</xdr:row>
      <xdr:rowOff>47625</xdr:rowOff>
    </xdr:from>
    <xdr:ext cx="534035" cy="259080"/>
    <xdr:sp macro="" textlink="">
      <xdr:nvSpPr>
        <xdr:cNvPr id="606" name="n_3aveValue【一般廃棄物処理施設】&#10;一人当たり有形固定資産（償却資産）額"/>
        <xdr:cNvSpPr txBox="1"/>
      </xdr:nvSpPr>
      <xdr:spPr>
        <a:xfrm>
          <a:off x="19277965" y="6391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37</xdr:row>
      <xdr:rowOff>40640</xdr:rowOff>
    </xdr:from>
    <xdr:ext cx="534035" cy="258445"/>
    <xdr:sp macro="" textlink="">
      <xdr:nvSpPr>
        <xdr:cNvPr id="607" name="n_4aveValue【一般廃棄物処理施設】&#10;一人当たり有形固定資産（償却資産）額"/>
        <xdr:cNvSpPr txBox="1"/>
      </xdr:nvSpPr>
      <xdr:spPr>
        <a:xfrm>
          <a:off x="18388965" y="63842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133985</xdr:rowOff>
    </xdr:from>
    <xdr:ext cx="534670" cy="258445"/>
    <xdr:sp macro="" textlink="">
      <xdr:nvSpPr>
        <xdr:cNvPr id="608" name="n_1mainValue【一般廃棄物処理施設】&#10;一人当たり有形固定資産（償却資産）額"/>
        <xdr:cNvSpPr txBox="1"/>
      </xdr:nvSpPr>
      <xdr:spPr>
        <a:xfrm>
          <a:off x="21043265" y="71634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137795</xdr:rowOff>
    </xdr:from>
    <xdr:ext cx="534035" cy="259080"/>
    <xdr:sp macro="" textlink="">
      <xdr:nvSpPr>
        <xdr:cNvPr id="609" name="n_2mainValue【一般廃棄物処理施設】&#10;一人当たり有形固定資産（償却資産）額"/>
        <xdr:cNvSpPr txBox="1"/>
      </xdr:nvSpPr>
      <xdr:spPr>
        <a:xfrm>
          <a:off x="20166965" y="7167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140335</xdr:rowOff>
    </xdr:from>
    <xdr:ext cx="534035" cy="259080"/>
    <xdr:sp macro="" textlink="">
      <xdr:nvSpPr>
        <xdr:cNvPr id="610" name="n_3mainValue【一般廃棄物処理施設】&#10;一人当たり有形固定資産（償却資産）額"/>
        <xdr:cNvSpPr txBox="1"/>
      </xdr:nvSpPr>
      <xdr:spPr>
        <a:xfrm>
          <a:off x="19277965" y="71697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143510</xdr:rowOff>
    </xdr:from>
    <xdr:ext cx="534035" cy="258445"/>
    <xdr:sp macro="" textlink="">
      <xdr:nvSpPr>
        <xdr:cNvPr id="611" name="n_4mainValue【一般廃棄物処理施設】&#10;一人当たり有形固定資産（償却資産）額"/>
        <xdr:cNvSpPr txBox="1"/>
      </xdr:nvSpPr>
      <xdr:spPr>
        <a:xfrm>
          <a:off x="18388965" y="7172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12" name="正方形/長方形 6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13" name="正方形/長方形 61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4" name="正方形/長方形 61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5" name="正方形/長方形 61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6" name="正方形/長方形 61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7" name="正方形/長方形 61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8" name="正方形/長方形 61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9" name="正方形/長方形 618"/>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620" name="テキスト ボックス 619"/>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21" name="直線コネクタ 620"/>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622" name="テキスト ボックス 621"/>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623" name="直線コネクタ 622"/>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6725" cy="259080"/>
    <xdr:sp macro="" textlink="">
      <xdr:nvSpPr>
        <xdr:cNvPr id="624" name="テキスト ボックス 623"/>
        <xdr:cNvSpPr txBox="1"/>
      </xdr:nvSpPr>
      <xdr:spPr>
        <a:xfrm>
          <a:off x="11978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25" name="直線コネクタ 624"/>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626" name="テキスト ボックス 625"/>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627" name="直線コネクタ 626"/>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8445"/>
    <xdr:sp macro="" textlink="">
      <xdr:nvSpPr>
        <xdr:cNvPr id="628" name="テキスト ボックス 627"/>
        <xdr:cNvSpPr txBox="1"/>
      </xdr:nvSpPr>
      <xdr:spPr>
        <a:xfrm>
          <a:off x="12042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29" name="直線コネクタ 628"/>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630" name="テキスト ボックス 629"/>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631" name="直線コネクタ 630"/>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8445"/>
    <xdr:sp macro="" textlink="">
      <xdr:nvSpPr>
        <xdr:cNvPr id="632" name="テキスト ボックス 631"/>
        <xdr:cNvSpPr txBox="1"/>
      </xdr:nvSpPr>
      <xdr:spPr>
        <a:xfrm>
          <a:off x="12042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33" name="直線コネクタ 632"/>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8455" cy="259080"/>
    <xdr:sp macro="" textlink="">
      <xdr:nvSpPr>
        <xdr:cNvPr id="634" name="テキスト ボックス 633"/>
        <xdr:cNvSpPr txBox="1"/>
      </xdr:nvSpPr>
      <xdr:spPr>
        <a:xfrm>
          <a:off x="12106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35" name="直線コネクタ 634"/>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6"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128905</xdr:rowOff>
    </xdr:from>
    <xdr:to xmlns:xdr="http://schemas.openxmlformats.org/drawingml/2006/spreadsheetDrawing">
      <xdr:col>85</xdr:col>
      <xdr:colOff>126365</xdr:colOff>
      <xdr:row>64</xdr:row>
      <xdr:rowOff>0</xdr:rowOff>
    </xdr:to>
    <xdr:cxnSp macro="">
      <xdr:nvCxnSpPr>
        <xdr:cNvPr id="637" name="直線コネクタ 636"/>
        <xdr:cNvCxnSpPr/>
      </xdr:nvCxnSpPr>
      <xdr:spPr>
        <a:xfrm flipV="1">
          <a:off x="16318865" y="955865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3810</xdr:rowOff>
    </xdr:from>
    <xdr:ext cx="405130" cy="259080"/>
    <xdr:sp macro="" textlink="">
      <xdr:nvSpPr>
        <xdr:cNvPr id="638" name="【保健センター・保健所】&#10;有形固定資産減価償却率最小値テキスト"/>
        <xdr:cNvSpPr txBox="1"/>
      </xdr:nvSpPr>
      <xdr:spPr>
        <a:xfrm>
          <a:off x="16357600" y="10976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0</xdr:rowOff>
    </xdr:from>
    <xdr:to xmlns:xdr="http://schemas.openxmlformats.org/drawingml/2006/spreadsheetDrawing">
      <xdr:col>86</xdr:col>
      <xdr:colOff>25400</xdr:colOff>
      <xdr:row>64</xdr:row>
      <xdr:rowOff>0</xdr:rowOff>
    </xdr:to>
    <xdr:cxnSp macro="">
      <xdr:nvCxnSpPr>
        <xdr:cNvPr id="639" name="直線コネクタ 638"/>
        <xdr:cNvCxnSpPr/>
      </xdr:nvCxnSpPr>
      <xdr:spPr>
        <a:xfrm>
          <a:off x="16230600" y="1097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75565</xdr:rowOff>
    </xdr:from>
    <xdr:ext cx="340360" cy="258445"/>
    <xdr:sp macro="" textlink="">
      <xdr:nvSpPr>
        <xdr:cNvPr id="640" name="【保健センター・保健所】&#10;有形固定資産減価償却率最大値テキスト"/>
        <xdr:cNvSpPr txBox="1"/>
      </xdr:nvSpPr>
      <xdr:spPr>
        <a:xfrm>
          <a:off x="16357600" y="933386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128905</xdr:rowOff>
    </xdr:from>
    <xdr:to xmlns:xdr="http://schemas.openxmlformats.org/drawingml/2006/spreadsheetDrawing">
      <xdr:col>86</xdr:col>
      <xdr:colOff>25400</xdr:colOff>
      <xdr:row>55</xdr:row>
      <xdr:rowOff>128905</xdr:rowOff>
    </xdr:to>
    <xdr:cxnSp macro="">
      <xdr:nvCxnSpPr>
        <xdr:cNvPr id="641" name="直線コネクタ 640"/>
        <xdr:cNvCxnSpPr/>
      </xdr:nvCxnSpPr>
      <xdr:spPr>
        <a:xfrm>
          <a:off x="16230600" y="955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50165</xdr:rowOff>
    </xdr:from>
    <xdr:ext cx="405130" cy="259080"/>
    <xdr:sp macro="" textlink="">
      <xdr:nvSpPr>
        <xdr:cNvPr id="642" name="【保健センター・保健所】&#10;有形固定資産減価償却率平均値テキスト"/>
        <xdr:cNvSpPr txBox="1"/>
      </xdr:nvSpPr>
      <xdr:spPr>
        <a:xfrm>
          <a:off x="16357600" y="101657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27305</xdr:rowOff>
    </xdr:from>
    <xdr:to xmlns:xdr="http://schemas.openxmlformats.org/drawingml/2006/spreadsheetDrawing">
      <xdr:col>85</xdr:col>
      <xdr:colOff>177800</xdr:colOff>
      <xdr:row>60</xdr:row>
      <xdr:rowOff>128905</xdr:rowOff>
    </xdr:to>
    <xdr:sp macro="" textlink="">
      <xdr:nvSpPr>
        <xdr:cNvPr id="643" name="フローチャート: 判断 642"/>
        <xdr:cNvSpPr/>
      </xdr:nvSpPr>
      <xdr:spPr>
        <a:xfrm>
          <a:off x="162687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84455</xdr:rowOff>
    </xdr:from>
    <xdr:to xmlns:xdr="http://schemas.openxmlformats.org/drawingml/2006/spreadsheetDrawing">
      <xdr:col>81</xdr:col>
      <xdr:colOff>101600</xdr:colOff>
      <xdr:row>61</xdr:row>
      <xdr:rowOff>14605</xdr:rowOff>
    </xdr:to>
    <xdr:sp macro="" textlink="">
      <xdr:nvSpPr>
        <xdr:cNvPr id="644" name="フローチャート: 判断 643"/>
        <xdr:cNvSpPr/>
      </xdr:nvSpPr>
      <xdr:spPr>
        <a:xfrm>
          <a:off x="15430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53975</xdr:rowOff>
    </xdr:from>
    <xdr:to xmlns:xdr="http://schemas.openxmlformats.org/drawingml/2006/spreadsheetDrawing">
      <xdr:col>76</xdr:col>
      <xdr:colOff>165100</xdr:colOff>
      <xdr:row>60</xdr:row>
      <xdr:rowOff>155575</xdr:rowOff>
    </xdr:to>
    <xdr:sp macro="" textlink="">
      <xdr:nvSpPr>
        <xdr:cNvPr id="645" name="フローチャート: 判断 644"/>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31115</xdr:rowOff>
    </xdr:from>
    <xdr:to xmlns:xdr="http://schemas.openxmlformats.org/drawingml/2006/spreadsheetDrawing">
      <xdr:col>72</xdr:col>
      <xdr:colOff>38100</xdr:colOff>
      <xdr:row>60</xdr:row>
      <xdr:rowOff>132715</xdr:rowOff>
    </xdr:to>
    <xdr:sp macro="" textlink="">
      <xdr:nvSpPr>
        <xdr:cNvPr id="646" name="フローチャート: 判断 645"/>
        <xdr:cNvSpPr/>
      </xdr:nvSpPr>
      <xdr:spPr>
        <a:xfrm>
          <a:off x="13652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168275</xdr:rowOff>
    </xdr:from>
    <xdr:to xmlns:xdr="http://schemas.openxmlformats.org/drawingml/2006/spreadsheetDrawing">
      <xdr:col>67</xdr:col>
      <xdr:colOff>101600</xdr:colOff>
      <xdr:row>60</xdr:row>
      <xdr:rowOff>98425</xdr:rowOff>
    </xdr:to>
    <xdr:sp macro="" textlink="">
      <xdr:nvSpPr>
        <xdr:cNvPr id="647" name="フローチャート: 判断 646"/>
        <xdr:cNvSpPr/>
      </xdr:nvSpPr>
      <xdr:spPr>
        <a:xfrm>
          <a:off x="12763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648" name="テキスト ボックス 647"/>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649" name="テキスト ボックス 648"/>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650" name="テキスト ボックス 649"/>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651" name="テキスト ボックス 650"/>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652" name="テキスト ボックス 651"/>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14605</xdr:rowOff>
    </xdr:from>
    <xdr:to xmlns:xdr="http://schemas.openxmlformats.org/drawingml/2006/spreadsheetDrawing">
      <xdr:col>85</xdr:col>
      <xdr:colOff>177800</xdr:colOff>
      <xdr:row>61</xdr:row>
      <xdr:rowOff>116205</xdr:rowOff>
    </xdr:to>
    <xdr:sp macro="" textlink="">
      <xdr:nvSpPr>
        <xdr:cNvPr id="653" name="楕円 652"/>
        <xdr:cNvSpPr/>
      </xdr:nvSpPr>
      <xdr:spPr>
        <a:xfrm>
          <a:off x="16268700" y="1047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164465</xdr:rowOff>
    </xdr:from>
    <xdr:ext cx="405130" cy="259080"/>
    <xdr:sp macro="" textlink="">
      <xdr:nvSpPr>
        <xdr:cNvPr id="654" name="【保健センター・保健所】&#10;有形固定資産減価償却率該当値テキスト"/>
        <xdr:cNvSpPr txBox="1"/>
      </xdr:nvSpPr>
      <xdr:spPr>
        <a:xfrm>
          <a:off x="16357600" y="10451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11430</xdr:rowOff>
    </xdr:from>
    <xdr:to xmlns:xdr="http://schemas.openxmlformats.org/drawingml/2006/spreadsheetDrawing">
      <xdr:col>81</xdr:col>
      <xdr:colOff>101600</xdr:colOff>
      <xdr:row>61</xdr:row>
      <xdr:rowOff>113030</xdr:rowOff>
    </xdr:to>
    <xdr:sp macro="" textlink="">
      <xdr:nvSpPr>
        <xdr:cNvPr id="655" name="楕円 654"/>
        <xdr:cNvSpPr/>
      </xdr:nvSpPr>
      <xdr:spPr>
        <a:xfrm>
          <a:off x="15430500" y="10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62230</xdr:rowOff>
    </xdr:from>
    <xdr:to xmlns:xdr="http://schemas.openxmlformats.org/drawingml/2006/spreadsheetDrawing">
      <xdr:col>85</xdr:col>
      <xdr:colOff>127000</xdr:colOff>
      <xdr:row>61</xdr:row>
      <xdr:rowOff>65405</xdr:rowOff>
    </xdr:to>
    <xdr:cxnSp macro="">
      <xdr:nvCxnSpPr>
        <xdr:cNvPr id="656" name="直線コネクタ 655"/>
        <xdr:cNvCxnSpPr/>
      </xdr:nvCxnSpPr>
      <xdr:spPr>
        <a:xfrm>
          <a:off x="15481300" y="1052068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20955</xdr:rowOff>
    </xdr:from>
    <xdr:to xmlns:xdr="http://schemas.openxmlformats.org/drawingml/2006/spreadsheetDrawing">
      <xdr:col>76</xdr:col>
      <xdr:colOff>165100</xdr:colOff>
      <xdr:row>61</xdr:row>
      <xdr:rowOff>122555</xdr:rowOff>
    </xdr:to>
    <xdr:sp macro="" textlink="">
      <xdr:nvSpPr>
        <xdr:cNvPr id="657" name="楕円 656"/>
        <xdr:cNvSpPr/>
      </xdr:nvSpPr>
      <xdr:spPr>
        <a:xfrm>
          <a:off x="14541500" y="1047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62230</xdr:rowOff>
    </xdr:from>
    <xdr:to xmlns:xdr="http://schemas.openxmlformats.org/drawingml/2006/spreadsheetDrawing">
      <xdr:col>81</xdr:col>
      <xdr:colOff>50800</xdr:colOff>
      <xdr:row>61</xdr:row>
      <xdr:rowOff>71755</xdr:rowOff>
    </xdr:to>
    <xdr:cxnSp macro="">
      <xdr:nvCxnSpPr>
        <xdr:cNvPr id="658" name="直線コネクタ 657"/>
        <xdr:cNvCxnSpPr/>
      </xdr:nvCxnSpPr>
      <xdr:spPr>
        <a:xfrm flipV="1">
          <a:off x="14592300" y="1052068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27305</xdr:rowOff>
    </xdr:from>
    <xdr:to xmlns:xdr="http://schemas.openxmlformats.org/drawingml/2006/spreadsheetDrawing">
      <xdr:col>72</xdr:col>
      <xdr:colOff>38100</xdr:colOff>
      <xdr:row>61</xdr:row>
      <xdr:rowOff>128905</xdr:rowOff>
    </xdr:to>
    <xdr:sp macro="" textlink="">
      <xdr:nvSpPr>
        <xdr:cNvPr id="659" name="楕円 658"/>
        <xdr:cNvSpPr/>
      </xdr:nvSpPr>
      <xdr:spPr>
        <a:xfrm>
          <a:off x="13652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71755</xdr:rowOff>
    </xdr:from>
    <xdr:to xmlns:xdr="http://schemas.openxmlformats.org/drawingml/2006/spreadsheetDrawing">
      <xdr:col>76</xdr:col>
      <xdr:colOff>114300</xdr:colOff>
      <xdr:row>61</xdr:row>
      <xdr:rowOff>78105</xdr:rowOff>
    </xdr:to>
    <xdr:cxnSp macro="">
      <xdr:nvCxnSpPr>
        <xdr:cNvPr id="660" name="直線コネクタ 659"/>
        <xdr:cNvCxnSpPr/>
      </xdr:nvCxnSpPr>
      <xdr:spPr>
        <a:xfrm flipV="1">
          <a:off x="13703300" y="1053020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171450</xdr:rowOff>
    </xdr:from>
    <xdr:to xmlns:xdr="http://schemas.openxmlformats.org/drawingml/2006/spreadsheetDrawing">
      <xdr:col>67</xdr:col>
      <xdr:colOff>101600</xdr:colOff>
      <xdr:row>61</xdr:row>
      <xdr:rowOff>101600</xdr:rowOff>
    </xdr:to>
    <xdr:sp macro="" textlink="">
      <xdr:nvSpPr>
        <xdr:cNvPr id="661" name="楕円 660"/>
        <xdr:cNvSpPr/>
      </xdr:nvSpPr>
      <xdr:spPr>
        <a:xfrm>
          <a:off x="127635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50800</xdr:rowOff>
    </xdr:from>
    <xdr:to xmlns:xdr="http://schemas.openxmlformats.org/drawingml/2006/spreadsheetDrawing">
      <xdr:col>71</xdr:col>
      <xdr:colOff>177800</xdr:colOff>
      <xdr:row>61</xdr:row>
      <xdr:rowOff>78105</xdr:rowOff>
    </xdr:to>
    <xdr:cxnSp macro="">
      <xdr:nvCxnSpPr>
        <xdr:cNvPr id="662" name="直線コネクタ 661"/>
        <xdr:cNvCxnSpPr/>
      </xdr:nvCxnSpPr>
      <xdr:spPr>
        <a:xfrm>
          <a:off x="12814300" y="1050925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31115</xdr:rowOff>
    </xdr:from>
    <xdr:ext cx="405130" cy="258445"/>
    <xdr:sp macro="" textlink="">
      <xdr:nvSpPr>
        <xdr:cNvPr id="663" name="n_1aveValue【保健センター・保健所】&#10;有形固定資産減価償却率"/>
        <xdr:cNvSpPr txBox="1"/>
      </xdr:nvSpPr>
      <xdr:spPr>
        <a:xfrm>
          <a:off x="15266035" y="101466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635</xdr:rowOff>
    </xdr:from>
    <xdr:ext cx="404495" cy="259080"/>
    <xdr:sp macro="" textlink="">
      <xdr:nvSpPr>
        <xdr:cNvPr id="664" name="n_2aveValue【保健センター・保健所】&#10;有形固定資産減価償却率"/>
        <xdr:cNvSpPr txBox="1"/>
      </xdr:nvSpPr>
      <xdr:spPr>
        <a:xfrm>
          <a:off x="14389735" y="101161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149225</xdr:rowOff>
    </xdr:from>
    <xdr:ext cx="404495" cy="259080"/>
    <xdr:sp macro="" textlink="">
      <xdr:nvSpPr>
        <xdr:cNvPr id="665" name="n_3aveValue【保健センター・保健所】&#10;有形固定資産減価償却率"/>
        <xdr:cNvSpPr txBox="1"/>
      </xdr:nvSpPr>
      <xdr:spPr>
        <a:xfrm>
          <a:off x="13500735" y="10093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114935</xdr:rowOff>
    </xdr:from>
    <xdr:ext cx="404495" cy="259080"/>
    <xdr:sp macro="" textlink="">
      <xdr:nvSpPr>
        <xdr:cNvPr id="666" name="n_4aveValue【保健センター・保健所】&#10;有形固定資産減価償却率"/>
        <xdr:cNvSpPr txBox="1"/>
      </xdr:nvSpPr>
      <xdr:spPr>
        <a:xfrm>
          <a:off x="12611735" y="10059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104140</xdr:rowOff>
    </xdr:from>
    <xdr:ext cx="405130" cy="259080"/>
    <xdr:sp macro="" textlink="">
      <xdr:nvSpPr>
        <xdr:cNvPr id="667" name="n_1mainValue【保健センター・保健所】&#10;有形固定資産減価償却率"/>
        <xdr:cNvSpPr txBox="1"/>
      </xdr:nvSpPr>
      <xdr:spPr>
        <a:xfrm>
          <a:off x="15266035" y="10562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113665</xdr:rowOff>
    </xdr:from>
    <xdr:ext cx="404495" cy="258445"/>
    <xdr:sp macro="" textlink="">
      <xdr:nvSpPr>
        <xdr:cNvPr id="668" name="n_2mainValue【保健センター・保健所】&#10;有形固定資産減価償却率"/>
        <xdr:cNvSpPr txBox="1"/>
      </xdr:nvSpPr>
      <xdr:spPr>
        <a:xfrm>
          <a:off x="14389735" y="105721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120650</xdr:rowOff>
    </xdr:from>
    <xdr:ext cx="404495" cy="258445"/>
    <xdr:sp macro="" textlink="">
      <xdr:nvSpPr>
        <xdr:cNvPr id="669" name="n_3mainValue【保健センター・保健所】&#10;有形固定資産減価償却率"/>
        <xdr:cNvSpPr txBox="1"/>
      </xdr:nvSpPr>
      <xdr:spPr>
        <a:xfrm>
          <a:off x="13500735" y="105791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92710</xdr:rowOff>
    </xdr:from>
    <xdr:ext cx="404495" cy="259080"/>
    <xdr:sp macro="" textlink="">
      <xdr:nvSpPr>
        <xdr:cNvPr id="670" name="n_4mainValue【保健センター・保健所】&#10;有形固定資産減価償却率"/>
        <xdr:cNvSpPr txBox="1"/>
      </xdr:nvSpPr>
      <xdr:spPr>
        <a:xfrm>
          <a:off x="12611735" y="105511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71" name="正方形/長方形 6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72" name="正方形/長方形 67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73" name="正方形/長方形 67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74" name="正方形/長方形 67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5" name="正方形/長方形 67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6" name="正方形/長方形 67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7" name="正方形/長方形 67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8" name="正方形/長方形 67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679" name="テキスト ボックス 678"/>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80" name="直線コネクタ 67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65</xdr:row>
      <xdr:rowOff>0</xdr:rowOff>
    </xdr:from>
    <xdr:to xmlns:xdr="http://schemas.openxmlformats.org/drawingml/2006/spreadsheetDrawing">
      <xdr:col>120</xdr:col>
      <xdr:colOff>114300</xdr:colOff>
      <xdr:row>65</xdr:row>
      <xdr:rowOff>0</xdr:rowOff>
    </xdr:to>
    <xdr:cxnSp macro="">
      <xdr:nvCxnSpPr>
        <xdr:cNvPr id="681" name="直線コネクタ 680"/>
        <xdr:cNvCxnSpPr/>
      </xdr:nvCxnSpPr>
      <xdr:spPr>
        <a:xfrm>
          <a:off x="18288000" y="1114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64</xdr:row>
      <xdr:rowOff>29210</xdr:rowOff>
    </xdr:from>
    <xdr:ext cx="466725" cy="258445"/>
    <xdr:sp macro="" textlink="">
      <xdr:nvSpPr>
        <xdr:cNvPr id="682" name="テキスト ボックス 681"/>
        <xdr:cNvSpPr txBox="1"/>
      </xdr:nvSpPr>
      <xdr:spPr>
        <a:xfrm>
          <a:off x="17820640" y="110020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63</xdr:row>
      <xdr:rowOff>57150</xdr:rowOff>
    </xdr:to>
    <xdr:cxnSp macro="">
      <xdr:nvCxnSpPr>
        <xdr:cNvPr id="683" name="直線コネクタ 682"/>
        <xdr:cNvCxnSpPr/>
      </xdr:nvCxnSpPr>
      <xdr:spPr>
        <a:xfrm>
          <a:off x="18288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86360</xdr:rowOff>
    </xdr:from>
    <xdr:ext cx="466725" cy="258445"/>
    <xdr:sp macro="" textlink="">
      <xdr:nvSpPr>
        <xdr:cNvPr id="684" name="テキスト ボックス 683"/>
        <xdr:cNvSpPr txBox="1"/>
      </xdr:nvSpPr>
      <xdr:spPr>
        <a:xfrm>
          <a:off x="17820640" y="10716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114300</xdr:rowOff>
    </xdr:from>
    <xdr:to xmlns:xdr="http://schemas.openxmlformats.org/drawingml/2006/spreadsheetDrawing">
      <xdr:col>120</xdr:col>
      <xdr:colOff>114300</xdr:colOff>
      <xdr:row>61</xdr:row>
      <xdr:rowOff>114300</xdr:rowOff>
    </xdr:to>
    <xdr:cxnSp macro="">
      <xdr:nvCxnSpPr>
        <xdr:cNvPr id="685" name="直線コネクタ 684"/>
        <xdr:cNvCxnSpPr/>
      </xdr:nvCxnSpPr>
      <xdr:spPr>
        <a:xfrm>
          <a:off x="18288000" y="1057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143510</xdr:rowOff>
    </xdr:from>
    <xdr:ext cx="466725" cy="258445"/>
    <xdr:sp macro="" textlink="">
      <xdr:nvSpPr>
        <xdr:cNvPr id="686" name="テキスト ボックス 685"/>
        <xdr:cNvSpPr txBox="1"/>
      </xdr:nvSpPr>
      <xdr:spPr>
        <a:xfrm>
          <a:off x="17820640" y="104305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87" name="直線コネクタ 686"/>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725" cy="258445"/>
    <xdr:sp macro="" textlink="">
      <xdr:nvSpPr>
        <xdr:cNvPr id="688" name="テキスト ボックス 687"/>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57150</xdr:rowOff>
    </xdr:from>
    <xdr:to xmlns:xdr="http://schemas.openxmlformats.org/drawingml/2006/spreadsheetDrawing">
      <xdr:col>120</xdr:col>
      <xdr:colOff>114300</xdr:colOff>
      <xdr:row>58</xdr:row>
      <xdr:rowOff>57150</xdr:rowOff>
    </xdr:to>
    <xdr:cxnSp macro="">
      <xdr:nvCxnSpPr>
        <xdr:cNvPr id="689" name="直線コネクタ 688"/>
        <xdr:cNvCxnSpPr/>
      </xdr:nvCxnSpPr>
      <xdr:spPr>
        <a:xfrm>
          <a:off x="18288000" y="1000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86360</xdr:rowOff>
    </xdr:from>
    <xdr:ext cx="466725" cy="258445"/>
    <xdr:sp macro="" textlink="">
      <xdr:nvSpPr>
        <xdr:cNvPr id="690" name="テキスト ボックス 689"/>
        <xdr:cNvSpPr txBox="1"/>
      </xdr:nvSpPr>
      <xdr:spPr>
        <a:xfrm>
          <a:off x="17820640" y="98590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114300</xdr:rowOff>
    </xdr:from>
    <xdr:to xmlns:xdr="http://schemas.openxmlformats.org/drawingml/2006/spreadsheetDrawing">
      <xdr:col>120</xdr:col>
      <xdr:colOff>114300</xdr:colOff>
      <xdr:row>56</xdr:row>
      <xdr:rowOff>114300</xdr:rowOff>
    </xdr:to>
    <xdr:cxnSp macro="">
      <xdr:nvCxnSpPr>
        <xdr:cNvPr id="691" name="直線コネクタ 690"/>
        <xdr:cNvCxnSpPr/>
      </xdr:nvCxnSpPr>
      <xdr:spPr>
        <a:xfrm>
          <a:off x="18288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143510</xdr:rowOff>
    </xdr:from>
    <xdr:ext cx="466725" cy="258445"/>
    <xdr:sp macro="" textlink="">
      <xdr:nvSpPr>
        <xdr:cNvPr id="692" name="テキスト ボックス 691"/>
        <xdr:cNvSpPr txBox="1"/>
      </xdr:nvSpPr>
      <xdr:spPr>
        <a:xfrm>
          <a:off x="17820640" y="9573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0</xdr:rowOff>
    </xdr:from>
    <xdr:to xmlns:xdr="http://schemas.openxmlformats.org/drawingml/2006/spreadsheetDrawing">
      <xdr:col>120</xdr:col>
      <xdr:colOff>114300</xdr:colOff>
      <xdr:row>55</xdr:row>
      <xdr:rowOff>0</xdr:rowOff>
    </xdr:to>
    <xdr:cxnSp macro="">
      <xdr:nvCxnSpPr>
        <xdr:cNvPr id="693" name="直線コネクタ 692"/>
        <xdr:cNvCxnSpPr/>
      </xdr:nvCxnSpPr>
      <xdr:spPr>
        <a:xfrm>
          <a:off x="18288000" y="942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29210</xdr:rowOff>
    </xdr:from>
    <xdr:ext cx="466725" cy="258445"/>
    <xdr:sp macro="" textlink="">
      <xdr:nvSpPr>
        <xdr:cNvPr id="694" name="テキスト ボックス 693"/>
        <xdr:cNvSpPr txBox="1"/>
      </xdr:nvSpPr>
      <xdr:spPr>
        <a:xfrm>
          <a:off x="17820640" y="92875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95" name="直線コネクタ 694"/>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696" name="テキスト ボックス 695"/>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7"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0</xdr:rowOff>
    </xdr:from>
    <xdr:to xmlns:xdr="http://schemas.openxmlformats.org/drawingml/2006/spreadsheetDrawing">
      <xdr:col>116</xdr:col>
      <xdr:colOff>62865</xdr:colOff>
      <xdr:row>64</xdr:row>
      <xdr:rowOff>0</xdr:rowOff>
    </xdr:to>
    <xdr:cxnSp macro="">
      <xdr:nvCxnSpPr>
        <xdr:cNvPr id="698" name="直線コネクタ 697"/>
        <xdr:cNvCxnSpPr/>
      </xdr:nvCxnSpPr>
      <xdr:spPr>
        <a:xfrm flipV="1">
          <a:off x="22160865" y="96012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3810</xdr:rowOff>
    </xdr:from>
    <xdr:ext cx="469900" cy="259080"/>
    <xdr:sp macro="" textlink="">
      <xdr:nvSpPr>
        <xdr:cNvPr id="699" name="【保健センター・保健所】&#10;一人当たり面積最小値テキスト"/>
        <xdr:cNvSpPr txBox="1"/>
      </xdr:nvSpPr>
      <xdr:spPr>
        <a:xfrm>
          <a:off x="22199600" y="1097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0</xdr:rowOff>
    </xdr:from>
    <xdr:to xmlns:xdr="http://schemas.openxmlformats.org/drawingml/2006/spreadsheetDrawing">
      <xdr:col>116</xdr:col>
      <xdr:colOff>152400</xdr:colOff>
      <xdr:row>64</xdr:row>
      <xdr:rowOff>0</xdr:rowOff>
    </xdr:to>
    <xdr:cxnSp macro="">
      <xdr:nvCxnSpPr>
        <xdr:cNvPr id="700" name="直線コネクタ 699"/>
        <xdr:cNvCxnSpPr/>
      </xdr:nvCxnSpPr>
      <xdr:spPr>
        <a:xfrm>
          <a:off x="22072600" y="1097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118110</xdr:rowOff>
    </xdr:from>
    <xdr:ext cx="469900" cy="259080"/>
    <xdr:sp macro="" textlink="">
      <xdr:nvSpPr>
        <xdr:cNvPr id="701" name="【保健センター・保健所】&#10;一人当たり面積最大値テキスト"/>
        <xdr:cNvSpPr txBox="1"/>
      </xdr:nvSpPr>
      <xdr:spPr>
        <a:xfrm>
          <a:off x="22199600" y="9376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0</xdr:rowOff>
    </xdr:from>
    <xdr:to xmlns:xdr="http://schemas.openxmlformats.org/drawingml/2006/spreadsheetDrawing">
      <xdr:col>116</xdr:col>
      <xdr:colOff>152400</xdr:colOff>
      <xdr:row>56</xdr:row>
      <xdr:rowOff>0</xdr:rowOff>
    </xdr:to>
    <xdr:cxnSp macro="">
      <xdr:nvCxnSpPr>
        <xdr:cNvPr id="702" name="直線コネクタ 701"/>
        <xdr:cNvCxnSpPr/>
      </xdr:nvCxnSpPr>
      <xdr:spPr>
        <a:xfrm>
          <a:off x="22072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114935</xdr:rowOff>
    </xdr:from>
    <xdr:ext cx="469900" cy="259080"/>
    <xdr:sp macro="" textlink="">
      <xdr:nvSpPr>
        <xdr:cNvPr id="703" name="【保健センター・保健所】&#10;一人当たり面積平均値テキスト"/>
        <xdr:cNvSpPr txBox="1"/>
      </xdr:nvSpPr>
      <xdr:spPr>
        <a:xfrm>
          <a:off x="22199600" y="102304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92075</xdr:rowOff>
    </xdr:from>
    <xdr:to xmlns:xdr="http://schemas.openxmlformats.org/drawingml/2006/spreadsheetDrawing">
      <xdr:col>116</xdr:col>
      <xdr:colOff>114300</xdr:colOff>
      <xdr:row>61</xdr:row>
      <xdr:rowOff>22225</xdr:rowOff>
    </xdr:to>
    <xdr:sp macro="" textlink="">
      <xdr:nvSpPr>
        <xdr:cNvPr id="704" name="フローチャート: 判断 703"/>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92075</xdr:rowOff>
    </xdr:from>
    <xdr:to xmlns:xdr="http://schemas.openxmlformats.org/drawingml/2006/spreadsheetDrawing">
      <xdr:col>112</xdr:col>
      <xdr:colOff>38100</xdr:colOff>
      <xdr:row>61</xdr:row>
      <xdr:rowOff>22225</xdr:rowOff>
    </xdr:to>
    <xdr:sp macro="" textlink="">
      <xdr:nvSpPr>
        <xdr:cNvPr id="705" name="フローチャート: 判断 704"/>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92075</xdr:rowOff>
    </xdr:from>
    <xdr:to xmlns:xdr="http://schemas.openxmlformats.org/drawingml/2006/spreadsheetDrawing">
      <xdr:col>107</xdr:col>
      <xdr:colOff>101600</xdr:colOff>
      <xdr:row>61</xdr:row>
      <xdr:rowOff>22225</xdr:rowOff>
    </xdr:to>
    <xdr:sp macro="" textlink="">
      <xdr:nvSpPr>
        <xdr:cNvPr id="706" name="フローチャート: 判断 705"/>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149225</xdr:rowOff>
    </xdr:from>
    <xdr:to xmlns:xdr="http://schemas.openxmlformats.org/drawingml/2006/spreadsheetDrawing">
      <xdr:col>102</xdr:col>
      <xdr:colOff>165100</xdr:colOff>
      <xdr:row>61</xdr:row>
      <xdr:rowOff>79375</xdr:rowOff>
    </xdr:to>
    <xdr:sp macro="" textlink="">
      <xdr:nvSpPr>
        <xdr:cNvPr id="707" name="フローチャート: 判断 706"/>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149225</xdr:rowOff>
    </xdr:from>
    <xdr:to xmlns:xdr="http://schemas.openxmlformats.org/drawingml/2006/spreadsheetDrawing">
      <xdr:col>98</xdr:col>
      <xdr:colOff>38100</xdr:colOff>
      <xdr:row>61</xdr:row>
      <xdr:rowOff>79375</xdr:rowOff>
    </xdr:to>
    <xdr:sp macro="" textlink="">
      <xdr:nvSpPr>
        <xdr:cNvPr id="708" name="フローチャート: 判断 707"/>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709" name="テキスト ボックス 708"/>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710" name="テキスト ボックス 709"/>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711" name="テキスト ボックス 710"/>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712" name="テキスト ボックス 711"/>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713" name="テキスト ボックス 712"/>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92075</xdr:rowOff>
    </xdr:from>
    <xdr:to xmlns:xdr="http://schemas.openxmlformats.org/drawingml/2006/spreadsheetDrawing">
      <xdr:col>116</xdr:col>
      <xdr:colOff>114300</xdr:colOff>
      <xdr:row>63</xdr:row>
      <xdr:rowOff>22225</xdr:rowOff>
    </xdr:to>
    <xdr:sp macro="" textlink="">
      <xdr:nvSpPr>
        <xdr:cNvPr id="714" name="楕円 713"/>
        <xdr:cNvSpPr/>
      </xdr:nvSpPr>
      <xdr:spPr>
        <a:xfrm>
          <a:off x="221107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70485</xdr:rowOff>
    </xdr:from>
    <xdr:ext cx="469900" cy="259080"/>
    <xdr:sp macro="" textlink="">
      <xdr:nvSpPr>
        <xdr:cNvPr id="715" name="【保健センター・保健所】&#10;一人当たり面積該当値テキスト"/>
        <xdr:cNvSpPr txBox="1"/>
      </xdr:nvSpPr>
      <xdr:spPr>
        <a:xfrm>
          <a:off x="22199600" y="10700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92075</xdr:rowOff>
    </xdr:from>
    <xdr:to xmlns:xdr="http://schemas.openxmlformats.org/drawingml/2006/spreadsheetDrawing">
      <xdr:col>112</xdr:col>
      <xdr:colOff>38100</xdr:colOff>
      <xdr:row>63</xdr:row>
      <xdr:rowOff>22225</xdr:rowOff>
    </xdr:to>
    <xdr:sp macro="" textlink="">
      <xdr:nvSpPr>
        <xdr:cNvPr id="716" name="楕円 715"/>
        <xdr:cNvSpPr/>
      </xdr:nvSpPr>
      <xdr:spPr>
        <a:xfrm>
          <a:off x="21272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143510</xdr:rowOff>
    </xdr:from>
    <xdr:to xmlns:xdr="http://schemas.openxmlformats.org/drawingml/2006/spreadsheetDrawing">
      <xdr:col>116</xdr:col>
      <xdr:colOff>63500</xdr:colOff>
      <xdr:row>62</xdr:row>
      <xdr:rowOff>143510</xdr:rowOff>
    </xdr:to>
    <xdr:cxnSp macro="">
      <xdr:nvCxnSpPr>
        <xdr:cNvPr id="717" name="直線コネクタ 716"/>
        <xdr:cNvCxnSpPr/>
      </xdr:nvCxnSpPr>
      <xdr:spPr>
        <a:xfrm>
          <a:off x="21323300" y="107734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120650</xdr:rowOff>
    </xdr:from>
    <xdr:to xmlns:xdr="http://schemas.openxmlformats.org/drawingml/2006/spreadsheetDrawing">
      <xdr:col>107</xdr:col>
      <xdr:colOff>101600</xdr:colOff>
      <xdr:row>63</xdr:row>
      <xdr:rowOff>50800</xdr:rowOff>
    </xdr:to>
    <xdr:sp macro="" textlink="">
      <xdr:nvSpPr>
        <xdr:cNvPr id="718" name="楕円 717"/>
        <xdr:cNvSpPr/>
      </xdr:nvSpPr>
      <xdr:spPr>
        <a:xfrm>
          <a:off x="20383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143510</xdr:rowOff>
    </xdr:from>
    <xdr:to xmlns:xdr="http://schemas.openxmlformats.org/drawingml/2006/spreadsheetDrawing">
      <xdr:col>111</xdr:col>
      <xdr:colOff>177800</xdr:colOff>
      <xdr:row>63</xdr:row>
      <xdr:rowOff>0</xdr:rowOff>
    </xdr:to>
    <xdr:cxnSp macro="">
      <xdr:nvCxnSpPr>
        <xdr:cNvPr id="719" name="直線コネクタ 718"/>
        <xdr:cNvCxnSpPr/>
      </xdr:nvCxnSpPr>
      <xdr:spPr>
        <a:xfrm flipV="1">
          <a:off x="20434300" y="107734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120650</xdr:rowOff>
    </xdr:from>
    <xdr:to xmlns:xdr="http://schemas.openxmlformats.org/drawingml/2006/spreadsheetDrawing">
      <xdr:col>102</xdr:col>
      <xdr:colOff>165100</xdr:colOff>
      <xdr:row>63</xdr:row>
      <xdr:rowOff>50800</xdr:rowOff>
    </xdr:to>
    <xdr:sp macro="" textlink="">
      <xdr:nvSpPr>
        <xdr:cNvPr id="720" name="楕円 719"/>
        <xdr:cNvSpPr/>
      </xdr:nvSpPr>
      <xdr:spPr>
        <a:xfrm>
          <a:off x="19494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0</xdr:rowOff>
    </xdr:from>
    <xdr:to xmlns:xdr="http://schemas.openxmlformats.org/drawingml/2006/spreadsheetDrawing">
      <xdr:col>107</xdr:col>
      <xdr:colOff>50800</xdr:colOff>
      <xdr:row>63</xdr:row>
      <xdr:rowOff>0</xdr:rowOff>
    </xdr:to>
    <xdr:cxnSp macro="">
      <xdr:nvCxnSpPr>
        <xdr:cNvPr id="721" name="直線コネクタ 720"/>
        <xdr:cNvCxnSpPr/>
      </xdr:nvCxnSpPr>
      <xdr:spPr>
        <a:xfrm>
          <a:off x="19545300" y="108013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120650</xdr:rowOff>
    </xdr:from>
    <xdr:to xmlns:xdr="http://schemas.openxmlformats.org/drawingml/2006/spreadsheetDrawing">
      <xdr:col>98</xdr:col>
      <xdr:colOff>38100</xdr:colOff>
      <xdr:row>63</xdr:row>
      <xdr:rowOff>50800</xdr:rowOff>
    </xdr:to>
    <xdr:sp macro="" textlink="">
      <xdr:nvSpPr>
        <xdr:cNvPr id="722" name="楕円 721"/>
        <xdr:cNvSpPr/>
      </xdr:nvSpPr>
      <xdr:spPr>
        <a:xfrm>
          <a:off x="18605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0</xdr:rowOff>
    </xdr:from>
    <xdr:to xmlns:xdr="http://schemas.openxmlformats.org/drawingml/2006/spreadsheetDrawing">
      <xdr:col>102</xdr:col>
      <xdr:colOff>114300</xdr:colOff>
      <xdr:row>63</xdr:row>
      <xdr:rowOff>0</xdr:rowOff>
    </xdr:to>
    <xdr:cxnSp macro="">
      <xdr:nvCxnSpPr>
        <xdr:cNvPr id="723" name="直線コネクタ 722"/>
        <xdr:cNvCxnSpPr/>
      </xdr:nvCxnSpPr>
      <xdr:spPr>
        <a:xfrm>
          <a:off x="18656300" y="108013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38735</xdr:rowOff>
    </xdr:from>
    <xdr:ext cx="469900" cy="259080"/>
    <xdr:sp macro="" textlink="">
      <xdr:nvSpPr>
        <xdr:cNvPr id="724" name="n_1aveValue【保健センター・保健所】&#10;一人当たり面積"/>
        <xdr:cNvSpPr txBox="1"/>
      </xdr:nvSpPr>
      <xdr:spPr>
        <a:xfrm>
          <a:off x="21075650" y="101542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38735</xdr:rowOff>
    </xdr:from>
    <xdr:ext cx="469265" cy="259080"/>
    <xdr:sp macro="" textlink="">
      <xdr:nvSpPr>
        <xdr:cNvPr id="725" name="n_2aveValue【保健センター・保健所】&#10;一人当たり面積"/>
        <xdr:cNvSpPr txBox="1"/>
      </xdr:nvSpPr>
      <xdr:spPr>
        <a:xfrm>
          <a:off x="20199350" y="101542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95885</xdr:rowOff>
    </xdr:from>
    <xdr:ext cx="469265" cy="259080"/>
    <xdr:sp macro="" textlink="">
      <xdr:nvSpPr>
        <xdr:cNvPr id="726" name="n_3aveValue【保健センター・保健所】&#10;一人当たり面積"/>
        <xdr:cNvSpPr txBox="1"/>
      </xdr:nvSpPr>
      <xdr:spPr>
        <a:xfrm>
          <a:off x="19310350" y="102114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95885</xdr:rowOff>
    </xdr:from>
    <xdr:ext cx="469265" cy="259080"/>
    <xdr:sp macro="" textlink="">
      <xdr:nvSpPr>
        <xdr:cNvPr id="727" name="n_4aveValue【保健センター・保健所】&#10;一人当たり面積"/>
        <xdr:cNvSpPr txBox="1"/>
      </xdr:nvSpPr>
      <xdr:spPr>
        <a:xfrm>
          <a:off x="18421350" y="102114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13335</xdr:rowOff>
    </xdr:from>
    <xdr:ext cx="469900" cy="259080"/>
    <xdr:sp macro="" textlink="">
      <xdr:nvSpPr>
        <xdr:cNvPr id="728" name="n_1mainValue【保健センター・保健所】&#10;一人当たり面積"/>
        <xdr:cNvSpPr txBox="1"/>
      </xdr:nvSpPr>
      <xdr:spPr>
        <a:xfrm>
          <a:off x="21075650" y="10814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41910</xdr:rowOff>
    </xdr:from>
    <xdr:ext cx="469265" cy="258445"/>
    <xdr:sp macro="" textlink="">
      <xdr:nvSpPr>
        <xdr:cNvPr id="729" name="n_2mainValue【保健センター・保健所】&#10;一人当たり面積"/>
        <xdr:cNvSpPr txBox="1"/>
      </xdr:nvSpPr>
      <xdr:spPr>
        <a:xfrm>
          <a:off x="20199350" y="10843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41910</xdr:rowOff>
    </xdr:from>
    <xdr:ext cx="469265" cy="258445"/>
    <xdr:sp macro="" textlink="">
      <xdr:nvSpPr>
        <xdr:cNvPr id="730" name="n_3mainValue【保健センター・保健所】&#10;一人当たり面積"/>
        <xdr:cNvSpPr txBox="1"/>
      </xdr:nvSpPr>
      <xdr:spPr>
        <a:xfrm>
          <a:off x="19310350" y="10843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41910</xdr:rowOff>
    </xdr:from>
    <xdr:ext cx="469265" cy="258445"/>
    <xdr:sp macro="" textlink="">
      <xdr:nvSpPr>
        <xdr:cNvPr id="731" name="n_4mainValue【保健センター・保健所】&#10;一人当たり面積"/>
        <xdr:cNvSpPr txBox="1"/>
      </xdr:nvSpPr>
      <xdr:spPr>
        <a:xfrm>
          <a:off x="18421350" y="10843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32" name="正方形/長方形 7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33" name="正方形/長方形 732"/>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34" name="正方形/長方形 733"/>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35" name="正方形/長方形 734"/>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36" name="正方形/長方形 735"/>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7" name="正方形/長方形 736"/>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8" name="正方形/長方形 737"/>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9" name="正方形/長方形 738"/>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740" name="テキスト ボックス 739"/>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41" name="直線コネクタ 740"/>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742" name="テキスト ボックス 741"/>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38100</xdr:rowOff>
    </xdr:from>
    <xdr:to xmlns:xdr="http://schemas.openxmlformats.org/drawingml/2006/spreadsheetDrawing">
      <xdr:col>89</xdr:col>
      <xdr:colOff>177800</xdr:colOff>
      <xdr:row>86</xdr:row>
      <xdr:rowOff>38100</xdr:rowOff>
    </xdr:to>
    <xdr:cxnSp macro="">
      <xdr:nvCxnSpPr>
        <xdr:cNvPr id="743" name="直線コネクタ 742"/>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85</xdr:row>
      <xdr:rowOff>67310</xdr:rowOff>
    </xdr:from>
    <xdr:ext cx="403225" cy="259080"/>
    <xdr:sp macro="" textlink="">
      <xdr:nvSpPr>
        <xdr:cNvPr id="744" name="テキスト ボックス 743"/>
        <xdr:cNvSpPr txBox="1"/>
      </xdr:nvSpPr>
      <xdr:spPr>
        <a:xfrm>
          <a:off x="12042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95250</xdr:rowOff>
    </xdr:from>
    <xdr:to xmlns:xdr="http://schemas.openxmlformats.org/drawingml/2006/spreadsheetDrawing">
      <xdr:col>89</xdr:col>
      <xdr:colOff>177800</xdr:colOff>
      <xdr:row>83</xdr:row>
      <xdr:rowOff>95250</xdr:rowOff>
    </xdr:to>
    <xdr:cxnSp macro="">
      <xdr:nvCxnSpPr>
        <xdr:cNvPr id="745" name="直線コネクタ 744"/>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124460</xdr:rowOff>
    </xdr:from>
    <xdr:ext cx="403225" cy="259080"/>
    <xdr:sp macro="" textlink="">
      <xdr:nvSpPr>
        <xdr:cNvPr id="746" name="テキスト ボックス 745"/>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152400</xdr:rowOff>
    </xdr:from>
    <xdr:to xmlns:xdr="http://schemas.openxmlformats.org/drawingml/2006/spreadsheetDrawing">
      <xdr:col>89</xdr:col>
      <xdr:colOff>177800</xdr:colOff>
      <xdr:row>80</xdr:row>
      <xdr:rowOff>152400</xdr:rowOff>
    </xdr:to>
    <xdr:cxnSp macro="">
      <xdr:nvCxnSpPr>
        <xdr:cNvPr id="747" name="直線コネクタ 746"/>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10160</xdr:rowOff>
    </xdr:from>
    <xdr:ext cx="403225" cy="259080"/>
    <xdr:sp macro="" textlink="">
      <xdr:nvSpPr>
        <xdr:cNvPr id="748" name="テキスト ボックス 747"/>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38100</xdr:rowOff>
    </xdr:from>
    <xdr:to xmlns:xdr="http://schemas.openxmlformats.org/drawingml/2006/spreadsheetDrawing">
      <xdr:col>89</xdr:col>
      <xdr:colOff>177800</xdr:colOff>
      <xdr:row>78</xdr:row>
      <xdr:rowOff>38100</xdr:rowOff>
    </xdr:to>
    <xdr:cxnSp macro="">
      <xdr:nvCxnSpPr>
        <xdr:cNvPr id="749" name="直線コネクタ 748"/>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77</xdr:row>
      <xdr:rowOff>67310</xdr:rowOff>
    </xdr:from>
    <xdr:ext cx="403225" cy="259080"/>
    <xdr:sp macro="" textlink="">
      <xdr:nvSpPr>
        <xdr:cNvPr id="750" name="テキスト ボックス 749"/>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51" name="直線コネクタ 750"/>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752" name="テキスト ボックス 751"/>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53"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79</xdr:row>
      <xdr:rowOff>1270</xdr:rowOff>
    </xdr:from>
    <xdr:to xmlns:xdr="http://schemas.openxmlformats.org/drawingml/2006/spreadsheetDrawing">
      <xdr:col>85</xdr:col>
      <xdr:colOff>126365</xdr:colOff>
      <xdr:row>86</xdr:row>
      <xdr:rowOff>136525</xdr:rowOff>
    </xdr:to>
    <xdr:cxnSp macro="">
      <xdr:nvCxnSpPr>
        <xdr:cNvPr id="754" name="直線コネクタ 753"/>
        <xdr:cNvCxnSpPr/>
      </xdr:nvCxnSpPr>
      <xdr:spPr>
        <a:xfrm flipV="1">
          <a:off x="16318865" y="13545820"/>
          <a:ext cx="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140335</xdr:rowOff>
    </xdr:from>
    <xdr:ext cx="405130" cy="259080"/>
    <xdr:sp macro="" textlink="">
      <xdr:nvSpPr>
        <xdr:cNvPr id="755" name="【消防施設】&#10;有形固定資産減価償却率最小値テキスト"/>
        <xdr:cNvSpPr txBox="1"/>
      </xdr:nvSpPr>
      <xdr:spPr>
        <a:xfrm>
          <a:off x="16357600" y="14885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136525</xdr:rowOff>
    </xdr:from>
    <xdr:to xmlns:xdr="http://schemas.openxmlformats.org/drawingml/2006/spreadsheetDrawing">
      <xdr:col>86</xdr:col>
      <xdr:colOff>25400</xdr:colOff>
      <xdr:row>86</xdr:row>
      <xdr:rowOff>136525</xdr:rowOff>
    </xdr:to>
    <xdr:cxnSp macro="">
      <xdr:nvCxnSpPr>
        <xdr:cNvPr id="756" name="直線コネクタ 755"/>
        <xdr:cNvCxnSpPr/>
      </xdr:nvCxnSpPr>
      <xdr:spPr>
        <a:xfrm>
          <a:off x="16230600" y="1488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119380</xdr:rowOff>
    </xdr:from>
    <xdr:ext cx="405130" cy="259080"/>
    <xdr:sp macro="" textlink="">
      <xdr:nvSpPr>
        <xdr:cNvPr id="757" name="【消防施設】&#10;有形固定資産減価償却率最大値テキスト"/>
        <xdr:cNvSpPr txBox="1"/>
      </xdr:nvSpPr>
      <xdr:spPr>
        <a:xfrm>
          <a:off x="16357600" y="13321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1270</xdr:rowOff>
    </xdr:from>
    <xdr:to xmlns:xdr="http://schemas.openxmlformats.org/drawingml/2006/spreadsheetDrawing">
      <xdr:col>86</xdr:col>
      <xdr:colOff>25400</xdr:colOff>
      <xdr:row>79</xdr:row>
      <xdr:rowOff>1270</xdr:rowOff>
    </xdr:to>
    <xdr:cxnSp macro="">
      <xdr:nvCxnSpPr>
        <xdr:cNvPr id="758" name="直線コネクタ 757"/>
        <xdr:cNvCxnSpPr/>
      </xdr:nvCxnSpPr>
      <xdr:spPr>
        <a:xfrm>
          <a:off x="16230600" y="1354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83</xdr:row>
      <xdr:rowOff>100330</xdr:rowOff>
    </xdr:from>
    <xdr:ext cx="405130" cy="258445"/>
    <xdr:sp macro="" textlink="">
      <xdr:nvSpPr>
        <xdr:cNvPr id="759" name="【消防施設】&#10;有形固定資産減価償却率平均値テキスト"/>
        <xdr:cNvSpPr txBox="1"/>
      </xdr:nvSpPr>
      <xdr:spPr>
        <a:xfrm>
          <a:off x="16357600" y="143306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121920</xdr:rowOff>
    </xdr:from>
    <xdr:to xmlns:xdr="http://schemas.openxmlformats.org/drawingml/2006/spreadsheetDrawing">
      <xdr:col>85</xdr:col>
      <xdr:colOff>177800</xdr:colOff>
      <xdr:row>84</xdr:row>
      <xdr:rowOff>52070</xdr:rowOff>
    </xdr:to>
    <xdr:sp macro="" textlink="">
      <xdr:nvSpPr>
        <xdr:cNvPr id="760" name="フローチャート: 判断 759"/>
        <xdr:cNvSpPr/>
      </xdr:nvSpPr>
      <xdr:spPr>
        <a:xfrm>
          <a:off x="16268700" y="1435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115570</xdr:rowOff>
    </xdr:from>
    <xdr:to xmlns:xdr="http://schemas.openxmlformats.org/drawingml/2006/spreadsheetDrawing">
      <xdr:col>81</xdr:col>
      <xdr:colOff>101600</xdr:colOff>
      <xdr:row>84</xdr:row>
      <xdr:rowOff>45720</xdr:rowOff>
    </xdr:to>
    <xdr:sp macro="" textlink="">
      <xdr:nvSpPr>
        <xdr:cNvPr id="761" name="フローチャート: 判断 760"/>
        <xdr:cNvSpPr/>
      </xdr:nvSpPr>
      <xdr:spPr>
        <a:xfrm>
          <a:off x="15430500" y="1434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83</xdr:row>
      <xdr:rowOff>115570</xdr:rowOff>
    </xdr:from>
    <xdr:to xmlns:xdr="http://schemas.openxmlformats.org/drawingml/2006/spreadsheetDrawing">
      <xdr:col>76</xdr:col>
      <xdr:colOff>165100</xdr:colOff>
      <xdr:row>84</xdr:row>
      <xdr:rowOff>45720</xdr:rowOff>
    </xdr:to>
    <xdr:sp macro="" textlink="">
      <xdr:nvSpPr>
        <xdr:cNvPr id="762" name="フローチャート: 判断 761"/>
        <xdr:cNvSpPr/>
      </xdr:nvSpPr>
      <xdr:spPr>
        <a:xfrm>
          <a:off x="14541500" y="1434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76200</xdr:rowOff>
    </xdr:from>
    <xdr:to xmlns:xdr="http://schemas.openxmlformats.org/drawingml/2006/spreadsheetDrawing">
      <xdr:col>72</xdr:col>
      <xdr:colOff>38100</xdr:colOff>
      <xdr:row>84</xdr:row>
      <xdr:rowOff>6350</xdr:rowOff>
    </xdr:to>
    <xdr:sp macro="" textlink="">
      <xdr:nvSpPr>
        <xdr:cNvPr id="763" name="フローチャート: 判断 762"/>
        <xdr:cNvSpPr/>
      </xdr:nvSpPr>
      <xdr:spPr>
        <a:xfrm>
          <a:off x="13652500" y="1430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83</xdr:row>
      <xdr:rowOff>83185</xdr:rowOff>
    </xdr:from>
    <xdr:to xmlns:xdr="http://schemas.openxmlformats.org/drawingml/2006/spreadsheetDrawing">
      <xdr:col>67</xdr:col>
      <xdr:colOff>101600</xdr:colOff>
      <xdr:row>84</xdr:row>
      <xdr:rowOff>13335</xdr:rowOff>
    </xdr:to>
    <xdr:sp macro="" textlink="">
      <xdr:nvSpPr>
        <xdr:cNvPr id="764" name="フローチャート: 判断 763"/>
        <xdr:cNvSpPr/>
      </xdr:nvSpPr>
      <xdr:spPr>
        <a:xfrm>
          <a:off x="12763500" y="1431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5" name="テキスト ボックス 764"/>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6" name="テキスト ボックス 765"/>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7" name="テキスト ボックス 766"/>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8" name="テキスト ボックス 767"/>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9" name="テキスト ボックス 768"/>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161290</xdr:rowOff>
    </xdr:from>
    <xdr:to xmlns:xdr="http://schemas.openxmlformats.org/drawingml/2006/spreadsheetDrawing">
      <xdr:col>85</xdr:col>
      <xdr:colOff>177800</xdr:colOff>
      <xdr:row>82</xdr:row>
      <xdr:rowOff>91440</xdr:rowOff>
    </xdr:to>
    <xdr:sp macro="" textlink="">
      <xdr:nvSpPr>
        <xdr:cNvPr id="770" name="楕円 769"/>
        <xdr:cNvSpPr/>
      </xdr:nvSpPr>
      <xdr:spPr>
        <a:xfrm>
          <a:off x="16268700" y="1404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12700</xdr:rowOff>
    </xdr:from>
    <xdr:ext cx="405130" cy="259080"/>
    <xdr:sp macro="" textlink="">
      <xdr:nvSpPr>
        <xdr:cNvPr id="771" name="【消防施設】&#10;有形固定資産減価償却率該当値テキスト"/>
        <xdr:cNvSpPr txBox="1"/>
      </xdr:nvSpPr>
      <xdr:spPr>
        <a:xfrm>
          <a:off x="16357600" y="13900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106045</xdr:rowOff>
    </xdr:from>
    <xdr:to xmlns:xdr="http://schemas.openxmlformats.org/drawingml/2006/spreadsheetDrawing">
      <xdr:col>81</xdr:col>
      <xdr:colOff>101600</xdr:colOff>
      <xdr:row>82</xdr:row>
      <xdr:rowOff>36195</xdr:rowOff>
    </xdr:to>
    <xdr:sp macro="" textlink="">
      <xdr:nvSpPr>
        <xdr:cNvPr id="772" name="楕円 771"/>
        <xdr:cNvSpPr/>
      </xdr:nvSpPr>
      <xdr:spPr>
        <a:xfrm>
          <a:off x="15430500" y="1399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156845</xdr:rowOff>
    </xdr:from>
    <xdr:to xmlns:xdr="http://schemas.openxmlformats.org/drawingml/2006/spreadsheetDrawing">
      <xdr:col>85</xdr:col>
      <xdr:colOff>127000</xdr:colOff>
      <xdr:row>82</xdr:row>
      <xdr:rowOff>40640</xdr:rowOff>
    </xdr:to>
    <xdr:cxnSp macro="">
      <xdr:nvCxnSpPr>
        <xdr:cNvPr id="773" name="直線コネクタ 772"/>
        <xdr:cNvCxnSpPr/>
      </xdr:nvCxnSpPr>
      <xdr:spPr>
        <a:xfrm>
          <a:off x="15481300" y="1404429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52070</xdr:rowOff>
    </xdr:from>
    <xdr:to xmlns:xdr="http://schemas.openxmlformats.org/drawingml/2006/spreadsheetDrawing">
      <xdr:col>76</xdr:col>
      <xdr:colOff>165100</xdr:colOff>
      <xdr:row>81</xdr:row>
      <xdr:rowOff>153035</xdr:rowOff>
    </xdr:to>
    <xdr:sp macro="" textlink="">
      <xdr:nvSpPr>
        <xdr:cNvPr id="774" name="楕円 773"/>
        <xdr:cNvSpPr/>
      </xdr:nvSpPr>
      <xdr:spPr>
        <a:xfrm>
          <a:off x="14541500" y="13939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102235</xdr:rowOff>
    </xdr:from>
    <xdr:to xmlns:xdr="http://schemas.openxmlformats.org/drawingml/2006/spreadsheetDrawing">
      <xdr:col>81</xdr:col>
      <xdr:colOff>50800</xdr:colOff>
      <xdr:row>81</xdr:row>
      <xdr:rowOff>156845</xdr:rowOff>
    </xdr:to>
    <xdr:cxnSp macro="">
      <xdr:nvCxnSpPr>
        <xdr:cNvPr id="775" name="直線コネクタ 774"/>
        <xdr:cNvCxnSpPr/>
      </xdr:nvCxnSpPr>
      <xdr:spPr>
        <a:xfrm>
          <a:off x="14592300" y="1398968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163195</xdr:rowOff>
    </xdr:from>
    <xdr:to xmlns:xdr="http://schemas.openxmlformats.org/drawingml/2006/spreadsheetDrawing">
      <xdr:col>72</xdr:col>
      <xdr:colOff>38100</xdr:colOff>
      <xdr:row>81</xdr:row>
      <xdr:rowOff>93345</xdr:rowOff>
    </xdr:to>
    <xdr:sp macro="" textlink="">
      <xdr:nvSpPr>
        <xdr:cNvPr id="776" name="楕円 775"/>
        <xdr:cNvSpPr/>
      </xdr:nvSpPr>
      <xdr:spPr>
        <a:xfrm>
          <a:off x="13652500" y="1387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42545</xdr:rowOff>
    </xdr:from>
    <xdr:to xmlns:xdr="http://schemas.openxmlformats.org/drawingml/2006/spreadsheetDrawing">
      <xdr:col>76</xdr:col>
      <xdr:colOff>114300</xdr:colOff>
      <xdr:row>81</xdr:row>
      <xdr:rowOff>102235</xdr:rowOff>
    </xdr:to>
    <xdr:cxnSp macro="">
      <xdr:nvCxnSpPr>
        <xdr:cNvPr id="777" name="直線コネクタ 776"/>
        <xdr:cNvCxnSpPr/>
      </xdr:nvCxnSpPr>
      <xdr:spPr>
        <a:xfrm>
          <a:off x="13703300" y="1392999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113030</xdr:rowOff>
    </xdr:from>
    <xdr:to xmlns:xdr="http://schemas.openxmlformats.org/drawingml/2006/spreadsheetDrawing">
      <xdr:col>67</xdr:col>
      <xdr:colOff>101600</xdr:colOff>
      <xdr:row>81</xdr:row>
      <xdr:rowOff>43180</xdr:rowOff>
    </xdr:to>
    <xdr:sp macro="" textlink="">
      <xdr:nvSpPr>
        <xdr:cNvPr id="778" name="楕円 777"/>
        <xdr:cNvSpPr/>
      </xdr:nvSpPr>
      <xdr:spPr>
        <a:xfrm>
          <a:off x="12763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163830</xdr:rowOff>
    </xdr:from>
    <xdr:to xmlns:xdr="http://schemas.openxmlformats.org/drawingml/2006/spreadsheetDrawing">
      <xdr:col>71</xdr:col>
      <xdr:colOff>177800</xdr:colOff>
      <xdr:row>81</xdr:row>
      <xdr:rowOff>42545</xdr:rowOff>
    </xdr:to>
    <xdr:cxnSp macro="">
      <xdr:nvCxnSpPr>
        <xdr:cNvPr id="779" name="直線コネクタ 778"/>
        <xdr:cNvCxnSpPr/>
      </xdr:nvCxnSpPr>
      <xdr:spPr>
        <a:xfrm>
          <a:off x="12814300" y="138798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84</xdr:row>
      <xdr:rowOff>36830</xdr:rowOff>
    </xdr:from>
    <xdr:ext cx="405130" cy="259080"/>
    <xdr:sp macro="" textlink="">
      <xdr:nvSpPr>
        <xdr:cNvPr id="780" name="n_1aveValue【消防施設】&#10;有形固定資産減価償却率"/>
        <xdr:cNvSpPr txBox="1"/>
      </xdr:nvSpPr>
      <xdr:spPr>
        <a:xfrm>
          <a:off x="15266035" y="144386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36830</xdr:rowOff>
    </xdr:from>
    <xdr:ext cx="404495" cy="259080"/>
    <xdr:sp macro="" textlink="">
      <xdr:nvSpPr>
        <xdr:cNvPr id="781" name="n_2aveValue【消防施設】&#10;有形固定資産減価償却率"/>
        <xdr:cNvSpPr txBox="1"/>
      </xdr:nvSpPr>
      <xdr:spPr>
        <a:xfrm>
          <a:off x="14389735" y="144386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168910</xdr:rowOff>
    </xdr:from>
    <xdr:ext cx="404495" cy="258445"/>
    <xdr:sp macro="" textlink="">
      <xdr:nvSpPr>
        <xdr:cNvPr id="782" name="n_3aveValue【消防施設】&#10;有形固定資産減価償却率"/>
        <xdr:cNvSpPr txBox="1"/>
      </xdr:nvSpPr>
      <xdr:spPr>
        <a:xfrm>
          <a:off x="13500735" y="14399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4445</xdr:rowOff>
    </xdr:from>
    <xdr:ext cx="404495" cy="259080"/>
    <xdr:sp macro="" textlink="">
      <xdr:nvSpPr>
        <xdr:cNvPr id="783" name="n_4aveValue【消防施設】&#10;有形固定資産減価償却率"/>
        <xdr:cNvSpPr txBox="1"/>
      </xdr:nvSpPr>
      <xdr:spPr>
        <a:xfrm>
          <a:off x="12611735" y="144062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52705</xdr:rowOff>
    </xdr:from>
    <xdr:ext cx="405130" cy="258445"/>
    <xdr:sp macro="" textlink="">
      <xdr:nvSpPr>
        <xdr:cNvPr id="784" name="n_1mainValue【消防施設】&#10;有形固定資産減価償却率"/>
        <xdr:cNvSpPr txBox="1"/>
      </xdr:nvSpPr>
      <xdr:spPr>
        <a:xfrm>
          <a:off x="15266035" y="137687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169545</xdr:rowOff>
    </xdr:from>
    <xdr:ext cx="404495" cy="258445"/>
    <xdr:sp macro="" textlink="">
      <xdr:nvSpPr>
        <xdr:cNvPr id="785" name="n_2mainValue【消防施設】&#10;有形固定資産減価償却率"/>
        <xdr:cNvSpPr txBox="1"/>
      </xdr:nvSpPr>
      <xdr:spPr>
        <a:xfrm>
          <a:off x="14389735" y="137140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109855</xdr:rowOff>
    </xdr:from>
    <xdr:ext cx="404495" cy="258445"/>
    <xdr:sp macro="" textlink="">
      <xdr:nvSpPr>
        <xdr:cNvPr id="786" name="n_3mainValue【消防施設】&#10;有形固定資産減価償却率"/>
        <xdr:cNvSpPr txBox="1"/>
      </xdr:nvSpPr>
      <xdr:spPr>
        <a:xfrm>
          <a:off x="13500735" y="13654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59690</xdr:rowOff>
    </xdr:from>
    <xdr:ext cx="404495" cy="259080"/>
    <xdr:sp macro="" textlink="">
      <xdr:nvSpPr>
        <xdr:cNvPr id="787" name="n_4mainValue【消防施設】&#10;有形固定資産減価償却率"/>
        <xdr:cNvSpPr txBox="1"/>
      </xdr:nvSpPr>
      <xdr:spPr>
        <a:xfrm>
          <a:off x="12611735" y="136042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8" name="正方形/長方形 7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9" name="正方形/長方形 788"/>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90" name="正方形/長方形 789"/>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91" name="正方形/長方形 790"/>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92" name="正方形/長方形 791"/>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93" name="正方形/長方形 792"/>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94" name="正方形/長方形 793"/>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5" name="正方形/長方形 794"/>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796" name="テキスト ボックス 795"/>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7" name="直線コネクタ 796"/>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88</xdr:row>
      <xdr:rowOff>10160</xdr:rowOff>
    </xdr:from>
    <xdr:ext cx="466725" cy="259080"/>
    <xdr:sp macro="" textlink="">
      <xdr:nvSpPr>
        <xdr:cNvPr id="798" name="テキスト ボックス 797"/>
        <xdr:cNvSpPr txBox="1"/>
      </xdr:nvSpPr>
      <xdr:spPr>
        <a:xfrm>
          <a:off x="17820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799" name="直線コネクタ 798"/>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6725" cy="258445"/>
    <xdr:sp macro="" textlink="">
      <xdr:nvSpPr>
        <xdr:cNvPr id="800" name="テキスト ボックス 799"/>
        <xdr:cNvSpPr txBox="1"/>
      </xdr:nvSpPr>
      <xdr:spPr>
        <a:xfrm>
          <a:off x="17820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801" name="直線コネクタ 800"/>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6725" cy="259080"/>
    <xdr:sp macro="" textlink="">
      <xdr:nvSpPr>
        <xdr:cNvPr id="802" name="テキスト ボックス 801"/>
        <xdr:cNvSpPr txBox="1"/>
      </xdr:nvSpPr>
      <xdr:spPr>
        <a:xfrm>
          <a:off x="17820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803" name="直線コネクタ 802"/>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725" cy="259080"/>
    <xdr:sp macro="" textlink="">
      <xdr:nvSpPr>
        <xdr:cNvPr id="804" name="テキスト ボックス 803"/>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805" name="直線コネクタ 804"/>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6725" cy="258445"/>
    <xdr:sp macro="" textlink="">
      <xdr:nvSpPr>
        <xdr:cNvPr id="806" name="テキスト ボックス 805"/>
        <xdr:cNvSpPr txBox="1"/>
      </xdr:nvSpPr>
      <xdr:spPr>
        <a:xfrm>
          <a:off x="17820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807" name="直線コネクタ 806"/>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6725" cy="259080"/>
    <xdr:sp macro="" textlink="">
      <xdr:nvSpPr>
        <xdr:cNvPr id="808" name="テキスト ボックス 807"/>
        <xdr:cNvSpPr txBox="1"/>
      </xdr:nvSpPr>
      <xdr:spPr>
        <a:xfrm>
          <a:off x="17820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9" name="直線コネクタ 808"/>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810" name="テキスト ボックス 809"/>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11"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152400</xdr:rowOff>
    </xdr:from>
    <xdr:to xmlns:xdr="http://schemas.openxmlformats.org/drawingml/2006/spreadsheetDrawing">
      <xdr:col>116</xdr:col>
      <xdr:colOff>62865</xdr:colOff>
      <xdr:row>86</xdr:row>
      <xdr:rowOff>95250</xdr:rowOff>
    </xdr:to>
    <xdr:cxnSp macro="">
      <xdr:nvCxnSpPr>
        <xdr:cNvPr id="812" name="直線コネクタ 811"/>
        <xdr:cNvCxnSpPr/>
      </xdr:nvCxnSpPr>
      <xdr:spPr>
        <a:xfrm flipV="1">
          <a:off x="22160865" y="1335405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99060</xdr:rowOff>
    </xdr:from>
    <xdr:ext cx="469900" cy="258445"/>
    <xdr:sp macro="" textlink="">
      <xdr:nvSpPr>
        <xdr:cNvPr id="813" name="【消防施設】&#10;一人当たり面積最小値テキスト"/>
        <xdr:cNvSpPr txBox="1"/>
      </xdr:nvSpPr>
      <xdr:spPr>
        <a:xfrm>
          <a:off x="22199600" y="148437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95250</xdr:rowOff>
    </xdr:from>
    <xdr:to xmlns:xdr="http://schemas.openxmlformats.org/drawingml/2006/spreadsheetDrawing">
      <xdr:col>116</xdr:col>
      <xdr:colOff>152400</xdr:colOff>
      <xdr:row>86</xdr:row>
      <xdr:rowOff>95250</xdr:rowOff>
    </xdr:to>
    <xdr:cxnSp macro="">
      <xdr:nvCxnSpPr>
        <xdr:cNvPr id="814" name="直線コネクタ 813"/>
        <xdr:cNvCxnSpPr/>
      </xdr:nvCxnSpPr>
      <xdr:spPr>
        <a:xfrm>
          <a:off x="22072600" y="1483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99060</xdr:rowOff>
    </xdr:from>
    <xdr:ext cx="469900" cy="258445"/>
    <xdr:sp macro="" textlink="">
      <xdr:nvSpPr>
        <xdr:cNvPr id="815" name="【消防施設】&#10;一人当たり面積最大値テキスト"/>
        <xdr:cNvSpPr txBox="1"/>
      </xdr:nvSpPr>
      <xdr:spPr>
        <a:xfrm>
          <a:off x="22199600" y="131292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152400</xdr:rowOff>
    </xdr:from>
    <xdr:to xmlns:xdr="http://schemas.openxmlformats.org/drawingml/2006/spreadsheetDrawing">
      <xdr:col>116</xdr:col>
      <xdr:colOff>152400</xdr:colOff>
      <xdr:row>77</xdr:row>
      <xdr:rowOff>152400</xdr:rowOff>
    </xdr:to>
    <xdr:cxnSp macro="">
      <xdr:nvCxnSpPr>
        <xdr:cNvPr id="816" name="直線コネクタ 815"/>
        <xdr:cNvCxnSpPr/>
      </xdr:nvCxnSpPr>
      <xdr:spPr>
        <a:xfrm>
          <a:off x="22072600" y="1335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137160</xdr:rowOff>
    </xdr:from>
    <xdr:ext cx="469900" cy="259080"/>
    <xdr:sp macro="" textlink="">
      <xdr:nvSpPr>
        <xdr:cNvPr id="817" name="【消防施設】&#10;一人当たり面積平均値テキスト"/>
        <xdr:cNvSpPr txBox="1"/>
      </xdr:nvSpPr>
      <xdr:spPr>
        <a:xfrm>
          <a:off x="22199600" y="141960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158750</xdr:rowOff>
    </xdr:from>
    <xdr:to xmlns:xdr="http://schemas.openxmlformats.org/drawingml/2006/spreadsheetDrawing">
      <xdr:col>116</xdr:col>
      <xdr:colOff>114300</xdr:colOff>
      <xdr:row>83</xdr:row>
      <xdr:rowOff>88900</xdr:rowOff>
    </xdr:to>
    <xdr:sp macro="" textlink="">
      <xdr:nvSpPr>
        <xdr:cNvPr id="818" name="フローチャート: 判断 817"/>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6350</xdr:rowOff>
    </xdr:from>
    <xdr:to xmlns:xdr="http://schemas.openxmlformats.org/drawingml/2006/spreadsheetDrawing">
      <xdr:col>112</xdr:col>
      <xdr:colOff>38100</xdr:colOff>
      <xdr:row>83</xdr:row>
      <xdr:rowOff>107950</xdr:rowOff>
    </xdr:to>
    <xdr:sp macro="" textlink="">
      <xdr:nvSpPr>
        <xdr:cNvPr id="819" name="フローチャート: 判断 818"/>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6350</xdr:rowOff>
    </xdr:from>
    <xdr:to xmlns:xdr="http://schemas.openxmlformats.org/drawingml/2006/spreadsheetDrawing">
      <xdr:col>107</xdr:col>
      <xdr:colOff>101600</xdr:colOff>
      <xdr:row>83</xdr:row>
      <xdr:rowOff>107950</xdr:rowOff>
    </xdr:to>
    <xdr:sp macro="" textlink="">
      <xdr:nvSpPr>
        <xdr:cNvPr id="820" name="フローチャート: 判断 819"/>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6350</xdr:rowOff>
    </xdr:from>
    <xdr:to xmlns:xdr="http://schemas.openxmlformats.org/drawingml/2006/spreadsheetDrawing">
      <xdr:col>102</xdr:col>
      <xdr:colOff>165100</xdr:colOff>
      <xdr:row>83</xdr:row>
      <xdr:rowOff>107950</xdr:rowOff>
    </xdr:to>
    <xdr:sp macro="" textlink="">
      <xdr:nvSpPr>
        <xdr:cNvPr id="821" name="フローチャート: 判断 820"/>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6350</xdr:rowOff>
    </xdr:from>
    <xdr:to xmlns:xdr="http://schemas.openxmlformats.org/drawingml/2006/spreadsheetDrawing">
      <xdr:col>98</xdr:col>
      <xdr:colOff>38100</xdr:colOff>
      <xdr:row>83</xdr:row>
      <xdr:rowOff>107950</xdr:rowOff>
    </xdr:to>
    <xdr:sp macro="" textlink="">
      <xdr:nvSpPr>
        <xdr:cNvPr id="822" name="フローチャート: 判断 821"/>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23" name="テキスト ボックス 822"/>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24" name="テキスト ボックス 823"/>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25" name="テキスト ボックス 824"/>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26" name="テキスト ボックス 825"/>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7" name="テキスト ボックス 826"/>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120650</xdr:rowOff>
    </xdr:from>
    <xdr:to xmlns:xdr="http://schemas.openxmlformats.org/drawingml/2006/spreadsheetDrawing">
      <xdr:col>116</xdr:col>
      <xdr:colOff>114300</xdr:colOff>
      <xdr:row>78</xdr:row>
      <xdr:rowOff>50800</xdr:rowOff>
    </xdr:to>
    <xdr:sp macro="" textlink="">
      <xdr:nvSpPr>
        <xdr:cNvPr id="828" name="楕円 827"/>
        <xdr:cNvSpPr/>
      </xdr:nvSpPr>
      <xdr:spPr>
        <a:xfrm>
          <a:off x="221107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77</xdr:row>
      <xdr:rowOff>54610</xdr:rowOff>
    </xdr:from>
    <xdr:ext cx="469900" cy="258445"/>
    <xdr:sp macro="" textlink="">
      <xdr:nvSpPr>
        <xdr:cNvPr id="829" name="【消防施設】&#10;一人当たり面積該当値テキスト"/>
        <xdr:cNvSpPr txBox="1"/>
      </xdr:nvSpPr>
      <xdr:spPr>
        <a:xfrm>
          <a:off x="22199600" y="132562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120650</xdr:rowOff>
    </xdr:from>
    <xdr:to xmlns:xdr="http://schemas.openxmlformats.org/drawingml/2006/spreadsheetDrawing">
      <xdr:col>112</xdr:col>
      <xdr:colOff>38100</xdr:colOff>
      <xdr:row>78</xdr:row>
      <xdr:rowOff>50800</xdr:rowOff>
    </xdr:to>
    <xdr:sp macro="" textlink="">
      <xdr:nvSpPr>
        <xdr:cNvPr id="830" name="楕円 829"/>
        <xdr:cNvSpPr/>
      </xdr:nvSpPr>
      <xdr:spPr>
        <a:xfrm>
          <a:off x="21272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78</xdr:row>
      <xdr:rowOff>0</xdr:rowOff>
    </xdr:from>
    <xdr:to xmlns:xdr="http://schemas.openxmlformats.org/drawingml/2006/spreadsheetDrawing">
      <xdr:col>116</xdr:col>
      <xdr:colOff>63500</xdr:colOff>
      <xdr:row>78</xdr:row>
      <xdr:rowOff>0</xdr:rowOff>
    </xdr:to>
    <xdr:cxnSp macro="">
      <xdr:nvCxnSpPr>
        <xdr:cNvPr id="831" name="直線コネクタ 830"/>
        <xdr:cNvCxnSpPr/>
      </xdr:nvCxnSpPr>
      <xdr:spPr>
        <a:xfrm>
          <a:off x="21323300" y="133731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77</xdr:row>
      <xdr:rowOff>158750</xdr:rowOff>
    </xdr:from>
    <xdr:to xmlns:xdr="http://schemas.openxmlformats.org/drawingml/2006/spreadsheetDrawing">
      <xdr:col>107</xdr:col>
      <xdr:colOff>101600</xdr:colOff>
      <xdr:row>78</xdr:row>
      <xdr:rowOff>88900</xdr:rowOff>
    </xdr:to>
    <xdr:sp macro="" textlink="">
      <xdr:nvSpPr>
        <xdr:cNvPr id="832" name="楕円 831"/>
        <xdr:cNvSpPr/>
      </xdr:nvSpPr>
      <xdr:spPr>
        <a:xfrm>
          <a:off x="20383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78</xdr:row>
      <xdr:rowOff>0</xdr:rowOff>
    </xdr:from>
    <xdr:to xmlns:xdr="http://schemas.openxmlformats.org/drawingml/2006/spreadsheetDrawing">
      <xdr:col>111</xdr:col>
      <xdr:colOff>177800</xdr:colOff>
      <xdr:row>78</xdr:row>
      <xdr:rowOff>38100</xdr:rowOff>
    </xdr:to>
    <xdr:cxnSp macro="">
      <xdr:nvCxnSpPr>
        <xdr:cNvPr id="833" name="直線コネクタ 832"/>
        <xdr:cNvCxnSpPr/>
      </xdr:nvCxnSpPr>
      <xdr:spPr>
        <a:xfrm flipV="1">
          <a:off x="20434300" y="133731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77</xdr:row>
      <xdr:rowOff>158750</xdr:rowOff>
    </xdr:from>
    <xdr:to xmlns:xdr="http://schemas.openxmlformats.org/drawingml/2006/spreadsheetDrawing">
      <xdr:col>102</xdr:col>
      <xdr:colOff>165100</xdr:colOff>
      <xdr:row>78</xdr:row>
      <xdr:rowOff>88900</xdr:rowOff>
    </xdr:to>
    <xdr:sp macro="" textlink="">
      <xdr:nvSpPr>
        <xdr:cNvPr id="834" name="楕円 833"/>
        <xdr:cNvSpPr/>
      </xdr:nvSpPr>
      <xdr:spPr>
        <a:xfrm>
          <a:off x="19494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78</xdr:row>
      <xdr:rowOff>38100</xdr:rowOff>
    </xdr:from>
    <xdr:to xmlns:xdr="http://schemas.openxmlformats.org/drawingml/2006/spreadsheetDrawing">
      <xdr:col>107</xdr:col>
      <xdr:colOff>50800</xdr:colOff>
      <xdr:row>78</xdr:row>
      <xdr:rowOff>38100</xdr:rowOff>
    </xdr:to>
    <xdr:cxnSp macro="">
      <xdr:nvCxnSpPr>
        <xdr:cNvPr id="835" name="直線コネクタ 834"/>
        <xdr:cNvCxnSpPr/>
      </xdr:nvCxnSpPr>
      <xdr:spPr>
        <a:xfrm>
          <a:off x="19545300" y="13411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77</xdr:row>
      <xdr:rowOff>158750</xdr:rowOff>
    </xdr:from>
    <xdr:to xmlns:xdr="http://schemas.openxmlformats.org/drawingml/2006/spreadsheetDrawing">
      <xdr:col>98</xdr:col>
      <xdr:colOff>38100</xdr:colOff>
      <xdr:row>78</xdr:row>
      <xdr:rowOff>88900</xdr:rowOff>
    </xdr:to>
    <xdr:sp macro="" textlink="">
      <xdr:nvSpPr>
        <xdr:cNvPr id="836" name="楕円 835"/>
        <xdr:cNvSpPr/>
      </xdr:nvSpPr>
      <xdr:spPr>
        <a:xfrm>
          <a:off x="18605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78</xdr:row>
      <xdr:rowOff>38100</xdr:rowOff>
    </xdr:from>
    <xdr:to xmlns:xdr="http://schemas.openxmlformats.org/drawingml/2006/spreadsheetDrawing">
      <xdr:col>102</xdr:col>
      <xdr:colOff>114300</xdr:colOff>
      <xdr:row>78</xdr:row>
      <xdr:rowOff>38100</xdr:rowOff>
    </xdr:to>
    <xdr:cxnSp macro="">
      <xdr:nvCxnSpPr>
        <xdr:cNvPr id="837" name="直線コネクタ 836"/>
        <xdr:cNvCxnSpPr/>
      </xdr:nvCxnSpPr>
      <xdr:spPr>
        <a:xfrm>
          <a:off x="18656300" y="13411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99060</xdr:rowOff>
    </xdr:from>
    <xdr:ext cx="469900" cy="258445"/>
    <xdr:sp macro="" textlink="">
      <xdr:nvSpPr>
        <xdr:cNvPr id="838" name="n_1aveValue【消防施設】&#10;一人当たり面積"/>
        <xdr:cNvSpPr txBox="1"/>
      </xdr:nvSpPr>
      <xdr:spPr>
        <a:xfrm>
          <a:off x="21075650" y="143294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99060</xdr:rowOff>
    </xdr:from>
    <xdr:ext cx="469265" cy="258445"/>
    <xdr:sp macro="" textlink="">
      <xdr:nvSpPr>
        <xdr:cNvPr id="839" name="n_2aveValue【消防施設】&#10;一人当たり面積"/>
        <xdr:cNvSpPr txBox="1"/>
      </xdr:nvSpPr>
      <xdr:spPr>
        <a:xfrm>
          <a:off x="20199350" y="14329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99060</xdr:rowOff>
    </xdr:from>
    <xdr:ext cx="469265" cy="258445"/>
    <xdr:sp macro="" textlink="">
      <xdr:nvSpPr>
        <xdr:cNvPr id="840" name="n_3aveValue【消防施設】&#10;一人当たり面積"/>
        <xdr:cNvSpPr txBox="1"/>
      </xdr:nvSpPr>
      <xdr:spPr>
        <a:xfrm>
          <a:off x="19310350" y="14329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99060</xdr:rowOff>
    </xdr:from>
    <xdr:ext cx="469265" cy="258445"/>
    <xdr:sp macro="" textlink="">
      <xdr:nvSpPr>
        <xdr:cNvPr id="841" name="n_4aveValue【消防施設】&#10;一人当たり面積"/>
        <xdr:cNvSpPr txBox="1"/>
      </xdr:nvSpPr>
      <xdr:spPr>
        <a:xfrm>
          <a:off x="18421350" y="14329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76</xdr:row>
      <xdr:rowOff>67310</xdr:rowOff>
    </xdr:from>
    <xdr:ext cx="469900" cy="259080"/>
    <xdr:sp macro="" textlink="">
      <xdr:nvSpPr>
        <xdr:cNvPr id="842" name="n_1mainValue【消防施設】&#10;一人当たり面積"/>
        <xdr:cNvSpPr txBox="1"/>
      </xdr:nvSpPr>
      <xdr:spPr>
        <a:xfrm>
          <a:off x="21075650" y="13097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76</xdr:row>
      <xdr:rowOff>105410</xdr:rowOff>
    </xdr:from>
    <xdr:ext cx="469265" cy="259080"/>
    <xdr:sp macro="" textlink="">
      <xdr:nvSpPr>
        <xdr:cNvPr id="843" name="n_2mainValue【消防施設】&#10;一人当たり面積"/>
        <xdr:cNvSpPr txBox="1"/>
      </xdr:nvSpPr>
      <xdr:spPr>
        <a:xfrm>
          <a:off x="20199350" y="13135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76</xdr:row>
      <xdr:rowOff>105410</xdr:rowOff>
    </xdr:from>
    <xdr:ext cx="469265" cy="259080"/>
    <xdr:sp macro="" textlink="">
      <xdr:nvSpPr>
        <xdr:cNvPr id="844" name="n_3mainValue【消防施設】&#10;一人当たり面積"/>
        <xdr:cNvSpPr txBox="1"/>
      </xdr:nvSpPr>
      <xdr:spPr>
        <a:xfrm>
          <a:off x="19310350" y="13135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76</xdr:row>
      <xdr:rowOff>105410</xdr:rowOff>
    </xdr:from>
    <xdr:ext cx="469265" cy="259080"/>
    <xdr:sp macro="" textlink="">
      <xdr:nvSpPr>
        <xdr:cNvPr id="845" name="n_4mainValue【消防施設】&#10;一人当たり面積"/>
        <xdr:cNvSpPr txBox="1"/>
      </xdr:nvSpPr>
      <xdr:spPr>
        <a:xfrm>
          <a:off x="18421350" y="13135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6" name="正方形/長方形 84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7" name="正方形/長方形 84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8" name="正方形/長方形 84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9" name="正方形/長方形 84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50" name="正方形/長方形 84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51" name="正方形/長方形 85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52" name="正方形/長方形 85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3" name="正方形/長方形 85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854" name="テキスト ボックス 853"/>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5" name="直線コネクタ 85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856" name="テキスト ボックス 855"/>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57" name="直線コネクタ 856"/>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725" cy="259080"/>
    <xdr:sp macro="" textlink="">
      <xdr:nvSpPr>
        <xdr:cNvPr id="858" name="テキスト ボックス 857"/>
        <xdr:cNvSpPr txBox="1"/>
      </xdr:nvSpPr>
      <xdr:spPr>
        <a:xfrm>
          <a:off x="11978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59" name="直線コネクタ 858"/>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8445"/>
    <xdr:sp macro="" textlink="">
      <xdr:nvSpPr>
        <xdr:cNvPr id="860" name="テキスト ボックス 859"/>
        <xdr:cNvSpPr txBox="1"/>
      </xdr:nvSpPr>
      <xdr:spPr>
        <a:xfrm>
          <a:off x="12042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61" name="直線コネクタ 860"/>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62" name="テキスト ボックス 861"/>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63" name="直線コネクタ 862"/>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64" name="テキスト ボックス 863"/>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65" name="直線コネクタ 864"/>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8445"/>
    <xdr:sp macro="" textlink="">
      <xdr:nvSpPr>
        <xdr:cNvPr id="866" name="テキスト ボックス 865"/>
        <xdr:cNvSpPr txBox="1"/>
      </xdr:nvSpPr>
      <xdr:spPr>
        <a:xfrm>
          <a:off x="12042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7" name="直線コネクタ 866"/>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8455" cy="259080"/>
    <xdr:sp macro="" textlink="">
      <xdr:nvSpPr>
        <xdr:cNvPr id="868" name="テキスト ボックス 867"/>
        <xdr:cNvSpPr txBox="1"/>
      </xdr:nvSpPr>
      <xdr:spPr>
        <a:xfrm>
          <a:off x="12106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9"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72390</xdr:rowOff>
    </xdr:from>
    <xdr:to xmlns:xdr="http://schemas.openxmlformats.org/drawingml/2006/spreadsheetDrawing">
      <xdr:col>85</xdr:col>
      <xdr:colOff>126365</xdr:colOff>
      <xdr:row>108</xdr:row>
      <xdr:rowOff>152400</xdr:rowOff>
    </xdr:to>
    <xdr:cxnSp macro="">
      <xdr:nvCxnSpPr>
        <xdr:cNvPr id="870" name="直線コネクタ 869"/>
        <xdr:cNvCxnSpPr/>
      </xdr:nvCxnSpPr>
      <xdr:spPr>
        <a:xfrm flipV="1">
          <a:off x="16318865" y="17045940"/>
          <a:ext cx="0" cy="1623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8445"/>
    <xdr:sp macro="" textlink="">
      <xdr:nvSpPr>
        <xdr:cNvPr id="871" name="【庁舎】&#10;有形固定資産減価償却率最小値テキスト"/>
        <xdr:cNvSpPr txBox="1"/>
      </xdr:nvSpPr>
      <xdr:spPr>
        <a:xfrm>
          <a:off x="1635760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872" name="直線コネクタ 871"/>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19050</xdr:rowOff>
    </xdr:from>
    <xdr:ext cx="405130" cy="258445"/>
    <xdr:sp macro="" textlink="">
      <xdr:nvSpPr>
        <xdr:cNvPr id="873" name="【庁舎】&#10;有形固定資産減価償却率最大値テキスト"/>
        <xdr:cNvSpPr txBox="1"/>
      </xdr:nvSpPr>
      <xdr:spPr>
        <a:xfrm>
          <a:off x="16357600" y="168211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72390</xdr:rowOff>
    </xdr:from>
    <xdr:to xmlns:xdr="http://schemas.openxmlformats.org/drawingml/2006/spreadsheetDrawing">
      <xdr:col>86</xdr:col>
      <xdr:colOff>25400</xdr:colOff>
      <xdr:row>99</xdr:row>
      <xdr:rowOff>72390</xdr:rowOff>
    </xdr:to>
    <xdr:cxnSp macro="">
      <xdr:nvCxnSpPr>
        <xdr:cNvPr id="874" name="直線コネクタ 873"/>
        <xdr:cNvCxnSpPr/>
      </xdr:nvCxnSpPr>
      <xdr:spPr>
        <a:xfrm>
          <a:off x="16230600" y="17045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76835</xdr:rowOff>
    </xdr:from>
    <xdr:ext cx="405130" cy="258445"/>
    <xdr:sp macro="" textlink="">
      <xdr:nvSpPr>
        <xdr:cNvPr id="875" name="【庁舎】&#10;有形固定資産減価償却率平均値テキスト"/>
        <xdr:cNvSpPr txBox="1"/>
      </xdr:nvSpPr>
      <xdr:spPr>
        <a:xfrm>
          <a:off x="16357600" y="175647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53975</xdr:rowOff>
    </xdr:from>
    <xdr:to xmlns:xdr="http://schemas.openxmlformats.org/drawingml/2006/spreadsheetDrawing">
      <xdr:col>85</xdr:col>
      <xdr:colOff>177800</xdr:colOff>
      <xdr:row>103</xdr:row>
      <xdr:rowOff>155575</xdr:rowOff>
    </xdr:to>
    <xdr:sp macro="" textlink="">
      <xdr:nvSpPr>
        <xdr:cNvPr id="876" name="フローチャート: 判断 875"/>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50165</xdr:rowOff>
    </xdr:from>
    <xdr:to xmlns:xdr="http://schemas.openxmlformats.org/drawingml/2006/spreadsheetDrawing">
      <xdr:col>81</xdr:col>
      <xdr:colOff>101600</xdr:colOff>
      <xdr:row>103</xdr:row>
      <xdr:rowOff>151765</xdr:rowOff>
    </xdr:to>
    <xdr:sp macro="" textlink="">
      <xdr:nvSpPr>
        <xdr:cNvPr id="877" name="フローチャート: 判断 876"/>
        <xdr:cNvSpPr/>
      </xdr:nvSpPr>
      <xdr:spPr>
        <a:xfrm>
          <a:off x="15430500" y="1770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74930</xdr:rowOff>
    </xdr:from>
    <xdr:to xmlns:xdr="http://schemas.openxmlformats.org/drawingml/2006/spreadsheetDrawing">
      <xdr:col>76</xdr:col>
      <xdr:colOff>165100</xdr:colOff>
      <xdr:row>104</xdr:row>
      <xdr:rowOff>5080</xdr:rowOff>
    </xdr:to>
    <xdr:sp macro="" textlink="">
      <xdr:nvSpPr>
        <xdr:cNvPr id="878" name="フローチャート: 判断 877"/>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101600</xdr:rowOff>
    </xdr:from>
    <xdr:to xmlns:xdr="http://schemas.openxmlformats.org/drawingml/2006/spreadsheetDrawing">
      <xdr:col>72</xdr:col>
      <xdr:colOff>38100</xdr:colOff>
      <xdr:row>104</xdr:row>
      <xdr:rowOff>31750</xdr:rowOff>
    </xdr:to>
    <xdr:sp macro="" textlink="">
      <xdr:nvSpPr>
        <xdr:cNvPr id="879" name="フローチャート: 判断 878"/>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88265</xdr:rowOff>
    </xdr:from>
    <xdr:to xmlns:xdr="http://schemas.openxmlformats.org/drawingml/2006/spreadsheetDrawing">
      <xdr:col>67</xdr:col>
      <xdr:colOff>101600</xdr:colOff>
      <xdr:row>104</xdr:row>
      <xdr:rowOff>18415</xdr:rowOff>
    </xdr:to>
    <xdr:sp macro="" textlink="">
      <xdr:nvSpPr>
        <xdr:cNvPr id="880" name="フローチャート: 判断 879"/>
        <xdr:cNvSpPr/>
      </xdr:nvSpPr>
      <xdr:spPr>
        <a:xfrm>
          <a:off x="127635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81" name="テキスト ボックス 880"/>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82" name="テキスト ボックス 881"/>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83" name="テキスト ボックス 882"/>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84" name="テキスト ボックス 883"/>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85" name="テキスト ボックス 884"/>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143510</xdr:rowOff>
    </xdr:from>
    <xdr:to xmlns:xdr="http://schemas.openxmlformats.org/drawingml/2006/spreadsheetDrawing">
      <xdr:col>85</xdr:col>
      <xdr:colOff>177800</xdr:colOff>
      <xdr:row>108</xdr:row>
      <xdr:rowOff>73660</xdr:rowOff>
    </xdr:to>
    <xdr:sp macro="" textlink="">
      <xdr:nvSpPr>
        <xdr:cNvPr id="886" name="楕円 885"/>
        <xdr:cNvSpPr/>
      </xdr:nvSpPr>
      <xdr:spPr>
        <a:xfrm>
          <a:off x="16268700" y="1848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121920</xdr:rowOff>
    </xdr:from>
    <xdr:ext cx="405130" cy="258445"/>
    <xdr:sp macro="" textlink="">
      <xdr:nvSpPr>
        <xdr:cNvPr id="887" name="【庁舎】&#10;有形固定資産減価償却率該当値テキスト"/>
        <xdr:cNvSpPr txBox="1"/>
      </xdr:nvSpPr>
      <xdr:spPr>
        <a:xfrm>
          <a:off x="16357600" y="184670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143510</xdr:rowOff>
    </xdr:from>
    <xdr:to xmlns:xdr="http://schemas.openxmlformats.org/drawingml/2006/spreadsheetDrawing">
      <xdr:col>81</xdr:col>
      <xdr:colOff>101600</xdr:colOff>
      <xdr:row>108</xdr:row>
      <xdr:rowOff>73660</xdr:rowOff>
    </xdr:to>
    <xdr:sp macro="" textlink="">
      <xdr:nvSpPr>
        <xdr:cNvPr id="888" name="楕円 887"/>
        <xdr:cNvSpPr/>
      </xdr:nvSpPr>
      <xdr:spPr>
        <a:xfrm>
          <a:off x="15430500" y="1848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108</xdr:row>
      <xdr:rowOff>22860</xdr:rowOff>
    </xdr:from>
    <xdr:to xmlns:xdr="http://schemas.openxmlformats.org/drawingml/2006/spreadsheetDrawing">
      <xdr:col>85</xdr:col>
      <xdr:colOff>127000</xdr:colOff>
      <xdr:row>108</xdr:row>
      <xdr:rowOff>22860</xdr:rowOff>
    </xdr:to>
    <xdr:cxnSp macro="">
      <xdr:nvCxnSpPr>
        <xdr:cNvPr id="889" name="直線コネクタ 888"/>
        <xdr:cNvCxnSpPr/>
      </xdr:nvCxnSpPr>
      <xdr:spPr>
        <a:xfrm>
          <a:off x="15481300" y="185394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158750</xdr:rowOff>
    </xdr:from>
    <xdr:to xmlns:xdr="http://schemas.openxmlformats.org/drawingml/2006/spreadsheetDrawing">
      <xdr:col>76</xdr:col>
      <xdr:colOff>165100</xdr:colOff>
      <xdr:row>108</xdr:row>
      <xdr:rowOff>88900</xdr:rowOff>
    </xdr:to>
    <xdr:sp macro="" textlink="">
      <xdr:nvSpPr>
        <xdr:cNvPr id="890" name="楕円 889"/>
        <xdr:cNvSpPr/>
      </xdr:nvSpPr>
      <xdr:spPr>
        <a:xfrm>
          <a:off x="14541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108</xdr:row>
      <xdr:rowOff>22860</xdr:rowOff>
    </xdr:from>
    <xdr:to xmlns:xdr="http://schemas.openxmlformats.org/drawingml/2006/spreadsheetDrawing">
      <xdr:col>81</xdr:col>
      <xdr:colOff>50800</xdr:colOff>
      <xdr:row>108</xdr:row>
      <xdr:rowOff>38100</xdr:rowOff>
    </xdr:to>
    <xdr:cxnSp macro="">
      <xdr:nvCxnSpPr>
        <xdr:cNvPr id="891" name="直線コネクタ 890"/>
        <xdr:cNvCxnSpPr/>
      </xdr:nvCxnSpPr>
      <xdr:spPr>
        <a:xfrm flipV="1">
          <a:off x="14592300" y="185394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166370</xdr:rowOff>
    </xdr:from>
    <xdr:to xmlns:xdr="http://schemas.openxmlformats.org/drawingml/2006/spreadsheetDrawing">
      <xdr:col>72</xdr:col>
      <xdr:colOff>38100</xdr:colOff>
      <xdr:row>108</xdr:row>
      <xdr:rowOff>96520</xdr:rowOff>
    </xdr:to>
    <xdr:sp macro="" textlink="">
      <xdr:nvSpPr>
        <xdr:cNvPr id="892" name="楕円 891"/>
        <xdr:cNvSpPr/>
      </xdr:nvSpPr>
      <xdr:spPr>
        <a:xfrm>
          <a:off x="136525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108</xdr:row>
      <xdr:rowOff>38100</xdr:rowOff>
    </xdr:from>
    <xdr:to xmlns:xdr="http://schemas.openxmlformats.org/drawingml/2006/spreadsheetDrawing">
      <xdr:col>76</xdr:col>
      <xdr:colOff>114300</xdr:colOff>
      <xdr:row>108</xdr:row>
      <xdr:rowOff>45720</xdr:rowOff>
    </xdr:to>
    <xdr:cxnSp macro="">
      <xdr:nvCxnSpPr>
        <xdr:cNvPr id="893" name="直線コネクタ 892"/>
        <xdr:cNvCxnSpPr/>
      </xdr:nvCxnSpPr>
      <xdr:spPr>
        <a:xfrm flipV="1">
          <a:off x="13703300" y="185547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107</xdr:row>
      <xdr:rowOff>164465</xdr:rowOff>
    </xdr:from>
    <xdr:to xmlns:xdr="http://schemas.openxmlformats.org/drawingml/2006/spreadsheetDrawing">
      <xdr:col>67</xdr:col>
      <xdr:colOff>101600</xdr:colOff>
      <xdr:row>108</xdr:row>
      <xdr:rowOff>94615</xdr:rowOff>
    </xdr:to>
    <xdr:sp macro="" textlink="">
      <xdr:nvSpPr>
        <xdr:cNvPr id="894" name="楕円 893"/>
        <xdr:cNvSpPr/>
      </xdr:nvSpPr>
      <xdr:spPr>
        <a:xfrm>
          <a:off x="12763500" y="1850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108</xdr:row>
      <xdr:rowOff>43815</xdr:rowOff>
    </xdr:from>
    <xdr:to xmlns:xdr="http://schemas.openxmlformats.org/drawingml/2006/spreadsheetDrawing">
      <xdr:col>71</xdr:col>
      <xdr:colOff>177800</xdr:colOff>
      <xdr:row>108</xdr:row>
      <xdr:rowOff>45720</xdr:rowOff>
    </xdr:to>
    <xdr:cxnSp macro="">
      <xdr:nvCxnSpPr>
        <xdr:cNvPr id="895" name="直線コネクタ 894"/>
        <xdr:cNvCxnSpPr/>
      </xdr:nvCxnSpPr>
      <xdr:spPr>
        <a:xfrm>
          <a:off x="12814300" y="185604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101</xdr:row>
      <xdr:rowOff>168275</xdr:rowOff>
    </xdr:from>
    <xdr:ext cx="405130" cy="258445"/>
    <xdr:sp macro="" textlink="">
      <xdr:nvSpPr>
        <xdr:cNvPr id="896" name="n_1aveValue【庁舎】&#10;有形固定資産減価償却率"/>
        <xdr:cNvSpPr txBox="1"/>
      </xdr:nvSpPr>
      <xdr:spPr>
        <a:xfrm>
          <a:off x="15266035" y="174847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21590</xdr:rowOff>
    </xdr:from>
    <xdr:ext cx="404495" cy="259080"/>
    <xdr:sp macro="" textlink="">
      <xdr:nvSpPr>
        <xdr:cNvPr id="897" name="n_2aveValue【庁舎】&#10;有形固定資産減価償却率"/>
        <xdr:cNvSpPr txBox="1"/>
      </xdr:nvSpPr>
      <xdr:spPr>
        <a:xfrm>
          <a:off x="14389735" y="175094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48260</xdr:rowOff>
    </xdr:from>
    <xdr:ext cx="404495" cy="259080"/>
    <xdr:sp macro="" textlink="">
      <xdr:nvSpPr>
        <xdr:cNvPr id="898" name="n_3aveValue【庁舎】&#10;有形固定資産減価償却率"/>
        <xdr:cNvSpPr txBox="1"/>
      </xdr:nvSpPr>
      <xdr:spPr>
        <a:xfrm>
          <a:off x="13500735" y="175361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34925</xdr:rowOff>
    </xdr:from>
    <xdr:ext cx="404495" cy="259080"/>
    <xdr:sp macro="" textlink="">
      <xdr:nvSpPr>
        <xdr:cNvPr id="899" name="n_4aveValue【庁舎】&#10;有形固定資産減価償却率"/>
        <xdr:cNvSpPr txBox="1"/>
      </xdr:nvSpPr>
      <xdr:spPr>
        <a:xfrm>
          <a:off x="12611735" y="175228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64770</xdr:rowOff>
    </xdr:from>
    <xdr:ext cx="405130" cy="258445"/>
    <xdr:sp macro="" textlink="">
      <xdr:nvSpPr>
        <xdr:cNvPr id="900" name="n_1mainValue【庁舎】&#10;有形固定資産減価償却率"/>
        <xdr:cNvSpPr txBox="1"/>
      </xdr:nvSpPr>
      <xdr:spPr>
        <a:xfrm>
          <a:off x="15266035" y="185813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108</xdr:row>
      <xdr:rowOff>80010</xdr:rowOff>
    </xdr:from>
    <xdr:ext cx="404495" cy="259080"/>
    <xdr:sp macro="" textlink="">
      <xdr:nvSpPr>
        <xdr:cNvPr id="901" name="n_2mainValue【庁舎】&#10;有形固定資産減価償却率"/>
        <xdr:cNvSpPr txBox="1"/>
      </xdr:nvSpPr>
      <xdr:spPr>
        <a:xfrm>
          <a:off x="14389735" y="185966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108</xdr:row>
      <xdr:rowOff>87630</xdr:rowOff>
    </xdr:from>
    <xdr:ext cx="404495" cy="258445"/>
    <xdr:sp macro="" textlink="">
      <xdr:nvSpPr>
        <xdr:cNvPr id="902" name="n_3mainValue【庁舎】&#10;有形固定資産減価償却率"/>
        <xdr:cNvSpPr txBox="1"/>
      </xdr:nvSpPr>
      <xdr:spPr>
        <a:xfrm>
          <a:off x="13500735" y="186042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108</xdr:row>
      <xdr:rowOff>86360</xdr:rowOff>
    </xdr:from>
    <xdr:ext cx="404495" cy="258445"/>
    <xdr:sp macro="" textlink="">
      <xdr:nvSpPr>
        <xdr:cNvPr id="903" name="n_4mainValue【庁舎】&#10;有形固定資産減価償却率"/>
        <xdr:cNvSpPr txBox="1"/>
      </xdr:nvSpPr>
      <xdr:spPr>
        <a:xfrm>
          <a:off x="12611735" y="186029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4" name="正方形/長方形 90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5" name="正方形/長方形 904"/>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6" name="正方形/長方形 905"/>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7" name="正方形/長方形 906"/>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8" name="正方形/長方形 907"/>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9" name="正方形/長方形 908"/>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10" name="正方形/長方形 909"/>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1" name="正方形/長方形 910"/>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912" name="テキスト ボックス 911"/>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13" name="直線コネクタ 912"/>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14" name="直線コネクタ 913"/>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725" cy="259080"/>
    <xdr:sp macro="" textlink="">
      <xdr:nvSpPr>
        <xdr:cNvPr id="915" name="テキスト ボックス 914"/>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16" name="直線コネクタ 915"/>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725" cy="258445"/>
    <xdr:sp macro="" textlink="">
      <xdr:nvSpPr>
        <xdr:cNvPr id="917" name="テキスト ボックス 916"/>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8" name="直線コネクタ 917"/>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725" cy="259080"/>
    <xdr:sp macro="" textlink="">
      <xdr:nvSpPr>
        <xdr:cNvPr id="919" name="テキスト ボックス 918"/>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20" name="直線コネクタ 919"/>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725" cy="259080"/>
    <xdr:sp macro="" textlink="">
      <xdr:nvSpPr>
        <xdr:cNvPr id="921" name="テキスト ボックス 920"/>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22" name="直線コネクタ 921"/>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725" cy="258445"/>
    <xdr:sp macro="" textlink="">
      <xdr:nvSpPr>
        <xdr:cNvPr id="923" name="テキスト ボックス 922"/>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4" name="直線コネクタ 923"/>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925" name="テキスト ボックス 924"/>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6"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137160</xdr:rowOff>
    </xdr:from>
    <xdr:to xmlns:xdr="http://schemas.openxmlformats.org/drawingml/2006/spreadsheetDrawing">
      <xdr:col>116</xdr:col>
      <xdr:colOff>62865</xdr:colOff>
      <xdr:row>107</xdr:row>
      <xdr:rowOff>163830</xdr:rowOff>
    </xdr:to>
    <xdr:cxnSp macro="">
      <xdr:nvCxnSpPr>
        <xdr:cNvPr id="927" name="直線コネクタ 926"/>
        <xdr:cNvCxnSpPr/>
      </xdr:nvCxnSpPr>
      <xdr:spPr>
        <a:xfrm flipV="1">
          <a:off x="22160865" y="17110710"/>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167640</xdr:rowOff>
    </xdr:from>
    <xdr:ext cx="469900" cy="258445"/>
    <xdr:sp macro="" textlink="">
      <xdr:nvSpPr>
        <xdr:cNvPr id="928" name="【庁舎】&#10;一人当たり面積最小値テキスト"/>
        <xdr:cNvSpPr txBox="1"/>
      </xdr:nvSpPr>
      <xdr:spPr>
        <a:xfrm>
          <a:off x="22199600" y="185127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163830</xdr:rowOff>
    </xdr:from>
    <xdr:to xmlns:xdr="http://schemas.openxmlformats.org/drawingml/2006/spreadsheetDrawing">
      <xdr:col>116</xdr:col>
      <xdr:colOff>152400</xdr:colOff>
      <xdr:row>107</xdr:row>
      <xdr:rowOff>163830</xdr:rowOff>
    </xdr:to>
    <xdr:cxnSp macro="">
      <xdr:nvCxnSpPr>
        <xdr:cNvPr id="929" name="直線コネクタ 928"/>
        <xdr:cNvCxnSpPr/>
      </xdr:nvCxnSpPr>
      <xdr:spPr>
        <a:xfrm>
          <a:off x="22072600" y="18508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83820</xdr:rowOff>
    </xdr:from>
    <xdr:ext cx="469900" cy="259080"/>
    <xdr:sp macro="" textlink="">
      <xdr:nvSpPr>
        <xdr:cNvPr id="930" name="【庁舎】&#10;一人当たり面積最大値テキスト"/>
        <xdr:cNvSpPr txBox="1"/>
      </xdr:nvSpPr>
      <xdr:spPr>
        <a:xfrm>
          <a:off x="22199600" y="16885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137160</xdr:rowOff>
    </xdr:from>
    <xdr:to xmlns:xdr="http://schemas.openxmlformats.org/drawingml/2006/spreadsheetDrawing">
      <xdr:col>116</xdr:col>
      <xdr:colOff>152400</xdr:colOff>
      <xdr:row>99</xdr:row>
      <xdr:rowOff>137160</xdr:rowOff>
    </xdr:to>
    <xdr:cxnSp macro="">
      <xdr:nvCxnSpPr>
        <xdr:cNvPr id="931" name="直線コネクタ 930"/>
        <xdr:cNvCxnSpPr/>
      </xdr:nvCxnSpPr>
      <xdr:spPr>
        <a:xfrm>
          <a:off x="22072600" y="17110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86360</xdr:rowOff>
    </xdr:from>
    <xdr:ext cx="469900" cy="258445"/>
    <xdr:sp macro="" textlink="">
      <xdr:nvSpPr>
        <xdr:cNvPr id="932" name="【庁舎】&#10;一人当たり面積平均値テキスト"/>
        <xdr:cNvSpPr txBox="1"/>
      </xdr:nvSpPr>
      <xdr:spPr>
        <a:xfrm>
          <a:off x="22199600" y="1791716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63500</xdr:rowOff>
    </xdr:from>
    <xdr:to xmlns:xdr="http://schemas.openxmlformats.org/drawingml/2006/spreadsheetDrawing">
      <xdr:col>116</xdr:col>
      <xdr:colOff>114300</xdr:colOff>
      <xdr:row>105</xdr:row>
      <xdr:rowOff>165100</xdr:rowOff>
    </xdr:to>
    <xdr:sp macro="" textlink="">
      <xdr:nvSpPr>
        <xdr:cNvPr id="933" name="フローチャート: 判断 932"/>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67310</xdr:rowOff>
    </xdr:from>
    <xdr:to xmlns:xdr="http://schemas.openxmlformats.org/drawingml/2006/spreadsheetDrawing">
      <xdr:col>112</xdr:col>
      <xdr:colOff>38100</xdr:colOff>
      <xdr:row>105</xdr:row>
      <xdr:rowOff>168910</xdr:rowOff>
    </xdr:to>
    <xdr:sp macro="" textlink="">
      <xdr:nvSpPr>
        <xdr:cNvPr id="934" name="フローチャート: 判断 933"/>
        <xdr:cNvSpPr/>
      </xdr:nvSpPr>
      <xdr:spPr>
        <a:xfrm>
          <a:off x="21272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74930</xdr:rowOff>
    </xdr:from>
    <xdr:to xmlns:xdr="http://schemas.openxmlformats.org/drawingml/2006/spreadsheetDrawing">
      <xdr:col>107</xdr:col>
      <xdr:colOff>101600</xdr:colOff>
      <xdr:row>106</xdr:row>
      <xdr:rowOff>5080</xdr:rowOff>
    </xdr:to>
    <xdr:sp macro="" textlink="">
      <xdr:nvSpPr>
        <xdr:cNvPr id="935" name="フローチャート: 判断 934"/>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74930</xdr:rowOff>
    </xdr:from>
    <xdr:to xmlns:xdr="http://schemas.openxmlformats.org/drawingml/2006/spreadsheetDrawing">
      <xdr:col>102</xdr:col>
      <xdr:colOff>165100</xdr:colOff>
      <xdr:row>106</xdr:row>
      <xdr:rowOff>5080</xdr:rowOff>
    </xdr:to>
    <xdr:sp macro="" textlink="">
      <xdr:nvSpPr>
        <xdr:cNvPr id="936" name="フローチャート: 判断 935"/>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90170</xdr:rowOff>
    </xdr:from>
    <xdr:to xmlns:xdr="http://schemas.openxmlformats.org/drawingml/2006/spreadsheetDrawing">
      <xdr:col>98</xdr:col>
      <xdr:colOff>38100</xdr:colOff>
      <xdr:row>106</xdr:row>
      <xdr:rowOff>20320</xdr:rowOff>
    </xdr:to>
    <xdr:sp macro="" textlink="">
      <xdr:nvSpPr>
        <xdr:cNvPr id="937" name="フローチャート: 判断 936"/>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8" name="テキスト ボックス 937"/>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9" name="テキスト ボックス 938"/>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40" name="テキスト ボックス 939"/>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41" name="テキスト ボックス 940"/>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42" name="テキスト ボックス 941"/>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162560</xdr:rowOff>
    </xdr:from>
    <xdr:to xmlns:xdr="http://schemas.openxmlformats.org/drawingml/2006/spreadsheetDrawing">
      <xdr:col>116</xdr:col>
      <xdr:colOff>114300</xdr:colOff>
      <xdr:row>107</xdr:row>
      <xdr:rowOff>92710</xdr:rowOff>
    </xdr:to>
    <xdr:sp macro="" textlink="">
      <xdr:nvSpPr>
        <xdr:cNvPr id="943" name="楕円 942"/>
        <xdr:cNvSpPr/>
      </xdr:nvSpPr>
      <xdr:spPr>
        <a:xfrm>
          <a:off x="22110700" y="183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77470</xdr:rowOff>
    </xdr:from>
    <xdr:ext cx="469900" cy="258445"/>
    <xdr:sp macro="" textlink="">
      <xdr:nvSpPr>
        <xdr:cNvPr id="944" name="【庁舎】&#10;一人当たり面積該当値テキスト"/>
        <xdr:cNvSpPr txBox="1"/>
      </xdr:nvSpPr>
      <xdr:spPr>
        <a:xfrm>
          <a:off x="22199600" y="182511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166370</xdr:rowOff>
    </xdr:from>
    <xdr:to xmlns:xdr="http://schemas.openxmlformats.org/drawingml/2006/spreadsheetDrawing">
      <xdr:col>112</xdr:col>
      <xdr:colOff>38100</xdr:colOff>
      <xdr:row>107</xdr:row>
      <xdr:rowOff>96520</xdr:rowOff>
    </xdr:to>
    <xdr:sp macro="" textlink="">
      <xdr:nvSpPr>
        <xdr:cNvPr id="945" name="楕円 944"/>
        <xdr:cNvSpPr/>
      </xdr:nvSpPr>
      <xdr:spPr>
        <a:xfrm>
          <a:off x="21272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41910</xdr:rowOff>
    </xdr:from>
    <xdr:to xmlns:xdr="http://schemas.openxmlformats.org/drawingml/2006/spreadsheetDrawing">
      <xdr:col>116</xdr:col>
      <xdr:colOff>63500</xdr:colOff>
      <xdr:row>107</xdr:row>
      <xdr:rowOff>45720</xdr:rowOff>
    </xdr:to>
    <xdr:cxnSp macro="">
      <xdr:nvCxnSpPr>
        <xdr:cNvPr id="946" name="直線コネクタ 945"/>
        <xdr:cNvCxnSpPr/>
      </xdr:nvCxnSpPr>
      <xdr:spPr>
        <a:xfrm flipV="1">
          <a:off x="21323300" y="1838706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170180</xdr:rowOff>
    </xdr:from>
    <xdr:to xmlns:xdr="http://schemas.openxmlformats.org/drawingml/2006/spreadsheetDrawing">
      <xdr:col>107</xdr:col>
      <xdr:colOff>101600</xdr:colOff>
      <xdr:row>107</xdr:row>
      <xdr:rowOff>100330</xdr:rowOff>
    </xdr:to>
    <xdr:sp macro="" textlink="">
      <xdr:nvSpPr>
        <xdr:cNvPr id="947" name="楕円 946"/>
        <xdr:cNvSpPr/>
      </xdr:nvSpPr>
      <xdr:spPr>
        <a:xfrm>
          <a:off x="20383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45720</xdr:rowOff>
    </xdr:from>
    <xdr:to xmlns:xdr="http://schemas.openxmlformats.org/drawingml/2006/spreadsheetDrawing">
      <xdr:col>111</xdr:col>
      <xdr:colOff>177800</xdr:colOff>
      <xdr:row>107</xdr:row>
      <xdr:rowOff>49530</xdr:rowOff>
    </xdr:to>
    <xdr:cxnSp macro="">
      <xdr:nvCxnSpPr>
        <xdr:cNvPr id="948" name="直線コネクタ 947"/>
        <xdr:cNvCxnSpPr/>
      </xdr:nvCxnSpPr>
      <xdr:spPr>
        <a:xfrm flipV="1">
          <a:off x="20434300" y="183908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170180</xdr:rowOff>
    </xdr:from>
    <xdr:to xmlns:xdr="http://schemas.openxmlformats.org/drawingml/2006/spreadsheetDrawing">
      <xdr:col>102</xdr:col>
      <xdr:colOff>165100</xdr:colOff>
      <xdr:row>107</xdr:row>
      <xdr:rowOff>100330</xdr:rowOff>
    </xdr:to>
    <xdr:sp macro="" textlink="">
      <xdr:nvSpPr>
        <xdr:cNvPr id="949" name="楕円 948"/>
        <xdr:cNvSpPr/>
      </xdr:nvSpPr>
      <xdr:spPr>
        <a:xfrm>
          <a:off x="19494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49530</xdr:rowOff>
    </xdr:from>
    <xdr:to xmlns:xdr="http://schemas.openxmlformats.org/drawingml/2006/spreadsheetDrawing">
      <xdr:col>107</xdr:col>
      <xdr:colOff>50800</xdr:colOff>
      <xdr:row>107</xdr:row>
      <xdr:rowOff>49530</xdr:rowOff>
    </xdr:to>
    <xdr:cxnSp macro="">
      <xdr:nvCxnSpPr>
        <xdr:cNvPr id="950" name="直線コネクタ 949"/>
        <xdr:cNvCxnSpPr/>
      </xdr:nvCxnSpPr>
      <xdr:spPr>
        <a:xfrm>
          <a:off x="19545300" y="183946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2540</xdr:rowOff>
    </xdr:from>
    <xdr:to xmlns:xdr="http://schemas.openxmlformats.org/drawingml/2006/spreadsheetDrawing">
      <xdr:col>98</xdr:col>
      <xdr:colOff>38100</xdr:colOff>
      <xdr:row>107</xdr:row>
      <xdr:rowOff>104140</xdr:rowOff>
    </xdr:to>
    <xdr:sp macro="" textlink="">
      <xdr:nvSpPr>
        <xdr:cNvPr id="951" name="楕円 950"/>
        <xdr:cNvSpPr/>
      </xdr:nvSpPr>
      <xdr:spPr>
        <a:xfrm>
          <a:off x="18605500" y="183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49530</xdr:rowOff>
    </xdr:from>
    <xdr:to xmlns:xdr="http://schemas.openxmlformats.org/drawingml/2006/spreadsheetDrawing">
      <xdr:col>102</xdr:col>
      <xdr:colOff>114300</xdr:colOff>
      <xdr:row>107</xdr:row>
      <xdr:rowOff>53340</xdr:rowOff>
    </xdr:to>
    <xdr:cxnSp macro="">
      <xdr:nvCxnSpPr>
        <xdr:cNvPr id="952" name="直線コネクタ 951"/>
        <xdr:cNvCxnSpPr/>
      </xdr:nvCxnSpPr>
      <xdr:spPr>
        <a:xfrm flipV="1">
          <a:off x="18656300" y="183946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13970</xdr:rowOff>
    </xdr:from>
    <xdr:ext cx="469900" cy="259080"/>
    <xdr:sp macro="" textlink="">
      <xdr:nvSpPr>
        <xdr:cNvPr id="953" name="n_1aveValue【庁舎】&#10;一人当たり面積"/>
        <xdr:cNvSpPr txBox="1"/>
      </xdr:nvSpPr>
      <xdr:spPr>
        <a:xfrm>
          <a:off x="21075650" y="17844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21590</xdr:rowOff>
    </xdr:from>
    <xdr:ext cx="469265" cy="259080"/>
    <xdr:sp macro="" textlink="">
      <xdr:nvSpPr>
        <xdr:cNvPr id="954" name="n_2aveValue【庁舎】&#10;一人当たり面積"/>
        <xdr:cNvSpPr txBox="1"/>
      </xdr:nvSpPr>
      <xdr:spPr>
        <a:xfrm>
          <a:off x="20199350" y="178523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21590</xdr:rowOff>
    </xdr:from>
    <xdr:ext cx="469265" cy="259080"/>
    <xdr:sp macro="" textlink="">
      <xdr:nvSpPr>
        <xdr:cNvPr id="955" name="n_3aveValue【庁舎】&#10;一人当たり面積"/>
        <xdr:cNvSpPr txBox="1"/>
      </xdr:nvSpPr>
      <xdr:spPr>
        <a:xfrm>
          <a:off x="19310350" y="178523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36830</xdr:rowOff>
    </xdr:from>
    <xdr:ext cx="469265" cy="259080"/>
    <xdr:sp macro="" textlink="">
      <xdr:nvSpPr>
        <xdr:cNvPr id="956" name="n_4aveValue【庁舎】&#10;一人当たり面積"/>
        <xdr:cNvSpPr txBox="1"/>
      </xdr:nvSpPr>
      <xdr:spPr>
        <a:xfrm>
          <a:off x="18421350" y="17867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87630</xdr:rowOff>
    </xdr:from>
    <xdr:ext cx="469900" cy="258445"/>
    <xdr:sp macro="" textlink="">
      <xdr:nvSpPr>
        <xdr:cNvPr id="957" name="n_1mainValue【庁舎】&#10;一人当たり面積"/>
        <xdr:cNvSpPr txBox="1"/>
      </xdr:nvSpPr>
      <xdr:spPr>
        <a:xfrm>
          <a:off x="21075650" y="184327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91440</xdr:rowOff>
    </xdr:from>
    <xdr:ext cx="469265" cy="259080"/>
    <xdr:sp macro="" textlink="">
      <xdr:nvSpPr>
        <xdr:cNvPr id="958" name="n_2mainValue【庁舎】&#10;一人当たり面積"/>
        <xdr:cNvSpPr txBox="1"/>
      </xdr:nvSpPr>
      <xdr:spPr>
        <a:xfrm>
          <a:off x="20199350" y="18436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91440</xdr:rowOff>
    </xdr:from>
    <xdr:ext cx="469265" cy="259080"/>
    <xdr:sp macro="" textlink="">
      <xdr:nvSpPr>
        <xdr:cNvPr id="959" name="n_3mainValue【庁舎】&#10;一人当たり面積"/>
        <xdr:cNvSpPr txBox="1"/>
      </xdr:nvSpPr>
      <xdr:spPr>
        <a:xfrm>
          <a:off x="19310350" y="18436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95250</xdr:rowOff>
    </xdr:from>
    <xdr:ext cx="469265" cy="259080"/>
    <xdr:sp macro="" textlink="">
      <xdr:nvSpPr>
        <xdr:cNvPr id="960" name="n_4mainValue【庁舎】&#10;一人当たり面積"/>
        <xdr:cNvSpPr txBox="1"/>
      </xdr:nvSpPr>
      <xdr:spPr>
        <a:xfrm>
          <a:off x="18421350" y="184404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61" name="正方形/長方形 96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62" name="正方形/長方形 961"/>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3" name="テキスト ボックス 962"/>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a:t>
          </a:r>
          <a:r>
            <a:rPr kumimoji="1" lang="ja-JP" altLang="ja-JP" sz="1100">
              <a:solidFill>
                <a:sysClr val="windowText" lastClr="000000"/>
              </a:solidFill>
              <a:effectLst/>
              <a:latin typeface="+mn-lt"/>
              <a:ea typeface="+mn-ea"/>
              <a:cs typeface="+mn-cs"/>
            </a:rPr>
            <a:t>資産減価償却率</a:t>
          </a:r>
          <a:r>
            <a:rPr kumimoji="1" lang="ja-JP" altLang="en-US" sz="1100">
              <a:solidFill>
                <a:sysClr val="windowText" lastClr="000000"/>
              </a:solidFill>
              <a:effectLst/>
              <a:latin typeface="+mn-lt"/>
              <a:ea typeface="+mn-ea"/>
              <a:cs typeface="+mn-cs"/>
            </a:rPr>
            <a:t>は、図書館、</a:t>
          </a:r>
          <a:r>
            <a:rPr kumimoji="1" lang="ja-JP" altLang="ja-JP" sz="1100">
              <a:solidFill>
                <a:sysClr val="windowText" lastClr="000000"/>
              </a:solidFill>
              <a:effectLst/>
              <a:latin typeface="+mn-lt"/>
              <a:ea typeface="+mn-ea"/>
              <a:cs typeface="+mn-cs"/>
            </a:rPr>
            <a:t>一般廃棄物処理施設</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保健センター・保健所、市民会館、庁舎が類似団体と比較して高い傾向にある。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このうち、一般廃棄物処理施設については、現在、更新計画を策定し、施設整備に向け事業を進めているところである。また、</a:t>
          </a:r>
          <a:r>
            <a:rPr kumimoji="1" lang="ja-JP" altLang="en-US" sz="1100">
              <a:solidFill>
                <a:sysClr val="windowText" lastClr="000000"/>
              </a:solidFill>
              <a:effectLst/>
              <a:latin typeface="+mn-lt"/>
              <a:ea typeface="+mn-ea"/>
              <a:cs typeface="+mn-cs"/>
            </a:rPr>
            <a:t>図書館、</a:t>
          </a:r>
          <a:r>
            <a:rPr kumimoji="1" lang="ja-JP" altLang="ja-JP" sz="1100">
              <a:solidFill>
                <a:sysClr val="windowText" lastClr="000000"/>
              </a:solidFill>
              <a:effectLst/>
              <a:latin typeface="+mn-lt"/>
              <a:ea typeface="+mn-ea"/>
              <a:cs typeface="+mn-cs"/>
            </a:rPr>
            <a:t>保健センター・保健所、市民会館、庁舎については具体的な更新計画は無いものの耐震性は確保されていることから、公共施設マネジメント計画に基づき適切な維持管理を行っていく。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一方、消防施設</a:t>
          </a:r>
          <a:r>
            <a:rPr kumimoji="1" lang="ja-JP" altLang="en-US" sz="1100">
              <a:solidFill>
                <a:sysClr val="windowText" lastClr="000000"/>
              </a:solidFill>
              <a:effectLst/>
              <a:latin typeface="+mn-lt"/>
              <a:ea typeface="+mn-ea"/>
              <a:cs typeface="+mn-cs"/>
            </a:rPr>
            <a:t>、体育館・プール</a:t>
          </a:r>
          <a:r>
            <a:rPr kumimoji="1" lang="ja-JP" altLang="ja-JP" sz="1100">
              <a:solidFill>
                <a:sysClr val="windowText" lastClr="000000"/>
              </a:solidFill>
              <a:effectLst/>
              <a:latin typeface="+mn-lt"/>
              <a:ea typeface="+mn-ea"/>
              <a:cs typeface="+mn-cs"/>
            </a:rPr>
            <a:t>については類似団体の中でも有形固定資産減価償却率が低く、これは</a:t>
          </a:r>
          <a:r>
            <a:rPr kumimoji="1" lang="ja-JP" altLang="en-US" sz="1100">
              <a:solidFill>
                <a:sysClr val="windowText" lastClr="000000"/>
              </a:solidFill>
              <a:effectLst/>
              <a:latin typeface="+mn-lt"/>
              <a:ea typeface="+mn-ea"/>
              <a:cs typeface="+mn-cs"/>
            </a:rPr>
            <a:t>消防施設については</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年度に広域化した消防組合の発足に合わせ、無線設備のデジタル化や新たな通信指令センターの整備を行うとともに、災害時の拠点施設として集約化による新たな消防庁舎を整備したことによるもの</a:t>
          </a:r>
          <a:r>
            <a:rPr kumimoji="1" lang="ja-JP" altLang="en-US" sz="1100">
              <a:solidFill>
                <a:sysClr val="windowText" lastClr="000000"/>
              </a:solidFill>
              <a:effectLst/>
              <a:latin typeface="+mn-lt"/>
              <a:ea typeface="+mn-ea"/>
              <a:cs typeface="+mn-cs"/>
            </a:rPr>
            <a:t>で、体育館・プールについては、令和４年度に新しく体育館が整備されたことによるものである。</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75" zoomScaleNormal="75"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129</v>
      </c>
      <c r="C2" s="4"/>
      <c r="D2" s="40"/>
    </row>
    <row r="3" spans="1:119" ht="18.75" customHeight="1">
      <c r="A3" s="2"/>
      <c r="B3" s="5" t="s">
        <v>130</v>
      </c>
      <c r="C3" s="22"/>
      <c r="D3" s="22"/>
      <c r="E3" s="44"/>
      <c r="F3" s="44"/>
      <c r="G3" s="44"/>
      <c r="H3" s="44"/>
      <c r="I3" s="44"/>
      <c r="J3" s="44"/>
      <c r="K3" s="44"/>
      <c r="L3" s="44" t="s">
        <v>135</v>
      </c>
      <c r="M3" s="44"/>
      <c r="N3" s="44"/>
      <c r="O3" s="44"/>
      <c r="P3" s="44"/>
      <c r="Q3" s="44"/>
      <c r="R3" s="94"/>
      <c r="S3" s="94"/>
      <c r="T3" s="94"/>
      <c r="U3" s="94"/>
      <c r="V3" s="112"/>
      <c r="W3" s="127" t="s">
        <v>137</v>
      </c>
      <c r="X3" s="137"/>
      <c r="Y3" s="137"/>
      <c r="Z3" s="137"/>
      <c r="AA3" s="137"/>
      <c r="AB3" s="22"/>
      <c r="AC3" s="94" t="s">
        <v>138</v>
      </c>
      <c r="AD3" s="137"/>
      <c r="AE3" s="137"/>
      <c r="AF3" s="137"/>
      <c r="AG3" s="137"/>
      <c r="AH3" s="137"/>
      <c r="AI3" s="137"/>
      <c r="AJ3" s="137"/>
      <c r="AK3" s="137"/>
      <c r="AL3" s="164"/>
      <c r="AM3" s="127" t="s">
        <v>140</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144</v>
      </c>
      <c r="BO3" s="137"/>
      <c r="BP3" s="137"/>
      <c r="BQ3" s="137"/>
      <c r="BR3" s="137"/>
      <c r="BS3" s="137"/>
      <c r="BT3" s="137"/>
      <c r="BU3" s="164"/>
      <c r="BV3" s="127" t="s">
        <v>145</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146</v>
      </c>
      <c r="CU3" s="137"/>
      <c r="CV3" s="137"/>
      <c r="CW3" s="137"/>
      <c r="CX3" s="137"/>
      <c r="CY3" s="137"/>
      <c r="CZ3" s="137"/>
      <c r="DA3" s="164"/>
      <c r="DB3" s="127" t="s">
        <v>43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148</v>
      </c>
      <c r="AZ4" s="197"/>
      <c r="BA4" s="197"/>
      <c r="BB4" s="197"/>
      <c r="BC4" s="197"/>
      <c r="BD4" s="197"/>
      <c r="BE4" s="197"/>
      <c r="BF4" s="197"/>
      <c r="BG4" s="197"/>
      <c r="BH4" s="197"/>
      <c r="BI4" s="197"/>
      <c r="BJ4" s="197"/>
      <c r="BK4" s="197"/>
      <c r="BL4" s="197"/>
      <c r="BM4" s="208"/>
      <c r="BN4" s="213">
        <v>96339914</v>
      </c>
      <c r="BO4" s="216"/>
      <c r="BP4" s="216"/>
      <c r="BQ4" s="216"/>
      <c r="BR4" s="216"/>
      <c r="BS4" s="216"/>
      <c r="BT4" s="216"/>
      <c r="BU4" s="219"/>
      <c r="BV4" s="213">
        <v>90108907</v>
      </c>
      <c r="BW4" s="216"/>
      <c r="BX4" s="216"/>
      <c r="BY4" s="216"/>
      <c r="BZ4" s="216"/>
      <c r="CA4" s="216"/>
      <c r="CB4" s="216"/>
      <c r="CC4" s="219"/>
      <c r="CD4" s="222" t="s">
        <v>150</v>
      </c>
      <c r="CE4" s="223"/>
      <c r="CF4" s="223"/>
      <c r="CG4" s="223"/>
      <c r="CH4" s="223"/>
      <c r="CI4" s="223"/>
      <c r="CJ4" s="223"/>
      <c r="CK4" s="223"/>
      <c r="CL4" s="223"/>
      <c r="CM4" s="223"/>
      <c r="CN4" s="223"/>
      <c r="CO4" s="223"/>
      <c r="CP4" s="223"/>
      <c r="CQ4" s="223"/>
      <c r="CR4" s="223"/>
      <c r="CS4" s="226"/>
      <c r="CT4" s="229">
        <v>7.8</v>
      </c>
      <c r="CU4" s="237"/>
      <c r="CV4" s="237"/>
      <c r="CW4" s="237"/>
      <c r="CX4" s="237"/>
      <c r="CY4" s="237"/>
      <c r="CZ4" s="237"/>
      <c r="DA4" s="245"/>
      <c r="DB4" s="229">
        <v>6.5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151</v>
      </c>
      <c r="AN5" s="58"/>
      <c r="AO5" s="58"/>
      <c r="AP5" s="58"/>
      <c r="AQ5" s="58"/>
      <c r="AR5" s="58"/>
      <c r="AS5" s="58"/>
      <c r="AT5" s="63"/>
      <c r="AU5" s="182" t="s">
        <v>70</v>
      </c>
      <c r="AV5" s="139"/>
      <c r="AW5" s="139"/>
      <c r="AX5" s="139"/>
      <c r="AY5" s="190" t="s">
        <v>141</v>
      </c>
      <c r="AZ5" s="198"/>
      <c r="BA5" s="198"/>
      <c r="BB5" s="198"/>
      <c r="BC5" s="198"/>
      <c r="BD5" s="198"/>
      <c r="BE5" s="198"/>
      <c r="BF5" s="198"/>
      <c r="BG5" s="198"/>
      <c r="BH5" s="198"/>
      <c r="BI5" s="198"/>
      <c r="BJ5" s="198"/>
      <c r="BK5" s="198"/>
      <c r="BL5" s="198"/>
      <c r="BM5" s="209"/>
      <c r="BN5" s="214">
        <v>92556017</v>
      </c>
      <c r="BO5" s="217"/>
      <c r="BP5" s="217"/>
      <c r="BQ5" s="217"/>
      <c r="BR5" s="217"/>
      <c r="BS5" s="217"/>
      <c r="BT5" s="217"/>
      <c r="BU5" s="220"/>
      <c r="BV5" s="214">
        <v>87129399</v>
      </c>
      <c r="BW5" s="217"/>
      <c r="BX5" s="217"/>
      <c r="BY5" s="217"/>
      <c r="BZ5" s="217"/>
      <c r="CA5" s="217"/>
      <c r="CB5" s="217"/>
      <c r="CC5" s="220"/>
      <c r="CD5" s="192" t="s">
        <v>153</v>
      </c>
      <c r="CE5" s="111"/>
      <c r="CF5" s="111"/>
      <c r="CG5" s="111"/>
      <c r="CH5" s="111"/>
      <c r="CI5" s="111"/>
      <c r="CJ5" s="111"/>
      <c r="CK5" s="111"/>
      <c r="CL5" s="111"/>
      <c r="CM5" s="111"/>
      <c r="CN5" s="111"/>
      <c r="CO5" s="111"/>
      <c r="CP5" s="111"/>
      <c r="CQ5" s="111"/>
      <c r="CR5" s="111"/>
      <c r="CS5" s="211"/>
      <c r="CT5" s="230">
        <v>90.3</v>
      </c>
      <c r="CU5" s="238"/>
      <c r="CV5" s="238"/>
      <c r="CW5" s="238"/>
      <c r="CX5" s="238"/>
      <c r="CY5" s="238"/>
      <c r="CZ5" s="238"/>
      <c r="DA5" s="246"/>
      <c r="DB5" s="230">
        <v>87.8</v>
      </c>
      <c r="DC5" s="238"/>
      <c r="DD5" s="238"/>
      <c r="DE5" s="238"/>
      <c r="DF5" s="238"/>
      <c r="DG5" s="238"/>
      <c r="DH5" s="238"/>
      <c r="DI5" s="246"/>
    </row>
    <row r="6" spans="1:119" ht="18.75" customHeight="1">
      <c r="A6" s="2"/>
      <c r="B6" s="8" t="s">
        <v>154</v>
      </c>
      <c r="C6" s="25"/>
      <c r="D6" s="25"/>
      <c r="E6" s="47"/>
      <c r="F6" s="47"/>
      <c r="G6" s="47"/>
      <c r="H6" s="47"/>
      <c r="I6" s="47"/>
      <c r="J6" s="47"/>
      <c r="K6" s="47"/>
      <c r="L6" s="47" t="s">
        <v>159</v>
      </c>
      <c r="M6" s="47"/>
      <c r="N6" s="47"/>
      <c r="O6" s="47"/>
      <c r="P6" s="47"/>
      <c r="Q6" s="47"/>
      <c r="R6" s="50"/>
      <c r="S6" s="50"/>
      <c r="T6" s="50"/>
      <c r="U6" s="50"/>
      <c r="V6" s="115"/>
      <c r="W6" s="130" t="s">
        <v>160</v>
      </c>
      <c r="X6" s="56"/>
      <c r="Y6" s="56"/>
      <c r="Z6" s="56"/>
      <c r="AA6" s="56"/>
      <c r="AB6" s="25"/>
      <c r="AC6" s="145" t="s">
        <v>161</v>
      </c>
      <c r="AD6" s="153"/>
      <c r="AE6" s="153"/>
      <c r="AF6" s="153"/>
      <c r="AG6" s="153"/>
      <c r="AH6" s="153"/>
      <c r="AI6" s="153"/>
      <c r="AJ6" s="153"/>
      <c r="AK6" s="153"/>
      <c r="AL6" s="167"/>
      <c r="AM6" s="175" t="s">
        <v>74</v>
      </c>
      <c r="AN6" s="58"/>
      <c r="AO6" s="58"/>
      <c r="AP6" s="58"/>
      <c r="AQ6" s="58"/>
      <c r="AR6" s="58"/>
      <c r="AS6" s="58"/>
      <c r="AT6" s="63"/>
      <c r="AU6" s="182" t="s">
        <v>70</v>
      </c>
      <c r="AV6" s="139"/>
      <c r="AW6" s="139"/>
      <c r="AX6" s="139"/>
      <c r="AY6" s="190" t="s">
        <v>165</v>
      </c>
      <c r="AZ6" s="198"/>
      <c r="BA6" s="198"/>
      <c r="BB6" s="198"/>
      <c r="BC6" s="198"/>
      <c r="BD6" s="198"/>
      <c r="BE6" s="198"/>
      <c r="BF6" s="198"/>
      <c r="BG6" s="198"/>
      <c r="BH6" s="198"/>
      <c r="BI6" s="198"/>
      <c r="BJ6" s="198"/>
      <c r="BK6" s="198"/>
      <c r="BL6" s="198"/>
      <c r="BM6" s="209"/>
      <c r="BN6" s="214">
        <v>3783897</v>
      </c>
      <c r="BO6" s="217"/>
      <c r="BP6" s="217"/>
      <c r="BQ6" s="217"/>
      <c r="BR6" s="217"/>
      <c r="BS6" s="217"/>
      <c r="BT6" s="217"/>
      <c r="BU6" s="220"/>
      <c r="BV6" s="214">
        <v>2979508</v>
      </c>
      <c r="BW6" s="217"/>
      <c r="BX6" s="217"/>
      <c r="BY6" s="217"/>
      <c r="BZ6" s="217"/>
      <c r="CA6" s="217"/>
      <c r="CB6" s="217"/>
      <c r="CC6" s="220"/>
      <c r="CD6" s="192" t="s">
        <v>166</v>
      </c>
      <c r="CE6" s="111"/>
      <c r="CF6" s="111"/>
      <c r="CG6" s="111"/>
      <c r="CH6" s="111"/>
      <c r="CI6" s="111"/>
      <c r="CJ6" s="111"/>
      <c r="CK6" s="111"/>
      <c r="CL6" s="111"/>
      <c r="CM6" s="111"/>
      <c r="CN6" s="111"/>
      <c r="CO6" s="111"/>
      <c r="CP6" s="111"/>
      <c r="CQ6" s="111"/>
      <c r="CR6" s="111"/>
      <c r="CS6" s="211"/>
      <c r="CT6" s="231">
        <v>91</v>
      </c>
      <c r="CU6" s="239"/>
      <c r="CV6" s="239"/>
      <c r="CW6" s="239"/>
      <c r="CX6" s="239"/>
      <c r="CY6" s="239"/>
      <c r="CZ6" s="239"/>
      <c r="DA6" s="247"/>
      <c r="DB6" s="231">
        <v>89.4</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127</v>
      </c>
      <c r="AN7" s="58"/>
      <c r="AO7" s="58"/>
      <c r="AP7" s="58"/>
      <c r="AQ7" s="58"/>
      <c r="AR7" s="58"/>
      <c r="AS7" s="58"/>
      <c r="AT7" s="63"/>
      <c r="AU7" s="182" t="s">
        <v>70</v>
      </c>
      <c r="AV7" s="139"/>
      <c r="AW7" s="139"/>
      <c r="AX7" s="139"/>
      <c r="AY7" s="190" t="s">
        <v>167</v>
      </c>
      <c r="AZ7" s="198"/>
      <c r="BA7" s="198"/>
      <c r="BB7" s="198"/>
      <c r="BC7" s="198"/>
      <c r="BD7" s="198"/>
      <c r="BE7" s="198"/>
      <c r="BF7" s="198"/>
      <c r="BG7" s="198"/>
      <c r="BH7" s="198"/>
      <c r="BI7" s="198"/>
      <c r="BJ7" s="198"/>
      <c r="BK7" s="198"/>
      <c r="BL7" s="198"/>
      <c r="BM7" s="209"/>
      <c r="BN7" s="214">
        <v>424720</v>
      </c>
      <c r="BO7" s="217"/>
      <c r="BP7" s="217"/>
      <c r="BQ7" s="217"/>
      <c r="BR7" s="217"/>
      <c r="BS7" s="217"/>
      <c r="BT7" s="217"/>
      <c r="BU7" s="220"/>
      <c r="BV7" s="214">
        <v>229373</v>
      </c>
      <c r="BW7" s="217"/>
      <c r="BX7" s="217"/>
      <c r="BY7" s="217"/>
      <c r="BZ7" s="217"/>
      <c r="CA7" s="217"/>
      <c r="CB7" s="217"/>
      <c r="CC7" s="220"/>
      <c r="CD7" s="192" t="s">
        <v>168</v>
      </c>
      <c r="CE7" s="111"/>
      <c r="CF7" s="111"/>
      <c r="CG7" s="111"/>
      <c r="CH7" s="111"/>
      <c r="CI7" s="111"/>
      <c r="CJ7" s="111"/>
      <c r="CK7" s="111"/>
      <c r="CL7" s="111"/>
      <c r="CM7" s="111"/>
      <c r="CN7" s="111"/>
      <c r="CO7" s="111"/>
      <c r="CP7" s="111"/>
      <c r="CQ7" s="111"/>
      <c r="CR7" s="111"/>
      <c r="CS7" s="211"/>
      <c r="CT7" s="214">
        <v>43013669</v>
      </c>
      <c r="CU7" s="217"/>
      <c r="CV7" s="217"/>
      <c r="CW7" s="217"/>
      <c r="CX7" s="217"/>
      <c r="CY7" s="217"/>
      <c r="CZ7" s="217"/>
      <c r="DA7" s="220"/>
      <c r="DB7" s="214">
        <v>42039368</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169</v>
      </c>
      <c r="AN8" s="58"/>
      <c r="AO8" s="58"/>
      <c r="AP8" s="58"/>
      <c r="AQ8" s="58"/>
      <c r="AR8" s="58"/>
      <c r="AS8" s="58"/>
      <c r="AT8" s="63"/>
      <c r="AU8" s="182" t="s">
        <v>70</v>
      </c>
      <c r="AV8" s="139"/>
      <c r="AW8" s="139"/>
      <c r="AX8" s="139"/>
      <c r="AY8" s="190" t="s">
        <v>172</v>
      </c>
      <c r="AZ8" s="198"/>
      <c r="BA8" s="198"/>
      <c r="BB8" s="198"/>
      <c r="BC8" s="198"/>
      <c r="BD8" s="198"/>
      <c r="BE8" s="198"/>
      <c r="BF8" s="198"/>
      <c r="BG8" s="198"/>
      <c r="BH8" s="198"/>
      <c r="BI8" s="198"/>
      <c r="BJ8" s="198"/>
      <c r="BK8" s="198"/>
      <c r="BL8" s="198"/>
      <c r="BM8" s="209"/>
      <c r="BN8" s="214">
        <v>3359177</v>
      </c>
      <c r="BO8" s="217"/>
      <c r="BP8" s="217"/>
      <c r="BQ8" s="217"/>
      <c r="BR8" s="217"/>
      <c r="BS8" s="217"/>
      <c r="BT8" s="217"/>
      <c r="BU8" s="220"/>
      <c r="BV8" s="214">
        <v>2750135</v>
      </c>
      <c r="BW8" s="217"/>
      <c r="BX8" s="217"/>
      <c r="BY8" s="217"/>
      <c r="BZ8" s="217"/>
      <c r="CA8" s="217"/>
      <c r="CB8" s="217"/>
      <c r="CC8" s="220"/>
      <c r="CD8" s="192" t="s">
        <v>173</v>
      </c>
      <c r="CE8" s="111"/>
      <c r="CF8" s="111"/>
      <c r="CG8" s="111"/>
      <c r="CH8" s="111"/>
      <c r="CI8" s="111"/>
      <c r="CJ8" s="111"/>
      <c r="CK8" s="111"/>
      <c r="CL8" s="111"/>
      <c r="CM8" s="111"/>
      <c r="CN8" s="111"/>
      <c r="CO8" s="111"/>
      <c r="CP8" s="111"/>
      <c r="CQ8" s="111"/>
      <c r="CR8" s="111"/>
      <c r="CS8" s="211"/>
      <c r="CT8" s="232">
        <v>0.9</v>
      </c>
      <c r="CU8" s="240"/>
      <c r="CV8" s="240"/>
      <c r="CW8" s="240"/>
      <c r="CX8" s="240"/>
      <c r="CY8" s="240"/>
      <c r="CZ8" s="240"/>
      <c r="DA8" s="248"/>
      <c r="DB8" s="232">
        <v>0.91</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189386</v>
      </c>
      <c r="S9" s="106"/>
      <c r="T9" s="106"/>
      <c r="U9" s="106"/>
      <c r="V9" s="117"/>
      <c r="W9" s="127" t="s">
        <v>176</v>
      </c>
      <c r="X9" s="137"/>
      <c r="Y9" s="137"/>
      <c r="Z9" s="137"/>
      <c r="AA9" s="137"/>
      <c r="AB9" s="137"/>
      <c r="AC9" s="137"/>
      <c r="AD9" s="137"/>
      <c r="AE9" s="137"/>
      <c r="AF9" s="137"/>
      <c r="AG9" s="137"/>
      <c r="AH9" s="137"/>
      <c r="AI9" s="137"/>
      <c r="AJ9" s="137"/>
      <c r="AK9" s="137"/>
      <c r="AL9" s="164"/>
      <c r="AM9" s="175" t="s">
        <v>177</v>
      </c>
      <c r="AN9" s="58"/>
      <c r="AO9" s="58"/>
      <c r="AP9" s="58"/>
      <c r="AQ9" s="58"/>
      <c r="AR9" s="58"/>
      <c r="AS9" s="58"/>
      <c r="AT9" s="63"/>
      <c r="AU9" s="182" t="s">
        <v>181</v>
      </c>
      <c r="AV9" s="139"/>
      <c r="AW9" s="139"/>
      <c r="AX9" s="139"/>
      <c r="AY9" s="190" t="s">
        <v>71</v>
      </c>
      <c r="AZ9" s="198"/>
      <c r="BA9" s="198"/>
      <c r="BB9" s="198"/>
      <c r="BC9" s="198"/>
      <c r="BD9" s="198"/>
      <c r="BE9" s="198"/>
      <c r="BF9" s="198"/>
      <c r="BG9" s="198"/>
      <c r="BH9" s="198"/>
      <c r="BI9" s="198"/>
      <c r="BJ9" s="198"/>
      <c r="BK9" s="198"/>
      <c r="BL9" s="198"/>
      <c r="BM9" s="209"/>
      <c r="BN9" s="214">
        <v>609042</v>
      </c>
      <c r="BO9" s="217"/>
      <c r="BP9" s="217"/>
      <c r="BQ9" s="217"/>
      <c r="BR9" s="217"/>
      <c r="BS9" s="217"/>
      <c r="BT9" s="217"/>
      <c r="BU9" s="220"/>
      <c r="BV9" s="214">
        <v>-361820</v>
      </c>
      <c r="BW9" s="217"/>
      <c r="BX9" s="217"/>
      <c r="BY9" s="217"/>
      <c r="BZ9" s="217"/>
      <c r="CA9" s="217"/>
      <c r="CB9" s="217"/>
      <c r="CC9" s="220"/>
      <c r="CD9" s="192" t="s">
        <v>68</v>
      </c>
      <c r="CE9" s="111"/>
      <c r="CF9" s="111"/>
      <c r="CG9" s="111"/>
      <c r="CH9" s="111"/>
      <c r="CI9" s="111"/>
      <c r="CJ9" s="111"/>
      <c r="CK9" s="111"/>
      <c r="CL9" s="111"/>
      <c r="CM9" s="111"/>
      <c r="CN9" s="111"/>
      <c r="CO9" s="111"/>
      <c r="CP9" s="111"/>
      <c r="CQ9" s="111"/>
      <c r="CR9" s="111"/>
      <c r="CS9" s="211"/>
      <c r="CT9" s="230">
        <v>9.6</v>
      </c>
      <c r="CU9" s="238"/>
      <c r="CV9" s="238"/>
      <c r="CW9" s="238"/>
      <c r="CX9" s="238"/>
      <c r="CY9" s="238"/>
      <c r="CZ9" s="238"/>
      <c r="DA9" s="246"/>
      <c r="DB9" s="230">
        <v>10.4</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195633</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70</v>
      </c>
      <c r="AV10" s="139"/>
      <c r="AW10" s="139"/>
      <c r="AX10" s="139"/>
      <c r="AY10" s="190" t="s">
        <v>186</v>
      </c>
      <c r="AZ10" s="198"/>
      <c r="BA10" s="198"/>
      <c r="BB10" s="198"/>
      <c r="BC10" s="198"/>
      <c r="BD10" s="198"/>
      <c r="BE10" s="198"/>
      <c r="BF10" s="198"/>
      <c r="BG10" s="198"/>
      <c r="BH10" s="198"/>
      <c r="BI10" s="198"/>
      <c r="BJ10" s="198"/>
      <c r="BK10" s="198"/>
      <c r="BL10" s="198"/>
      <c r="BM10" s="209"/>
      <c r="BN10" s="214">
        <v>2081778</v>
      </c>
      <c r="BO10" s="217"/>
      <c r="BP10" s="217"/>
      <c r="BQ10" s="217"/>
      <c r="BR10" s="217"/>
      <c r="BS10" s="217"/>
      <c r="BT10" s="217"/>
      <c r="BU10" s="220"/>
      <c r="BV10" s="214">
        <v>1754390</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193</v>
      </c>
      <c r="S11" s="107"/>
      <c r="T11" s="107"/>
      <c r="U11" s="107"/>
      <c r="V11" s="119"/>
      <c r="W11" s="128"/>
      <c r="X11" s="54"/>
      <c r="Y11" s="54"/>
      <c r="Z11" s="54"/>
      <c r="AA11" s="54"/>
      <c r="AB11" s="54"/>
      <c r="AC11" s="54"/>
      <c r="AD11" s="54"/>
      <c r="AE11" s="54"/>
      <c r="AF11" s="54"/>
      <c r="AG11" s="54"/>
      <c r="AH11" s="54"/>
      <c r="AI11" s="54"/>
      <c r="AJ11" s="54"/>
      <c r="AK11" s="54"/>
      <c r="AL11" s="165"/>
      <c r="AM11" s="175" t="s">
        <v>194</v>
      </c>
      <c r="AN11" s="58"/>
      <c r="AO11" s="58"/>
      <c r="AP11" s="58"/>
      <c r="AQ11" s="58"/>
      <c r="AR11" s="58"/>
      <c r="AS11" s="58"/>
      <c r="AT11" s="63"/>
      <c r="AU11" s="182" t="s">
        <v>70</v>
      </c>
      <c r="AV11" s="139"/>
      <c r="AW11" s="139"/>
      <c r="AX11" s="139"/>
      <c r="AY11" s="190" t="s">
        <v>195</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198</v>
      </c>
      <c r="CE11" s="111"/>
      <c r="CF11" s="111"/>
      <c r="CG11" s="111"/>
      <c r="CH11" s="111"/>
      <c r="CI11" s="111"/>
      <c r="CJ11" s="111"/>
      <c r="CK11" s="111"/>
      <c r="CL11" s="111"/>
      <c r="CM11" s="111"/>
      <c r="CN11" s="111"/>
      <c r="CO11" s="111"/>
      <c r="CP11" s="111"/>
      <c r="CQ11" s="111"/>
      <c r="CR11" s="111"/>
      <c r="CS11" s="211"/>
      <c r="CT11" s="232" t="s">
        <v>134</v>
      </c>
      <c r="CU11" s="240"/>
      <c r="CV11" s="240"/>
      <c r="CW11" s="240"/>
      <c r="CX11" s="240"/>
      <c r="CY11" s="240"/>
      <c r="CZ11" s="240"/>
      <c r="DA11" s="248"/>
      <c r="DB11" s="232" t="s">
        <v>134</v>
      </c>
      <c r="DC11" s="240"/>
      <c r="DD11" s="240"/>
      <c r="DE11" s="240"/>
      <c r="DF11" s="240"/>
      <c r="DG11" s="240"/>
      <c r="DH11" s="240"/>
      <c r="DI11" s="248"/>
    </row>
    <row r="12" spans="1:119" ht="18.75" customHeight="1">
      <c r="A12" s="2"/>
      <c r="B12" s="11" t="s">
        <v>201</v>
      </c>
      <c r="C12" s="28"/>
      <c r="D12" s="28"/>
      <c r="E12" s="28"/>
      <c r="F12" s="28"/>
      <c r="G12" s="28"/>
      <c r="H12" s="28"/>
      <c r="I12" s="28"/>
      <c r="J12" s="28"/>
      <c r="K12" s="60"/>
      <c r="L12" s="66" t="s">
        <v>202</v>
      </c>
      <c r="M12" s="75"/>
      <c r="N12" s="75"/>
      <c r="O12" s="75"/>
      <c r="P12" s="75"/>
      <c r="Q12" s="87"/>
      <c r="R12" s="99">
        <v>185758</v>
      </c>
      <c r="S12" s="108"/>
      <c r="T12" s="108"/>
      <c r="U12" s="108"/>
      <c r="V12" s="120"/>
      <c r="W12" s="132" t="s">
        <v>8</v>
      </c>
      <c r="X12" s="139"/>
      <c r="Y12" s="139"/>
      <c r="Z12" s="139"/>
      <c r="AA12" s="139"/>
      <c r="AB12" s="144"/>
      <c r="AC12" s="148" t="s">
        <v>113</v>
      </c>
      <c r="AD12" s="155"/>
      <c r="AE12" s="155"/>
      <c r="AF12" s="155"/>
      <c r="AG12" s="158"/>
      <c r="AH12" s="148" t="s">
        <v>204</v>
      </c>
      <c r="AI12" s="155"/>
      <c r="AJ12" s="155"/>
      <c r="AK12" s="155"/>
      <c r="AL12" s="170"/>
      <c r="AM12" s="175" t="s">
        <v>205</v>
      </c>
      <c r="AN12" s="58"/>
      <c r="AO12" s="58"/>
      <c r="AP12" s="58"/>
      <c r="AQ12" s="58"/>
      <c r="AR12" s="58"/>
      <c r="AS12" s="58"/>
      <c r="AT12" s="63"/>
      <c r="AU12" s="182" t="s">
        <v>70</v>
      </c>
      <c r="AV12" s="139"/>
      <c r="AW12" s="139"/>
      <c r="AX12" s="139"/>
      <c r="AY12" s="190" t="s">
        <v>208</v>
      </c>
      <c r="AZ12" s="198"/>
      <c r="BA12" s="198"/>
      <c r="BB12" s="198"/>
      <c r="BC12" s="198"/>
      <c r="BD12" s="198"/>
      <c r="BE12" s="198"/>
      <c r="BF12" s="198"/>
      <c r="BG12" s="198"/>
      <c r="BH12" s="198"/>
      <c r="BI12" s="198"/>
      <c r="BJ12" s="198"/>
      <c r="BK12" s="198"/>
      <c r="BL12" s="198"/>
      <c r="BM12" s="209"/>
      <c r="BN12" s="214">
        <v>1755466</v>
      </c>
      <c r="BO12" s="217"/>
      <c r="BP12" s="217"/>
      <c r="BQ12" s="217"/>
      <c r="BR12" s="217"/>
      <c r="BS12" s="217"/>
      <c r="BT12" s="217"/>
      <c r="BU12" s="220"/>
      <c r="BV12" s="214">
        <v>2208882</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134</v>
      </c>
      <c r="CU12" s="240"/>
      <c r="CV12" s="240"/>
      <c r="CW12" s="240"/>
      <c r="CX12" s="240"/>
      <c r="CY12" s="240"/>
      <c r="CZ12" s="240"/>
      <c r="DA12" s="248"/>
      <c r="DB12" s="232" t="s">
        <v>134</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180066</v>
      </c>
      <c r="S13" s="109"/>
      <c r="T13" s="109"/>
      <c r="U13" s="109"/>
      <c r="V13" s="121"/>
      <c r="W13" s="130" t="s">
        <v>212</v>
      </c>
      <c r="X13" s="56"/>
      <c r="Y13" s="56"/>
      <c r="Z13" s="56"/>
      <c r="AA13" s="56"/>
      <c r="AB13" s="25"/>
      <c r="AC13" s="72">
        <v>2115</v>
      </c>
      <c r="AD13" s="80"/>
      <c r="AE13" s="80"/>
      <c r="AF13" s="80"/>
      <c r="AG13" s="84"/>
      <c r="AH13" s="72">
        <v>2516</v>
      </c>
      <c r="AI13" s="80"/>
      <c r="AJ13" s="80"/>
      <c r="AK13" s="80"/>
      <c r="AL13" s="118"/>
      <c r="AM13" s="175" t="s">
        <v>214</v>
      </c>
      <c r="AN13" s="58"/>
      <c r="AO13" s="58"/>
      <c r="AP13" s="58"/>
      <c r="AQ13" s="58"/>
      <c r="AR13" s="58"/>
      <c r="AS13" s="58"/>
      <c r="AT13" s="63"/>
      <c r="AU13" s="182" t="s">
        <v>181</v>
      </c>
      <c r="AV13" s="139"/>
      <c r="AW13" s="139"/>
      <c r="AX13" s="139"/>
      <c r="AY13" s="190" t="s">
        <v>216</v>
      </c>
      <c r="AZ13" s="198"/>
      <c r="BA13" s="198"/>
      <c r="BB13" s="198"/>
      <c r="BC13" s="198"/>
      <c r="BD13" s="198"/>
      <c r="BE13" s="198"/>
      <c r="BF13" s="198"/>
      <c r="BG13" s="198"/>
      <c r="BH13" s="198"/>
      <c r="BI13" s="198"/>
      <c r="BJ13" s="198"/>
      <c r="BK13" s="198"/>
      <c r="BL13" s="198"/>
      <c r="BM13" s="209"/>
      <c r="BN13" s="214">
        <v>935354</v>
      </c>
      <c r="BO13" s="217"/>
      <c r="BP13" s="217"/>
      <c r="BQ13" s="217"/>
      <c r="BR13" s="217"/>
      <c r="BS13" s="217"/>
      <c r="BT13" s="217"/>
      <c r="BU13" s="220"/>
      <c r="BV13" s="214">
        <v>-816312</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4.2</v>
      </c>
      <c r="CU13" s="238"/>
      <c r="CV13" s="238"/>
      <c r="CW13" s="238"/>
      <c r="CX13" s="238"/>
      <c r="CY13" s="238"/>
      <c r="CZ13" s="238"/>
      <c r="DA13" s="246"/>
      <c r="DB13" s="230">
        <v>4.5999999999999996</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187826</v>
      </c>
      <c r="S14" s="109"/>
      <c r="T14" s="109"/>
      <c r="U14" s="109"/>
      <c r="V14" s="121"/>
      <c r="W14" s="129"/>
      <c r="X14" s="57"/>
      <c r="Y14" s="57"/>
      <c r="Z14" s="57"/>
      <c r="AA14" s="57"/>
      <c r="AB14" s="24"/>
      <c r="AC14" s="149">
        <v>2.6</v>
      </c>
      <c r="AD14" s="156"/>
      <c r="AE14" s="156"/>
      <c r="AF14" s="156"/>
      <c r="AG14" s="159"/>
      <c r="AH14" s="149">
        <v>2.7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v>17.899999999999999</v>
      </c>
      <c r="CU14" s="242"/>
      <c r="CV14" s="242"/>
      <c r="CW14" s="242"/>
      <c r="CX14" s="242"/>
      <c r="CY14" s="242"/>
      <c r="CZ14" s="242"/>
      <c r="DA14" s="250"/>
      <c r="DB14" s="234">
        <v>12.1</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182629</v>
      </c>
      <c r="S15" s="109"/>
      <c r="T15" s="109"/>
      <c r="U15" s="109"/>
      <c r="V15" s="121"/>
      <c r="W15" s="130" t="s">
        <v>6</v>
      </c>
      <c r="X15" s="56"/>
      <c r="Y15" s="56"/>
      <c r="Z15" s="56"/>
      <c r="AA15" s="56"/>
      <c r="AB15" s="25"/>
      <c r="AC15" s="72">
        <v>24076</v>
      </c>
      <c r="AD15" s="80"/>
      <c r="AE15" s="80"/>
      <c r="AF15" s="80"/>
      <c r="AG15" s="84"/>
      <c r="AH15" s="72">
        <v>28739</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30223462</v>
      </c>
      <c r="BO15" s="216"/>
      <c r="BP15" s="216"/>
      <c r="BQ15" s="216"/>
      <c r="BR15" s="216"/>
      <c r="BS15" s="216"/>
      <c r="BT15" s="216"/>
      <c r="BU15" s="219"/>
      <c r="BV15" s="213">
        <v>29729867</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226</v>
      </c>
      <c r="M16" s="78"/>
      <c r="N16" s="78"/>
      <c r="O16" s="78"/>
      <c r="P16" s="78"/>
      <c r="Q16" s="90"/>
      <c r="R16" s="101" t="s">
        <v>228</v>
      </c>
      <c r="S16" s="110"/>
      <c r="T16" s="110"/>
      <c r="U16" s="110"/>
      <c r="V16" s="122"/>
      <c r="W16" s="129"/>
      <c r="X16" s="57"/>
      <c r="Y16" s="57"/>
      <c r="Z16" s="57"/>
      <c r="AA16" s="57"/>
      <c r="AB16" s="24"/>
      <c r="AC16" s="149">
        <v>29.2</v>
      </c>
      <c r="AD16" s="156"/>
      <c r="AE16" s="156"/>
      <c r="AF16" s="156"/>
      <c r="AG16" s="159"/>
      <c r="AH16" s="149">
        <v>31.2</v>
      </c>
      <c r="AI16" s="156"/>
      <c r="AJ16" s="156"/>
      <c r="AK16" s="156"/>
      <c r="AL16" s="171"/>
      <c r="AM16" s="175"/>
      <c r="AN16" s="58"/>
      <c r="AO16" s="58"/>
      <c r="AP16" s="58"/>
      <c r="AQ16" s="58"/>
      <c r="AR16" s="58"/>
      <c r="AS16" s="58"/>
      <c r="AT16" s="63"/>
      <c r="AU16" s="182"/>
      <c r="AV16" s="139"/>
      <c r="AW16" s="139"/>
      <c r="AX16" s="139"/>
      <c r="AY16" s="190" t="s">
        <v>111</v>
      </c>
      <c r="AZ16" s="198"/>
      <c r="BA16" s="198"/>
      <c r="BB16" s="198"/>
      <c r="BC16" s="198"/>
      <c r="BD16" s="198"/>
      <c r="BE16" s="198"/>
      <c r="BF16" s="198"/>
      <c r="BG16" s="198"/>
      <c r="BH16" s="198"/>
      <c r="BI16" s="198"/>
      <c r="BJ16" s="198"/>
      <c r="BK16" s="198"/>
      <c r="BL16" s="198"/>
      <c r="BM16" s="209"/>
      <c r="BN16" s="214">
        <v>34228683</v>
      </c>
      <c r="BO16" s="217"/>
      <c r="BP16" s="217"/>
      <c r="BQ16" s="217"/>
      <c r="BR16" s="217"/>
      <c r="BS16" s="217"/>
      <c r="BT16" s="217"/>
      <c r="BU16" s="220"/>
      <c r="BV16" s="214">
        <v>33030290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103</v>
      </c>
      <c r="N17" s="83"/>
      <c r="O17" s="83"/>
      <c r="P17" s="83"/>
      <c r="Q17" s="91"/>
      <c r="R17" s="101" t="s">
        <v>229</v>
      </c>
      <c r="S17" s="110"/>
      <c r="T17" s="110"/>
      <c r="U17" s="110"/>
      <c r="V17" s="122"/>
      <c r="W17" s="130" t="s">
        <v>97</v>
      </c>
      <c r="X17" s="56"/>
      <c r="Y17" s="56"/>
      <c r="Z17" s="56"/>
      <c r="AA17" s="56"/>
      <c r="AB17" s="25"/>
      <c r="AC17" s="72">
        <v>56262</v>
      </c>
      <c r="AD17" s="80"/>
      <c r="AE17" s="80"/>
      <c r="AF17" s="80"/>
      <c r="AG17" s="84"/>
      <c r="AH17" s="72">
        <v>60766</v>
      </c>
      <c r="AI17" s="80"/>
      <c r="AJ17" s="80"/>
      <c r="AK17" s="80"/>
      <c r="AL17" s="118"/>
      <c r="AM17" s="175"/>
      <c r="AN17" s="58"/>
      <c r="AO17" s="58"/>
      <c r="AP17" s="58"/>
      <c r="AQ17" s="58"/>
      <c r="AR17" s="58"/>
      <c r="AS17" s="58"/>
      <c r="AT17" s="63"/>
      <c r="AU17" s="182"/>
      <c r="AV17" s="139"/>
      <c r="AW17" s="139"/>
      <c r="AX17" s="139"/>
      <c r="AY17" s="190" t="s">
        <v>231</v>
      </c>
      <c r="AZ17" s="198"/>
      <c r="BA17" s="198"/>
      <c r="BB17" s="198"/>
      <c r="BC17" s="198"/>
      <c r="BD17" s="198"/>
      <c r="BE17" s="198"/>
      <c r="BF17" s="198"/>
      <c r="BG17" s="198"/>
      <c r="BH17" s="198"/>
      <c r="BI17" s="198"/>
      <c r="BJ17" s="198"/>
      <c r="BK17" s="198"/>
      <c r="BL17" s="198"/>
      <c r="BM17" s="209"/>
      <c r="BN17" s="214">
        <v>38669888</v>
      </c>
      <c r="BO17" s="217"/>
      <c r="BP17" s="217"/>
      <c r="BQ17" s="217"/>
      <c r="BR17" s="217"/>
      <c r="BS17" s="217"/>
      <c r="BT17" s="217"/>
      <c r="BU17" s="220"/>
      <c r="BV17" s="214">
        <v>38000074</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232</v>
      </c>
      <c r="C18" s="31"/>
      <c r="D18" s="31"/>
      <c r="E18" s="49"/>
      <c r="F18" s="49"/>
      <c r="G18" s="49"/>
      <c r="H18" s="49"/>
      <c r="I18" s="49"/>
      <c r="J18" s="49"/>
      <c r="K18" s="49"/>
      <c r="L18" s="70">
        <v>186.85</v>
      </c>
      <c r="M18" s="70"/>
      <c r="N18" s="70"/>
      <c r="O18" s="70"/>
      <c r="P18" s="70"/>
      <c r="Q18" s="70"/>
      <c r="R18" s="102"/>
      <c r="S18" s="102"/>
      <c r="T18" s="102"/>
      <c r="U18" s="102"/>
      <c r="V18" s="123"/>
      <c r="W18" s="131"/>
      <c r="X18" s="138"/>
      <c r="Y18" s="138"/>
      <c r="Z18" s="138"/>
      <c r="AA18" s="138"/>
      <c r="AB18" s="26"/>
      <c r="AC18" s="150">
        <v>68.2</v>
      </c>
      <c r="AD18" s="157"/>
      <c r="AE18" s="157"/>
      <c r="AF18" s="157"/>
      <c r="AG18" s="160"/>
      <c r="AH18" s="150">
        <v>66</v>
      </c>
      <c r="AI18" s="157"/>
      <c r="AJ18" s="157"/>
      <c r="AK18" s="157"/>
      <c r="AL18" s="172"/>
      <c r="AM18" s="175"/>
      <c r="AN18" s="58"/>
      <c r="AO18" s="58"/>
      <c r="AP18" s="58"/>
      <c r="AQ18" s="58"/>
      <c r="AR18" s="58"/>
      <c r="AS18" s="58"/>
      <c r="AT18" s="63"/>
      <c r="AU18" s="182"/>
      <c r="AV18" s="139"/>
      <c r="AW18" s="139"/>
      <c r="AX18" s="139"/>
      <c r="AY18" s="190" t="s">
        <v>233</v>
      </c>
      <c r="AZ18" s="198"/>
      <c r="BA18" s="198"/>
      <c r="BB18" s="198"/>
      <c r="BC18" s="198"/>
      <c r="BD18" s="198"/>
      <c r="BE18" s="198"/>
      <c r="BF18" s="198"/>
      <c r="BG18" s="198"/>
      <c r="BH18" s="198"/>
      <c r="BI18" s="198"/>
      <c r="BJ18" s="198"/>
      <c r="BK18" s="198"/>
      <c r="BL18" s="198"/>
      <c r="BM18" s="209"/>
      <c r="BN18" s="214">
        <v>39702406</v>
      </c>
      <c r="BO18" s="217"/>
      <c r="BP18" s="217"/>
      <c r="BQ18" s="217"/>
      <c r="BR18" s="217"/>
      <c r="BS18" s="217"/>
      <c r="BT18" s="217"/>
      <c r="BU18" s="220"/>
      <c r="BV18" s="214">
        <v>37473163</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53</v>
      </c>
      <c r="C19" s="31"/>
      <c r="D19" s="31"/>
      <c r="E19" s="49"/>
      <c r="F19" s="49"/>
      <c r="G19" s="49"/>
      <c r="H19" s="49"/>
      <c r="I19" s="49"/>
      <c r="J19" s="49"/>
      <c r="K19" s="49"/>
      <c r="L19" s="71">
        <v>1014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234</v>
      </c>
      <c r="AZ19" s="198"/>
      <c r="BA19" s="198"/>
      <c r="BB19" s="198"/>
      <c r="BC19" s="198"/>
      <c r="BD19" s="198"/>
      <c r="BE19" s="198"/>
      <c r="BF19" s="198"/>
      <c r="BG19" s="198"/>
      <c r="BH19" s="198"/>
      <c r="BI19" s="198"/>
      <c r="BJ19" s="198"/>
      <c r="BK19" s="198"/>
      <c r="BL19" s="198"/>
      <c r="BM19" s="209"/>
      <c r="BN19" s="214">
        <v>62993132</v>
      </c>
      <c r="BO19" s="217"/>
      <c r="BP19" s="217"/>
      <c r="BQ19" s="217"/>
      <c r="BR19" s="217"/>
      <c r="BS19" s="217"/>
      <c r="BT19" s="217"/>
      <c r="BU19" s="220"/>
      <c r="BV19" s="214">
        <v>61313240</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238</v>
      </c>
      <c r="C20" s="31"/>
      <c r="D20" s="31"/>
      <c r="E20" s="49"/>
      <c r="F20" s="49"/>
      <c r="G20" s="49"/>
      <c r="H20" s="49"/>
      <c r="I20" s="49"/>
      <c r="J20" s="49"/>
      <c r="K20" s="49"/>
      <c r="L20" s="71">
        <v>83438</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240</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241</v>
      </c>
      <c r="C22" s="33"/>
      <c r="D22" s="41"/>
      <c r="E22" s="50" t="s">
        <v>8</v>
      </c>
      <c r="F22" s="56"/>
      <c r="G22" s="56"/>
      <c r="H22" s="56"/>
      <c r="I22" s="56"/>
      <c r="J22" s="56"/>
      <c r="K22" s="25"/>
      <c r="L22" s="50" t="s">
        <v>243</v>
      </c>
      <c r="M22" s="56"/>
      <c r="N22" s="56"/>
      <c r="O22" s="56"/>
      <c r="P22" s="25"/>
      <c r="Q22" s="92" t="s">
        <v>245</v>
      </c>
      <c r="R22" s="104"/>
      <c r="S22" s="104"/>
      <c r="T22" s="104"/>
      <c r="U22" s="104"/>
      <c r="V22" s="125"/>
      <c r="W22" s="133" t="s">
        <v>55</v>
      </c>
      <c r="X22" s="33"/>
      <c r="Y22" s="41"/>
      <c r="Z22" s="50" t="s">
        <v>8</v>
      </c>
      <c r="AA22" s="56"/>
      <c r="AB22" s="56"/>
      <c r="AC22" s="56"/>
      <c r="AD22" s="56"/>
      <c r="AE22" s="56"/>
      <c r="AF22" s="56"/>
      <c r="AG22" s="25"/>
      <c r="AH22" s="163" t="s">
        <v>178</v>
      </c>
      <c r="AI22" s="56"/>
      <c r="AJ22" s="56"/>
      <c r="AK22" s="56"/>
      <c r="AL22" s="25"/>
      <c r="AM22" s="163" t="s">
        <v>246</v>
      </c>
      <c r="AN22" s="178"/>
      <c r="AO22" s="178"/>
      <c r="AP22" s="178"/>
      <c r="AQ22" s="178"/>
      <c r="AR22" s="180"/>
      <c r="AS22" s="92" t="s">
        <v>245</v>
      </c>
      <c r="AT22" s="104"/>
      <c r="AU22" s="104"/>
      <c r="AV22" s="104"/>
      <c r="AW22" s="104"/>
      <c r="AX22" s="187"/>
      <c r="AY22" s="189" t="s">
        <v>248</v>
      </c>
      <c r="AZ22" s="197"/>
      <c r="BA22" s="197"/>
      <c r="BB22" s="197"/>
      <c r="BC22" s="197"/>
      <c r="BD22" s="197"/>
      <c r="BE22" s="197"/>
      <c r="BF22" s="197"/>
      <c r="BG22" s="197"/>
      <c r="BH22" s="197"/>
      <c r="BI22" s="197"/>
      <c r="BJ22" s="197"/>
      <c r="BK22" s="197"/>
      <c r="BL22" s="197"/>
      <c r="BM22" s="208"/>
      <c r="BN22" s="213">
        <v>71372783</v>
      </c>
      <c r="BO22" s="216"/>
      <c r="BP22" s="216"/>
      <c r="BQ22" s="216"/>
      <c r="BR22" s="216"/>
      <c r="BS22" s="216"/>
      <c r="BT22" s="216"/>
      <c r="BU22" s="219"/>
      <c r="BV22" s="213">
        <v>70464313</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250</v>
      </c>
      <c r="AZ23" s="198"/>
      <c r="BA23" s="198"/>
      <c r="BB23" s="198"/>
      <c r="BC23" s="198"/>
      <c r="BD23" s="198"/>
      <c r="BE23" s="198"/>
      <c r="BF23" s="198"/>
      <c r="BG23" s="198"/>
      <c r="BH23" s="198"/>
      <c r="BI23" s="198"/>
      <c r="BJ23" s="198"/>
      <c r="BK23" s="198"/>
      <c r="BL23" s="198"/>
      <c r="BM23" s="209"/>
      <c r="BN23" s="214">
        <v>48043575</v>
      </c>
      <c r="BO23" s="217"/>
      <c r="BP23" s="217"/>
      <c r="BQ23" s="217"/>
      <c r="BR23" s="217"/>
      <c r="BS23" s="217"/>
      <c r="BT23" s="217"/>
      <c r="BU23" s="220"/>
      <c r="BV23" s="214">
        <v>47467242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252</v>
      </c>
      <c r="F24" s="58"/>
      <c r="G24" s="58"/>
      <c r="H24" s="58"/>
      <c r="I24" s="58"/>
      <c r="J24" s="58"/>
      <c r="K24" s="63"/>
      <c r="L24" s="72">
        <v>1</v>
      </c>
      <c r="M24" s="80"/>
      <c r="N24" s="80"/>
      <c r="O24" s="80"/>
      <c r="P24" s="84"/>
      <c r="Q24" s="72">
        <v>10050</v>
      </c>
      <c r="R24" s="80"/>
      <c r="S24" s="80"/>
      <c r="T24" s="80"/>
      <c r="U24" s="80"/>
      <c r="V24" s="84"/>
      <c r="W24" s="134"/>
      <c r="X24" s="34"/>
      <c r="Y24" s="42"/>
      <c r="Z24" s="52" t="s">
        <v>230</v>
      </c>
      <c r="AA24" s="58"/>
      <c r="AB24" s="58"/>
      <c r="AC24" s="58"/>
      <c r="AD24" s="58"/>
      <c r="AE24" s="58"/>
      <c r="AF24" s="58"/>
      <c r="AG24" s="63"/>
      <c r="AH24" s="72">
        <v>1012</v>
      </c>
      <c r="AI24" s="80"/>
      <c r="AJ24" s="80"/>
      <c r="AK24" s="80"/>
      <c r="AL24" s="84"/>
      <c r="AM24" s="72">
        <v>3241436</v>
      </c>
      <c r="AN24" s="80"/>
      <c r="AO24" s="80"/>
      <c r="AP24" s="80"/>
      <c r="AQ24" s="80"/>
      <c r="AR24" s="84"/>
      <c r="AS24" s="72">
        <v>3203</v>
      </c>
      <c r="AT24" s="80"/>
      <c r="AU24" s="80"/>
      <c r="AV24" s="80"/>
      <c r="AW24" s="80"/>
      <c r="AX24" s="118"/>
      <c r="AY24" s="191" t="s">
        <v>254</v>
      </c>
      <c r="AZ24" s="199"/>
      <c r="BA24" s="199"/>
      <c r="BB24" s="199"/>
      <c r="BC24" s="199"/>
      <c r="BD24" s="199"/>
      <c r="BE24" s="199"/>
      <c r="BF24" s="199"/>
      <c r="BG24" s="199"/>
      <c r="BH24" s="199"/>
      <c r="BI24" s="199"/>
      <c r="BJ24" s="199"/>
      <c r="BK24" s="199"/>
      <c r="BL24" s="199"/>
      <c r="BM24" s="210"/>
      <c r="BN24" s="214">
        <v>51778715</v>
      </c>
      <c r="BO24" s="217"/>
      <c r="BP24" s="217"/>
      <c r="BQ24" s="217"/>
      <c r="BR24" s="217"/>
      <c r="BS24" s="217"/>
      <c r="BT24" s="217"/>
      <c r="BU24" s="220"/>
      <c r="BV24" s="214">
        <v>49363154</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2</v>
      </c>
      <c r="M25" s="80"/>
      <c r="N25" s="80"/>
      <c r="O25" s="80"/>
      <c r="P25" s="84"/>
      <c r="Q25" s="72">
        <v>8000</v>
      </c>
      <c r="R25" s="80"/>
      <c r="S25" s="80"/>
      <c r="T25" s="80"/>
      <c r="U25" s="80"/>
      <c r="V25" s="84"/>
      <c r="W25" s="134"/>
      <c r="X25" s="34"/>
      <c r="Y25" s="42"/>
      <c r="Z25" s="52" t="s">
        <v>258</v>
      </c>
      <c r="AA25" s="58"/>
      <c r="AB25" s="58"/>
      <c r="AC25" s="58"/>
      <c r="AD25" s="58"/>
      <c r="AE25" s="58"/>
      <c r="AF25" s="58"/>
      <c r="AG25" s="63"/>
      <c r="AH25" s="72" t="s">
        <v>134</v>
      </c>
      <c r="AI25" s="80"/>
      <c r="AJ25" s="80"/>
      <c r="AK25" s="80"/>
      <c r="AL25" s="84"/>
      <c r="AM25" s="72" t="s">
        <v>134</v>
      </c>
      <c r="AN25" s="80"/>
      <c r="AO25" s="80"/>
      <c r="AP25" s="80"/>
      <c r="AQ25" s="80"/>
      <c r="AR25" s="84"/>
      <c r="AS25" s="72" t="s">
        <v>134</v>
      </c>
      <c r="AT25" s="80"/>
      <c r="AU25" s="80"/>
      <c r="AV25" s="80"/>
      <c r="AW25" s="80"/>
      <c r="AX25" s="118"/>
      <c r="AY25" s="189" t="s">
        <v>33</v>
      </c>
      <c r="AZ25" s="197"/>
      <c r="BA25" s="197"/>
      <c r="BB25" s="197"/>
      <c r="BC25" s="197"/>
      <c r="BD25" s="197"/>
      <c r="BE25" s="197"/>
      <c r="BF25" s="197"/>
      <c r="BG25" s="197"/>
      <c r="BH25" s="197"/>
      <c r="BI25" s="197"/>
      <c r="BJ25" s="197"/>
      <c r="BK25" s="197"/>
      <c r="BL25" s="197"/>
      <c r="BM25" s="208"/>
      <c r="BN25" s="213">
        <v>29745594</v>
      </c>
      <c r="BO25" s="216"/>
      <c r="BP25" s="216"/>
      <c r="BQ25" s="216"/>
      <c r="BR25" s="216"/>
      <c r="BS25" s="216"/>
      <c r="BT25" s="216"/>
      <c r="BU25" s="219"/>
      <c r="BV25" s="213">
        <v>24759595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259</v>
      </c>
      <c r="F26" s="58"/>
      <c r="G26" s="58"/>
      <c r="H26" s="58"/>
      <c r="I26" s="58"/>
      <c r="J26" s="58"/>
      <c r="K26" s="63"/>
      <c r="L26" s="72">
        <v>1</v>
      </c>
      <c r="M26" s="80"/>
      <c r="N26" s="80"/>
      <c r="O26" s="80"/>
      <c r="P26" s="84"/>
      <c r="Q26" s="72">
        <v>7250</v>
      </c>
      <c r="R26" s="80"/>
      <c r="S26" s="80"/>
      <c r="T26" s="80"/>
      <c r="U26" s="80"/>
      <c r="V26" s="84"/>
      <c r="W26" s="134"/>
      <c r="X26" s="34"/>
      <c r="Y26" s="42"/>
      <c r="Z26" s="52" t="s">
        <v>260</v>
      </c>
      <c r="AA26" s="143"/>
      <c r="AB26" s="143"/>
      <c r="AC26" s="143"/>
      <c r="AD26" s="143"/>
      <c r="AE26" s="143"/>
      <c r="AF26" s="143"/>
      <c r="AG26" s="161"/>
      <c r="AH26" s="72">
        <v>65</v>
      </c>
      <c r="AI26" s="80"/>
      <c r="AJ26" s="80"/>
      <c r="AK26" s="80"/>
      <c r="AL26" s="84"/>
      <c r="AM26" s="72">
        <v>216775</v>
      </c>
      <c r="AN26" s="80"/>
      <c r="AO26" s="80"/>
      <c r="AP26" s="80"/>
      <c r="AQ26" s="80"/>
      <c r="AR26" s="84"/>
      <c r="AS26" s="72">
        <v>3335</v>
      </c>
      <c r="AT26" s="80"/>
      <c r="AU26" s="80"/>
      <c r="AV26" s="80"/>
      <c r="AW26" s="80"/>
      <c r="AX26" s="118"/>
      <c r="AY26" s="192" t="s">
        <v>261</v>
      </c>
      <c r="AZ26" s="111"/>
      <c r="BA26" s="111"/>
      <c r="BB26" s="111"/>
      <c r="BC26" s="111"/>
      <c r="BD26" s="111"/>
      <c r="BE26" s="111"/>
      <c r="BF26" s="111"/>
      <c r="BG26" s="111"/>
      <c r="BH26" s="111"/>
      <c r="BI26" s="111"/>
      <c r="BJ26" s="111"/>
      <c r="BK26" s="111"/>
      <c r="BL26" s="111"/>
      <c r="BM26" s="211"/>
      <c r="BN26" s="214" t="s">
        <v>134</v>
      </c>
      <c r="BO26" s="217"/>
      <c r="BP26" s="217"/>
      <c r="BQ26" s="217"/>
      <c r="BR26" s="217"/>
      <c r="BS26" s="217"/>
      <c r="BT26" s="217"/>
      <c r="BU26" s="220"/>
      <c r="BV26" s="214" t="s">
        <v>134</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262</v>
      </c>
      <c r="F27" s="58"/>
      <c r="G27" s="58"/>
      <c r="H27" s="58"/>
      <c r="I27" s="58"/>
      <c r="J27" s="58"/>
      <c r="K27" s="63"/>
      <c r="L27" s="72">
        <v>1</v>
      </c>
      <c r="M27" s="80"/>
      <c r="N27" s="80"/>
      <c r="O27" s="80"/>
      <c r="P27" s="84"/>
      <c r="Q27" s="72">
        <v>6000</v>
      </c>
      <c r="R27" s="80"/>
      <c r="S27" s="80"/>
      <c r="T27" s="80"/>
      <c r="U27" s="80"/>
      <c r="V27" s="84"/>
      <c r="W27" s="134"/>
      <c r="X27" s="34"/>
      <c r="Y27" s="42"/>
      <c r="Z27" s="52" t="s">
        <v>264</v>
      </c>
      <c r="AA27" s="58"/>
      <c r="AB27" s="58"/>
      <c r="AC27" s="58"/>
      <c r="AD27" s="58"/>
      <c r="AE27" s="58"/>
      <c r="AF27" s="58"/>
      <c r="AG27" s="63"/>
      <c r="AH27" s="72">
        <v>83</v>
      </c>
      <c r="AI27" s="80"/>
      <c r="AJ27" s="80"/>
      <c r="AK27" s="80"/>
      <c r="AL27" s="84"/>
      <c r="AM27" s="72">
        <v>324034</v>
      </c>
      <c r="AN27" s="80"/>
      <c r="AO27" s="80"/>
      <c r="AP27" s="80"/>
      <c r="AQ27" s="80"/>
      <c r="AR27" s="84"/>
      <c r="AS27" s="72">
        <v>3904</v>
      </c>
      <c r="AT27" s="80"/>
      <c r="AU27" s="80"/>
      <c r="AV27" s="80"/>
      <c r="AW27" s="80"/>
      <c r="AX27" s="118"/>
      <c r="AY27" s="193" t="s">
        <v>266</v>
      </c>
      <c r="AZ27" s="200"/>
      <c r="BA27" s="200"/>
      <c r="BB27" s="200"/>
      <c r="BC27" s="200"/>
      <c r="BD27" s="200"/>
      <c r="BE27" s="200"/>
      <c r="BF27" s="200"/>
      <c r="BG27" s="200"/>
      <c r="BH27" s="200"/>
      <c r="BI27" s="200"/>
      <c r="BJ27" s="200"/>
      <c r="BK27" s="200"/>
      <c r="BL27" s="200"/>
      <c r="BM27" s="212"/>
      <c r="BN27" s="215">
        <v>1031642</v>
      </c>
      <c r="BO27" s="218"/>
      <c r="BP27" s="218"/>
      <c r="BQ27" s="218"/>
      <c r="BR27" s="218"/>
      <c r="BS27" s="218"/>
      <c r="BT27" s="218"/>
      <c r="BU27" s="221"/>
      <c r="BV27" s="215">
        <v>1031353</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267</v>
      </c>
      <c r="F28" s="58"/>
      <c r="G28" s="58"/>
      <c r="H28" s="58"/>
      <c r="I28" s="58"/>
      <c r="J28" s="58"/>
      <c r="K28" s="63"/>
      <c r="L28" s="72">
        <v>1</v>
      </c>
      <c r="M28" s="80"/>
      <c r="N28" s="80"/>
      <c r="O28" s="80"/>
      <c r="P28" s="84"/>
      <c r="Q28" s="72">
        <v>5370</v>
      </c>
      <c r="R28" s="80"/>
      <c r="S28" s="80"/>
      <c r="T28" s="80"/>
      <c r="U28" s="80"/>
      <c r="V28" s="84"/>
      <c r="W28" s="134"/>
      <c r="X28" s="34"/>
      <c r="Y28" s="42"/>
      <c r="Z28" s="52" t="s">
        <v>34</v>
      </c>
      <c r="AA28" s="58"/>
      <c r="AB28" s="58"/>
      <c r="AC28" s="58"/>
      <c r="AD28" s="58"/>
      <c r="AE28" s="58"/>
      <c r="AF28" s="58"/>
      <c r="AG28" s="63"/>
      <c r="AH28" s="72" t="s">
        <v>134</v>
      </c>
      <c r="AI28" s="80"/>
      <c r="AJ28" s="80"/>
      <c r="AK28" s="80"/>
      <c r="AL28" s="84"/>
      <c r="AM28" s="72" t="s">
        <v>134</v>
      </c>
      <c r="AN28" s="80"/>
      <c r="AO28" s="80"/>
      <c r="AP28" s="80"/>
      <c r="AQ28" s="80"/>
      <c r="AR28" s="84"/>
      <c r="AS28" s="72" t="s">
        <v>134</v>
      </c>
      <c r="AT28" s="80"/>
      <c r="AU28" s="80"/>
      <c r="AV28" s="80"/>
      <c r="AW28" s="80"/>
      <c r="AX28" s="118"/>
      <c r="AY28" s="194" t="s">
        <v>270</v>
      </c>
      <c r="AZ28" s="201"/>
      <c r="BA28" s="201"/>
      <c r="BB28" s="204"/>
      <c r="BC28" s="189" t="s">
        <v>102</v>
      </c>
      <c r="BD28" s="197"/>
      <c r="BE28" s="197"/>
      <c r="BF28" s="197"/>
      <c r="BG28" s="197"/>
      <c r="BH28" s="197"/>
      <c r="BI28" s="197"/>
      <c r="BJ28" s="197"/>
      <c r="BK28" s="197"/>
      <c r="BL28" s="197"/>
      <c r="BM28" s="208"/>
      <c r="BN28" s="213">
        <v>5473110</v>
      </c>
      <c r="BO28" s="216"/>
      <c r="BP28" s="216"/>
      <c r="BQ28" s="216"/>
      <c r="BR28" s="216"/>
      <c r="BS28" s="216"/>
      <c r="BT28" s="216"/>
      <c r="BU28" s="219"/>
      <c r="BV28" s="213">
        <v>5146798</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271</v>
      </c>
      <c r="F29" s="58"/>
      <c r="G29" s="58"/>
      <c r="H29" s="58"/>
      <c r="I29" s="58"/>
      <c r="J29" s="58"/>
      <c r="K29" s="63"/>
      <c r="L29" s="72">
        <v>26</v>
      </c>
      <c r="M29" s="80"/>
      <c r="N29" s="80"/>
      <c r="O29" s="80"/>
      <c r="P29" s="84"/>
      <c r="Q29" s="72">
        <v>4930</v>
      </c>
      <c r="R29" s="80"/>
      <c r="S29" s="80"/>
      <c r="T29" s="80"/>
      <c r="U29" s="80"/>
      <c r="V29" s="84"/>
      <c r="W29" s="135"/>
      <c r="X29" s="140"/>
      <c r="Y29" s="142"/>
      <c r="Z29" s="52" t="s">
        <v>273</v>
      </c>
      <c r="AA29" s="58"/>
      <c r="AB29" s="58"/>
      <c r="AC29" s="58"/>
      <c r="AD29" s="58"/>
      <c r="AE29" s="58"/>
      <c r="AF29" s="58"/>
      <c r="AG29" s="63"/>
      <c r="AH29" s="72">
        <v>1095</v>
      </c>
      <c r="AI29" s="80"/>
      <c r="AJ29" s="80"/>
      <c r="AK29" s="80"/>
      <c r="AL29" s="84"/>
      <c r="AM29" s="72">
        <v>3565470</v>
      </c>
      <c r="AN29" s="80"/>
      <c r="AO29" s="80"/>
      <c r="AP29" s="80"/>
      <c r="AQ29" s="80"/>
      <c r="AR29" s="84"/>
      <c r="AS29" s="72">
        <v>3256</v>
      </c>
      <c r="AT29" s="80"/>
      <c r="AU29" s="80"/>
      <c r="AV29" s="80"/>
      <c r="AW29" s="80"/>
      <c r="AX29" s="118"/>
      <c r="AY29" s="195"/>
      <c r="AZ29" s="202"/>
      <c r="BA29" s="202"/>
      <c r="BB29" s="205"/>
      <c r="BC29" s="190" t="s">
        <v>274</v>
      </c>
      <c r="BD29" s="198"/>
      <c r="BE29" s="198"/>
      <c r="BF29" s="198"/>
      <c r="BG29" s="198"/>
      <c r="BH29" s="198"/>
      <c r="BI29" s="198"/>
      <c r="BJ29" s="198"/>
      <c r="BK29" s="198"/>
      <c r="BL29" s="198"/>
      <c r="BM29" s="209"/>
      <c r="BN29" s="214">
        <v>71621</v>
      </c>
      <c r="BO29" s="217"/>
      <c r="BP29" s="217"/>
      <c r="BQ29" s="217"/>
      <c r="BR29" s="217"/>
      <c r="BS29" s="217"/>
      <c r="BT29" s="217"/>
      <c r="BU29" s="220"/>
      <c r="BV29" s="214">
        <v>71521</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276</v>
      </c>
      <c r="X30" s="141"/>
      <c r="Y30" s="141"/>
      <c r="Z30" s="141"/>
      <c r="AA30" s="141"/>
      <c r="AB30" s="141"/>
      <c r="AC30" s="141"/>
      <c r="AD30" s="141"/>
      <c r="AE30" s="141"/>
      <c r="AF30" s="141"/>
      <c r="AG30" s="162"/>
      <c r="AH30" s="150">
        <v>102.4</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69</v>
      </c>
      <c r="BD30" s="199"/>
      <c r="BE30" s="199"/>
      <c r="BF30" s="199"/>
      <c r="BG30" s="199"/>
      <c r="BH30" s="199"/>
      <c r="BI30" s="199"/>
      <c r="BJ30" s="199"/>
      <c r="BK30" s="199"/>
      <c r="BL30" s="199"/>
      <c r="BM30" s="210"/>
      <c r="BN30" s="215">
        <v>13730919</v>
      </c>
      <c r="BO30" s="218"/>
      <c r="BP30" s="218"/>
      <c r="BQ30" s="218"/>
      <c r="BR30" s="218"/>
      <c r="BS30" s="218"/>
      <c r="BT30" s="218"/>
      <c r="BU30" s="221"/>
      <c r="BV30" s="215">
        <v>14539811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185</v>
      </c>
      <c r="D32" s="36"/>
      <c r="E32" s="36"/>
      <c r="F32" s="36"/>
      <c r="G32" s="36"/>
      <c r="H32" s="36"/>
      <c r="I32" s="36"/>
      <c r="J32" s="36"/>
      <c r="K32" s="36"/>
      <c r="L32" s="36"/>
      <c r="M32" s="36"/>
      <c r="N32" s="36"/>
      <c r="O32" s="36"/>
      <c r="P32" s="36"/>
      <c r="Q32" s="36"/>
      <c r="R32" s="36"/>
      <c r="S32" s="36"/>
      <c r="U32" s="111" t="s">
        <v>92</v>
      </c>
      <c r="V32" s="111"/>
      <c r="W32" s="111"/>
      <c r="X32" s="111"/>
      <c r="Y32" s="111"/>
      <c r="Z32" s="111"/>
      <c r="AA32" s="111"/>
      <c r="AB32" s="111"/>
      <c r="AC32" s="111"/>
      <c r="AD32" s="111"/>
      <c r="AE32" s="111"/>
      <c r="AF32" s="111"/>
      <c r="AG32" s="111"/>
      <c r="AH32" s="111"/>
      <c r="AI32" s="111"/>
      <c r="AJ32" s="111"/>
      <c r="AK32" s="111"/>
      <c r="AM32" s="111" t="s">
        <v>278</v>
      </c>
      <c r="AN32" s="111"/>
      <c r="AO32" s="111"/>
      <c r="AP32" s="111"/>
      <c r="AQ32" s="111"/>
      <c r="AR32" s="111"/>
      <c r="AS32" s="111"/>
      <c r="AT32" s="111"/>
      <c r="AU32" s="111"/>
      <c r="AV32" s="111"/>
      <c r="AW32" s="111"/>
      <c r="AX32" s="111"/>
      <c r="AY32" s="111"/>
      <c r="AZ32" s="111"/>
      <c r="BA32" s="111"/>
      <c r="BB32" s="111"/>
      <c r="BC32" s="111"/>
      <c r="BE32" s="111" t="s">
        <v>279</v>
      </c>
      <c r="BF32" s="111"/>
      <c r="BG32" s="111"/>
      <c r="BH32" s="111"/>
      <c r="BI32" s="111"/>
      <c r="BJ32" s="111"/>
      <c r="BK32" s="111"/>
      <c r="BL32" s="111"/>
      <c r="BM32" s="111"/>
      <c r="BN32" s="111"/>
      <c r="BO32" s="111"/>
      <c r="BP32" s="111"/>
      <c r="BQ32" s="111"/>
      <c r="BR32" s="111"/>
      <c r="BS32" s="111"/>
      <c r="BT32" s="111"/>
      <c r="BU32" s="111"/>
      <c r="BW32" s="111" t="s">
        <v>281</v>
      </c>
      <c r="BX32" s="111"/>
      <c r="BY32" s="111"/>
      <c r="BZ32" s="111"/>
      <c r="CA32" s="111"/>
      <c r="CB32" s="111"/>
      <c r="CC32" s="111"/>
      <c r="CD32" s="111"/>
      <c r="CE32" s="111"/>
      <c r="CF32" s="111"/>
      <c r="CG32" s="111"/>
      <c r="CH32" s="111"/>
      <c r="CI32" s="111"/>
      <c r="CJ32" s="111"/>
      <c r="CK32" s="111"/>
      <c r="CL32" s="111"/>
      <c r="CM32" s="111"/>
      <c r="CO32" s="111" t="s">
        <v>282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58</v>
      </c>
      <c r="D33" s="37"/>
      <c r="E33" s="54" t="s">
        <v>283</v>
      </c>
      <c r="F33" s="54"/>
      <c r="G33" s="54"/>
      <c r="H33" s="54"/>
      <c r="I33" s="54"/>
      <c r="J33" s="54"/>
      <c r="K33" s="54"/>
      <c r="L33" s="54"/>
      <c r="M33" s="54"/>
      <c r="N33" s="54"/>
      <c r="O33" s="54"/>
      <c r="P33" s="54"/>
      <c r="Q33" s="54"/>
      <c r="R33" s="54"/>
      <c r="S33" s="54"/>
      <c r="T33" s="54"/>
      <c r="U33" s="37" t="s">
        <v>58</v>
      </c>
      <c r="V33" s="37"/>
      <c r="W33" s="54" t="s">
        <v>283</v>
      </c>
      <c r="X33" s="54"/>
      <c r="Y33" s="54"/>
      <c r="Z33" s="54"/>
      <c r="AA33" s="54"/>
      <c r="AB33" s="54"/>
      <c r="AC33" s="54"/>
      <c r="AD33" s="54"/>
      <c r="AE33" s="54"/>
      <c r="AF33" s="54"/>
      <c r="AG33" s="54"/>
      <c r="AH33" s="54"/>
      <c r="AI33" s="54"/>
      <c r="AJ33" s="54"/>
      <c r="AK33" s="54"/>
      <c r="AL33" s="54"/>
      <c r="AM33" s="37" t="s">
        <v>58</v>
      </c>
      <c r="AN33" s="37"/>
      <c r="AO33" s="54" t="s">
        <v>283</v>
      </c>
      <c r="AP33" s="54"/>
      <c r="AQ33" s="54"/>
      <c r="AR33" s="54"/>
      <c r="AS33" s="54"/>
      <c r="AT33" s="54"/>
      <c r="AU33" s="54"/>
      <c r="AV33" s="54"/>
      <c r="AW33" s="54"/>
      <c r="AX33" s="54"/>
      <c r="AY33" s="54"/>
      <c r="AZ33" s="54"/>
      <c r="BA33" s="54"/>
      <c r="BB33" s="54"/>
      <c r="BC33" s="54"/>
      <c r="BD33" s="37"/>
      <c r="BE33" s="54" t="s">
        <v>286</v>
      </c>
      <c r="BF33" s="54"/>
      <c r="BG33" s="54" t="s">
        <v>163</v>
      </c>
      <c r="BH33" s="54"/>
      <c r="BI33" s="54"/>
      <c r="BJ33" s="54"/>
      <c r="BK33" s="54"/>
      <c r="BL33" s="54"/>
      <c r="BM33" s="54"/>
      <c r="BN33" s="54"/>
      <c r="BO33" s="54"/>
      <c r="BP33" s="54"/>
      <c r="BQ33" s="54"/>
      <c r="BR33" s="54"/>
      <c r="BS33" s="54"/>
      <c r="BT33" s="54"/>
      <c r="BU33" s="54"/>
      <c r="BV33" s="37"/>
      <c r="BW33" s="37" t="s">
        <v>286</v>
      </c>
      <c r="BX33" s="37"/>
      <c r="BY33" s="54" t="s">
        <v>112</v>
      </c>
      <c r="BZ33" s="54"/>
      <c r="CA33" s="54"/>
      <c r="CB33" s="54"/>
      <c r="CC33" s="54"/>
      <c r="CD33" s="54"/>
      <c r="CE33" s="54"/>
      <c r="CF33" s="54"/>
      <c r="CG33" s="54"/>
      <c r="CH33" s="54"/>
      <c r="CI33" s="54"/>
      <c r="CJ33" s="54"/>
      <c r="CK33" s="54"/>
      <c r="CL33" s="54"/>
      <c r="CM33" s="54"/>
      <c r="CN33" s="54"/>
      <c r="CO33" s="37" t="s">
        <v>58</v>
      </c>
      <c r="CP33" s="37"/>
      <c r="CQ33" s="54" t="s">
        <v>287</v>
      </c>
      <c r="CR33" s="54"/>
      <c r="CS33" s="54"/>
      <c r="CT33" s="54"/>
      <c r="CU33" s="54"/>
      <c r="CV33" s="54"/>
      <c r="CW33" s="54"/>
      <c r="CX33" s="54"/>
      <c r="CY33" s="54"/>
      <c r="CZ33" s="54"/>
      <c r="DA33" s="54"/>
      <c r="DB33" s="54"/>
      <c r="DC33" s="54"/>
      <c r="DD33" s="54"/>
      <c r="DE33" s="54"/>
      <c r="DF33" s="54"/>
      <c r="DG33" s="253" t="s">
        <v>80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病院事業会計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伊豆市沼津市衛生施設組合</v>
      </c>
      <c r="BZ34" s="55"/>
      <c r="CA34" s="55"/>
      <c r="CB34" s="55"/>
      <c r="CC34" s="55"/>
      <c r="CD34" s="55"/>
      <c r="CE34" s="55"/>
      <c r="CF34" s="55"/>
      <c r="CG34" s="55"/>
      <c r="CH34" s="55"/>
      <c r="CI34" s="55"/>
      <c r="CJ34" s="55"/>
      <c r="CK34" s="55"/>
      <c r="CL34" s="55"/>
      <c r="CM34" s="55"/>
      <c r="CN34" s="2"/>
      <c r="CO34" s="38">
        <f>IF(CQ34="","",MAX(C34:D43,U34:V43,AM34:AN43,BE34:BF43,BW34:BX43)+1)</f>
        <v>15</v>
      </c>
      <c r="CP34" s="38"/>
      <c r="CQ34" s="55" t="str">
        <f>IF('各会計、関係団体の財政状況及び健全化判断比率'!BS7="","",'各会計、関係団体の財政状況及び健全化判断比率'!BS7)</f>
        <v>公益財団法人　沼津市振興公社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土地取得事業特別会計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介護保険事業特別会計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駿豆学園管理組合</v>
      </c>
      <c r="BZ35" s="55"/>
      <c r="CA35" s="55"/>
      <c r="CB35" s="55"/>
      <c r="CC35" s="55"/>
      <c r="CD35" s="55"/>
      <c r="CE35" s="55"/>
      <c r="CF35" s="55"/>
      <c r="CG35" s="55"/>
      <c r="CH35" s="55"/>
      <c r="CI35" s="55"/>
      <c r="CJ35" s="55"/>
      <c r="CK35" s="55"/>
      <c r="CL35" s="55"/>
      <c r="CM35" s="55"/>
      <c r="CN35" s="2"/>
      <c r="CO35" s="38">
        <f t="shared" ref="CO35:CO43" si="5">IF(CQ35="","",CO34+1)</f>
        <v>16</v>
      </c>
      <c r="CP35" s="38"/>
      <c r="CQ35" s="55" t="str">
        <f>IF('各会計、関係団体の財政状況及び健全化判断比率'!BS8="","",'各会計、関係団体の財政状況及び健全化判断比率'!BS8)</f>
        <v>公益財団法人　静岡県学校給食会</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後期高齢者医療事業特別会計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IF('各会計、関係団体の財政状況及び健全化判断比率'!B33="","",'各会計、関係団体の財政状況及び健全化判断比率'!B33)</f>
        <v>下水道事業会計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駿東伊豆消防組合</v>
      </c>
      <c r="BZ36" s="55"/>
      <c r="CA36" s="55"/>
      <c r="CB36" s="55"/>
      <c r="CC36" s="55"/>
      <c r="CD36" s="55"/>
      <c r="CE36" s="55"/>
      <c r="CF36" s="55"/>
      <c r="CG36" s="55"/>
      <c r="CH36" s="55"/>
      <c r="CI36" s="55"/>
      <c r="CJ36" s="55"/>
      <c r="CK36" s="55"/>
      <c r="CL36" s="55"/>
      <c r="CM36" s="55"/>
      <c r="CN36" s="2"/>
      <c r="CO36" s="38">
        <f t="shared" si="5"/>
        <v>17</v>
      </c>
      <c r="CP36" s="38"/>
      <c r="CQ36" s="55" t="str">
        <f>IF('各会計、関係団体の財政状況及び健全化判断比率'!BS9="","",'各会計、関係団体の財政状況及び健全化判断比率'!BS9)</f>
        <v>沼津まちづくり株式会社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静岡県後期高齢者医療広域連合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静岡地方税滞納整理機構</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14</v>
      </c>
      <c r="BX39" s="38"/>
      <c r="BY39" s="55" t="str">
        <f>IF('各会計、関係団体の財政状況及び健全化判断比率'!B73="","",'各会計、関係団体の財政状況及び健全化判断比率'!B73)</f>
        <v>静岡県後期高齢者医療広域連合（事業会計分）</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288</v>
      </c>
      <c r="E46" s="1" t="s">
        <v>289</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291</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293</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294</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196</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297</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299</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300</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U9nHstgj+3TUQ8a4eYcPn0c75DPdSeCkUkuFevtiNb1GYshzd48weS7AQ9RrLT+SnfGvPA3t5RgBFhCZ1Djy0A==" saltValue="IR1YmAv4D+d127KKacjaO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zoomScale="75" zoomScaleNormal="75"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303</v>
      </c>
      <c r="DI1" s="344"/>
      <c r="DJ1" s="344"/>
      <c r="DK1" s="344"/>
      <c r="DL1" s="344"/>
      <c r="DM1" s="344"/>
      <c r="DN1" s="351"/>
      <c r="DO1" s="1"/>
      <c r="DP1" s="343" t="s">
        <v>304</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306</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117</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307</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308</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311</v>
      </c>
      <c r="S4" s="139"/>
      <c r="T4" s="139"/>
      <c r="U4" s="139"/>
      <c r="V4" s="139"/>
      <c r="W4" s="139"/>
      <c r="X4" s="139"/>
      <c r="Y4" s="144"/>
      <c r="Z4" s="182" t="s">
        <v>314</v>
      </c>
      <c r="AA4" s="139"/>
      <c r="AB4" s="139"/>
      <c r="AC4" s="144"/>
      <c r="AD4" s="182" t="s">
        <v>256</v>
      </c>
      <c r="AE4" s="139"/>
      <c r="AF4" s="139"/>
      <c r="AG4" s="139"/>
      <c r="AH4" s="139"/>
      <c r="AI4" s="139"/>
      <c r="AJ4" s="139"/>
      <c r="AK4" s="144"/>
      <c r="AL4" s="182" t="s">
        <v>314</v>
      </c>
      <c r="AM4" s="139"/>
      <c r="AN4" s="139"/>
      <c r="AO4" s="144"/>
      <c r="AP4" s="298" t="s">
        <v>317</v>
      </c>
      <c r="AQ4" s="298"/>
      <c r="AR4" s="298"/>
      <c r="AS4" s="298"/>
      <c r="AT4" s="298"/>
      <c r="AU4" s="298"/>
      <c r="AV4" s="298"/>
      <c r="AW4" s="298"/>
      <c r="AX4" s="298"/>
      <c r="AY4" s="298"/>
      <c r="AZ4" s="298"/>
      <c r="BA4" s="298"/>
      <c r="BB4" s="298"/>
      <c r="BC4" s="298"/>
      <c r="BD4" s="298"/>
      <c r="BE4" s="298"/>
      <c r="BF4" s="298"/>
      <c r="BG4" s="298" t="s">
        <v>290</v>
      </c>
      <c r="BH4" s="298"/>
      <c r="BI4" s="298"/>
      <c r="BJ4" s="298"/>
      <c r="BK4" s="298"/>
      <c r="BL4" s="298"/>
      <c r="BM4" s="298"/>
      <c r="BN4" s="298"/>
      <c r="BO4" s="298" t="s">
        <v>314</v>
      </c>
      <c r="BP4" s="298"/>
      <c r="BQ4" s="298"/>
      <c r="BR4" s="298"/>
      <c r="BS4" s="298" t="s">
        <v>318</v>
      </c>
      <c r="BT4" s="298"/>
      <c r="BU4" s="298"/>
      <c r="BV4" s="298"/>
      <c r="BW4" s="298"/>
      <c r="BX4" s="298"/>
      <c r="BY4" s="298"/>
      <c r="BZ4" s="298"/>
      <c r="CA4" s="298"/>
      <c r="CB4" s="298"/>
      <c r="CD4" s="182" t="s">
        <v>319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313</v>
      </c>
      <c r="C5" s="265"/>
      <c r="D5" s="265"/>
      <c r="E5" s="265"/>
      <c r="F5" s="265"/>
      <c r="G5" s="265"/>
      <c r="H5" s="265"/>
      <c r="I5" s="265"/>
      <c r="J5" s="265"/>
      <c r="K5" s="265"/>
      <c r="L5" s="265"/>
      <c r="M5" s="265"/>
      <c r="N5" s="265"/>
      <c r="O5" s="265"/>
      <c r="P5" s="265"/>
      <c r="Q5" s="268"/>
      <c r="R5" s="273">
        <v>34113138</v>
      </c>
      <c r="S5" s="276"/>
      <c r="T5" s="276"/>
      <c r="U5" s="276"/>
      <c r="V5" s="276"/>
      <c r="W5" s="276"/>
      <c r="X5" s="276"/>
      <c r="Y5" s="278"/>
      <c r="Z5" s="281">
        <v>35.4</v>
      </c>
      <c r="AA5" s="281"/>
      <c r="AB5" s="281"/>
      <c r="AC5" s="281"/>
      <c r="AD5" s="286">
        <v>31187201</v>
      </c>
      <c r="AE5" s="286"/>
      <c r="AF5" s="286"/>
      <c r="AG5" s="286"/>
      <c r="AH5" s="286"/>
      <c r="AI5" s="286"/>
      <c r="AJ5" s="286"/>
      <c r="AK5" s="286"/>
      <c r="AL5" s="291">
        <v>71.5</v>
      </c>
      <c r="AM5" s="293"/>
      <c r="AN5" s="293"/>
      <c r="AO5" s="295"/>
      <c r="AP5" s="260" t="s">
        <v>321</v>
      </c>
      <c r="AQ5" s="265"/>
      <c r="AR5" s="265"/>
      <c r="AS5" s="265"/>
      <c r="AT5" s="265"/>
      <c r="AU5" s="265"/>
      <c r="AV5" s="265"/>
      <c r="AW5" s="265"/>
      <c r="AX5" s="265"/>
      <c r="AY5" s="265"/>
      <c r="AZ5" s="265"/>
      <c r="BA5" s="265"/>
      <c r="BB5" s="265"/>
      <c r="BC5" s="265"/>
      <c r="BD5" s="265"/>
      <c r="BE5" s="265"/>
      <c r="BF5" s="268"/>
      <c r="BG5" s="274">
        <v>31173486</v>
      </c>
      <c r="BH5" s="217"/>
      <c r="BI5" s="217"/>
      <c r="BJ5" s="217"/>
      <c r="BK5" s="217"/>
      <c r="BL5" s="217"/>
      <c r="BM5" s="217"/>
      <c r="BN5" s="279"/>
      <c r="BO5" s="282">
        <v>91.4</v>
      </c>
      <c r="BP5" s="282"/>
      <c r="BQ5" s="282"/>
      <c r="BR5" s="282"/>
      <c r="BS5" s="287" t="s">
        <v>134</v>
      </c>
      <c r="BT5" s="287"/>
      <c r="BU5" s="287"/>
      <c r="BV5" s="287"/>
      <c r="BW5" s="287"/>
      <c r="BX5" s="287"/>
      <c r="BY5" s="287"/>
      <c r="BZ5" s="287"/>
      <c r="CA5" s="287"/>
      <c r="CB5" s="325"/>
      <c r="CD5" s="182" t="s">
        <v>317</v>
      </c>
      <c r="CE5" s="139"/>
      <c r="CF5" s="139"/>
      <c r="CG5" s="139"/>
      <c r="CH5" s="139"/>
      <c r="CI5" s="139"/>
      <c r="CJ5" s="139"/>
      <c r="CK5" s="139"/>
      <c r="CL5" s="139"/>
      <c r="CM5" s="139"/>
      <c r="CN5" s="139"/>
      <c r="CO5" s="139"/>
      <c r="CP5" s="139"/>
      <c r="CQ5" s="144"/>
      <c r="CR5" s="182" t="s">
        <v>324</v>
      </c>
      <c r="CS5" s="139"/>
      <c r="CT5" s="139"/>
      <c r="CU5" s="139"/>
      <c r="CV5" s="139"/>
      <c r="CW5" s="139"/>
      <c r="CX5" s="139"/>
      <c r="CY5" s="144"/>
      <c r="CZ5" s="182" t="s">
        <v>314</v>
      </c>
      <c r="DA5" s="139"/>
      <c r="DB5" s="139"/>
      <c r="DC5" s="144"/>
      <c r="DD5" s="182" t="s">
        <v>325</v>
      </c>
      <c r="DE5" s="139"/>
      <c r="DF5" s="139"/>
      <c r="DG5" s="139"/>
      <c r="DH5" s="139"/>
      <c r="DI5" s="139"/>
      <c r="DJ5" s="139"/>
      <c r="DK5" s="139"/>
      <c r="DL5" s="139"/>
      <c r="DM5" s="139"/>
      <c r="DN5" s="139"/>
      <c r="DO5" s="139"/>
      <c r="DP5" s="144"/>
      <c r="DQ5" s="182" t="s">
        <v>327</v>
      </c>
      <c r="DR5" s="139"/>
      <c r="DS5" s="139"/>
      <c r="DT5" s="139"/>
      <c r="DU5" s="139"/>
      <c r="DV5" s="139"/>
      <c r="DW5" s="139"/>
      <c r="DX5" s="139"/>
      <c r="DY5" s="139"/>
      <c r="DZ5" s="139"/>
      <c r="EA5" s="139"/>
      <c r="EB5" s="139"/>
      <c r="EC5" s="144"/>
    </row>
    <row r="6" spans="2:143" ht="11.25" customHeight="1">
      <c r="B6" s="261" t="s">
        <v>328</v>
      </c>
      <c r="C6" s="1"/>
      <c r="D6" s="1"/>
      <c r="E6" s="1"/>
      <c r="F6" s="1"/>
      <c r="G6" s="1"/>
      <c r="H6" s="1"/>
      <c r="I6" s="1"/>
      <c r="J6" s="1"/>
      <c r="K6" s="1"/>
      <c r="L6" s="1"/>
      <c r="M6" s="1"/>
      <c r="N6" s="1"/>
      <c r="O6" s="1"/>
      <c r="P6" s="1"/>
      <c r="Q6" s="269"/>
      <c r="R6" s="274">
        <v>481872</v>
      </c>
      <c r="S6" s="217"/>
      <c r="T6" s="217"/>
      <c r="U6" s="217"/>
      <c r="V6" s="217"/>
      <c r="W6" s="217"/>
      <c r="X6" s="217"/>
      <c r="Y6" s="279"/>
      <c r="Z6" s="282">
        <v>0.5</v>
      </c>
      <c r="AA6" s="282"/>
      <c r="AB6" s="282"/>
      <c r="AC6" s="282"/>
      <c r="AD6" s="287">
        <v>481872</v>
      </c>
      <c r="AE6" s="287"/>
      <c r="AF6" s="287"/>
      <c r="AG6" s="287"/>
      <c r="AH6" s="287"/>
      <c r="AI6" s="287"/>
      <c r="AJ6" s="287"/>
      <c r="AK6" s="287"/>
      <c r="AL6" s="283">
        <v>1.1000000000000001</v>
      </c>
      <c r="AM6" s="238"/>
      <c r="AN6" s="238"/>
      <c r="AO6" s="296"/>
      <c r="AP6" s="261" t="s">
        <v>106</v>
      </c>
      <c r="AQ6" s="1"/>
      <c r="AR6" s="1"/>
      <c r="AS6" s="1"/>
      <c r="AT6" s="1"/>
      <c r="AU6" s="1"/>
      <c r="AV6" s="1"/>
      <c r="AW6" s="1"/>
      <c r="AX6" s="1"/>
      <c r="AY6" s="1"/>
      <c r="AZ6" s="1"/>
      <c r="BA6" s="1"/>
      <c r="BB6" s="1"/>
      <c r="BC6" s="1"/>
      <c r="BD6" s="1"/>
      <c r="BE6" s="1"/>
      <c r="BF6" s="269"/>
      <c r="BG6" s="274">
        <v>31173486</v>
      </c>
      <c r="BH6" s="217"/>
      <c r="BI6" s="217"/>
      <c r="BJ6" s="217"/>
      <c r="BK6" s="217"/>
      <c r="BL6" s="217"/>
      <c r="BM6" s="217"/>
      <c r="BN6" s="279"/>
      <c r="BO6" s="282">
        <v>91.4</v>
      </c>
      <c r="BP6" s="282"/>
      <c r="BQ6" s="282"/>
      <c r="BR6" s="282"/>
      <c r="BS6" s="287" t="s">
        <v>134</v>
      </c>
      <c r="BT6" s="287"/>
      <c r="BU6" s="287"/>
      <c r="BV6" s="287"/>
      <c r="BW6" s="287"/>
      <c r="BX6" s="287"/>
      <c r="BY6" s="287"/>
      <c r="BZ6" s="287"/>
      <c r="CA6" s="287"/>
      <c r="CB6" s="325"/>
      <c r="CD6" s="260" t="s">
        <v>329</v>
      </c>
      <c r="CE6" s="265"/>
      <c r="CF6" s="265"/>
      <c r="CG6" s="265"/>
      <c r="CH6" s="265"/>
      <c r="CI6" s="265"/>
      <c r="CJ6" s="265"/>
      <c r="CK6" s="265"/>
      <c r="CL6" s="265"/>
      <c r="CM6" s="265"/>
      <c r="CN6" s="265"/>
      <c r="CO6" s="265"/>
      <c r="CP6" s="265"/>
      <c r="CQ6" s="268"/>
      <c r="CR6" s="274">
        <v>448976</v>
      </c>
      <c r="CS6" s="217"/>
      <c r="CT6" s="217"/>
      <c r="CU6" s="217"/>
      <c r="CV6" s="217"/>
      <c r="CW6" s="217"/>
      <c r="CX6" s="217"/>
      <c r="CY6" s="279"/>
      <c r="CZ6" s="291">
        <v>0.5</v>
      </c>
      <c r="DA6" s="293"/>
      <c r="DB6" s="293"/>
      <c r="DC6" s="337"/>
      <c r="DD6" s="288" t="s">
        <v>134</v>
      </c>
      <c r="DE6" s="217"/>
      <c r="DF6" s="217"/>
      <c r="DG6" s="217"/>
      <c r="DH6" s="217"/>
      <c r="DI6" s="217"/>
      <c r="DJ6" s="217"/>
      <c r="DK6" s="217"/>
      <c r="DL6" s="217"/>
      <c r="DM6" s="217"/>
      <c r="DN6" s="217"/>
      <c r="DO6" s="217"/>
      <c r="DP6" s="279"/>
      <c r="DQ6" s="288">
        <v>448304</v>
      </c>
      <c r="DR6" s="217"/>
      <c r="DS6" s="217"/>
      <c r="DT6" s="217"/>
      <c r="DU6" s="217"/>
      <c r="DV6" s="217"/>
      <c r="DW6" s="217"/>
      <c r="DX6" s="217"/>
      <c r="DY6" s="217"/>
      <c r="DZ6" s="217"/>
      <c r="EA6" s="217"/>
      <c r="EB6" s="217"/>
      <c r="EC6" s="326"/>
    </row>
    <row r="7" spans="2:143" ht="11.25" customHeight="1">
      <c r="B7" s="261" t="s">
        <v>41</v>
      </c>
      <c r="C7" s="1"/>
      <c r="D7" s="1"/>
      <c r="E7" s="1"/>
      <c r="F7" s="1"/>
      <c r="G7" s="1"/>
      <c r="H7" s="1"/>
      <c r="I7" s="1"/>
      <c r="J7" s="1"/>
      <c r="K7" s="1"/>
      <c r="L7" s="1"/>
      <c r="M7" s="1"/>
      <c r="N7" s="1"/>
      <c r="O7" s="1"/>
      <c r="P7" s="1"/>
      <c r="Q7" s="269"/>
      <c r="R7" s="274">
        <v>14982</v>
      </c>
      <c r="S7" s="217"/>
      <c r="T7" s="217"/>
      <c r="U7" s="217"/>
      <c r="V7" s="217"/>
      <c r="W7" s="217"/>
      <c r="X7" s="217"/>
      <c r="Y7" s="279"/>
      <c r="Z7" s="282">
        <v>0</v>
      </c>
      <c r="AA7" s="282"/>
      <c r="AB7" s="282"/>
      <c r="AC7" s="282"/>
      <c r="AD7" s="287">
        <v>14982</v>
      </c>
      <c r="AE7" s="287"/>
      <c r="AF7" s="287"/>
      <c r="AG7" s="287"/>
      <c r="AH7" s="287"/>
      <c r="AI7" s="287"/>
      <c r="AJ7" s="287"/>
      <c r="AK7" s="287"/>
      <c r="AL7" s="283">
        <v>0</v>
      </c>
      <c r="AM7" s="238"/>
      <c r="AN7" s="238"/>
      <c r="AO7" s="296"/>
      <c r="AP7" s="261" t="s">
        <v>330</v>
      </c>
      <c r="AQ7" s="1"/>
      <c r="AR7" s="1"/>
      <c r="AS7" s="1"/>
      <c r="AT7" s="1"/>
      <c r="AU7" s="1"/>
      <c r="AV7" s="1"/>
      <c r="AW7" s="1"/>
      <c r="AX7" s="1"/>
      <c r="AY7" s="1"/>
      <c r="AZ7" s="1"/>
      <c r="BA7" s="1"/>
      <c r="BB7" s="1"/>
      <c r="BC7" s="1"/>
      <c r="BD7" s="1"/>
      <c r="BE7" s="1"/>
      <c r="BF7" s="269"/>
      <c r="BG7" s="274">
        <v>13242272</v>
      </c>
      <c r="BH7" s="217"/>
      <c r="BI7" s="217"/>
      <c r="BJ7" s="217"/>
      <c r="BK7" s="217"/>
      <c r="BL7" s="217"/>
      <c r="BM7" s="217"/>
      <c r="BN7" s="279"/>
      <c r="BO7" s="282">
        <v>38.799999999999997</v>
      </c>
      <c r="BP7" s="282"/>
      <c r="BQ7" s="282"/>
      <c r="BR7" s="282"/>
      <c r="BS7" s="287" t="s">
        <v>134</v>
      </c>
      <c r="BT7" s="287"/>
      <c r="BU7" s="287"/>
      <c r="BV7" s="287"/>
      <c r="BW7" s="287"/>
      <c r="BX7" s="287"/>
      <c r="BY7" s="287"/>
      <c r="BZ7" s="287"/>
      <c r="CA7" s="287"/>
      <c r="CB7" s="325"/>
      <c r="CD7" s="261" t="s">
        <v>333</v>
      </c>
      <c r="CE7" s="1"/>
      <c r="CF7" s="1"/>
      <c r="CG7" s="1"/>
      <c r="CH7" s="1"/>
      <c r="CI7" s="1"/>
      <c r="CJ7" s="1"/>
      <c r="CK7" s="1"/>
      <c r="CL7" s="1"/>
      <c r="CM7" s="1"/>
      <c r="CN7" s="1"/>
      <c r="CO7" s="1"/>
      <c r="CP7" s="1"/>
      <c r="CQ7" s="269"/>
      <c r="CR7" s="274">
        <v>12918714</v>
      </c>
      <c r="CS7" s="217"/>
      <c r="CT7" s="217"/>
      <c r="CU7" s="217"/>
      <c r="CV7" s="217"/>
      <c r="CW7" s="217"/>
      <c r="CX7" s="217"/>
      <c r="CY7" s="279"/>
      <c r="CZ7" s="282">
        <v>14</v>
      </c>
      <c r="DA7" s="282"/>
      <c r="DB7" s="282"/>
      <c r="DC7" s="282"/>
      <c r="DD7" s="288">
        <v>237583</v>
      </c>
      <c r="DE7" s="217"/>
      <c r="DF7" s="217"/>
      <c r="DG7" s="217"/>
      <c r="DH7" s="217"/>
      <c r="DI7" s="217"/>
      <c r="DJ7" s="217"/>
      <c r="DK7" s="217"/>
      <c r="DL7" s="217"/>
      <c r="DM7" s="217"/>
      <c r="DN7" s="217"/>
      <c r="DO7" s="217"/>
      <c r="DP7" s="279"/>
      <c r="DQ7" s="288">
        <v>11899142</v>
      </c>
      <c r="DR7" s="217"/>
      <c r="DS7" s="217"/>
      <c r="DT7" s="217"/>
      <c r="DU7" s="217"/>
      <c r="DV7" s="217"/>
      <c r="DW7" s="217"/>
      <c r="DX7" s="217"/>
      <c r="DY7" s="217"/>
      <c r="DZ7" s="217"/>
      <c r="EA7" s="217"/>
      <c r="EB7" s="217"/>
      <c r="EC7" s="326"/>
    </row>
    <row r="8" spans="2:143" ht="11.25" customHeight="1">
      <c r="B8" s="261" t="s">
        <v>334</v>
      </c>
      <c r="C8" s="1"/>
      <c r="D8" s="1"/>
      <c r="E8" s="1"/>
      <c r="F8" s="1"/>
      <c r="G8" s="1"/>
      <c r="H8" s="1"/>
      <c r="I8" s="1"/>
      <c r="J8" s="1"/>
      <c r="K8" s="1"/>
      <c r="L8" s="1"/>
      <c r="M8" s="1"/>
      <c r="N8" s="1"/>
      <c r="O8" s="1"/>
      <c r="P8" s="1"/>
      <c r="Q8" s="269"/>
      <c r="R8" s="274">
        <v>275304</v>
      </c>
      <c r="S8" s="217"/>
      <c r="T8" s="217"/>
      <c r="U8" s="217"/>
      <c r="V8" s="217"/>
      <c r="W8" s="217"/>
      <c r="X8" s="217"/>
      <c r="Y8" s="279"/>
      <c r="Z8" s="282">
        <v>0.3</v>
      </c>
      <c r="AA8" s="282"/>
      <c r="AB8" s="282"/>
      <c r="AC8" s="282"/>
      <c r="AD8" s="287">
        <v>275304</v>
      </c>
      <c r="AE8" s="287"/>
      <c r="AF8" s="287"/>
      <c r="AG8" s="287"/>
      <c r="AH8" s="287"/>
      <c r="AI8" s="287"/>
      <c r="AJ8" s="287"/>
      <c r="AK8" s="287"/>
      <c r="AL8" s="283">
        <v>0.6</v>
      </c>
      <c r="AM8" s="238"/>
      <c r="AN8" s="238"/>
      <c r="AO8" s="296"/>
      <c r="AP8" s="261" t="s">
        <v>108</v>
      </c>
      <c r="AQ8" s="1"/>
      <c r="AR8" s="1"/>
      <c r="AS8" s="1"/>
      <c r="AT8" s="1"/>
      <c r="AU8" s="1"/>
      <c r="AV8" s="1"/>
      <c r="AW8" s="1"/>
      <c r="AX8" s="1"/>
      <c r="AY8" s="1"/>
      <c r="AZ8" s="1"/>
      <c r="BA8" s="1"/>
      <c r="BB8" s="1"/>
      <c r="BC8" s="1"/>
      <c r="BD8" s="1"/>
      <c r="BE8" s="1"/>
      <c r="BF8" s="269"/>
      <c r="BG8" s="274">
        <v>304038</v>
      </c>
      <c r="BH8" s="217"/>
      <c r="BI8" s="217"/>
      <c r="BJ8" s="217"/>
      <c r="BK8" s="217"/>
      <c r="BL8" s="217"/>
      <c r="BM8" s="217"/>
      <c r="BN8" s="279"/>
      <c r="BO8" s="282">
        <v>0.9</v>
      </c>
      <c r="BP8" s="282"/>
      <c r="BQ8" s="282"/>
      <c r="BR8" s="282"/>
      <c r="BS8" s="287" t="s">
        <v>134</v>
      </c>
      <c r="BT8" s="287"/>
      <c r="BU8" s="287"/>
      <c r="BV8" s="287"/>
      <c r="BW8" s="287"/>
      <c r="BX8" s="287"/>
      <c r="BY8" s="287"/>
      <c r="BZ8" s="287"/>
      <c r="CA8" s="287"/>
      <c r="CB8" s="325"/>
      <c r="CD8" s="261" t="s">
        <v>337</v>
      </c>
      <c r="CE8" s="1"/>
      <c r="CF8" s="1"/>
      <c r="CG8" s="1"/>
      <c r="CH8" s="1"/>
      <c r="CI8" s="1"/>
      <c r="CJ8" s="1"/>
      <c r="CK8" s="1"/>
      <c r="CL8" s="1"/>
      <c r="CM8" s="1"/>
      <c r="CN8" s="1"/>
      <c r="CO8" s="1"/>
      <c r="CP8" s="1"/>
      <c r="CQ8" s="269"/>
      <c r="CR8" s="274">
        <v>33316830</v>
      </c>
      <c r="CS8" s="217"/>
      <c r="CT8" s="217"/>
      <c r="CU8" s="217"/>
      <c r="CV8" s="217"/>
      <c r="CW8" s="217"/>
      <c r="CX8" s="217"/>
      <c r="CY8" s="279"/>
      <c r="CZ8" s="282">
        <v>36</v>
      </c>
      <c r="DA8" s="282"/>
      <c r="DB8" s="282"/>
      <c r="DC8" s="282"/>
      <c r="DD8" s="288">
        <v>115631</v>
      </c>
      <c r="DE8" s="217"/>
      <c r="DF8" s="217"/>
      <c r="DG8" s="217"/>
      <c r="DH8" s="217"/>
      <c r="DI8" s="217"/>
      <c r="DJ8" s="217"/>
      <c r="DK8" s="217"/>
      <c r="DL8" s="217"/>
      <c r="DM8" s="217"/>
      <c r="DN8" s="217"/>
      <c r="DO8" s="217"/>
      <c r="DP8" s="279"/>
      <c r="DQ8" s="288">
        <v>16858576</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474178</v>
      </c>
      <c r="S9" s="217"/>
      <c r="T9" s="217"/>
      <c r="U9" s="217"/>
      <c r="V9" s="217"/>
      <c r="W9" s="217"/>
      <c r="X9" s="217"/>
      <c r="Y9" s="279"/>
      <c r="Z9" s="282">
        <v>0.5</v>
      </c>
      <c r="AA9" s="282"/>
      <c r="AB9" s="282"/>
      <c r="AC9" s="282"/>
      <c r="AD9" s="287">
        <v>474178</v>
      </c>
      <c r="AE9" s="287"/>
      <c r="AF9" s="287"/>
      <c r="AG9" s="287"/>
      <c r="AH9" s="287"/>
      <c r="AI9" s="287"/>
      <c r="AJ9" s="287"/>
      <c r="AK9" s="287"/>
      <c r="AL9" s="283">
        <v>1.1000000000000001</v>
      </c>
      <c r="AM9" s="238"/>
      <c r="AN9" s="238"/>
      <c r="AO9" s="296"/>
      <c r="AP9" s="261" t="s">
        <v>338</v>
      </c>
      <c r="AQ9" s="1"/>
      <c r="AR9" s="1"/>
      <c r="AS9" s="1"/>
      <c r="AT9" s="1"/>
      <c r="AU9" s="1"/>
      <c r="AV9" s="1"/>
      <c r="AW9" s="1"/>
      <c r="AX9" s="1"/>
      <c r="AY9" s="1"/>
      <c r="AZ9" s="1"/>
      <c r="BA9" s="1"/>
      <c r="BB9" s="1"/>
      <c r="BC9" s="1"/>
      <c r="BD9" s="1"/>
      <c r="BE9" s="1"/>
      <c r="BF9" s="269"/>
      <c r="BG9" s="274">
        <v>10660257</v>
      </c>
      <c r="BH9" s="217"/>
      <c r="BI9" s="217"/>
      <c r="BJ9" s="217"/>
      <c r="BK9" s="217"/>
      <c r="BL9" s="217"/>
      <c r="BM9" s="217"/>
      <c r="BN9" s="279"/>
      <c r="BO9" s="282">
        <v>31.2</v>
      </c>
      <c r="BP9" s="282"/>
      <c r="BQ9" s="282"/>
      <c r="BR9" s="282"/>
      <c r="BS9" s="287" t="s">
        <v>134</v>
      </c>
      <c r="BT9" s="287"/>
      <c r="BU9" s="287"/>
      <c r="BV9" s="287"/>
      <c r="BW9" s="287"/>
      <c r="BX9" s="287"/>
      <c r="BY9" s="287"/>
      <c r="BZ9" s="287"/>
      <c r="CA9" s="287"/>
      <c r="CB9" s="325"/>
      <c r="CD9" s="261" t="s">
        <v>341</v>
      </c>
      <c r="CE9" s="1"/>
      <c r="CF9" s="1"/>
      <c r="CG9" s="1"/>
      <c r="CH9" s="1"/>
      <c r="CI9" s="1"/>
      <c r="CJ9" s="1"/>
      <c r="CK9" s="1"/>
      <c r="CL9" s="1"/>
      <c r="CM9" s="1"/>
      <c r="CN9" s="1"/>
      <c r="CO9" s="1"/>
      <c r="CP9" s="1"/>
      <c r="CQ9" s="269"/>
      <c r="CR9" s="274">
        <v>9835518</v>
      </c>
      <c r="CS9" s="217"/>
      <c r="CT9" s="217"/>
      <c r="CU9" s="217"/>
      <c r="CV9" s="217"/>
      <c r="CW9" s="217"/>
      <c r="CX9" s="217"/>
      <c r="CY9" s="279"/>
      <c r="CZ9" s="282">
        <v>10.6</v>
      </c>
      <c r="DA9" s="282"/>
      <c r="DB9" s="282"/>
      <c r="DC9" s="282"/>
      <c r="DD9" s="288">
        <v>1468819</v>
      </c>
      <c r="DE9" s="217"/>
      <c r="DF9" s="217"/>
      <c r="DG9" s="217"/>
      <c r="DH9" s="217"/>
      <c r="DI9" s="217"/>
      <c r="DJ9" s="217"/>
      <c r="DK9" s="217"/>
      <c r="DL9" s="217"/>
      <c r="DM9" s="217"/>
      <c r="DN9" s="217"/>
      <c r="DO9" s="217"/>
      <c r="DP9" s="279"/>
      <c r="DQ9" s="288">
        <v>8114424</v>
      </c>
      <c r="DR9" s="217"/>
      <c r="DS9" s="217"/>
      <c r="DT9" s="217"/>
      <c r="DU9" s="217"/>
      <c r="DV9" s="217"/>
      <c r="DW9" s="217"/>
      <c r="DX9" s="217"/>
      <c r="DY9" s="217"/>
      <c r="DZ9" s="217"/>
      <c r="EA9" s="217"/>
      <c r="EB9" s="217"/>
      <c r="EC9" s="326"/>
    </row>
    <row r="10" spans="2:143" ht="11.25" customHeight="1">
      <c r="B10" s="261" t="s">
        <v>125</v>
      </c>
      <c r="C10" s="1"/>
      <c r="D10" s="1"/>
      <c r="E10" s="1"/>
      <c r="F10" s="1"/>
      <c r="G10" s="1"/>
      <c r="H10" s="1"/>
      <c r="I10" s="1"/>
      <c r="J10" s="1"/>
      <c r="K10" s="1"/>
      <c r="L10" s="1"/>
      <c r="M10" s="1"/>
      <c r="N10" s="1"/>
      <c r="O10" s="1"/>
      <c r="P10" s="1"/>
      <c r="Q10" s="269"/>
      <c r="R10" s="274" t="s">
        <v>134</v>
      </c>
      <c r="S10" s="217"/>
      <c r="T10" s="217"/>
      <c r="U10" s="217"/>
      <c r="V10" s="217"/>
      <c r="W10" s="217"/>
      <c r="X10" s="217"/>
      <c r="Y10" s="279"/>
      <c r="Z10" s="282" t="s">
        <v>134</v>
      </c>
      <c r="AA10" s="282"/>
      <c r="AB10" s="282"/>
      <c r="AC10" s="282"/>
      <c r="AD10" s="287" t="s">
        <v>134</v>
      </c>
      <c r="AE10" s="287"/>
      <c r="AF10" s="287"/>
      <c r="AG10" s="287"/>
      <c r="AH10" s="287"/>
      <c r="AI10" s="287"/>
      <c r="AJ10" s="287"/>
      <c r="AK10" s="287"/>
      <c r="AL10" s="283" t="s">
        <v>134</v>
      </c>
      <c r="AM10" s="238"/>
      <c r="AN10" s="238"/>
      <c r="AO10" s="296"/>
      <c r="AP10" s="261" t="s">
        <v>189</v>
      </c>
      <c r="AQ10" s="1"/>
      <c r="AR10" s="1"/>
      <c r="AS10" s="1"/>
      <c r="AT10" s="1"/>
      <c r="AU10" s="1"/>
      <c r="AV10" s="1"/>
      <c r="AW10" s="1"/>
      <c r="AX10" s="1"/>
      <c r="AY10" s="1"/>
      <c r="AZ10" s="1"/>
      <c r="BA10" s="1"/>
      <c r="BB10" s="1"/>
      <c r="BC10" s="1"/>
      <c r="BD10" s="1"/>
      <c r="BE10" s="1"/>
      <c r="BF10" s="269"/>
      <c r="BG10" s="274">
        <v>778145</v>
      </c>
      <c r="BH10" s="217"/>
      <c r="BI10" s="217"/>
      <c r="BJ10" s="217"/>
      <c r="BK10" s="217"/>
      <c r="BL10" s="217"/>
      <c r="BM10" s="217"/>
      <c r="BN10" s="279"/>
      <c r="BO10" s="282">
        <v>2.2999999999999998</v>
      </c>
      <c r="BP10" s="282"/>
      <c r="BQ10" s="282"/>
      <c r="BR10" s="282"/>
      <c r="BS10" s="287" t="s">
        <v>134</v>
      </c>
      <c r="BT10" s="287"/>
      <c r="BU10" s="287"/>
      <c r="BV10" s="287"/>
      <c r="BW10" s="287"/>
      <c r="BX10" s="287"/>
      <c r="BY10" s="287"/>
      <c r="BZ10" s="287"/>
      <c r="CA10" s="287"/>
      <c r="CB10" s="325"/>
      <c r="CD10" s="261" t="s">
        <v>225</v>
      </c>
      <c r="CE10" s="1"/>
      <c r="CF10" s="1"/>
      <c r="CG10" s="1"/>
      <c r="CH10" s="1"/>
      <c r="CI10" s="1"/>
      <c r="CJ10" s="1"/>
      <c r="CK10" s="1"/>
      <c r="CL10" s="1"/>
      <c r="CM10" s="1"/>
      <c r="CN10" s="1"/>
      <c r="CO10" s="1"/>
      <c r="CP10" s="1"/>
      <c r="CQ10" s="269"/>
      <c r="CR10" s="274">
        <v>92114</v>
      </c>
      <c r="CS10" s="217"/>
      <c r="CT10" s="217"/>
      <c r="CU10" s="217"/>
      <c r="CV10" s="217"/>
      <c r="CW10" s="217"/>
      <c r="CX10" s="217"/>
      <c r="CY10" s="279"/>
      <c r="CZ10" s="282">
        <v>0.1</v>
      </c>
      <c r="DA10" s="282"/>
      <c r="DB10" s="282"/>
      <c r="DC10" s="282"/>
      <c r="DD10" s="288" t="s">
        <v>134</v>
      </c>
      <c r="DE10" s="217"/>
      <c r="DF10" s="217"/>
      <c r="DG10" s="217"/>
      <c r="DH10" s="217"/>
      <c r="DI10" s="217"/>
      <c r="DJ10" s="217"/>
      <c r="DK10" s="217"/>
      <c r="DL10" s="217"/>
      <c r="DM10" s="217"/>
      <c r="DN10" s="217"/>
      <c r="DO10" s="217"/>
      <c r="DP10" s="279"/>
      <c r="DQ10" s="288">
        <v>81873</v>
      </c>
      <c r="DR10" s="217"/>
      <c r="DS10" s="217"/>
      <c r="DT10" s="217"/>
      <c r="DU10" s="217"/>
      <c r="DV10" s="217"/>
      <c r="DW10" s="217"/>
      <c r="DX10" s="217"/>
      <c r="DY10" s="217"/>
      <c r="DZ10" s="217"/>
      <c r="EA10" s="217"/>
      <c r="EB10" s="217"/>
      <c r="EC10" s="326"/>
    </row>
    <row r="11" spans="2:143" ht="11.25" customHeight="1">
      <c r="B11" s="261" t="s">
        <v>104</v>
      </c>
      <c r="C11" s="1"/>
      <c r="D11" s="1"/>
      <c r="E11" s="1"/>
      <c r="F11" s="1"/>
      <c r="G11" s="1"/>
      <c r="H11" s="1"/>
      <c r="I11" s="1"/>
      <c r="J11" s="1"/>
      <c r="K11" s="1"/>
      <c r="L11" s="1"/>
      <c r="M11" s="1"/>
      <c r="N11" s="1"/>
      <c r="O11" s="1"/>
      <c r="P11" s="1"/>
      <c r="Q11" s="269"/>
      <c r="R11" s="274">
        <v>5207343</v>
      </c>
      <c r="S11" s="217"/>
      <c r="T11" s="217"/>
      <c r="U11" s="217"/>
      <c r="V11" s="217"/>
      <c r="W11" s="217"/>
      <c r="X11" s="217"/>
      <c r="Y11" s="279"/>
      <c r="Z11" s="283">
        <v>5.4</v>
      </c>
      <c r="AA11" s="238"/>
      <c r="AB11" s="238"/>
      <c r="AC11" s="285"/>
      <c r="AD11" s="288">
        <v>5207343</v>
      </c>
      <c r="AE11" s="217"/>
      <c r="AF11" s="217"/>
      <c r="AG11" s="217"/>
      <c r="AH11" s="217"/>
      <c r="AI11" s="217"/>
      <c r="AJ11" s="217"/>
      <c r="AK11" s="279"/>
      <c r="AL11" s="283">
        <v>11.9</v>
      </c>
      <c r="AM11" s="238"/>
      <c r="AN11" s="238"/>
      <c r="AO11" s="296"/>
      <c r="AP11" s="261" t="s">
        <v>343</v>
      </c>
      <c r="AQ11" s="1"/>
      <c r="AR11" s="1"/>
      <c r="AS11" s="1"/>
      <c r="AT11" s="1"/>
      <c r="AU11" s="1"/>
      <c r="AV11" s="1"/>
      <c r="AW11" s="1"/>
      <c r="AX11" s="1"/>
      <c r="AY11" s="1"/>
      <c r="AZ11" s="1"/>
      <c r="BA11" s="1"/>
      <c r="BB11" s="1"/>
      <c r="BC11" s="1"/>
      <c r="BD11" s="1"/>
      <c r="BE11" s="1"/>
      <c r="BF11" s="269"/>
      <c r="BG11" s="274">
        <v>1499832</v>
      </c>
      <c r="BH11" s="217"/>
      <c r="BI11" s="217"/>
      <c r="BJ11" s="217"/>
      <c r="BK11" s="217"/>
      <c r="BL11" s="217"/>
      <c r="BM11" s="217"/>
      <c r="BN11" s="279"/>
      <c r="BO11" s="282">
        <v>4.4000000000000004</v>
      </c>
      <c r="BP11" s="282"/>
      <c r="BQ11" s="282"/>
      <c r="BR11" s="282"/>
      <c r="BS11" s="287" t="s">
        <v>134</v>
      </c>
      <c r="BT11" s="287"/>
      <c r="BU11" s="287"/>
      <c r="BV11" s="287"/>
      <c r="BW11" s="287"/>
      <c r="BX11" s="287"/>
      <c r="BY11" s="287"/>
      <c r="BZ11" s="287"/>
      <c r="CA11" s="287"/>
      <c r="CB11" s="325"/>
      <c r="CD11" s="261" t="s">
        <v>346</v>
      </c>
      <c r="CE11" s="1"/>
      <c r="CF11" s="1"/>
      <c r="CG11" s="1"/>
      <c r="CH11" s="1"/>
      <c r="CI11" s="1"/>
      <c r="CJ11" s="1"/>
      <c r="CK11" s="1"/>
      <c r="CL11" s="1"/>
      <c r="CM11" s="1"/>
      <c r="CN11" s="1"/>
      <c r="CO11" s="1"/>
      <c r="CP11" s="1"/>
      <c r="CQ11" s="269"/>
      <c r="CR11" s="274">
        <v>1021613</v>
      </c>
      <c r="CS11" s="217"/>
      <c r="CT11" s="217"/>
      <c r="CU11" s="217"/>
      <c r="CV11" s="217"/>
      <c r="CW11" s="217"/>
      <c r="CX11" s="217"/>
      <c r="CY11" s="279"/>
      <c r="CZ11" s="282">
        <v>1.1000000000000001</v>
      </c>
      <c r="DA11" s="282"/>
      <c r="DB11" s="282"/>
      <c r="DC11" s="282"/>
      <c r="DD11" s="288">
        <v>543801</v>
      </c>
      <c r="DE11" s="217"/>
      <c r="DF11" s="217"/>
      <c r="DG11" s="217"/>
      <c r="DH11" s="217"/>
      <c r="DI11" s="217"/>
      <c r="DJ11" s="217"/>
      <c r="DK11" s="217"/>
      <c r="DL11" s="217"/>
      <c r="DM11" s="217"/>
      <c r="DN11" s="217"/>
      <c r="DO11" s="217"/>
      <c r="DP11" s="279"/>
      <c r="DQ11" s="288">
        <v>521304</v>
      </c>
      <c r="DR11" s="217"/>
      <c r="DS11" s="217"/>
      <c r="DT11" s="217"/>
      <c r="DU11" s="217"/>
      <c r="DV11" s="217"/>
      <c r="DW11" s="217"/>
      <c r="DX11" s="217"/>
      <c r="DY11" s="217"/>
      <c r="DZ11" s="217"/>
      <c r="EA11" s="217"/>
      <c r="EB11" s="217"/>
      <c r="EC11" s="326"/>
    </row>
    <row r="12" spans="2:143" ht="11.25" customHeight="1">
      <c r="B12" s="261" t="s">
        <v>142</v>
      </c>
      <c r="C12" s="1"/>
      <c r="D12" s="1"/>
      <c r="E12" s="1"/>
      <c r="F12" s="1"/>
      <c r="G12" s="1"/>
      <c r="H12" s="1"/>
      <c r="I12" s="1"/>
      <c r="J12" s="1"/>
      <c r="K12" s="1"/>
      <c r="L12" s="1"/>
      <c r="M12" s="1"/>
      <c r="N12" s="1"/>
      <c r="O12" s="1"/>
      <c r="P12" s="1"/>
      <c r="Q12" s="269"/>
      <c r="R12" s="274">
        <v>102496</v>
      </c>
      <c r="S12" s="217"/>
      <c r="T12" s="217"/>
      <c r="U12" s="217"/>
      <c r="V12" s="217"/>
      <c r="W12" s="217"/>
      <c r="X12" s="217"/>
      <c r="Y12" s="279"/>
      <c r="Z12" s="282">
        <v>0.1</v>
      </c>
      <c r="AA12" s="282"/>
      <c r="AB12" s="282"/>
      <c r="AC12" s="282"/>
      <c r="AD12" s="287">
        <v>102496</v>
      </c>
      <c r="AE12" s="287"/>
      <c r="AF12" s="287"/>
      <c r="AG12" s="287"/>
      <c r="AH12" s="287"/>
      <c r="AI12" s="287"/>
      <c r="AJ12" s="287"/>
      <c r="AK12" s="287"/>
      <c r="AL12" s="283">
        <v>0.2</v>
      </c>
      <c r="AM12" s="238"/>
      <c r="AN12" s="238"/>
      <c r="AO12" s="296"/>
      <c r="AP12" s="261" t="s">
        <v>348</v>
      </c>
      <c r="AQ12" s="1"/>
      <c r="AR12" s="1"/>
      <c r="AS12" s="1"/>
      <c r="AT12" s="1"/>
      <c r="AU12" s="1"/>
      <c r="AV12" s="1"/>
      <c r="AW12" s="1"/>
      <c r="AX12" s="1"/>
      <c r="AY12" s="1"/>
      <c r="AZ12" s="1"/>
      <c r="BA12" s="1"/>
      <c r="BB12" s="1"/>
      <c r="BC12" s="1"/>
      <c r="BD12" s="1"/>
      <c r="BE12" s="1"/>
      <c r="BF12" s="269"/>
      <c r="BG12" s="274">
        <v>15793823</v>
      </c>
      <c r="BH12" s="217"/>
      <c r="BI12" s="217"/>
      <c r="BJ12" s="217"/>
      <c r="BK12" s="217"/>
      <c r="BL12" s="217"/>
      <c r="BM12" s="217"/>
      <c r="BN12" s="279"/>
      <c r="BO12" s="282">
        <v>46.3</v>
      </c>
      <c r="BP12" s="282"/>
      <c r="BQ12" s="282"/>
      <c r="BR12" s="282"/>
      <c r="BS12" s="287" t="s">
        <v>134</v>
      </c>
      <c r="BT12" s="287"/>
      <c r="BU12" s="287"/>
      <c r="BV12" s="287"/>
      <c r="BW12" s="287"/>
      <c r="BX12" s="287"/>
      <c r="BY12" s="287"/>
      <c r="BZ12" s="287"/>
      <c r="CA12" s="287"/>
      <c r="CB12" s="325"/>
      <c r="CD12" s="261" t="s">
        <v>90</v>
      </c>
      <c r="CE12" s="1"/>
      <c r="CF12" s="1"/>
      <c r="CG12" s="1"/>
      <c r="CH12" s="1"/>
      <c r="CI12" s="1"/>
      <c r="CJ12" s="1"/>
      <c r="CK12" s="1"/>
      <c r="CL12" s="1"/>
      <c r="CM12" s="1"/>
      <c r="CN12" s="1"/>
      <c r="CO12" s="1"/>
      <c r="CP12" s="1"/>
      <c r="CQ12" s="269"/>
      <c r="CR12" s="274">
        <v>977028</v>
      </c>
      <c r="CS12" s="217"/>
      <c r="CT12" s="217"/>
      <c r="CU12" s="217"/>
      <c r="CV12" s="217"/>
      <c r="CW12" s="217"/>
      <c r="CX12" s="217"/>
      <c r="CY12" s="279"/>
      <c r="CZ12" s="282">
        <v>1.1000000000000001</v>
      </c>
      <c r="DA12" s="282"/>
      <c r="DB12" s="282"/>
      <c r="DC12" s="282"/>
      <c r="DD12" s="288">
        <v>29328</v>
      </c>
      <c r="DE12" s="217"/>
      <c r="DF12" s="217"/>
      <c r="DG12" s="217"/>
      <c r="DH12" s="217"/>
      <c r="DI12" s="217"/>
      <c r="DJ12" s="217"/>
      <c r="DK12" s="217"/>
      <c r="DL12" s="217"/>
      <c r="DM12" s="217"/>
      <c r="DN12" s="217"/>
      <c r="DO12" s="217"/>
      <c r="DP12" s="279"/>
      <c r="DQ12" s="288">
        <v>753305</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134</v>
      </c>
      <c r="S13" s="217"/>
      <c r="T13" s="217"/>
      <c r="U13" s="217"/>
      <c r="V13" s="217"/>
      <c r="W13" s="217"/>
      <c r="X13" s="217"/>
      <c r="Y13" s="279"/>
      <c r="Z13" s="282" t="s">
        <v>134</v>
      </c>
      <c r="AA13" s="282"/>
      <c r="AB13" s="282"/>
      <c r="AC13" s="282"/>
      <c r="AD13" s="287" t="s">
        <v>134</v>
      </c>
      <c r="AE13" s="287"/>
      <c r="AF13" s="287"/>
      <c r="AG13" s="287"/>
      <c r="AH13" s="287"/>
      <c r="AI13" s="287"/>
      <c r="AJ13" s="287"/>
      <c r="AK13" s="287"/>
      <c r="AL13" s="283" t="s">
        <v>134</v>
      </c>
      <c r="AM13" s="238"/>
      <c r="AN13" s="238"/>
      <c r="AO13" s="296"/>
      <c r="AP13" s="261" t="s">
        <v>352</v>
      </c>
      <c r="AQ13" s="1"/>
      <c r="AR13" s="1"/>
      <c r="AS13" s="1"/>
      <c r="AT13" s="1"/>
      <c r="AU13" s="1"/>
      <c r="AV13" s="1"/>
      <c r="AW13" s="1"/>
      <c r="AX13" s="1"/>
      <c r="AY13" s="1"/>
      <c r="AZ13" s="1"/>
      <c r="BA13" s="1"/>
      <c r="BB13" s="1"/>
      <c r="BC13" s="1"/>
      <c r="BD13" s="1"/>
      <c r="BE13" s="1"/>
      <c r="BF13" s="269"/>
      <c r="BG13" s="274">
        <v>15730866</v>
      </c>
      <c r="BH13" s="217"/>
      <c r="BI13" s="217"/>
      <c r="BJ13" s="217"/>
      <c r="BK13" s="217"/>
      <c r="BL13" s="217"/>
      <c r="BM13" s="217"/>
      <c r="BN13" s="279"/>
      <c r="BO13" s="282">
        <v>46.1</v>
      </c>
      <c r="BP13" s="282"/>
      <c r="BQ13" s="282"/>
      <c r="BR13" s="282"/>
      <c r="BS13" s="287" t="s">
        <v>134</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15936159</v>
      </c>
      <c r="CS13" s="217"/>
      <c r="CT13" s="217"/>
      <c r="CU13" s="217"/>
      <c r="CV13" s="217"/>
      <c r="CW13" s="217"/>
      <c r="CX13" s="217"/>
      <c r="CY13" s="279"/>
      <c r="CZ13" s="282">
        <v>17.2</v>
      </c>
      <c r="DA13" s="282"/>
      <c r="DB13" s="282"/>
      <c r="DC13" s="282"/>
      <c r="DD13" s="288">
        <v>11515030</v>
      </c>
      <c r="DE13" s="217"/>
      <c r="DF13" s="217"/>
      <c r="DG13" s="217"/>
      <c r="DH13" s="217"/>
      <c r="DI13" s="217"/>
      <c r="DJ13" s="217"/>
      <c r="DK13" s="217"/>
      <c r="DL13" s="217"/>
      <c r="DM13" s="217"/>
      <c r="DN13" s="217"/>
      <c r="DO13" s="217"/>
      <c r="DP13" s="279"/>
      <c r="DQ13" s="288">
        <v>5605452</v>
      </c>
      <c r="DR13" s="217"/>
      <c r="DS13" s="217"/>
      <c r="DT13" s="217"/>
      <c r="DU13" s="217"/>
      <c r="DV13" s="217"/>
      <c r="DW13" s="217"/>
      <c r="DX13" s="217"/>
      <c r="DY13" s="217"/>
      <c r="DZ13" s="217"/>
      <c r="EA13" s="217"/>
      <c r="EB13" s="217"/>
      <c r="EC13" s="326"/>
    </row>
    <row r="14" spans="2:143" ht="11.25" customHeight="1">
      <c r="B14" s="261" t="s">
        <v>322</v>
      </c>
      <c r="C14" s="1"/>
      <c r="D14" s="1"/>
      <c r="E14" s="1"/>
      <c r="F14" s="1"/>
      <c r="G14" s="1"/>
      <c r="H14" s="1"/>
      <c r="I14" s="1"/>
      <c r="J14" s="1"/>
      <c r="K14" s="1"/>
      <c r="L14" s="1"/>
      <c r="M14" s="1"/>
      <c r="N14" s="1"/>
      <c r="O14" s="1"/>
      <c r="P14" s="1"/>
      <c r="Q14" s="269"/>
      <c r="R14" s="274" t="s">
        <v>134</v>
      </c>
      <c r="S14" s="217"/>
      <c r="T14" s="217"/>
      <c r="U14" s="217"/>
      <c r="V14" s="217"/>
      <c r="W14" s="217"/>
      <c r="X14" s="217"/>
      <c r="Y14" s="279"/>
      <c r="Z14" s="282" t="s">
        <v>134</v>
      </c>
      <c r="AA14" s="282"/>
      <c r="AB14" s="282"/>
      <c r="AC14" s="282"/>
      <c r="AD14" s="287" t="s">
        <v>134</v>
      </c>
      <c r="AE14" s="287"/>
      <c r="AF14" s="287"/>
      <c r="AG14" s="287"/>
      <c r="AH14" s="287"/>
      <c r="AI14" s="287"/>
      <c r="AJ14" s="287"/>
      <c r="AK14" s="287"/>
      <c r="AL14" s="283" t="s">
        <v>134</v>
      </c>
      <c r="AM14" s="238"/>
      <c r="AN14" s="238"/>
      <c r="AO14" s="296"/>
      <c r="AP14" s="261" t="s">
        <v>215</v>
      </c>
      <c r="AQ14" s="1"/>
      <c r="AR14" s="1"/>
      <c r="AS14" s="1"/>
      <c r="AT14" s="1"/>
      <c r="AU14" s="1"/>
      <c r="AV14" s="1"/>
      <c r="AW14" s="1"/>
      <c r="AX14" s="1"/>
      <c r="AY14" s="1"/>
      <c r="AZ14" s="1"/>
      <c r="BA14" s="1"/>
      <c r="BB14" s="1"/>
      <c r="BC14" s="1"/>
      <c r="BD14" s="1"/>
      <c r="BE14" s="1"/>
      <c r="BF14" s="269"/>
      <c r="BG14" s="274">
        <v>598037</v>
      </c>
      <c r="BH14" s="217"/>
      <c r="BI14" s="217"/>
      <c r="BJ14" s="217"/>
      <c r="BK14" s="217"/>
      <c r="BL14" s="217"/>
      <c r="BM14" s="217"/>
      <c r="BN14" s="279"/>
      <c r="BO14" s="282">
        <v>1.8</v>
      </c>
      <c r="BP14" s="282"/>
      <c r="BQ14" s="282"/>
      <c r="BR14" s="282"/>
      <c r="BS14" s="287" t="s">
        <v>134</v>
      </c>
      <c r="BT14" s="287"/>
      <c r="BU14" s="287"/>
      <c r="BV14" s="287"/>
      <c r="BW14" s="287"/>
      <c r="BX14" s="287"/>
      <c r="BY14" s="287"/>
      <c r="BZ14" s="287"/>
      <c r="CA14" s="287"/>
      <c r="CB14" s="325"/>
      <c r="CD14" s="261" t="s">
        <v>65</v>
      </c>
      <c r="CE14" s="1"/>
      <c r="CF14" s="1"/>
      <c r="CG14" s="1"/>
      <c r="CH14" s="1"/>
      <c r="CI14" s="1"/>
      <c r="CJ14" s="1"/>
      <c r="CK14" s="1"/>
      <c r="CL14" s="1"/>
      <c r="CM14" s="1"/>
      <c r="CN14" s="1"/>
      <c r="CO14" s="1"/>
      <c r="CP14" s="1"/>
      <c r="CQ14" s="269"/>
      <c r="CR14" s="274">
        <v>3324738</v>
      </c>
      <c r="CS14" s="217"/>
      <c r="CT14" s="217"/>
      <c r="CU14" s="217"/>
      <c r="CV14" s="217"/>
      <c r="CW14" s="217"/>
      <c r="CX14" s="217"/>
      <c r="CY14" s="279"/>
      <c r="CZ14" s="282">
        <v>3.6</v>
      </c>
      <c r="DA14" s="282"/>
      <c r="DB14" s="282"/>
      <c r="DC14" s="282"/>
      <c r="DD14" s="288">
        <v>256808</v>
      </c>
      <c r="DE14" s="217"/>
      <c r="DF14" s="217"/>
      <c r="DG14" s="217"/>
      <c r="DH14" s="217"/>
      <c r="DI14" s="217"/>
      <c r="DJ14" s="217"/>
      <c r="DK14" s="217"/>
      <c r="DL14" s="217"/>
      <c r="DM14" s="217"/>
      <c r="DN14" s="217"/>
      <c r="DO14" s="217"/>
      <c r="DP14" s="279"/>
      <c r="DQ14" s="288">
        <v>3131593</v>
      </c>
      <c r="DR14" s="217"/>
      <c r="DS14" s="217"/>
      <c r="DT14" s="217"/>
      <c r="DU14" s="217"/>
      <c r="DV14" s="217"/>
      <c r="DW14" s="217"/>
      <c r="DX14" s="217"/>
      <c r="DY14" s="217"/>
      <c r="DZ14" s="217"/>
      <c r="EA14" s="217"/>
      <c r="EB14" s="217"/>
      <c r="EC14" s="326"/>
    </row>
    <row r="15" spans="2:143" ht="11.25" customHeight="1">
      <c r="B15" s="261" t="s">
        <v>354</v>
      </c>
      <c r="C15" s="1"/>
      <c r="D15" s="1"/>
      <c r="E15" s="1"/>
      <c r="F15" s="1"/>
      <c r="G15" s="1"/>
      <c r="H15" s="1"/>
      <c r="I15" s="1"/>
      <c r="J15" s="1"/>
      <c r="K15" s="1"/>
      <c r="L15" s="1"/>
      <c r="M15" s="1"/>
      <c r="N15" s="1"/>
      <c r="O15" s="1"/>
      <c r="P15" s="1"/>
      <c r="Q15" s="269"/>
      <c r="R15" s="274">
        <v>84306</v>
      </c>
      <c r="S15" s="217"/>
      <c r="T15" s="217"/>
      <c r="U15" s="217"/>
      <c r="V15" s="217"/>
      <c r="W15" s="217"/>
      <c r="X15" s="217"/>
      <c r="Y15" s="279"/>
      <c r="Z15" s="282">
        <v>0.1</v>
      </c>
      <c r="AA15" s="282"/>
      <c r="AB15" s="282"/>
      <c r="AC15" s="282"/>
      <c r="AD15" s="287">
        <v>84306</v>
      </c>
      <c r="AE15" s="287"/>
      <c r="AF15" s="287"/>
      <c r="AG15" s="287"/>
      <c r="AH15" s="287"/>
      <c r="AI15" s="287"/>
      <c r="AJ15" s="287"/>
      <c r="AK15" s="287"/>
      <c r="AL15" s="283">
        <v>0.2</v>
      </c>
      <c r="AM15" s="238"/>
      <c r="AN15" s="238"/>
      <c r="AO15" s="296"/>
      <c r="AP15" s="261" t="s">
        <v>355</v>
      </c>
      <c r="AQ15" s="1"/>
      <c r="AR15" s="1"/>
      <c r="AS15" s="1"/>
      <c r="AT15" s="1"/>
      <c r="AU15" s="1"/>
      <c r="AV15" s="1"/>
      <c r="AW15" s="1"/>
      <c r="AX15" s="1"/>
      <c r="AY15" s="1"/>
      <c r="AZ15" s="1"/>
      <c r="BA15" s="1"/>
      <c r="BB15" s="1"/>
      <c r="BC15" s="1"/>
      <c r="BD15" s="1"/>
      <c r="BE15" s="1"/>
      <c r="BF15" s="269"/>
      <c r="BG15" s="274">
        <v>1539354</v>
      </c>
      <c r="BH15" s="217"/>
      <c r="BI15" s="217"/>
      <c r="BJ15" s="217"/>
      <c r="BK15" s="217"/>
      <c r="BL15" s="217"/>
      <c r="BM15" s="217"/>
      <c r="BN15" s="279"/>
      <c r="BO15" s="282">
        <v>4.5</v>
      </c>
      <c r="BP15" s="282"/>
      <c r="BQ15" s="282"/>
      <c r="BR15" s="282"/>
      <c r="BS15" s="287" t="s">
        <v>134</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8006910</v>
      </c>
      <c r="CS15" s="217"/>
      <c r="CT15" s="217"/>
      <c r="CU15" s="217"/>
      <c r="CV15" s="217"/>
      <c r="CW15" s="217"/>
      <c r="CX15" s="217"/>
      <c r="CY15" s="279"/>
      <c r="CZ15" s="282">
        <v>8.6999999999999993</v>
      </c>
      <c r="DA15" s="282"/>
      <c r="DB15" s="282"/>
      <c r="DC15" s="282"/>
      <c r="DD15" s="288">
        <v>1353706</v>
      </c>
      <c r="DE15" s="217"/>
      <c r="DF15" s="217"/>
      <c r="DG15" s="217"/>
      <c r="DH15" s="217"/>
      <c r="DI15" s="217"/>
      <c r="DJ15" s="217"/>
      <c r="DK15" s="217"/>
      <c r="DL15" s="217"/>
      <c r="DM15" s="217"/>
      <c r="DN15" s="217"/>
      <c r="DO15" s="217"/>
      <c r="DP15" s="279"/>
      <c r="DQ15" s="288">
        <v>5726520</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650180</v>
      </c>
      <c r="S16" s="217"/>
      <c r="T16" s="217"/>
      <c r="U16" s="217"/>
      <c r="V16" s="217"/>
      <c r="W16" s="217"/>
      <c r="X16" s="217"/>
      <c r="Y16" s="279"/>
      <c r="Z16" s="282">
        <v>0.7</v>
      </c>
      <c r="AA16" s="282"/>
      <c r="AB16" s="282"/>
      <c r="AC16" s="282"/>
      <c r="AD16" s="287">
        <v>650180</v>
      </c>
      <c r="AE16" s="287"/>
      <c r="AF16" s="287"/>
      <c r="AG16" s="287"/>
      <c r="AH16" s="287"/>
      <c r="AI16" s="287"/>
      <c r="AJ16" s="287"/>
      <c r="AK16" s="287"/>
      <c r="AL16" s="283">
        <v>1.5</v>
      </c>
      <c r="AM16" s="238"/>
      <c r="AN16" s="238"/>
      <c r="AO16" s="296"/>
      <c r="AP16" s="261" t="s">
        <v>359</v>
      </c>
      <c r="AQ16" s="1"/>
      <c r="AR16" s="1"/>
      <c r="AS16" s="1"/>
      <c r="AT16" s="1"/>
      <c r="AU16" s="1"/>
      <c r="AV16" s="1"/>
      <c r="AW16" s="1"/>
      <c r="AX16" s="1"/>
      <c r="AY16" s="1"/>
      <c r="AZ16" s="1"/>
      <c r="BA16" s="1"/>
      <c r="BB16" s="1"/>
      <c r="BC16" s="1"/>
      <c r="BD16" s="1"/>
      <c r="BE16" s="1"/>
      <c r="BF16" s="269"/>
      <c r="BG16" s="274" t="s">
        <v>134</v>
      </c>
      <c r="BH16" s="217"/>
      <c r="BI16" s="217"/>
      <c r="BJ16" s="217"/>
      <c r="BK16" s="217"/>
      <c r="BL16" s="217"/>
      <c r="BM16" s="217"/>
      <c r="BN16" s="279"/>
      <c r="BO16" s="282" t="s">
        <v>134</v>
      </c>
      <c r="BP16" s="282"/>
      <c r="BQ16" s="282"/>
      <c r="BR16" s="282"/>
      <c r="BS16" s="287" t="s">
        <v>134</v>
      </c>
      <c r="BT16" s="287"/>
      <c r="BU16" s="287"/>
      <c r="BV16" s="287"/>
      <c r="BW16" s="287"/>
      <c r="BX16" s="287"/>
      <c r="BY16" s="287"/>
      <c r="BZ16" s="287"/>
      <c r="CA16" s="287"/>
      <c r="CB16" s="325"/>
      <c r="CD16" s="261" t="s">
        <v>360</v>
      </c>
      <c r="CE16" s="1"/>
      <c r="CF16" s="1"/>
      <c r="CG16" s="1"/>
      <c r="CH16" s="1"/>
      <c r="CI16" s="1"/>
      <c r="CJ16" s="1"/>
      <c r="CK16" s="1"/>
      <c r="CL16" s="1"/>
      <c r="CM16" s="1"/>
      <c r="CN16" s="1"/>
      <c r="CO16" s="1"/>
      <c r="CP16" s="1"/>
      <c r="CQ16" s="269"/>
      <c r="CR16" s="274">
        <v>268740</v>
      </c>
      <c r="CS16" s="217"/>
      <c r="CT16" s="217"/>
      <c r="CU16" s="217"/>
      <c r="CV16" s="217"/>
      <c r="CW16" s="217"/>
      <c r="CX16" s="217"/>
      <c r="CY16" s="279"/>
      <c r="CZ16" s="282">
        <v>0.3</v>
      </c>
      <c r="DA16" s="282"/>
      <c r="DB16" s="282"/>
      <c r="DC16" s="282"/>
      <c r="DD16" s="288" t="s">
        <v>134</v>
      </c>
      <c r="DE16" s="217"/>
      <c r="DF16" s="217"/>
      <c r="DG16" s="217"/>
      <c r="DH16" s="217"/>
      <c r="DI16" s="217"/>
      <c r="DJ16" s="217"/>
      <c r="DK16" s="217"/>
      <c r="DL16" s="217"/>
      <c r="DM16" s="217"/>
      <c r="DN16" s="217"/>
      <c r="DO16" s="217"/>
      <c r="DP16" s="279"/>
      <c r="DQ16" s="288">
        <v>14070</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1021480</v>
      </c>
      <c r="S17" s="217"/>
      <c r="T17" s="217"/>
      <c r="U17" s="217"/>
      <c r="V17" s="217"/>
      <c r="W17" s="217"/>
      <c r="X17" s="217"/>
      <c r="Y17" s="279"/>
      <c r="Z17" s="282">
        <v>1.1000000000000001</v>
      </c>
      <c r="AA17" s="282"/>
      <c r="AB17" s="282"/>
      <c r="AC17" s="282"/>
      <c r="AD17" s="287">
        <v>1021480</v>
      </c>
      <c r="AE17" s="287"/>
      <c r="AF17" s="287"/>
      <c r="AG17" s="287"/>
      <c r="AH17" s="287"/>
      <c r="AI17" s="287"/>
      <c r="AJ17" s="287"/>
      <c r="AK17" s="287"/>
      <c r="AL17" s="283">
        <v>2.2999999999999998</v>
      </c>
      <c r="AM17" s="238"/>
      <c r="AN17" s="238"/>
      <c r="AO17" s="296"/>
      <c r="AP17" s="261" t="s">
        <v>362</v>
      </c>
      <c r="AQ17" s="1"/>
      <c r="AR17" s="1"/>
      <c r="AS17" s="1"/>
      <c r="AT17" s="1"/>
      <c r="AU17" s="1"/>
      <c r="AV17" s="1"/>
      <c r="AW17" s="1"/>
      <c r="AX17" s="1"/>
      <c r="AY17" s="1"/>
      <c r="AZ17" s="1"/>
      <c r="BA17" s="1"/>
      <c r="BB17" s="1"/>
      <c r="BC17" s="1"/>
      <c r="BD17" s="1"/>
      <c r="BE17" s="1"/>
      <c r="BF17" s="269"/>
      <c r="BG17" s="274" t="s">
        <v>134</v>
      </c>
      <c r="BH17" s="217"/>
      <c r="BI17" s="217"/>
      <c r="BJ17" s="217"/>
      <c r="BK17" s="217"/>
      <c r="BL17" s="217"/>
      <c r="BM17" s="217"/>
      <c r="BN17" s="279"/>
      <c r="BO17" s="282" t="s">
        <v>134</v>
      </c>
      <c r="BP17" s="282"/>
      <c r="BQ17" s="282"/>
      <c r="BR17" s="282"/>
      <c r="BS17" s="287" t="s">
        <v>134</v>
      </c>
      <c r="BT17" s="287"/>
      <c r="BU17" s="287"/>
      <c r="BV17" s="287"/>
      <c r="BW17" s="287"/>
      <c r="BX17" s="287"/>
      <c r="BY17" s="287"/>
      <c r="BZ17" s="287"/>
      <c r="CA17" s="287"/>
      <c r="CB17" s="325"/>
      <c r="CD17" s="261" t="s">
        <v>364</v>
      </c>
      <c r="CE17" s="1"/>
      <c r="CF17" s="1"/>
      <c r="CG17" s="1"/>
      <c r="CH17" s="1"/>
      <c r="CI17" s="1"/>
      <c r="CJ17" s="1"/>
      <c r="CK17" s="1"/>
      <c r="CL17" s="1"/>
      <c r="CM17" s="1"/>
      <c r="CN17" s="1"/>
      <c r="CO17" s="1"/>
      <c r="CP17" s="1"/>
      <c r="CQ17" s="269"/>
      <c r="CR17" s="274">
        <v>6408677</v>
      </c>
      <c r="CS17" s="217"/>
      <c r="CT17" s="217"/>
      <c r="CU17" s="217"/>
      <c r="CV17" s="217"/>
      <c r="CW17" s="217"/>
      <c r="CX17" s="217"/>
      <c r="CY17" s="279"/>
      <c r="CZ17" s="282">
        <v>6.9</v>
      </c>
      <c r="DA17" s="282"/>
      <c r="DB17" s="282"/>
      <c r="DC17" s="282"/>
      <c r="DD17" s="288" t="s">
        <v>134</v>
      </c>
      <c r="DE17" s="217"/>
      <c r="DF17" s="217"/>
      <c r="DG17" s="217"/>
      <c r="DH17" s="217"/>
      <c r="DI17" s="217"/>
      <c r="DJ17" s="217"/>
      <c r="DK17" s="217"/>
      <c r="DL17" s="217"/>
      <c r="DM17" s="217"/>
      <c r="DN17" s="217"/>
      <c r="DO17" s="217"/>
      <c r="DP17" s="279"/>
      <c r="DQ17" s="288">
        <v>6054672</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176226</v>
      </c>
      <c r="S18" s="217"/>
      <c r="T18" s="217"/>
      <c r="U18" s="217"/>
      <c r="V18" s="217"/>
      <c r="W18" s="217"/>
      <c r="X18" s="217"/>
      <c r="Y18" s="279"/>
      <c r="Z18" s="282">
        <v>0.2</v>
      </c>
      <c r="AA18" s="282"/>
      <c r="AB18" s="282"/>
      <c r="AC18" s="282"/>
      <c r="AD18" s="287">
        <v>176226</v>
      </c>
      <c r="AE18" s="287"/>
      <c r="AF18" s="287"/>
      <c r="AG18" s="287"/>
      <c r="AH18" s="287"/>
      <c r="AI18" s="287"/>
      <c r="AJ18" s="287"/>
      <c r="AK18" s="287"/>
      <c r="AL18" s="283">
        <v>0.4</v>
      </c>
      <c r="AM18" s="238"/>
      <c r="AN18" s="238"/>
      <c r="AO18" s="296"/>
      <c r="AP18" s="261" t="s">
        <v>101</v>
      </c>
      <c r="AQ18" s="1"/>
      <c r="AR18" s="1"/>
      <c r="AS18" s="1"/>
      <c r="AT18" s="1"/>
      <c r="AU18" s="1"/>
      <c r="AV18" s="1"/>
      <c r="AW18" s="1"/>
      <c r="AX18" s="1"/>
      <c r="AY18" s="1"/>
      <c r="AZ18" s="1"/>
      <c r="BA18" s="1"/>
      <c r="BB18" s="1"/>
      <c r="BC18" s="1"/>
      <c r="BD18" s="1"/>
      <c r="BE18" s="1"/>
      <c r="BF18" s="269"/>
      <c r="BG18" s="274" t="s">
        <v>134</v>
      </c>
      <c r="BH18" s="217"/>
      <c r="BI18" s="217"/>
      <c r="BJ18" s="217"/>
      <c r="BK18" s="217"/>
      <c r="BL18" s="217"/>
      <c r="BM18" s="217"/>
      <c r="BN18" s="279"/>
      <c r="BO18" s="282" t="s">
        <v>134</v>
      </c>
      <c r="BP18" s="282"/>
      <c r="BQ18" s="282"/>
      <c r="BR18" s="282"/>
      <c r="BS18" s="287" t="s">
        <v>134</v>
      </c>
      <c r="BT18" s="287"/>
      <c r="BU18" s="287"/>
      <c r="BV18" s="287"/>
      <c r="BW18" s="287"/>
      <c r="BX18" s="287"/>
      <c r="BY18" s="287"/>
      <c r="BZ18" s="287"/>
      <c r="CA18" s="287"/>
      <c r="CB18" s="325"/>
      <c r="CD18" s="261" t="s">
        <v>365</v>
      </c>
      <c r="CE18" s="1"/>
      <c r="CF18" s="1"/>
      <c r="CG18" s="1"/>
      <c r="CH18" s="1"/>
      <c r="CI18" s="1"/>
      <c r="CJ18" s="1"/>
      <c r="CK18" s="1"/>
      <c r="CL18" s="1"/>
      <c r="CM18" s="1"/>
      <c r="CN18" s="1"/>
      <c r="CO18" s="1"/>
      <c r="CP18" s="1"/>
      <c r="CQ18" s="269"/>
      <c r="CR18" s="274" t="s">
        <v>134</v>
      </c>
      <c r="CS18" s="217"/>
      <c r="CT18" s="217"/>
      <c r="CU18" s="217"/>
      <c r="CV18" s="217"/>
      <c r="CW18" s="217"/>
      <c r="CX18" s="217"/>
      <c r="CY18" s="279"/>
      <c r="CZ18" s="282" t="s">
        <v>134</v>
      </c>
      <c r="DA18" s="282"/>
      <c r="DB18" s="282"/>
      <c r="DC18" s="282"/>
      <c r="DD18" s="288" t="s">
        <v>134</v>
      </c>
      <c r="DE18" s="217"/>
      <c r="DF18" s="217"/>
      <c r="DG18" s="217"/>
      <c r="DH18" s="217"/>
      <c r="DI18" s="217"/>
      <c r="DJ18" s="217"/>
      <c r="DK18" s="217"/>
      <c r="DL18" s="217"/>
      <c r="DM18" s="217"/>
      <c r="DN18" s="217"/>
      <c r="DO18" s="217"/>
      <c r="DP18" s="279"/>
      <c r="DQ18" s="288" t="s">
        <v>134</v>
      </c>
      <c r="DR18" s="217"/>
      <c r="DS18" s="217"/>
      <c r="DT18" s="217"/>
      <c r="DU18" s="217"/>
      <c r="DV18" s="217"/>
      <c r="DW18" s="217"/>
      <c r="DX18" s="217"/>
      <c r="DY18" s="217"/>
      <c r="DZ18" s="217"/>
      <c r="EA18" s="217"/>
      <c r="EB18" s="217"/>
      <c r="EC18" s="326"/>
    </row>
    <row r="19" spans="2:133" ht="11.25" customHeight="1">
      <c r="B19" s="261" t="s">
        <v>367</v>
      </c>
      <c r="C19" s="1"/>
      <c r="D19" s="1"/>
      <c r="E19" s="1"/>
      <c r="F19" s="1"/>
      <c r="G19" s="1"/>
      <c r="H19" s="1"/>
      <c r="I19" s="1"/>
      <c r="J19" s="1"/>
      <c r="K19" s="1"/>
      <c r="L19" s="1"/>
      <c r="M19" s="1"/>
      <c r="N19" s="1"/>
      <c r="O19" s="1"/>
      <c r="P19" s="1"/>
      <c r="Q19" s="269"/>
      <c r="R19" s="274">
        <v>831402</v>
      </c>
      <c r="S19" s="217"/>
      <c r="T19" s="217"/>
      <c r="U19" s="217"/>
      <c r="V19" s="217"/>
      <c r="W19" s="217"/>
      <c r="X19" s="217"/>
      <c r="Y19" s="279"/>
      <c r="Z19" s="282">
        <v>0.9</v>
      </c>
      <c r="AA19" s="282"/>
      <c r="AB19" s="282"/>
      <c r="AC19" s="282"/>
      <c r="AD19" s="287">
        <v>831402</v>
      </c>
      <c r="AE19" s="287"/>
      <c r="AF19" s="287"/>
      <c r="AG19" s="287"/>
      <c r="AH19" s="287"/>
      <c r="AI19" s="287"/>
      <c r="AJ19" s="287"/>
      <c r="AK19" s="287"/>
      <c r="AL19" s="283">
        <v>1.9</v>
      </c>
      <c r="AM19" s="238"/>
      <c r="AN19" s="238"/>
      <c r="AO19" s="296"/>
      <c r="AP19" s="261" t="s">
        <v>253</v>
      </c>
      <c r="AQ19" s="1"/>
      <c r="AR19" s="1"/>
      <c r="AS19" s="1"/>
      <c r="AT19" s="1"/>
      <c r="AU19" s="1"/>
      <c r="AV19" s="1"/>
      <c r="AW19" s="1"/>
      <c r="AX19" s="1"/>
      <c r="AY19" s="1"/>
      <c r="AZ19" s="1"/>
      <c r="BA19" s="1"/>
      <c r="BB19" s="1"/>
      <c r="BC19" s="1"/>
      <c r="BD19" s="1"/>
      <c r="BE19" s="1"/>
      <c r="BF19" s="269"/>
      <c r="BG19" s="274">
        <v>2939652</v>
      </c>
      <c r="BH19" s="217"/>
      <c r="BI19" s="217"/>
      <c r="BJ19" s="217"/>
      <c r="BK19" s="217"/>
      <c r="BL19" s="217"/>
      <c r="BM19" s="217"/>
      <c r="BN19" s="279"/>
      <c r="BO19" s="282">
        <v>8.6</v>
      </c>
      <c r="BP19" s="282"/>
      <c r="BQ19" s="282"/>
      <c r="BR19" s="282"/>
      <c r="BS19" s="287" t="s">
        <v>134</v>
      </c>
      <c r="BT19" s="287"/>
      <c r="BU19" s="287"/>
      <c r="BV19" s="287"/>
      <c r="BW19" s="287"/>
      <c r="BX19" s="287"/>
      <c r="BY19" s="287"/>
      <c r="BZ19" s="287"/>
      <c r="CA19" s="287"/>
      <c r="CB19" s="325"/>
      <c r="CD19" s="261" t="s">
        <v>368</v>
      </c>
      <c r="CE19" s="1"/>
      <c r="CF19" s="1"/>
      <c r="CG19" s="1"/>
      <c r="CH19" s="1"/>
      <c r="CI19" s="1"/>
      <c r="CJ19" s="1"/>
      <c r="CK19" s="1"/>
      <c r="CL19" s="1"/>
      <c r="CM19" s="1"/>
      <c r="CN19" s="1"/>
      <c r="CO19" s="1"/>
      <c r="CP19" s="1"/>
      <c r="CQ19" s="269"/>
      <c r="CR19" s="274" t="s">
        <v>134</v>
      </c>
      <c r="CS19" s="217"/>
      <c r="CT19" s="217"/>
      <c r="CU19" s="217"/>
      <c r="CV19" s="217"/>
      <c r="CW19" s="217"/>
      <c r="CX19" s="217"/>
      <c r="CY19" s="279"/>
      <c r="CZ19" s="282" t="s">
        <v>134</v>
      </c>
      <c r="DA19" s="282"/>
      <c r="DB19" s="282"/>
      <c r="DC19" s="282"/>
      <c r="DD19" s="288" t="s">
        <v>134</v>
      </c>
      <c r="DE19" s="217"/>
      <c r="DF19" s="217"/>
      <c r="DG19" s="217"/>
      <c r="DH19" s="217"/>
      <c r="DI19" s="217"/>
      <c r="DJ19" s="217"/>
      <c r="DK19" s="217"/>
      <c r="DL19" s="217"/>
      <c r="DM19" s="217"/>
      <c r="DN19" s="217"/>
      <c r="DO19" s="217"/>
      <c r="DP19" s="279"/>
      <c r="DQ19" s="288" t="s">
        <v>134</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13852</v>
      </c>
      <c r="S20" s="217"/>
      <c r="T20" s="217"/>
      <c r="U20" s="217"/>
      <c r="V20" s="217"/>
      <c r="W20" s="217"/>
      <c r="X20" s="217"/>
      <c r="Y20" s="279"/>
      <c r="Z20" s="282">
        <v>0</v>
      </c>
      <c r="AA20" s="282"/>
      <c r="AB20" s="282"/>
      <c r="AC20" s="282"/>
      <c r="AD20" s="287">
        <v>13852</v>
      </c>
      <c r="AE20" s="287"/>
      <c r="AF20" s="287"/>
      <c r="AG20" s="287"/>
      <c r="AH20" s="287"/>
      <c r="AI20" s="287"/>
      <c r="AJ20" s="287"/>
      <c r="AK20" s="287"/>
      <c r="AL20" s="283">
        <v>0</v>
      </c>
      <c r="AM20" s="238"/>
      <c r="AN20" s="238"/>
      <c r="AO20" s="296"/>
      <c r="AP20" s="261" t="s">
        <v>370</v>
      </c>
      <c r="AQ20" s="1"/>
      <c r="AR20" s="1"/>
      <c r="AS20" s="1"/>
      <c r="AT20" s="1"/>
      <c r="AU20" s="1"/>
      <c r="AV20" s="1"/>
      <c r="AW20" s="1"/>
      <c r="AX20" s="1"/>
      <c r="AY20" s="1"/>
      <c r="AZ20" s="1"/>
      <c r="BA20" s="1"/>
      <c r="BB20" s="1"/>
      <c r="BC20" s="1"/>
      <c r="BD20" s="1"/>
      <c r="BE20" s="1"/>
      <c r="BF20" s="269"/>
      <c r="BG20" s="274">
        <v>2939652</v>
      </c>
      <c r="BH20" s="217"/>
      <c r="BI20" s="217"/>
      <c r="BJ20" s="217"/>
      <c r="BK20" s="217"/>
      <c r="BL20" s="217"/>
      <c r="BM20" s="217"/>
      <c r="BN20" s="279"/>
      <c r="BO20" s="282">
        <v>8.6</v>
      </c>
      <c r="BP20" s="282"/>
      <c r="BQ20" s="282"/>
      <c r="BR20" s="282"/>
      <c r="BS20" s="287" t="s">
        <v>134</v>
      </c>
      <c r="BT20" s="287"/>
      <c r="BU20" s="287"/>
      <c r="BV20" s="287"/>
      <c r="BW20" s="287"/>
      <c r="BX20" s="287"/>
      <c r="BY20" s="287"/>
      <c r="BZ20" s="287"/>
      <c r="CA20" s="287"/>
      <c r="CB20" s="325"/>
      <c r="CD20" s="261" t="s">
        <v>190</v>
      </c>
      <c r="CE20" s="1"/>
      <c r="CF20" s="1"/>
      <c r="CG20" s="1"/>
      <c r="CH20" s="1"/>
      <c r="CI20" s="1"/>
      <c r="CJ20" s="1"/>
      <c r="CK20" s="1"/>
      <c r="CL20" s="1"/>
      <c r="CM20" s="1"/>
      <c r="CN20" s="1"/>
      <c r="CO20" s="1"/>
      <c r="CP20" s="1"/>
      <c r="CQ20" s="269"/>
      <c r="CR20" s="274">
        <v>92556017</v>
      </c>
      <c r="CS20" s="217"/>
      <c r="CT20" s="217"/>
      <c r="CU20" s="217"/>
      <c r="CV20" s="217"/>
      <c r="CW20" s="217"/>
      <c r="CX20" s="217"/>
      <c r="CY20" s="279"/>
      <c r="CZ20" s="282">
        <v>100</v>
      </c>
      <c r="DA20" s="282"/>
      <c r="DB20" s="282"/>
      <c r="DC20" s="282"/>
      <c r="DD20" s="288">
        <v>15520706</v>
      </c>
      <c r="DE20" s="217"/>
      <c r="DF20" s="217"/>
      <c r="DG20" s="217"/>
      <c r="DH20" s="217"/>
      <c r="DI20" s="217"/>
      <c r="DJ20" s="217"/>
      <c r="DK20" s="217"/>
      <c r="DL20" s="217"/>
      <c r="DM20" s="217"/>
      <c r="DN20" s="217"/>
      <c r="DO20" s="217"/>
      <c r="DP20" s="279"/>
      <c r="DQ20" s="288">
        <v>59209235</v>
      </c>
      <c r="DR20" s="217"/>
      <c r="DS20" s="217"/>
      <c r="DT20" s="217"/>
      <c r="DU20" s="217"/>
      <c r="DV20" s="217"/>
      <c r="DW20" s="217"/>
      <c r="DX20" s="217"/>
      <c r="DY20" s="217"/>
      <c r="DZ20" s="217"/>
      <c r="EA20" s="217"/>
      <c r="EB20" s="217"/>
      <c r="EC20" s="326"/>
    </row>
    <row r="21" spans="2:133" ht="11.25" customHeight="1">
      <c r="B21" s="261" t="s">
        <v>344</v>
      </c>
      <c r="C21" s="1"/>
      <c r="D21" s="1"/>
      <c r="E21" s="1"/>
      <c r="F21" s="1"/>
      <c r="G21" s="1"/>
      <c r="H21" s="1"/>
      <c r="I21" s="1"/>
      <c r="J21" s="1"/>
      <c r="K21" s="1"/>
      <c r="L21" s="1"/>
      <c r="M21" s="1"/>
      <c r="N21" s="1"/>
      <c r="O21" s="1"/>
      <c r="P21" s="1"/>
      <c r="Q21" s="269"/>
      <c r="R21" s="274">
        <v>4402744</v>
      </c>
      <c r="S21" s="217"/>
      <c r="T21" s="217"/>
      <c r="U21" s="217"/>
      <c r="V21" s="217"/>
      <c r="W21" s="217"/>
      <c r="X21" s="217"/>
      <c r="Y21" s="279"/>
      <c r="Z21" s="282">
        <v>4.5999999999999996</v>
      </c>
      <c r="AA21" s="282"/>
      <c r="AB21" s="282"/>
      <c r="AC21" s="282"/>
      <c r="AD21" s="287">
        <v>3998953</v>
      </c>
      <c r="AE21" s="287"/>
      <c r="AF21" s="287"/>
      <c r="AG21" s="287"/>
      <c r="AH21" s="287"/>
      <c r="AI21" s="287"/>
      <c r="AJ21" s="287"/>
      <c r="AK21" s="287"/>
      <c r="AL21" s="283">
        <v>9.1999999999999993</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v>13715</v>
      </c>
      <c r="BH21" s="217"/>
      <c r="BI21" s="217"/>
      <c r="BJ21" s="217"/>
      <c r="BK21" s="217"/>
      <c r="BL21" s="217"/>
      <c r="BM21" s="217"/>
      <c r="BN21" s="279"/>
      <c r="BO21" s="282">
        <v>0</v>
      </c>
      <c r="BP21" s="282"/>
      <c r="BQ21" s="282"/>
      <c r="BR21" s="282"/>
      <c r="BS21" s="287" t="s">
        <v>134</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295</v>
      </c>
      <c r="C22" s="1"/>
      <c r="D22" s="1"/>
      <c r="E22" s="1"/>
      <c r="F22" s="1"/>
      <c r="G22" s="1"/>
      <c r="H22" s="1"/>
      <c r="I22" s="1"/>
      <c r="J22" s="1"/>
      <c r="K22" s="1"/>
      <c r="L22" s="1"/>
      <c r="M22" s="1"/>
      <c r="N22" s="1"/>
      <c r="O22" s="1"/>
      <c r="P22" s="1"/>
      <c r="Q22" s="269"/>
      <c r="R22" s="274">
        <v>3998953</v>
      </c>
      <c r="S22" s="217"/>
      <c r="T22" s="217"/>
      <c r="U22" s="217"/>
      <c r="V22" s="217"/>
      <c r="W22" s="217"/>
      <c r="X22" s="217"/>
      <c r="Y22" s="279"/>
      <c r="Z22" s="282">
        <v>4.2</v>
      </c>
      <c r="AA22" s="282"/>
      <c r="AB22" s="282"/>
      <c r="AC22" s="282"/>
      <c r="AD22" s="287">
        <v>3998953</v>
      </c>
      <c r="AE22" s="287"/>
      <c r="AF22" s="287"/>
      <c r="AG22" s="287"/>
      <c r="AH22" s="287"/>
      <c r="AI22" s="287"/>
      <c r="AJ22" s="287"/>
      <c r="AK22" s="287"/>
      <c r="AL22" s="283">
        <v>9.1999999999999993</v>
      </c>
      <c r="AM22" s="238"/>
      <c r="AN22" s="238"/>
      <c r="AO22" s="296"/>
      <c r="AP22" s="261" t="s">
        <v>374</v>
      </c>
      <c r="AQ22" s="300"/>
      <c r="AR22" s="300"/>
      <c r="AS22" s="300"/>
      <c r="AT22" s="300"/>
      <c r="AU22" s="300"/>
      <c r="AV22" s="300"/>
      <c r="AW22" s="300"/>
      <c r="AX22" s="300"/>
      <c r="AY22" s="300"/>
      <c r="AZ22" s="300"/>
      <c r="BA22" s="300"/>
      <c r="BB22" s="300"/>
      <c r="BC22" s="300"/>
      <c r="BD22" s="300"/>
      <c r="BE22" s="300"/>
      <c r="BF22" s="314"/>
      <c r="BG22" s="274" t="s">
        <v>134</v>
      </c>
      <c r="BH22" s="217"/>
      <c r="BI22" s="217"/>
      <c r="BJ22" s="217"/>
      <c r="BK22" s="217"/>
      <c r="BL22" s="217"/>
      <c r="BM22" s="217"/>
      <c r="BN22" s="279"/>
      <c r="BO22" s="282" t="s">
        <v>134</v>
      </c>
      <c r="BP22" s="282"/>
      <c r="BQ22" s="282"/>
      <c r="BR22" s="282"/>
      <c r="BS22" s="287" t="s">
        <v>134</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292</v>
      </c>
      <c r="C23" s="1"/>
      <c r="D23" s="1"/>
      <c r="E23" s="1"/>
      <c r="F23" s="1"/>
      <c r="G23" s="1"/>
      <c r="H23" s="1"/>
      <c r="I23" s="1"/>
      <c r="J23" s="1"/>
      <c r="K23" s="1"/>
      <c r="L23" s="1"/>
      <c r="M23" s="1"/>
      <c r="N23" s="1"/>
      <c r="O23" s="1"/>
      <c r="P23" s="1"/>
      <c r="Q23" s="269"/>
      <c r="R23" s="274">
        <v>403791</v>
      </c>
      <c r="S23" s="217"/>
      <c r="T23" s="217"/>
      <c r="U23" s="217"/>
      <c r="V23" s="217"/>
      <c r="W23" s="217"/>
      <c r="X23" s="217"/>
      <c r="Y23" s="279"/>
      <c r="Z23" s="282">
        <v>0.4</v>
      </c>
      <c r="AA23" s="282"/>
      <c r="AB23" s="282"/>
      <c r="AC23" s="282"/>
      <c r="AD23" s="287" t="s">
        <v>134</v>
      </c>
      <c r="AE23" s="287"/>
      <c r="AF23" s="287"/>
      <c r="AG23" s="287"/>
      <c r="AH23" s="287"/>
      <c r="AI23" s="287"/>
      <c r="AJ23" s="287"/>
      <c r="AK23" s="287"/>
      <c r="AL23" s="283" t="s">
        <v>134</v>
      </c>
      <c r="AM23" s="238"/>
      <c r="AN23" s="238"/>
      <c r="AO23" s="296"/>
      <c r="AP23" s="261" t="s">
        <v>60</v>
      </c>
      <c r="AQ23" s="300"/>
      <c r="AR23" s="300"/>
      <c r="AS23" s="300"/>
      <c r="AT23" s="300"/>
      <c r="AU23" s="300"/>
      <c r="AV23" s="300"/>
      <c r="AW23" s="300"/>
      <c r="AX23" s="300"/>
      <c r="AY23" s="300"/>
      <c r="AZ23" s="300"/>
      <c r="BA23" s="300"/>
      <c r="BB23" s="300"/>
      <c r="BC23" s="300"/>
      <c r="BD23" s="300"/>
      <c r="BE23" s="300"/>
      <c r="BF23" s="314"/>
      <c r="BG23" s="274">
        <v>2925937</v>
      </c>
      <c r="BH23" s="217"/>
      <c r="BI23" s="217"/>
      <c r="BJ23" s="217"/>
      <c r="BK23" s="217"/>
      <c r="BL23" s="217"/>
      <c r="BM23" s="217"/>
      <c r="BN23" s="279"/>
      <c r="BO23" s="282">
        <v>8.6</v>
      </c>
      <c r="BP23" s="282"/>
      <c r="BQ23" s="282"/>
      <c r="BR23" s="282"/>
      <c r="BS23" s="287" t="s">
        <v>134</v>
      </c>
      <c r="BT23" s="287"/>
      <c r="BU23" s="287"/>
      <c r="BV23" s="287"/>
      <c r="BW23" s="287"/>
      <c r="BX23" s="287"/>
      <c r="BY23" s="287"/>
      <c r="BZ23" s="287"/>
      <c r="CA23" s="287"/>
      <c r="CB23" s="325"/>
      <c r="CD23" s="182" t="s">
        <v>317</v>
      </c>
      <c r="CE23" s="139"/>
      <c r="CF23" s="139"/>
      <c r="CG23" s="139"/>
      <c r="CH23" s="139"/>
      <c r="CI23" s="139"/>
      <c r="CJ23" s="139"/>
      <c r="CK23" s="139"/>
      <c r="CL23" s="139"/>
      <c r="CM23" s="139"/>
      <c r="CN23" s="139"/>
      <c r="CO23" s="139"/>
      <c r="CP23" s="139"/>
      <c r="CQ23" s="144"/>
      <c r="CR23" s="182" t="s">
        <v>376</v>
      </c>
      <c r="CS23" s="139"/>
      <c r="CT23" s="139"/>
      <c r="CU23" s="139"/>
      <c r="CV23" s="139"/>
      <c r="CW23" s="139"/>
      <c r="CX23" s="139"/>
      <c r="CY23" s="144"/>
      <c r="CZ23" s="182" t="s">
        <v>380</v>
      </c>
      <c r="DA23" s="139"/>
      <c r="DB23" s="139"/>
      <c r="DC23" s="144"/>
      <c r="DD23" s="182" t="s">
        <v>298</v>
      </c>
      <c r="DE23" s="139"/>
      <c r="DF23" s="139"/>
      <c r="DG23" s="139"/>
      <c r="DH23" s="139"/>
      <c r="DI23" s="139"/>
      <c r="DJ23" s="139"/>
      <c r="DK23" s="144"/>
      <c r="DL23" s="345" t="s">
        <v>382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t="s">
        <v>134</v>
      </c>
      <c r="S24" s="217"/>
      <c r="T24" s="217"/>
      <c r="U24" s="217"/>
      <c r="V24" s="217"/>
      <c r="W24" s="217"/>
      <c r="X24" s="217"/>
      <c r="Y24" s="279"/>
      <c r="Z24" s="282" t="s">
        <v>134</v>
      </c>
      <c r="AA24" s="282"/>
      <c r="AB24" s="282"/>
      <c r="AC24" s="282"/>
      <c r="AD24" s="287" t="s">
        <v>134</v>
      </c>
      <c r="AE24" s="287"/>
      <c r="AF24" s="287"/>
      <c r="AG24" s="287"/>
      <c r="AH24" s="287"/>
      <c r="AI24" s="287"/>
      <c r="AJ24" s="287"/>
      <c r="AK24" s="287"/>
      <c r="AL24" s="283" t="s">
        <v>134</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134</v>
      </c>
      <c r="BH24" s="217"/>
      <c r="BI24" s="217"/>
      <c r="BJ24" s="217"/>
      <c r="BK24" s="217"/>
      <c r="BL24" s="217"/>
      <c r="BM24" s="217"/>
      <c r="BN24" s="279"/>
      <c r="BO24" s="282" t="s">
        <v>134</v>
      </c>
      <c r="BP24" s="282"/>
      <c r="BQ24" s="282"/>
      <c r="BR24" s="282"/>
      <c r="BS24" s="287" t="s">
        <v>134</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40712699</v>
      </c>
      <c r="CS24" s="276"/>
      <c r="CT24" s="276"/>
      <c r="CU24" s="276"/>
      <c r="CV24" s="276"/>
      <c r="CW24" s="276"/>
      <c r="CX24" s="276"/>
      <c r="CY24" s="278"/>
      <c r="CZ24" s="291">
        <v>44</v>
      </c>
      <c r="DA24" s="293"/>
      <c r="DB24" s="293"/>
      <c r="DC24" s="337"/>
      <c r="DD24" s="341">
        <v>24789966</v>
      </c>
      <c r="DE24" s="276"/>
      <c r="DF24" s="276"/>
      <c r="DG24" s="276"/>
      <c r="DH24" s="276"/>
      <c r="DI24" s="276"/>
      <c r="DJ24" s="276"/>
      <c r="DK24" s="278"/>
      <c r="DL24" s="341">
        <v>22134159</v>
      </c>
      <c r="DM24" s="276"/>
      <c r="DN24" s="276"/>
      <c r="DO24" s="276"/>
      <c r="DP24" s="276"/>
      <c r="DQ24" s="276"/>
      <c r="DR24" s="276"/>
      <c r="DS24" s="276"/>
      <c r="DT24" s="276"/>
      <c r="DU24" s="276"/>
      <c r="DV24" s="278"/>
      <c r="DW24" s="291">
        <v>50.3</v>
      </c>
      <c r="DX24" s="293"/>
      <c r="DY24" s="293"/>
      <c r="DZ24" s="293"/>
      <c r="EA24" s="293"/>
      <c r="EB24" s="293"/>
      <c r="EC24" s="295"/>
    </row>
    <row r="25" spans="2:133" ht="11.25" customHeight="1">
      <c r="B25" s="261" t="s">
        <v>82</v>
      </c>
      <c r="C25" s="1"/>
      <c r="D25" s="1"/>
      <c r="E25" s="1"/>
      <c r="F25" s="1"/>
      <c r="G25" s="1"/>
      <c r="H25" s="1"/>
      <c r="I25" s="1"/>
      <c r="J25" s="1"/>
      <c r="K25" s="1"/>
      <c r="L25" s="1"/>
      <c r="M25" s="1"/>
      <c r="N25" s="1"/>
      <c r="O25" s="1"/>
      <c r="P25" s="1"/>
      <c r="Q25" s="269"/>
      <c r="R25" s="274">
        <v>46828023</v>
      </c>
      <c r="S25" s="217"/>
      <c r="T25" s="217"/>
      <c r="U25" s="217"/>
      <c r="V25" s="217"/>
      <c r="W25" s="217"/>
      <c r="X25" s="217"/>
      <c r="Y25" s="279"/>
      <c r="Z25" s="282">
        <v>48.6</v>
      </c>
      <c r="AA25" s="282"/>
      <c r="AB25" s="282"/>
      <c r="AC25" s="282"/>
      <c r="AD25" s="287">
        <v>43498295</v>
      </c>
      <c r="AE25" s="287"/>
      <c r="AF25" s="287"/>
      <c r="AG25" s="287"/>
      <c r="AH25" s="287"/>
      <c r="AI25" s="287"/>
      <c r="AJ25" s="287"/>
      <c r="AK25" s="287"/>
      <c r="AL25" s="283">
        <v>99.7</v>
      </c>
      <c r="AM25" s="238"/>
      <c r="AN25" s="238"/>
      <c r="AO25" s="296"/>
      <c r="AP25" s="261" t="s">
        <v>272</v>
      </c>
      <c r="AQ25" s="300"/>
      <c r="AR25" s="300"/>
      <c r="AS25" s="300"/>
      <c r="AT25" s="300"/>
      <c r="AU25" s="300"/>
      <c r="AV25" s="300"/>
      <c r="AW25" s="300"/>
      <c r="AX25" s="300"/>
      <c r="AY25" s="300"/>
      <c r="AZ25" s="300"/>
      <c r="BA25" s="300"/>
      <c r="BB25" s="300"/>
      <c r="BC25" s="300"/>
      <c r="BD25" s="300"/>
      <c r="BE25" s="300"/>
      <c r="BF25" s="314"/>
      <c r="BG25" s="274" t="s">
        <v>134</v>
      </c>
      <c r="BH25" s="217"/>
      <c r="BI25" s="217"/>
      <c r="BJ25" s="217"/>
      <c r="BK25" s="217"/>
      <c r="BL25" s="217"/>
      <c r="BM25" s="217"/>
      <c r="BN25" s="279"/>
      <c r="BO25" s="282" t="s">
        <v>134</v>
      </c>
      <c r="BP25" s="282"/>
      <c r="BQ25" s="282"/>
      <c r="BR25" s="282"/>
      <c r="BS25" s="287" t="s">
        <v>134</v>
      </c>
      <c r="BT25" s="287"/>
      <c r="BU25" s="287"/>
      <c r="BV25" s="287"/>
      <c r="BW25" s="287"/>
      <c r="BX25" s="287"/>
      <c r="BY25" s="287"/>
      <c r="BZ25" s="287"/>
      <c r="CA25" s="287"/>
      <c r="CB25" s="325"/>
      <c r="CD25" s="261" t="s">
        <v>197</v>
      </c>
      <c r="CE25" s="1"/>
      <c r="CF25" s="1"/>
      <c r="CG25" s="1"/>
      <c r="CH25" s="1"/>
      <c r="CI25" s="1"/>
      <c r="CJ25" s="1"/>
      <c r="CK25" s="1"/>
      <c r="CL25" s="1"/>
      <c r="CM25" s="1"/>
      <c r="CN25" s="1"/>
      <c r="CO25" s="1"/>
      <c r="CP25" s="1"/>
      <c r="CQ25" s="269"/>
      <c r="CR25" s="274">
        <v>11263685</v>
      </c>
      <c r="CS25" s="313"/>
      <c r="CT25" s="313"/>
      <c r="CU25" s="313"/>
      <c r="CV25" s="313"/>
      <c r="CW25" s="313"/>
      <c r="CX25" s="313"/>
      <c r="CY25" s="332"/>
      <c r="CZ25" s="283">
        <v>12.2</v>
      </c>
      <c r="DA25" s="335"/>
      <c r="DB25" s="335"/>
      <c r="DC25" s="338"/>
      <c r="DD25" s="288">
        <v>10445117</v>
      </c>
      <c r="DE25" s="313"/>
      <c r="DF25" s="313"/>
      <c r="DG25" s="313"/>
      <c r="DH25" s="313"/>
      <c r="DI25" s="313"/>
      <c r="DJ25" s="313"/>
      <c r="DK25" s="332"/>
      <c r="DL25" s="288">
        <v>10260467</v>
      </c>
      <c r="DM25" s="313"/>
      <c r="DN25" s="313"/>
      <c r="DO25" s="313"/>
      <c r="DP25" s="313"/>
      <c r="DQ25" s="313"/>
      <c r="DR25" s="313"/>
      <c r="DS25" s="313"/>
      <c r="DT25" s="313"/>
      <c r="DU25" s="313"/>
      <c r="DV25" s="332"/>
      <c r="DW25" s="283">
        <v>23.3</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v>31195</v>
      </c>
      <c r="S26" s="217"/>
      <c r="T26" s="217"/>
      <c r="U26" s="217"/>
      <c r="V26" s="217"/>
      <c r="W26" s="217"/>
      <c r="X26" s="217"/>
      <c r="Y26" s="279"/>
      <c r="Z26" s="282">
        <v>0</v>
      </c>
      <c r="AA26" s="282"/>
      <c r="AB26" s="282"/>
      <c r="AC26" s="282"/>
      <c r="AD26" s="287">
        <v>31195</v>
      </c>
      <c r="AE26" s="287"/>
      <c r="AF26" s="287"/>
      <c r="AG26" s="287"/>
      <c r="AH26" s="287"/>
      <c r="AI26" s="287"/>
      <c r="AJ26" s="287"/>
      <c r="AK26" s="287"/>
      <c r="AL26" s="283">
        <v>0.1</v>
      </c>
      <c r="AM26" s="238"/>
      <c r="AN26" s="238"/>
      <c r="AO26" s="296"/>
      <c r="AP26" s="261" t="s">
        <v>392</v>
      </c>
      <c r="AQ26" s="300"/>
      <c r="AR26" s="300"/>
      <c r="AS26" s="300"/>
      <c r="AT26" s="300"/>
      <c r="AU26" s="300"/>
      <c r="AV26" s="300"/>
      <c r="AW26" s="300"/>
      <c r="AX26" s="300"/>
      <c r="AY26" s="300"/>
      <c r="AZ26" s="300"/>
      <c r="BA26" s="300"/>
      <c r="BB26" s="300"/>
      <c r="BC26" s="300"/>
      <c r="BD26" s="300"/>
      <c r="BE26" s="300"/>
      <c r="BF26" s="314"/>
      <c r="BG26" s="274" t="s">
        <v>134</v>
      </c>
      <c r="BH26" s="217"/>
      <c r="BI26" s="217"/>
      <c r="BJ26" s="217"/>
      <c r="BK26" s="217"/>
      <c r="BL26" s="217"/>
      <c r="BM26" s="217"/>
      <c r="BN26" s="279"/>
      <c r="BO26" s="282" t="s">
        <v>134</v>
      </c>
      <c r="BP26" s="282"/>
      <c r="BQ26" s="282"/>
      <c r="BR26" s="282"/>
      <c r="BS26" s="287" t="s">
        <v>134</v>
      </c>
      <c r="BT26" s="287"/>
      <c r="BU26" s="287"/>
      <c r="BV26" s="287"/>
      <c r="BW26" s="287"/>
      <c r="BX26" s="287"/>
      <c r="BY26" s="287"/>
      <c r="BZ26" s="287"/>
      <c r="CA26" s="287"/>
      <c r="CB26" s="325"/>
      <c r="CD26" s="261" t="s">
        <v>109</v>
      </c>
      <c r="CE26" s="1"/>
      <c r="CF26" s="1"/>
      <c r="CG26" s="1"/>
      <c r="CH26" s="1"/>
      <c r="CI26" s="1"/>
      <c r="CJ26" s="1"/>
      <c r="CK26" s="1"/>
      <c r="CL26" s="1"/>
      <c r="CM26" s="1"/>
      <c r="CN26" s="1"/>
      <c r="CO26" s="1"/>
      <c r="CP26" s="1"/>
      <c r="CQ26" s="269"/>
      <c r="CR26" s="274">
        <v>6414983</v>
      </c>
      <c r="CS26" s="217"/>
      <c r="CT26" s="217"/>
      <c r="CU26" s="217"/>
      <c r="CV26" s="217"/>
      <c r="CW26" s="217"/>
      <c r="CX26" s="217"/>
      <c r="CY26" s="279"/>
      <c r="CZ26" s="283">
        <v>6.9</v>
      </c>
      <c r="DA26" s="335"/>
      <c r="DB26" s="335"/>
      <c r="DC26" s="338"/>
      <c r="DD26" s="288">
        <v>5684862</v>
      </c>
      <c r="DE26" s="217"/>
      <c r="DF26" s="217"/>
      <c r="DG26" s="217"/>
      <c r="DH26" s="217"/>
      <c r="DI26" s="217"/>
      <c r="DJ26" s="217"/>
      <c r="DK26" s="279"/>
      <c r="DL26" s="288" t="s">
        <v>134</v>
      </c>
      <c r="DM26" s="217"/>
      <c r="DN26" s="217"/>
      <c r="DO26" s="217"/>
      <c r="DP26" s="217"/>
      <c r="DQ26" s="217"/>
      <c r="DR26" s="217"/>
      <c r="DS26" s="217"/>
      <c r="DT26" s="217"/>
      <c r="DU26" s="217"/>
      <c r="DV26" s="279"/>
      <c r="DW26" s="283" t="s">
        <v>134</v>
      </c>
      <c r="DX26" s="335"/>
      <c r="DY26" s="335"/>
      <c r="DZ26" s="335"/>
      <c r="EA26" s="335"/>
      <c r="EB26" s="335"/>
      <c r="EC26" s="360"/>
    </row>
    <row r="27" spans="2:133" ht="11.25" customHeight="1">
      <c r="B27" s="261" t="s">
        <v>152</v>
      </c>
      <c r="C27" s="1"/>
      <c r="D27" s="1"/>
      <c r="E27" s="1"/>
      <c r="F27" s="1"/>
      <c r="G27" s="1"/>
      <c r="H27" s="1"/>
      <c r="I27" s="1"/>
      <c r="J27" s="1"/>
      <c r="K27" s="1"/>
      <c r="L27" s="1"/>
      <c r="M27" s="1"/>
      <c r="N27" s="1"/>
      <c r="O27" s="1"/>
      <c r="P27" s="1"/>
      <c r="Q27" s="269"/>
      <c r="R27" s="274">
        <v>671790</v>
      </c>
      <c r="S27" s="217"/>
      <c r="T27" s="217"/>
      <c r="U27" s="217"/>
      <c r="V27" s="217"/>
      <c r="W27" s="217"/>
      <c r="X27" s="217"/>
      <c r="Y27" s="279"/>
      <c r="Z27" s="282">
        <v>0.7</v>
      </c>
      <c r="AA27" s="282"/>
      <c r="AB27" s="282"/>
      <c r="AC27" s="282"/>
      <c r="AD27" s="287" t="s">
        <v>134</v>
      </c>
      <c r="AE27" s="287"/>
      <c r="AF27" s="287"/>
      <c r="AG27" s="287"/>
      <c r="AH27" s="287"/>
      <c r="AI27" s="287"/>
      <c r="AJ27" s="287"/>
      <c r="AK27" s="287"/>
      <c r="AL27" s="283" t="s">
        <v>134</v>
      </c>
      <c r="AM27" s="238"/>
      <c r="AN27" s="238"/>
      <c r="AO27" s="296"/>
      <c r="AP27" s="261" t="s">
        <v>393</v>
      </c>
      <c r="AQ27" s="1"/>
      <c r="AR27" s="1"/>
      <c r="AS27" s="1"/>
      <c r="AT27" s="1"/>
      <c r="AU27" s="1"/>
      <c r="AV27" s="1"/>
      <c r="AW27" s="1"/>
      <c r="AX27" s="1"/>
      <c r="AY27" s="1"/>
      <c r="AZ27" s="1"/>
      <c r="BA27" s="1"/>
      <c r="BB27" s="1"/>
      <c r="BC27" s="1"/>
      <c r="BD27" s="1"/>
      <c r="BE27" s="1"/>
      <c r="BF27" s="269"/>
      <c r="BG27" s="274">
        <v>34113138</v>
      </c>
      <c r="BH27" s="217"/>
      <c r="BI27" s="217"/>
      <c r="BJ27" s="217"/>
      <c r="BK27" s="217"/>
      <c r="BL27" s="217"/>
      <c r="BM27" s="217"/>
      <c r="BN27" s="279"/>
      <c r="BO27" s="282">
        <v>100</v>
      </c>
      <c r="BP27" s="282"/>
      <c r="BQ27" s="282"/>
      <c r="BR27" s="282"/>
      <c r="BS27" s="287" t="s">
        <v>134</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23040716</v>
      </c>
      <c r="CS27" s="313"/>
      <c r="CT27" s="313"/>
      <c r="CU27" s="313"/>
      <c r="CV27" s="313"/>
      <c r="CW27" s="313"/>
      <c r="CX27" s="313"/>
      <c r="CY27" s="332"/>
      <c r="CZ27" s="283">
        <v>24.9</v>
      </c>
      <c r="DA27" s="335"/>
      <c r="DB27" s="335"/>
      <c r="DC27" s="338"/>
      <c r="DD27" s="288">
        <v>8290556</v>
      </c>
      <c r="DE27" s="313"/>
      <c r="DF27" s="313"/>
      <c r="DG27" s="313"/>
      <c r="DH27" s="313"/>
      <c r="DI27" s="313"/>
      <c r="DJ27" s="313"/>
      <c r="DK27" s="332"/>
      <c r="DL27" s="288">
        <v>5819399</v>
      </c>
      <c r="DM27" s="313"/>
      <c r="DN27" s="313"/>
      <c r="DO27" s="313"/>
      <c r="DP27" s="313"/>
      <c r="DQ27" s="313"/>
      <c r="DR27" s="313"/>
      <c r="DS27" s="313"/>
      <c r="DT27" s="313"/>
      <c r="DU27" s="313"/>
      <c r="DV27" s="332"/>
      <c r="DW27" s="283">
        <v>13.2</v>
      </c>
      <c r="DX27" s="335"/>
      <c r="DY27" s="335"/>
      <c r="DZ27" s="335"/>
      <c r="EA27" s="335"/>
      <c r="EB27" s="335"/>
      <c r="EC27" s="360"/>
    </row>
    <row r="28" spans="2:133" ht="11.25" customHeight="1">
      <c r="B28" s="261" t="s">
        <v>315</v>
      </c>
      <c r="C28" s="1"/>
      <c r="D28" s="1"/>
      <c r="E28" s="1"/>
      <c r="F28" s="1"/>
      <c r="G28" s="1"/>
      <c r="H28" s="1"/>
      <c r="I28" s="1"/>
      <c r="J28" s="1"/>
      <c r="K28" s="1"/>
      <c r="L28" s="1"/>
      <c r="M28" s="1"/>
      <c r="N28" s="1"/>
      <c r="O28" s="1"/>
      <c r="P28" s="1"/>
      <c r="Q28" s="269"/>
      <c r="R28" s="274">
        <v>899860</v>
      </c>
      <c r="S28" s="217"/>
      <c r="T28" s="217"/>
      <c r="U28" s="217"/>
      <c r="V28" s="217"/>
      <c r="W28" s="217"/>
      <c r="X28" s="217"/>
      <c r="Y28" s="279"/>
      <c r="Z28" s="282">
        <v>0.9</v>
      </c>
      <c r="AA28" s="282"/>
      <c r="AB28" s="282"/>
      <c r="AC28" s="282"/>
      <c r="AD28" s="287">
        <v>38</v>
      </c>
      <c r="AE28" s="287"/>
      <c r="AF28" s="287"/>
      <c r="AG28" s="287"/>
      <c r="AH28" s="287"/>
      <c r="AI28" s="287"/>
      <c r="AJ28" s="287"/>
      <c r="AK28" s="287"/>
      <c r="AL28" s="283">
        <v>0</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387</v>
      </c>
      <c r="CE28" s="1"/>
      <c r="CF28" s="1"/>
      <c r="CG28" s="1"/>
      <c r="CH28" s="1"/>
      <c r="CI28" s="1"/>
      <c r="CJ28" s="1"/>
      <c r="CK28" s="1"/>
      <c r="CL28" s="1"/>
      <c r="CM28" s="1"/>
      <c r="CN28" s="1"/>
      <c r="CO28" s="1"/>
      <c r="CP28" s="1"/>
      <c r="CQ28" s="269"/>
      <c r="CR28" s="274">
        <v>6408298</v>
      </c>
      <c r="CS28" s="217"/>
      <c r="CT28" s="217"/>
      <c r="CU28" s="217"/>
      <c r="CV28" s="217"/>
      <c r="CW28" s="217"/>
      <c r="CX28" s="217"/>
      <c r="CY28" s="279"/>
      <c r="CZ28" s="283">
        <v>6.9</v>
      </c>
      <c r="DA28" s="335"/>
      <c r="DB28" s="335"/>
      <c r="DC28" s="338"/>
      <c r="DD28" s="288">
        <v>6054293</v>
      </c>
      <c r="DE28" s="217"/>
      <c r="DF28" s="217"/>
      <c r="DG28" s="217"/>
      <c r="DH28" s="217"/>
      <c r="DI28" s="217"/>
      <c r="DJ28" s="217"/>
      <c r="DK28" s="279"/>
      <c r="DL28" s="288">
        <v>6054293</v>
      </c>
      <c r="DM28" s="217"/>
      <c r="DN28" s="217"/>
      <c r="DO28" s="217"/>
      <c r="DP28" s="217"/>
      <c r="DQ28" s="217"/>
      <c r="DR28" s="217"/>
      <c r="DS28" s="217"/>
      <c r="DT28" s="217"/>
      <c r="DU28" s="217"/>
      <c r="DV28" s="279"/>
      <c r="DW28" s="283">
        <v>13.8</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239003</v>
      </c>
      <c r="S29" s="217"/>
      <c r="T29" s="217"/>
      <c r="U29" s="217"/>
      <c r="V29" s="217"/>
      <c r="W29" s="217"/>
      <c r="X29" s="217"/>
      <c r="Y29" s="279"/>
      <c r="Z29" s="282">
        <v>0.2</v>
      </c>
      <c r="AA29" s="282"/>
      <c r="AB29" s="282"/>
      <c r="AC29" s="282"/>
      <c r="AD29" s="287" t="s">
        <v>134</v>
      </c>
      <c r="AE29" s="287"/>
      <c r="AF29" s="287"/>
      <c r="AG29" s="287"/>
      <c r="AH29" s="287"/>
      <c r="AI29" s="287"/>
      <c r="AJ29" s="287"/>
      <c r="AK29" s="287"/>
      <c r="AL29" s="283" t="s">
        <v>134</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171</v>
      </c>
      <c r="CE29" s="41"/>
      <c r="CF29" s="261" t="s">
        <v>21</v>
      </c>
      <c r="CG29" s="1"/>
      <c r="CH29" s="1"/>
      <c r="CI29" s="1"/>
      <c r="CJ29" s="1"/>
      <c r="CK29" s="1"/>
      <c r="CL29" s="1"/>
      <c r="CM29" s="1"/>
      <c r="CN29" s="1"/>
      <c r="CO29" s="1"/>
      <c r="CP29" s="1"/>
      <c r="CQ29" s="269"/>
      <c r="CR29" s="274">
        <v>6408298</v>
      </c>
      <c r="CS29" s="313"/>
      <c r="CT29" s="313"/>
      <c r="CU29" s="313"/>
      <c r="CV29" s="313"/>
      <c r="CW29" s="313"/>
      <c r="CX29" s="313"/>
      <c r="CY29" s="332"/>
      <c r="CZ29" s="283">
        <v>6.9</v>
      </c>
      <c r="DA29" s="335"/>
      <c r="DB29" s="335"/>
      <c r="DC29" s="338"/>
      <c r="DD29" s="288">
        <v>6054293</v>
      </c>
      <c r="DE29" s="313"/>
      <c r="DF29" s="313"/>
      <c r="DG29" s="313"/>
      <c r="DH29" s="313"/>
      <c r="DI29" s="313"/>
      <c r="DJ29" s="313"/>
      <c r="DK29" s="332"/>
      <c r="DL29" s="288">
        <v>6054293</v>
      </c>
      <c r="DM29" s="313"/>
      <c r="DN29" s="313"/>
      <c r="DO29" s="313"/>
      <c r="DP29" s="313"/>
      <c r="DQ29" s="313"/>
      <c r="DR29" s="313"/>
      <c r="DS29" s="313"/>
      <c r="DT29" s="313"/>
      <c r="DU29" s="313"/>
      <c r="DV29" s="332"/>
      <c r="DW29" s="283">
        <v>13.8</v>
      </c>
      <c r="DX29" s="335"/>
      <c r="DY29" s="335"/>
      <c r="DZ29" s="335"/>
      <c r="EA29" s="335"/>
      <c r="EB29" s="335"/>
      <c r="EC29" s="360"/>
    </row>
    <row r="30" spans="2:133" ht="11.25" customHeight="1">
      <c r="B30" s="261" t="s">
        <v>345</v>
      </c>
      <c r="C30" s="1"/>
      <c r="D30" s="1"/>
      <c r="E30" s="1"/>
      <c r="F30" s="1"/>
      <c r="G30" s="1"/>
      <c r="H30" s="1"/>
      <c r="I30" s="1"/>
      <c r="J30" s="1"/>
      <c r="K30" s="1"/>
      <c r="L30" s="1"/>
      <c r="M30" s="1"/>
      <c r="N30" s="1"/>
      <c r="O30" s="1"/>
      <c r="P30" s="1"/>
      <c r="Q30" s="269"/>
      <c r="R30" s="274">
        <v>19313628</v>
      </c>
      <c r="S30" s="217"/>
      <c r="T30" s="217"/>
      <c r="U30" s="217"/>
      <c r="V30" s="217"/>
      <c r="W30" s="217"/>
      <c r="X30" s="217"/>
      <c r="Y30" s="279"/>
      <c r="Z30" s="282">
        <v>20</v>
      </c>
      <c r="AA30" s="282"/>
      <c r="AB30" s="282"/>
      <c r="AC30" s="282"/>
      <c r="AD30" s="287" t="s">
        <v>134</v>
      </c>
      <c r="AE30" s="287"/>
      <c r="AF30" s="287"/>
      <c r="AG30" s="287"/>
      <c r="AH30" s="287"/>
      <c r="AI30" s="287"/>
      <c r="AJ30" s="287"/>
      <c r="AK30" s="287"/>
      <c r="AL30" s="283" t="s">
        <v>134</v>
      </c>
      <c r="AM30" s="238"/>
      <c r="AN30" s="238"/>
      <c r="AO30" s="296"/>
      <c r="AP30" s="182" t="s">
        <v>317</v>
      </c>
      <c r="AQ30" s="139"/>
      <c r="AR30" s="139"/>
      <c r="AS30" s="139"/>
      <c r="AT30" s="139"/>
      <c r="AU30" s="139"/>
      <c r="AV30" s="139"/>
      <c r="AW30" s="139"/>
      <c r="AX30" s="139"/>
      <c r="AY30" s="139"/>
      <c r="AZ30" s="139"/>
      <c r="BA30" s="139"/>
      <c r="BB30" s="139"/>
      <c r="BC30" s="139"/>
      <c r="BD30" s="139"/>
      <c r="BE30" s="139"/>
      <c r="BF30" s="144"/>
      <c r="BG30" s="182" t="s">
        <v>187</v>
      </c>
      <c r="BH30" s="321"/>
      <c r="BI30" s="321"/>
      <c r="BJ30" s="321"/>
      <c r="BK30" s="321"/>
      <c r="BL30" s="321"/>
      <c r="BM30" s="321"/>
      <c r="BN30" s="321"/>
      <c r="BO30" s="321"/>
      <c r="BP30" s="321"/>
      <c r="BQ30" s="323"/>
      <c r="BR30" s="182" t="s">
        <v>395</v>
      </c>
      <c r="BS30" s="321"/>
      <c r="BT30" s="321"/>
      <c r="BU30" s="321"/>
      <c r="BV30" s="321"/>
      <c r="BW30" s="321"/>
      <c r="BX30" s="321"/>
      <c r="BY30" s="321"/>
      <c r="BZ30" s="321"/>
      <c r="CA30" s="321"/>
      <c r="CB30" s="323"/>
      <c r="CD30" s="134"/>
      <c r="CE30" s="42"/>
      <c r="CF30" s="261" t="s">
        <v>396</v>
      </c>
      <c r="CG30" s="1"/>
      <c r="CH30" s="1"/>
      <c r="CI30" s="1"/>
      <c r="CJ30" s="1"/>
      <c r="CK30" s="1"/>
      <c r="CL30" s="1"/>
      <c r="CM30" s="1"/>
      <c r="CN30" s="1"/>
      <c r="CO30" s="1"/>
      <c r="CP30" s="1"/>
      <c r="CQ30" s="269"/>
      <c r="CR30" s="274">
        <v>6019630</v>
      </c>
      <c r="CS30" s="217"/>
      <c r="CT30" s="217"/>
      <c r="CU30" s="217"/>
      <c r="CV30" s="217"/>
      <c r="CW30" s="217"/>
      <c r="CX30" s="217"/>
      <c r="CY30" s="279"/>
      <c r="CZ30" s="283">
        <v>6.5</v>
      </c>
      <c r="DA30" s="335"/>
      <c r="DB30" s="335"/>
      <c r="DC30" s="338"/>
      <c r="DD30" s="288">
        <v>5695174</v>
      </c>
      <c r="DE30" s="217"/>
      <c r="DF30" s="217"/>
      <c r="DG30" s="217"/>
      <c r="DH30" s="217"/>
      <c r="DI30" s="217"/>
      <c r="DJ30" s="217"/>
      <c r="DK30" s="279"/>
      <c r="DL30" s="288">
        <v>5695174</v>
      </c>
      <c r="DM30" s="217"/>
      <c r="DN30" s="217"/>
      <c r="DO30" s="217"/>
      <c r="DP30" s="217"/>
      <c r="DQ30" s="217"/>
      <c r="DR30" s="217"/>
      <c r="DS30" s="217"/>
      <c r="DT30" s="217"/>
      <c r="DU30" s="217"/>
      <c r="DV30" s="279"/>
      <c r="DW30" s="283">
        <v>13</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v>300</v>
      </c>
      <c r="S31" s="217"/>
      <c r="T31" s="217"/>
      <c r="U31" s="217"/>
      <c r="V31" s="217"/>
      <c r="W31" s="217"/>
      <c r="X31" s="217"/>
      <c r="Y31" s="279"/>
      <c r="Z31" s="282">
        <v>0</v>
      </c>
      <c r="AA31" s="282"/>
      <c r="AB31" s="282"/>
      <c r="AC31" s="282"/>
      <c r="AD31" s="287">
        <v>300</v>
      </c>
      <c r="AE31" s="287"/>
      <c r="AF31" s="287"/>
      <c r="AG31" s="287"/>
      <c r="AH31" s="287"/>
      <c r="AI31" s="287"/>
      <c r="AJ31" s="287"/>
      <c r="AK31" s="287"/>
      <c r="AL31" s="283">
        <v>0</v>
      </c>
      <c r="AM31" s="238"/>
      <c r="AN31" s="238"/>
      <c r="AO31" s="296"/>
      <c r="AP31" s="163" t="s">
        <v>9</v>
      </c>
      <c r="AQ31" s="178"/>
      <c r="AR31" s="178"/>
      <c r="AS31" s="178"/>
      <c r="AT31" s="306" t="s">
        <v>397</v>
      </c>
      <c r="AU31" s="265"/>
      <c r="AV31" s="265"/>
      <c r="AW31" s="265"/>
      <c r="AX31" s="260" t="s">
        <v>273</v>
      </c>
      <c r="AY31" s="265"/>
      <c r="AZ31" s="265"/>
      <c r="BA31" s="265"/>
      <c r="BB31" s="265"/>
      <c r="BC31" s="265"/>
      <c r="BD31" s="265"/>
      <c r="BE31" s="265"/>
      <c r="BF31" s="268"/>
      <c r="BG31" s="318">
        <v>99.2</v>
      </c>
      <c r="BH31" s="322"/>
      <c r="BI31" s="322"/>
      <c r="BJ31" s="322"/>
      <c r="BK31" s="322"/>
      <c r="BL31" s="322"/>
      <c r="BM31" s="293">
        <v>97.6</v>
      </c>
      <c r="BN31" s="322"/>
      <c r="BO31" s="322"/>
      <c r="BP31" s="322"/>
      <c r="BQ31" s="324"/>
      <c r="BR31" s="318">
        <v>99.2</v>
      </c>
      <c r="BS31" s="322"/>
      <c r="BT31" s="322"/>
      <c r="BU31" s="322"/>
      <c r="BV31" s="322"/>
      <c r="BW31" s="322"/>
      <c r="BX31" s="293">
        <v>97.5</v>
      </c>
      <c r="BY31" s="322"/>
      <c r="BZ31" s="322"/>
      <c r="CA31" s="322"/>
      <c r="CB31" s="324"/>
      <c r="CD31" s="134"/>
      <c r="CE31" s="42"/>
      <c r="CF31" s="261" t="s">
        <v>316</v>
      </c>
      <c r="CG31" s="1"/>
      <c r="CH31" s="1"/>
      <c r="CI31" s="1"/>
      <c r="CJ31" s="1"/>
      <c r="CK31" s="1"/>
      <c r="CL31" s="1"/>
      <c r="CM31" s="1"/>
      <c r="CN31" s="1"/>
      <c r="CO31" s="1"/>
      <c r="CP31" s="1"/>
      <c r="CQ31" s="269"/>
      <c r="CR31" s="274">
        <v>388668</v>
      </c>
      <c r="CS31" s="313"/>
      <c r="CT31" s="313"/>
      <c r="CU31" s="313"/>
      <c r="CV31" s="313"/>
      <c r="CW31" s="313"/>
      <c r="CX31" s="313"/>
      <c r="CY31" s="332"/>
      <c r="CZ31" s="283">
        <v>0.4</v>
      </c>
      <c r="DA31" s="335"/>
      <c r="DB31" s="335"/>
      <c r="DC31" s="338"/>
      <c r="DD31" s="288">
        <v>359119</v>
      </c>
      <c r="DE31" s="313"/>
      <c r="DF31" s="313"/>
      <c r="DG31" s="313"/>
      <c r="DH31" s="313"/>
      <c r="DI31" s="313"/>
      <c r="DJ31" s="313"/>
      <c r="DK31" s="332"/>
      <c r="DL31" s="288">
        <v>359119</v>
      </c>
      <c r="DM31" s="313"/>
      <c r="DN31" s="313"/>
      <c r="DO31" s="313"/>
      <c r="DP31" s="313"/>
      <c r="DQ31" s="313"/>
      <c r="DR31" s="313"/>
      <c r="DS31" s="313"/>
      <c r="DT31" s="313"/>
      <c r="DU31" s="313"/>
      <c r="DV31" s="332"/>
      <c r="DW31" s="283">
        <v>0.8</v>
      </c>
      <c r="DX31" s="335"/>
      <c r="DY31" s="335"/>
      <c r="DZ31" s="335"/>
      <c r="EA31" s="335"/>
      <c r="EB31" s="335"/>
      <c r="EC31" s="360"/>
    </row>
    <row r="32" spans="2:133" ht="11.25" customHeight="1">
      <c r="B32" s="261" t="s">
        <v>398</v>
      </c>
      <c r="C32" s="1"/>
      <c r="D32" s="1"/>
      <c r="E32" s="1"/>
      <c r="F32" s="1"/>
      <c r="G32" s="1"/>
      <c r="H32" s="1"/>
      <c r="I32" s="1"/>
      <c r="J32" s="1"/>
      <c r="K32" s="1"/>
      <c r="L32" s="1"/>
      <c r="M32" s="1"/>
      <c r="N32" s="1"/>
      <c r="O32" s="1"/>
      <c r="P32" s="1"/>
      <c r="Q32" s="269"/>
      <c r="R32" s="274">
        <v>6490424</v>
      </c>
      <c r="S32" s="217"/>
      <c r="T32" s="217"/>
      <c r="U32" s="217"/>
      <c r="V32" s="217"/>
      <c r="W32" s="217"/>
      <c r="X32" s="217"/>
      <c r="Y32" s="279"/>
      <c r="Z32" s="282">
        <v>6.7</v>
      </c>
      <c r="AA32" s="282"/>
      <c r="AB32" s="282"/>
      <c r="AC32" s="282"/>
      <c r="AD32" s="287" t="s">
        <v>134</v>
      </c>
      <c r="AE32" s="287"/>
      <c r="AF32" s="287"/>
      <c r="AG32" s="287"/>
      <c r="AH32" s="287"/>
      <c r="AI32" s="287"/>
      <c r="AJ32" s="287"/>
      <c r="AK32" s="287"/>
      <c r="AL32" s="283" t="s">
        <v>134</v>
      </c>
      <c r="AM32" s="238"/>
      <c r="AN32" s="238"/>
      <c r="AO32" s="296"/>
      <c r="AP32" s="299"/>
      <c r="AQ32" s="29"/>
      <c r="AR32" s="29"/>
      <c r="AS32" s="29"/>
      <c r="AT32" s="307"/>
      <c r="AU32" s="1" t="s">
        <v>249</v>
      </c>
      <c r="AX32" s="261" t="s">
        <v>377</v>
      </c>
      <c r="AY32" s="1"/>
      <c r="AZ32" s="1"/>
      <c r="BA32" s="1"/>
      <c r="BB32" s="1"/>
      <c r="BC32" s="1"/>
      <c r="BD32" s="1"/>
      <c r="BE32" s="1"/>
      <c r="BF32" s="269"/>
      <c r="BG32" s="319">
        <v>99</v>
      </c>
      <c r="BH32" s="313"/>
      <c r="BI32" s="313"/>
      <c r="BJ32" s="313"/>
      <c r="BK32" s="313"/>
      <c r="BL32" s="313"/>
      <c r="BM32" s="238">
        <v>97.7</v>
      </c>
      <c r="BN32" s="313"/>
      <c r="BO32" s="313"/>
      <c r="BP32" s="313"/>
      <c r="BQ32" s="316"/>
      <c r="BR32" s="319">
        <v>99</v>
      </c>
      <c r="BS32" s="313"/>
      <c r="BT32" s="313"/>
      <c r="BU32" s="313"/>
      <c r="BV32" s="313"/>
      <c r="BW32" s="313"/>
      <c r="BX32" s="238">
        <v>97.6</v>
      </c>
      <c r="BY32" s="313"/>
      <c r="BZ32" s="313"/>
      <c r="CA32" s="313"/>
      <c r="CB32" s="316"/>
      <c r="CD32" s="135"/>
      <c r="CE32" s="142"/>
      <c r="CF32" s="261" t="s">
        <v>400</v>
      </c>
      <c r="CG32" s="1"/>
      <c r="CH32" s="1"/>
      <c r="CI32" s="1"/>
      <c r="CJ32" s="1"/>
      <c r="CK32" s="1"/>
      <c r="CL32" s="1"/>
      <c r="CM32" s="1"/>
      <c r="CN32" s="1"/>
      <c r="CO32" s="1"/>
      <c r="CP32" s="1"/>
      <c r="CQ32" s="269"/>
      <c r="CR32" s="274" t="s">
        <v>134</v>
      </c>
      <c r="CS32" s="217"/>
      <c r="CT32" s="217"/>
      <c r="CU32" s="217"/>
      <c r="CV32" s="217"/>
      <c r="CW32" s="217"/>
      <c r="CX32" s="217"/>
      <c r="CY32" s="279"/>
      <c r="CZ32" s="283" t="s">
        <v>134</v>
      </c>
      <c r="DA32" s="335"/>
      <c r="DB32" s="335"/>
      <c r="DC32" s="338"/>
      <c r="DD32" s="288" t="s">
        <v>134</v>
      </c>
      <c r="DE32" s="217"/>
      <c r="DF32" s="217"/>
      <c r="DG32" s="217"/>
      <c r="DH32" s="217"/>
      <c r="DI32" s="217"/>
      <c r="DJ32" s="217"/>
      <c r="DK32" s="279"/>
      <c r="DL32" s="288" t="s">
        <v>134</v>
      </c>
      <c r="DM32" s="217"/>
      <c r="DN32" s="217"/>
      <c r="DO32" s="217"/>
      <c r="DP32" s="217"/>
      <c r="DQ32" s="217"/>
      <c r="DR32" s="217"/>
      <c r="DS32" s="217"/>
      <c r="DT32" s="217"/>
      <c r="DU32" s="217"/>
      <c r="DV32" s="279"/>
      <c r="DW32" s="283" t="s">
        <v>134</v>
      </c>
      <c r="DX32" s="335"/>
      <c r="DY32" s="335"/>
      <c r="DZ32" s="335"/>
      <c r="EA32" s="335"/>
      <c r="EB32" s="335"/>
      <c r="EC32" s="360"/>
    </row>
    <row r="33" spans="2:133" ht="11.25" customHeight="1">
      <c r="B33" s="261" t="s">
        <v>235</v>
      </c>
      <c r="C33" s="1"/>
      <c r="D33" s="1"/>
      <c r="E33" s="1"/>
      <c r="F33" s="1"/>
      <c r="G33" s="1"/>
      <c r="H33" s="1"/>
      <c r="I33" s="1"/>
      <c r="J33" s="1"/>
      <c r="K33" s="1"/>
      <c r="L33" s="1"/>
      <c r="M33" s="1"/>
      <c r="N33" s="1"/>
      <c r="O33" s="1"/>
      <c r="P33" s="1"/>
      <c r="Q33" s="269"/>
      <c r="R33" s="274">
        <v>530592</v>
      </c>
      <c r="S33" s="217"/>
      <c r="T33" s="217"/>
      <c r="U33" s="217"/>
      <c r="V33" s="217"/>
      <c r="W33" s="217"/>
      <c r="X33" s="217"/>
      <c r="Y33" s="279"/>
      <c r="Z33" s="282">
        <v>0.6</v>
      </c>
      <c r="AA33" s="282"/>
      <c r="AB33" s="282"/>
      <c r="AC33" s="282"/>
      <c r="AD33" s="287">
        <v>48061</v>
      </c>
      <c r="AE33" s="287"/>
      <c r="AF33" s="287"/>
      <c r="AG33" s="287"/>
      <c r="AH33" s="287"/>
      <c r="AI33" s="287"/>
      <c r="AJ33" s="287"/>
      <c r="AK33" s="287"/>
      <c r="AL33" s="283">
        <v>0.1</v>
      </c>
      <c r="AM33" s="238"/>
      <c r="AN33" s="238"/>
      <c r="AO33" s="296"/>
      <c r="AP33" s="177"/>
      <c r="AQ33" s="179"/>
      <c r="AR33" s="179"/>
      <c r="AS33" s="179"/>
      <c r="AT33" s="308"/>
      <c r="AU33" s="267"/>
      <c r="AV33" s="267"/>
      <c r="AW33" s="267"/>
      <c r="AX33" s="263" t="s">
        <v>156</v>
      </c>
      <c r="AY33" s="267"/>
      <c r="AZ33" s="267"/>
      <c r="BA33" s="267"/>
      <c r="BB33" s="267"/>
      <c r="BC33" s="267"/>
      <c r="BD33" s="267"/>
      <c r="BE33" s="267"/>
      <c r="BF33" s="271"/>
      <c r="BG33" s="320">
        <v>99.3</v>
      </c>
      <c r="BH33" s="312"/>
      <c r="BI33" s="312"/>
      <c r="BJ33" s="312"/>
      <c r="BK33" s="312"/>
      <c r="BL33" s="312"/>
      <c r="BM33" s="294">
        <v>97.3</v>
      </c>
      <c r="BN33" s="312"/>
      <c r="BO33" s="312"/>
      <c r="BP33" s="312"/>
      <c r="BQ33" s="317"/>
      <c r="BR33" s="320">
        <v>99.3</v>
      </c>
      <c r="BS33" s="312"/>
      <c r="BT33" s="312"/>
      <c r="BU33" s="312"/>
      <c r="BV33" s="312"/>
      <c r="BW33" s="312"/>
      <c r="BX33" s="294">
        <v>97.2</v>
      </c>
      <c r="BY33" s="312"/>
      <c r="BZ33" s="312"/>
      <c r="CA33" s="312"/>
      <c r="CB33" s="317"/>
      <c r="CD33" s="261" t="s">
        <v>401</v>
      </c>
      <c r="CE33" s="1"/>
      <c r="CF33" s="1"/>
      <c r="CG33" s="1"/>
      <c r="CH33" s="1"/>
      <c r="CI33" s="1"/>
      <c r="CJ33" s="1"/>
      <c r="CK33" s="1"/>
      <c r="CL33" s="1"/>
      <c r="CM33" s="1"/>
      <c r="CN33" s="1"/>
      <c r="CO33" s="1"/>
      <c r="CP33" s="1"/>
      <c r="CQ33" s="269"/>
      <c r="CR33" s="274">
        <v>36053872</v>
      </c>
      <c r="CS33" s="313"/>
      <c r="CT33" s="313"/>
      <c r="CU33" s="313"/>
      <c r="CV33" s="313"/>
      <c r="CW33" s="313"/>
      <c r="CX33" s="313"/>
      <c r="CY33" s="332"/>
      <c r="CZ33" s="283">
        <v>39</v>
      </c>
      <c r="DA33" s="335"/>
      <c r="DB33" s="335"/>
      <c r="DC33" s="338"/>
      <c r="DD33" s="288">
        <v>30985819</v>
      </c>
      <c r="DE33" s="313"/>
      <c r="DF33" s="313"/>
      <c r="DG33" s="313"/>
      <c r="DH33" s="313"/>
      <c r="DI33" s="313"/>
      <c r="DJ33" s="313"/>
      <c r="DK33" s="332"/>
      <c r="DL33" s="288">
        <v>17568247</v>
      </c>
      <c r="DM33" s="313"/>
      <c r="DN33" s="313"/>
      <c r="DO33" s="313"/>
      <c r="DP33" s="313"/>
      <c r="DQ33" s="313"/>
      <c r="DR33" s="313"/>
      <c r="DS33" s="313"/>
      <c r="DT33" s="313"/>
      <c r="DU33" s="313"/>
      <c r="DV33" s="332"/>
      <c r="DW33" s="283">
        <v>39.9</v>
      </c>
      <c r="DX33" s="335"/>
      <c r="DY33" s="335"/>
      <c r="DZ33" s="335"/>
      <c r="EA33" s="335"/>
      <c r="EB33" s="335"/>
      <c r="EC33" s="360"/>
    </row>
    <row r="34" spans="2:133" ht="11.25" customHeight="1">
      <c r="B34" s="261" t="s">
        <v>143</v>
      </c>
      <c r="C34" s="1"/>
      <c r="D34" s="1"/>
      <c r="E34" s="1"/>
      <c r="F34" s="1"/>
      <c r="G34" s="1"/>
      <c r="H34" s="1"/>
      <c r="I34" s="1"/>
      <c r="J34" s="1"/>
      <c r="K34" s="1"/>
      <c r="L34" s="1"/>
      <c r="M34" s="1"/>
      <c r="N34" s="1"/>
      <c r="O34" s="1"/>
      <c r="P34" s="1"/>
      <c r="Q34" s="269"/>
      <c r="R34" s="274">
        <v>4644702</v>
      </c>
      <c r="S34" s="217"/>
      <c r="T34" s="217"/>
      <c r="U34" s="217"/>
      <c r="V34" s="217"/>
      <c r="W34" s="217"/>
      <c r="X34" s="217"/>
      <c r="Y34" s="279"/>
      <c r="Z34" s="282">
        <v>4.8</v>
      </c>
      <c r="AA34" s="282"/>
      <c r="AB34" s="282"/>
      <c r="AC34" s="282"/>
      <c r="AD34" s="287" t="s">
        <v>134</v>
      </c>
      <c r="AE34" s="287"/>
      <c r="AF34" s="287"/>
      <c r="AG34" s="287"/>
      <c r="AH34" s="287"/>
      <c r="AI34" s="287"/>
      <c r="AJ34" s="287"/>
      <c r="AK34" s="287"/>
      <c r="AL34" s="283" t="s">
        <v>134</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404</v>
      </c>
      <c r="CE34" s="1"/>
      <c r="CF34" s="1"/>
      <c r="CG34" s="1"/>
      <c r="CH34" s="1"/>
      <c r="CI34" s="1"/>
      <c r="CJ34" s="1"/>
      <c r="CK34" s="1"/>
      <c r="CL34" s="1"/>
      <c r="CM34" s="1"/>
      <c r="CN34" s="1"/>
      <c r="CO34" s="1"/>
      <c r="CP34" s="1"/>
      <c r="CQ34" s="269"/>
      <c r="CR34" s="274">
        <v>13694772</v>
      </c>
      <c r="CS34" s="217"/>
      <c r="CT34" s="217"/>
      <c r="CU34" s="217"/>
      <c r="CV34" s="217"/>
      <c r="CW34" s="217"/>
      <c r="CX34" s="217"/>
      <c r="CY34" s="279"/>
      <c r="CZ34" s="283">
        <v>14.8</v>
      </c>
      <c r="DA34" s="335"/>
      <c r="DB34" s="335"/>
      <c r="DC34" s="338"/>
      <c r="DD34" s="288">
        <v>10900135</v>
      </c>
      <c r="DE34" s="217"/>
      <c r="DF34" s="217"/>
      <c r="DG34" s="217"/>
      <c r="DH34" s="217"/>
      <c r="DI34" s="217"/>
      <c r="DJ34" s="217"/>
      <c r="DK34" s="279"/>
      <c r="DL34" s="288">
        <v>7159185</v>
      </c>
      <c r="DM34" s="217"/>
      <c r="DN34" s="217"/>
      <c r="DO34" s="217"/>
      <c r="DP34" s="217"/>
      <c r="DQ34" s="217"/>
      <c r="DR34" s="217"/>
      <c r="DS34" s="217"/>
      <c r="DT34" s="217"/>
      <c r="DU34" s="217"/>
      <c r="DV34" s="279"/>
      <c r="DW34" s="283">
        <v>16.3</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5135808</v>
      </c>
      <c r="S35" s="217"/>
      <c r="T35" s="217"/>
      <c r="U35" s="217"/>
      <c r="V35" s="217"/>
      <c r="W35" s="217"/>
      <c r="X35" s="217"/>
      <c r="Y35" s="279"/>
      <c r="Z35" s="282">
        <v>5.3</v>
      </c>
      <c r="AA35" s="282"/>
      <c r="AB35" s="282"/>
      <c r="AC35" s="282"/>
      <c r="AD35" s="287" t="s">
        <v>134</v>
      </c>
      <c r="AE35" s="287"/>
      <c r="AF35" s="287"/>
      <c r="AG35" s="287"/>
      <c r="AH35" s="287"/>
      <c r="AI35" s="287"/>
      <c r="AJ35" s="287"/>
      <c r="AK35" s="287"/>
      <c r="AL35" s="283" t="s">
        <v>134</v>
      </c>
      <c r="AM35" s="238"/>
      <c r="AN35" s="238"/>
      <c r="AO35" s="296"/>
      <c r="AP35" s="95"/>
      <c r="AQ35" s="182" t="s">
        <v>407</v>
      </c>
      <c r="AR35" s="139"/>
      <c r="AS35" s="139"/>
      <c r="AT35" s="139"/>
      <c r="AU35" s="139"/>
      <c r="AV35" s="139"/>
      <c r="AW35" s="139"/>
      <c r="AX35" s="139"/>
      <c r="AY35" s="139"/>
      <c r="AZ35" s="139"/>
      <c r="BA35" s="139"/>
      <c r="BB35" s="139"/>
      <c r="BC35" s="139"/>
      <c r="BD35" s="139"/>
      <c r="BE35" s="139"/>
      <c r="BF35" s="144"/>
      <c r="BG35" s="182" t="s">
        <v>207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408</v>
      </c>
      <c r="CE35" s="1"/>
      <c r="CF35" s="1"/>
      <c r="CG35" s="1"/>
      <c r="CH35" s="1"/>
      <c r="CI35" s="1"/>
      <c r="CJ35" s="1"/>
      <c r="CK35" s="1"/>
      <c r="CL35" s="1"/>
      <c r="CM35" s="1"/>
      <c r="CN35" s="1"/>
      <c r="CO35" s="1"/>
      <c r="CP35" s="1"/>
      <c r="CQ35" s="269"/>
      <c r="CR35" s="274">
        <v>698291</v>
      </c>
      <c r="CS35" s="313"/>
      <c r="CT35" s="313"/>
      <c r="CU35" s="313"/>
      <c r="CV35" s="313"/>
      <c r="CW35" s="313"/>
      <c r="CX35" s="313"/>
      <c r="CY35" s="332"/>
      <c r="CZ35" s="283">
        <v>0.8</v>
      </c>
      <c r="DA35" s="335"/>
      <c r="DB35" s="335"/>
      <c r="DC35" s="338"/>
      <c r="DD35" s="288">
        <v>470663</v>
      </c>
      <c r="DE35" s="313"/>
      <c r="DF35" s="313"/>
      <c r="DG35" s="313"/>
      <c r="DH35" s="313"/>
      <c r="DI35" s="313"/>
      <c r="DJ35" s="313"/>
      <c r="DK35" s="332"/>
      <c r="DL35" s="288">
        <v>450733</v>
      </c>
      <c r="DM35" s="313"/>
      <c r="DN35" s="313"/>
      <c r="DO35" s="313"/>
      <c r="DP35" s="313"/>
      <c r="DQ35" s="313"/>
      <c r="DR35" s="313"/>
      <c r="DS35" s="313"/>
      <c r="DT35" s="313"/>
      <c r="DU35" s="313"/>
      <c r="DV35" s="332"/>
      <c r="DW35" s="283">
        <v>1</v>
      </c>
      <c r="DX35" s="335"/>
      <c r="DY35" s="335"/>
      <c r="DZ35" s="335"/>
      <c r="EA35" s="335"/>
      <c r="EB35" s="335"/>
      <c r="EC35" s="360"/>
    </row>
    <row r="36" spans="2:133" ht="11.25" customHeight="1">
      <c r="B36" s="261" t="s">
        <v>378</v>
      </c>
      <c r="C36" s="1"/>
      <c r="D36" s="1"/>
      <c r="E36" s="1"/>
      <c r="F36" s="1"/>
      <c r="G36" s="1"/>
      <c r="H36" s="1"/>
      <c r="I36" s="1"/>
      <c r="J36" s="1"/>
      <c r="K36" s="1"/>
      <c r="L36" s="1"/>
      <c r="M36" s="1"/>
      <c r="N36" s="1"/>
      <c r="O36" s="1"/>
      <c r="P36" s="1"/>
      <c r="Q36" s="269"/>
      <c r="R36" s="274">
        <v>2979508</v>
      </c>
      <c r="S36" s="217"/>
      <c r="T36" s="217"/>
      <c r="U36" s="217"/>
      <c r="V36" s="217"/>
      <c r="W36" s="217"/>
      <c r="X36" s="217"/>
      <c r="Y36" s="279"/>
      <c r="Z36" s="282">
        <v>3.1</v>
      </c>
      <c r="AA36" s="282"/>
      <c r="AB36" s="282"/>
      <c r="AC36" s="282"/>
      <c r="AD36" s="287" t="s">
        <v>134</v>
      </c>
      <c r="AE36" s="287"/>
      <c r="AF36" s="287"/>
      <c r="AG36" s="287"/>
      <c r="AH36" s="287"/>
      <c r="AI36" s="287"/>
      <c r="AJ36" s="287"/>
      <c r="AK36" s="287"/>
      <c r="AL36" s="283" t="s">
        <v>134</v>
      </c>
      <c r="AM36" s="238"/>
      <c r="AN36" s="238"/>
      <c r="AO36" s="296"/>
      <c r="AP36" s="95"/>
      <c r="AQ36" s="301" t="s">
        <v>393</v>
      </c>
      <c r="AR36" s="304"/>
      <c r="AS36" s="304"/>
      <c r="AT36" s="304"/>
      <c r="AU36" s="304"/>
      <c r="AV36" s="304"/>
      <c r="AW36" s="304"/>
      <c r="AX36" s="304"/>
      <c r="AY36" s="309"/>
      <c r="AZ36" s="273">
        <v>12447676</v>
      </c>
      <c r="BA36" s="276"/>
      <c r="BB36" s="276"/>
      <c r="BC36" s="276"/>
      <c r="BD36" s="276"/>
      <c r="BE36" s="276"/>
      <c r="BF36" s="315"/>
      <c r="BG36" s="260" t="s">
        <v>411</v>
      </c>
      <c r="BH36" s="265"/>
      <c r="BI36" s="265"/>
      <c r="BJ36" s="265"/>
      <c r="BK36" s="265"/>
      <c r="BL36" s="265"/>
      <c r="BM36" s="265"/>
      <c r="BN36" s="265"/>
      <c r="BO36" s="265"/>
      <c r="BP36" s="265"/>
      <c r="BQ36" s="265"/>
      <c r="BR36" s="265"/>
      <c r="BS36" s="265"/>
      <c r="BT36" s="265"/>
      <c r="BU36" s="268"/>
      <c r="BV36" s="273">
        <v>247247</v>
      </c>
      <c r="BW36" s="276"/>
      <c r="BX36" s="276"/>
      <c r="BY36" s="276"/>
      <c r="BZ36" s="276"/>
      <c r="CA36" s="276"/>
      <c r="CB36" s="315"/>
      <c r="CD36" s="261" t="s">
        <v>28</v>
      </c>
      <c r="CE36" s="1"/>
      <c r="CF36" s="1"/>
      <c r="CG36" s="1"/>
      <c r="CH36" s="1"/>
      <c r="CI36" s="1"/>
      <c r="CJ36" s="1"/>
      <c r="CK36" s="1"/>
      <c r="CL36" s="1"/>
      <c r="CM36" s="1"/>
      <c r="CN36" s="1"/>
      <c r="CO36" s="1"/>
      <c r="CP36" s="1"/>
      <c r="CQ36" s="269"/>
      <c r="CR36" s="274">
        <v>9882763</v>
      </c>
      <c r="CS36" s="217"/>
      <c r="CT36" s="217"/>
      <c r="CU36" s="217"/>
      <c r="CV36" s="217"/>
      <c r="CW36" s="217"/>
      <c r="CX36" s="217"/>
      <c r="CY36" s="279"/>
      <c r="CZ36" s="283">
        <v>10.7</v>
      </c>
      <c r="DA36" s="335"/>
      <c r="DB36" s="335"/>
      <c r="DC36" s="338"/>
      <c r="DD36" s="288">
        <v>9282442</v>
      </c>
      <c r="DE36" s="217"/>
      <c r="DF36" s="217"/>
      <c r="DG36" s="217"/>
      <c r="DH36" s="217"/>
      <c r="DI36" s="217"/>
      <c r="DJ36" s="217"/>
      <c r="DK36" s="279"/>
      <c r="DL36" s="288">
        <v>4486663</v>
      </c>
      <c r="DM36" s="217"/>
      <c r="DN36" s="217"/>
      <c r="DO36" s="217"/>
      <c r="DP36" s="217"/>
      <c r="DQ36" s="217"/>
      <c r="DR36" s="217"/>
      <c r="DS36" s="217"/>
      <c r="DT36" s="217"/>
      <c r="DU36" s="217"/>
      <c r="DV36" s="279"/>
      <c r="DW36" s="283">
        <v>10.199999999999999</v>
      </c>
      <c r="DX36" s="335"/>
      <c r="DY36" s="335"/>
      <c r="DZ36" s="335"/>
      <c r="EA36" s="335"/>
      <c r="EB36" s="335"/>
      <c r="EC36" s="360"/>
    </row>
    <row r="37" spans="2:133" ht="11.25" customHeight="1">
      <c r="B37" s="261" t="s">
        <v>402</v>
      </c>
      <c r="C37" s="1"/>
      <c r="D37" s="1"/>
      <c r="E37" s="1"/>
      <c r="F37" s="1"/>
      <c r="G37" s="1"/>
      <c r="H37" s="1"/>
      <c r="I37" s="1"/>
      <c r="J37" s="1"/>
      <c r="K37" s="1"/>
      <c r="L37" s="1"/>
      <c r="M37" s="1"/>
      <c r="N37" s="1"/>
      <c r="O37" s="1"/>
      <c r="P37" s="1"/>
      <c r="Q37" s="269"/>
      <c r="R37" s="274">
        <v>1646981</v>
      </c>
      <c r="S37" s="217"/>
      <c r="T37" s="217"/>
      <c r="U37" s="217"/>
      <c r="V37" s="217"/>
      <c r="W37" s="217"/>
      <c r="X37" s="217"/>
      <c r="Y37" s="279"/>
      <c r="Z37" s="282">
        <v>1.7</v>
      </c>
      <c r="AA37" s="282"/>
      <c r="AB37" s="282"/>
      <c r="AC37" s="282"/>
      <c r="AD37" s="287">
        <v>53793</v>
      </c>
      <c r="AE37" s="287"/>
      <c r="AF37" s="287"/>
      <c r="AG37" s="287"/>
      <c r="AH37" s="287"/>
      <c r="AI37" s="287"/>
      <c r="AJ37" s="287"/>
      <c r="AK37" s="287"/>
      <c r="AL37" s="283">
        <v>0.1</v>
      </c>
      <c r="AM37" s="238"/>
      <c r="AN37" s="238"/>
      <c r="AO37" s="296"/>
      <c r="AQ37" s="302" t="s">
        <v>412</v>
      </c>
      <c r="AR37" s="111"/>
      <c r="AS37" s="111"/>
      <c r="AT37" s="111"/>
      <c r="AU37" s="111"/>
      <c r="AV37" s="111"/>
      <c r="AW37" s="111"/>
      <c r="AX37" s="111"/>
      <c r="AY37" s="310"/>
      <c r="AZ37" s="274">
        <v>2990382</v>
      </c>
      <c r="BA37" s="217"/>
      <c r="BB37" s="217"/>
      <c r="BC37" s="217"/>
      <c r="BD37" s="313"/>
      <c r="BE37" s="313"/>
      <c r="BF37" s="316"/>
      <c r="BG37" s="261" t="s">
        <v>418</v>
      </c>
      <c r="BH37" s="1"/>
      <c r="BI37" s="1"/>
      <c r="BJ37" s="1"/>
      <c r="BK37" s="1"/>
      <c r="BL37" s="1"/>
      <c r="BM37" s="1"/>
      <c r="BN37" s="1"/>
      <c r="BO37" s="1"/>
      <c r="BP37" s="1"/>
      <c r="BQ37" s="1"/>
      <c r="BR37" s="1"/>
      <c r="BS37" s="1"/>
      <c r="BT37" s="1"/>
      <c r="BU37" s="269"/>
      <c r="BV37" s="274">
        <v>184885</v>
      </c>
      <c r="BW37" s="217"/>
      <c r="BX37" s="217"/>
      <c r="BY37" s="217"/>
      <c r="BZ37" s="217"/>
      <c r="CA37" s="217"/>
      <c r="CB37" s="326"/>
      <c r="CD37" s="261" t="s">
        <v>155</v>
      </c>
      <c r="CE37" s="1"/>
      <c r="CF37" s="1"/>
      <c r="CG37" s="1"/>
      <c r="CH37" s="1"/>
      <c r="CI37" s="1"/>
      <c r="CJ37" s="1"/>
      <c r="CK37" s="1"/>
      <c r="CL37" s="1"/>
      <c r="CM37" s="1"/>
      <c r="CN37" s="1"/>
      <c r="CO37" s="1"/>
      <c r="CP37" s="1"/>
      <c r="CQ37" s="269"/>
      <c r="CR37" s="274">
        <v>2587417</v>
      </c>
      <c r="CS37" s="313"/>
      <c r="CT37" s="313"/>
      <c r="CU37" s="313"/>
      <c r="CV37" s="313"/>
      <c r="CW37" s="313"/>
      <c r="CX37" s="313"/>
      <c r="CY37" s="332"/>
      <c r="CZ37" s="283">
        <v>2.8</v>
      </c>
      <c r="DA37" s="335"/>
      <c r="DB37" s="335"/>
      <c r="DC37" s="338"/>
      <c r="DD37" s="288">
        <v>2587173</v>
      </c>
      <c r="DE37" s="313"/>
      <c r="DF37" s="313"/>
      <c r="DG37" s="313"/>
      <c r="DH37" s="313"/>
      <c r="DI37" s="313"/>
      <c r="DJ37" s="313"/>
      <c r="DK37" s="332"/>
      <c r="DL37" s="288">
        <v>2351785</v>
      </c>
      <c r="DM37" s="313"/>
      <c r="DN37" s="313"/>
      <c r="DO37" s="313"/>
      <c r="DP37" s="313"/>
      <c r="DQ37" s="313"/>
      <c r="DR37" s="313"/>
      <c r="DS37" s="313"/>
      <c r="DT37" s="313"/>
      <c r="DU37" s="313"/>
      <c r="DV37" s="332"/>
      <c r="DW37" s="283">
        <v>5.3</v>
      </c>
      <c r="DX37" s="335"/>
      <c r="DY37" s="335"/>
      <c r="DZ37" s="335"/>
      <c r="EA37" s="335"/>
      <c r="EB37" s="335"/>
      <c r="EC37" s="360"/>
    </row>
    <row r="38" spans="2:133" ht="11.25" customHeight="1">
      <c r="B38" s="261" t="s">
        <v>419</v>
      </c>
      <c r="C38" s="1"/>
      <c r="D38" s="1"/>
      <c r="E38" s="1"/>
      <c r="F38" s="1"/>
      <c r="G38" s="1"/>
      <c r="H38" s="1"/>
      <c r="I38" s="1"/>
      <c r="J38" s="1"/>
      <c r="K38" s="1"/>
      <c r="L38" s="1"/>
      <c r="M38" s="1"/>
      <c r="N38" s="1"/>
      <c r="O38" s="1"/>
      <c r="P38" s="1"/>
      <c r="Q38" s="269"/>
      <c r="R38" s="274">
        <v>6928100</v>
      </c>
      <c r="S38" s="217"/>
      <c r="T38" s="217"/>
      <c r="U38" s="217"/>
      <c r="V38" s="217"/>
      <c r="W38" s="217"/>
      <c r="X38" s="217"/>
      <c r="Y38" s="279"/>
      <c r="Z38" s="282">
        <v>7.2</v>
      </c>
      <c r="AA38" s="282"/>
      <c r="AB38" s="282"/>
      <c r="AC38" s="282"/>
      <c r="AD38" s="287" t="s">
        <v>134</v>
      </c>
      <c r="AE38" s="287"/>
      <c r="AF38" s="287"/>
      <c r="AG38" s="287"/>
      <c r="AH38" s="287"/>
      <c r="AI38" s="287"/>
      <c r="AJ38" s="287"/>
      <c r="AK38" s="287"/>
      <c r="AL38" s="283" t="s">
        <v>134</v>
      </c>
      <c r="AM38" s="238"/>
      <c r="AN38" s="238"/>
      <c r="AO38" s="296"/>
      <c r="AQ38" s="302" t="s">
        <v>420</v>
      </c>
      <c r="AR38" s="111"/>
      <c r="AS38" s="111"/>
      <c r="AT38" s="111"/>
      <c r="AU38" s="111"/>
      <c r="AV38" s="111"/>
      <c r="AW38" s="111"/>
      <c r="AX38" s="111"/>
      <c r="AY38" s="310"/>
      <c r="AZ38" s="274">
        <v>2226013</v>
      </c>
      <c r="BA38" s="217"/>
      <c r="BB38" s="217"/>
      <c r="BC38" s="217"/>
      <c r="BD38" s="313"/>
      <c r="BE38" s="313"/>
      <c r="BF38" s="316"/>
      <c r="BG38" s="261" t="s">
        <v>421</v>
      </c>
      <c r="BH38" s="1"/>
      <c r="BI38" s="1"/>
      <c r="BJ38" s="1"/>
      <c r="BK38" s="1"/>
      <c r="BL38" s="1"/>
      <c r="BM38" s="1"/>
      <c r="BN38" s="1"/>
      <c r="BO38" s="1"/>
      <c r="BP38" s="1"/>
      <c r="BQ38" s="1"/>
      <c r="BR38" s="1"/>
      <c r="BS38" s="1"/>
      <c r="BT38" s="1"/>
      <c r="BU38" s="269"/>
      <c r="BV38" s="274">
        <v>25341</v>
      </c>
      <c r="BW38" s="217"/>
      <c r="BX38" s="217"/>
      <c r="BY38" s="217"/>
      <c r="BZ38" s="217"/>
      <c r="CA38" s="217"/>
      <c r="CB38" s="326"/>
      <c r="CD38" s="261" t="s">
        <v>422</v>
      </c>
      <c r="CE38" s="1"/>
      <c r="CF38" s="1"/>
      <c r="CG38" s="1"/>
      <c r="CH38" s="1"/>
      <c r="CI38" s="1"/>
      <c r="CJ38" s="1"/>
      <c r="CK38" s="1"/>
      <c r="CL38" s="1"/>
      <c r="CM38" s="1"/>
      <c r="CN38" s="1"/>
      <c r="CO38" s="1"/>
      <c r="CP38" s="1"/>
      <c r="CQ38" s="269"/>
      <c r="CR38" s="274">
        <v>7195509</v>
      </c>
      <c r="CS38" s="217"/>
      <c r="CT38" s="217"/>
      <c r="CU38" s="217"/>
      <c r="CV38" s="217"/>
      <c r="CW38" s="217"/>
      <c r="CX38" s="217"/>
      <c r="CY38" s="279"/>
      <c r="CZ38" s="283">
        <v>7.8</v>
      </c>
      <c r="DA38" s="335"/>
      <c r="DB38" s="335"/>
      <c r="DC38" s="338"/>
      <c r="DD38" s="288">
        <v>5786294</v>
      </c>
      <c r="DE38" s="217"/>
      <c r="DF38" s="217"/>
      <c r="DG38" s="217"/>
      <c r="DH38" s="217"/>
      <c r="DI38" s="217"/>
      <c r="DJ38" s="217"/>
      <c r="DK38" s="279"/>
      <c r="DL38" s="288">
        <v>5471666</v>
      </c>
      <c r="DM38" s="217"/>
      <c r="DN38" s="217"/>
      <c r="DO38" s="217"/>
      <c r="DP38" s="217"/>
      <c r="DQ38" s="217"/>
      <c r="DR38" s="217"/>
      <c r="DS38" s="217"/>
      <c r="DT38" s="217"/>
      <c r="DU38" s="217"/>
      <c r="DV38" s="279"/>
      <c r="DW38" s="283">
        <v>12.4</v>
      </c>
      <c r="DX38" s="335"/>
      <c r="DY38" s="335"/>
      <c r="DZ38" s="335"/>
      <c r="EA38" s="335"/>
      <c r="EB38" s="335"/>
      <c r="EC38" s="360"/>
    </row>
    <row r="39" spans="2:133" ht="11.25" customHeight="1">
      <c r="B39" s="261" t="s">
        <v>423</v>
      </c>
      <c r="C39" s="1"/>
      <c r="D39" s="1"/>
      <c r="E39" s="1"/>
      <c r="F39" s="1"/>
      <c r="G39" s="1"/>
      <c r="H39" s="1"/>
      <c r="I39" s="1"/>
      <c r="J39" s="1"/>
      <c r="K39" s="1"/>
      <c r="L39" s="1"/>
      <c r="M39" s="1"/>
      <c r="N39" s="1"/>
      <c r="O39" s="1"/>
      <c r="P39" s="1"/>
      <c r="Q39" s="269"/>
      <c r="R39" s="274" t="s">
        <v>134</v>
      </c>
      <c r="S39" s="217"/>
      <c r="T39" s="217"/>
      <c r="U39" s="217"/>
      <c r="V39" s="217"/>
      <c r="W39" s="217"/>
      <c r="X39" s="217"/>
      <c r="Y39" s="279"/>
      <c r="Z39" s="282" t="s">
        <v>134</v>
      </c>
      <c r="AA39" s="282"/>
      <c r="AB39" s="282"/>
      <c r="AC39" s="282"/>
      <c r="AD39" s="287" t="s">
        <v>134</v>
      </c>
      <c r="AE39" s="287"/>
      <c r="AF39" s="287"/>
      <c r="AG39" s="287"/>
      <c r="AH39" s="287"/>
      <c r="AI39" s="287"/>
      <c r="AJ39" s="287"/>
      <c r="AK39" s="287"/>
      <c r="AL39" s="283" t="s">
        <v>134</v>
      </c>
      <c r="AM39" s="238"/>
      <c r="AN39" s="238"/>
      <c r="AO39" s="296"/>
      <c r="AQ39" s="302" t="s">
        <v>309</v>
      </c>
      <c r="AR39" s="111"/>
      <c r="AS39" s="111"/>
      <c r="AT39" s="111"/>
      <c r="AU39" s="111"/>
      <c r="AV39" s="111"/>
      <c r="AW39" s="111"/>
      <c r="AX39" s="111"/>
      <c r="AY39" s="310"/>
      <c r="AZ39" s="274">
        <v>35772</v>
      </c>
      <c r="BA39" s="217"/>
      <c r="BB39" s="217"/>
      <c r="BC39" s="217"/>
      <c r="BD39" s="313"/>
      <c r="BE39" s="313"/>
      <c r="BF39" s="316"/>
      <c r="BG39" s="261" t="s">
        <v>340</v>
      </c>
      <c r="BH39" s="1"/>
      <c r="BI39" s="1"/>
      <c r="BJ39" s="1"/>
      <c r="BK39" s="1"/>
      <c r="BL39" s="1"/>
      <c r="BM39" s="1"/>
      <c r="BN39" s="1"/>
      <c r="BO39" s="1"/>
      <c r="BP39" s="1"/>
      <c r="BQ39" s="1"/>
      <c r="BR39" s="1"/>
      <c r="BS39" s="1"/>
      <c r="BT39" s="1"/>
      <c r="BU39" s="269"/>
      <c r="BV39" s="274">
        <v>35712</v>
      </c>
      <c r="BW39" s="217"/>
      <c r="BX39" s="217"/>
      <c r="BY39" s="217"/>
      <c r="BZ39" s="217"/>
      <c r="CA39" s="217"/>
      <c r="CB39" s="326"/>
      <c r="CD39" s="261" t="s">
        <v>427</v>
      </c>
      <c r="CE39" s="1"/>
      <c r="CF39" s="1"/>
      <c r="CG39" s="1"/>
      <c r="CH39" s="1"/>
      <c r="CI39" s="1"/>
      <c r="CJ39" s="1"/>
      <c r="CK39" s="1"/>
      <c r="CL39" s="1"/>
      <c r="CM39" s="1"/>
      <c r="CN39" s="1"/>
      <c r="CO39" s="1"/>
      <c r="CP39" s="1"/>
      <c r="CQ39" s="269"/>
      <c r="CR39" s="274">
        <v>4582537</v>
      </c>
      <c r="CS39" s="313"/>
      <c r="CT39" s="313"/>
      <c r="CU39" s="313"/>
      <c r="CV39" s="313"/>
      <c r="CW39" s="313"/>
      <c r="CX39" s="313"/>
      <c r="CY39" s="332"/>
      <c r="CZ39" s="283">
        <v>5</v>
      </c>
      <c r="DA39" s="335"/>
      <c r="DB39" s="335"/>
      <c r="DC39" s="338"/>
      <c r="DD39" s="288">
        <v>4546285</v>
      </c>
      <c r="DE39" s="313"/>
      <c r="DF39" s="313"/>
      <c r="DG39" s="313"/>
      <c r="DH39" s="313"/>
      <c r="DI39" s="313"/>
      <c r="DJ39" s="313"/>
      <c r="DK39" s="332"/>
      <c r="DL39" s="288" t="s">
        <v>134</v>
      </c>
      <c r="DM39" s="313"/>
      <c r="DN39" s="313"/>
      <c r="DO39" s="313"/>
      <c r="DP39" s="313"/>
      <c r="DQ39" s="313"/>
      <c r="DR39" s="313"/>
      <c r="DS39" s="313"/>
      <c r="DT39" s="313"/>
      <c r="DU39" s="313"/>
      <c r="DV39" s="332"/>
      <c r="DW39" s="283" t="s">
        <v>134</v>
      </c>
      <c r="DX39" s="335"/>
      <c r="DY39" s="335"/>
      <c r="DZ39" s="335"/>
      <c r="EA39" s="335"/>
      <c r="EB39" s="335"/>
      <c r="EC39" s="360"/>
    </row>
    <row r="40" spans="2:133" ht="11.25" customHeight="1">
      <c r="B40" s="261" t="s">
        <v>428</v>
      </c>
      <c r="C40" s="1"/>
      <c r="D40" s="1"/>
      <c r="E40" s="1"/>
      <c r="F40" s="1"/>
      <c r="G40" s="1"/>
      <c r="H40" s="1"/>
      <c r="I40" s="1"/>
      <c r="J40" s="1"/>
      <c r="K40" s="1"/>
      <c r="L40" s="1"/>
      <c r="M40" s="1"/>
      <c r="N40" s="1"/>
      <c r="O40" s="1"/>
      <c r="P40" s="1"/>
      <c r="Q40" s="269"/>
      <c r="R40" s="274">
        <v>344800</v>
      </c>
      <c r="S40" s="217"/>
      <c r="T40" s="217"/>
      <c r="U40" s="217"/>
      <c r="V40" s="217"/>
      <c r="W40" s="217"/>
      <c r="X40" s="217"/>
      <c r="Y40" s="279"/>
      <c r="Z40" s="282">
        <v>0.4</v>
      </c>
      <c r="AA40" s="282"/>
      <c r="AB40" s="282"/>
      <c r="AC40" s="282"/>
      <c r="AD40" s="287" t="s">
        <v>134</v>
      </c>
      <c r="AE40" s="287"/>
      <c r="AF40" s="287"/>
      <c r="AG40" s="287"/>
      <c r="AH40" s="287"/>
      <c r="AI40" s="287"/>
      <c r="AJ40" s="287"/>
      <c r="AK40" s="287"/>
      <c r="AL40" s="283" t="s">
        <v>134</v>
      </c>
      <c r="AM40" s="238"/>
      <c r="AN40" s="238"/>
      <c r="AO40" s="296"/>
      <c r="AQ40" s="302" t="s">
        <v>430</v>
      </c>
      <c r="AR40" s="111"/>
      <c r="AS40" s="111"/>
      <c r="AT40" s="111"/>
      <c r="AU40" s="111"/>
      <c r="AV40" s="111"/>
      <c r="AW40" s="111"/>
      <c r="AX40" s="111"/>
      <c r="AY40" s="310"/>
      <c r="AZ40" s="274" t="s">
        <v>134</v>
      </c>
      <c r="BA40" s="217"/>
      <c r="BB40" s="217"/>
      <c r="BC40" s="217"/>
      <c r="BD40" s="313"/>
      <c r="BE40" s="313"/>
      <c r="BF40" s="316"/>
      <c r="BG40" s="299" t="s">
        <v>431</v>
      </c>
      <c r="BH40" s="29"/>
      <c r="BI40" s="29"/>
      <c r="BJ40" s="29"/>
      <c r="BK40" s="29"/>
      <c r="BL40" s="29"/>
      <c r="BM40" s="1" t="s">
        <v>432</v>
      </c>
      <c r="BN40" s="1"/>
      <c r="BO40" s="1"/>
      <c r="BP40" s="1"/>
      <c r="BQ40" s="1"/>
      <c r="BR40" s="1"/>
      <c r="BS40" s="1"/>
      <c r="BT40" s="1"/>
      <c r="BU40" s="269"/>
      <c r="BV40" s="274">
        <v>106</v>
      </c>
      <c r="BW40" s="217"/>
      <c r="BX40" s="217"/>
      <c r="BY40" s="217"/>
      <c r="BZ40" s="217"/>
      <c r="CA40" s="217"/>
      <c r="CB40" s="326"/>
      <c r="CD40" s="261" t="s">
        <v>373</v>
      </c>
      <c r="CE40" s="1"/>
      <c r="CF40" s="1"/>
      <c r="CG40" s="1"/>
      <c r="CH40" s="1"/>
      <c r="CI40" s="1"/>
      <c r="CJ40" s="1"/>
      <c r="CK40" s="1"/>
      <c r="CL40" s="1"/>
      <c r="CM40" s="1"/>
      <c r="CN40" s="1"/>
      <c r="CO40" s="1"/>
      <c r="CP40" s="1"/>
      <c r="CQ40" s="269"/>
      <c r="CR40" s="274" t="s">
        <v>134</v>
      </c>
      <c r="CS40" s="217"/>
      <c r="CT40" s="217"/>
      <c r="CU40" s="217"/>
      <c r="CV40" s="217"/>
      <c r="CW40" s="217"/>
      <c r="CX40" s="217"/>
      <c r="CY40" s="279"/>
      <c r="CZ40" s="283" t="s">
        <v>134</v>
      </c>
      <c r="DA40" s="335"/>
      <c r="DB40" s="335"/>
      <c r="DC40" s="338"/>
      <c r="DD40" s="288" t="s">
        <v>134</v>
      </c>
      <c r="DE40" s="217"/>
      <c r="DF40" s="217"/>
      <c r="DG40" s="217"/>
      <c r="DH40" s="217"/>
      <c r="DI40" s="217"/>
      <c r="DJ40" s="217"/>
      <c r="DK40" s="279"/>
      <c r="DL40" s="288" t="s">
        <v>134</v>
      </c>
      <c r="DM40" s="217"/>
      <c r="DN40" s="217"/>
      <c r="DO40" s="217"/>
      <c r="DP40" s="217"/>
      <c r="DQ40" s="217"/>
      <c r="DR40" s="217"/>
      <c r="DS40" s="217"/>
      <c r="DT40" s="217"/>
      <c r="DU40" s="217"/>
      <c r="DV40" s="279"/>
      <c r="DW40" s="283" t="s">
        <v>134</v>
      </c>
      <c r="DX40" s="335"/>
      <c r="DY40" s="335"/>
      <c r="DZ40" s="335"/>
      <c r="EA40" s="335"/>
      <c r="EB40" s="335"/>
      <c r="EC40" s="360"/>
    </row>
    <row r="41" spans="2:133" ht="11.25" customHeight="1">
      <c r="B41" s="263" t="s">
        <v>429</v>
      </c>
      <c r="C41" s="267"/>
      <c r="D41" s="267"/>
      <c r="E41" s="267"/>
      <c r="F41" s="267"/>
      <c r="G41" s="267"/>
      <c r="H41" s="267"/>
      <c r="I41" s="267"/>
      <c r="J41" s="267"/>
      <c r="K41" s="267"/>
      <c r="L41" s="267"/>
      <c r="M41" s="267"/>
      <c r="N41" s="267"/>
      <c r="O41" s="267"/>
      <c r="P41" s="267"/>
      <c r="Q41" s="271"/>
      <c r="R41" s="275">
        <v>96339914</v>
      </c>
      <c r="S41" s="277"/>
      <c r="T41" s="277"/>
      <c r="U41" s="277"/>
      <c r="V41" s="277"/>
      <c r="W41" s="277"/>
      <c r="X41" s="277"/>
      <c r="Y41" s="280"/>
      <c r="Z41" s="284">
        <v>100</v>
      </c>
      <c r="AA41" s="284"/>
      <c r="AB41" s="284"/>
      <c r="AC41" s="284"/>
      <c r="AD41" s="289">
        <v>43631682</v>
      </c>
      <c r="AE41" s="289"/>
      <c r="AF41" s="289"/>
      <c r="AG41" s="289"/>
      <c r="AH41" s="289"/>
      <c r="AI41" s="289"/>
      <c r="AJ41" s="289"/>
      <c r="AK41" s="289"/>
      <c r="AL41" s="292">
        <v>100</v>
      </c>
      <c r="AM41" s="294"/>
      <c r="AN41" s="294"/>
      <c r="AO41" s="297"/>
      <c r="AQ41" s="302" t="s">
        <v>433</v>
      </c>
      <c r="AR41" s="111"/>
      <c r="AS41" s="111"/>
      <c r="AT41" s="111"/>
      <c r="AU41" s="111"/>
      <c r="AV41" s="111"/>
      <c r="AW41" s="111"/>
      <c r="AX41" s="111"/>
      <c r="AY41" s="310"/>
      <c r="AZ41" s="274">
        <v>1458984</v>
      </c>
      <c r="BA41" s="217"/>
      <c r="BB41" s="217"/>
      <c r="BC41" s="217"/>
      <c r="BD41" s="313"/>
      <c r="BE41" s="313"/>
      <c r="BF41" s="316"/>
      <c r="BG41" s="299"/>
      <c r="BH41" s="29"/>
      <c r="BI41" s="29"/>
      <c r="BJ41" s="29"/>
      <c r="BK41" s="29"/>
      <c r="BL41" s="29"/>
      <c r="BM41" s="1" t="s">
        <v>345</v>
      </c>
      <c r="BN41" s="1"/>
      <c r="BO41" s="1"/>
      <c r="BP41" s="1"/>
      <c r="BQ41" s="1"/>
      <c r="BR41" s="1"/>
      <c r="BS41" s="1"/>
      <c r="BT41" s="1"/>
      <c r="BU41" s="269"/>
      <c r="BV41" s="274">
        <v>1</v>
      </c>
      <c r="BW41" s="217"/>
      <c r="BX41" s="217"/>
      <c r="BY41" s="217"/>
      <c r="BZ41" s="217"/>
      <c r="CA41" s="217"/>
      <c r="CB41" s="326"/>
      <c r="CD41" s="261" t="s">
        <v>285</v>
      </c>
      <c r="CE41" s="1"/>
      <c r="CF41" s="1"/>
      <c r="CG41" s="1"/>
      <c r="CH41" s="1"/>
      <c r="CI41" s="1"/>
      <c r="CJ41" s="1"/>
      <c r="CK41" s="1"/>
      <c r="CL41" s="1"/>
      <c r="CM41" s="1"/>
      <c r="CN41" s="1"/>
      <c r="CO41" s="1"/>
      <c r="CP41" s="1"/>
      <c r="CQ41" s="269"/>
      <c r="CR41" s="274" t="s">
        <v>134</v>
      </c>
      <c r="CS41" s="313"/>
      <c r="CT41" s="313"/>
      <c r="CU41" s="313"/>
      <c r="CV41" s="313"/>
      <c r="CW41" s="313"/>
      <c r="CX41" s="313"/>
      <c r="CY41" s="332"/>
      <c r="CZ41" s="283" t="s">
        <v>134</v>
      </c>
      <c r="DA41" s="335"/>
      <c r="DB41" s="335"/>
      <c r="DC41" s="338"/>
      <c r="DD41" s="288" t="s">
        <v>134</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434</v>
      </c>
      <c r="AR42" s="305"/>
      <c r="AS42" s="305"/>
      <c r="AT42" s="305"/>
      <c r="AU42" s="305"/>
      <c r="AV42" s="305"/>
      <c r="AW42" s="305"/>
      <c r="AX42" s="305"/>
      <c r="AY42" s="311"/>
      <c r="AZ42" s="275">
        <v>5736525</v>
      </c>
      <c r="BA42" s="277"/>
      <c r="BB42" s="277"/>
      <c r="BC42" s="277"/>
      <c r="BD42" s="312"/>
      <c r="BE42" s="312"/>
      <c r="BF42" s="317"/>
      <c r="BG42" s="177"/>
      <c r="BH42" s="179"/>
      <c r="BI42" s="179"/>
      <c r="BJ42" s="179"/>
      <c r="BK42" s="179"/>
      <c r="BL42" s="179"/>
      <c r="BM42" s="267" t="s">
        <v>435</v>
      </c>
      <c r="BN42" s="267"/>
      <c r="BO42" s="267"/>
      <c r="BP42" s="267"/>
      <c r="BQ42" s="267"/>
      <c r="BR42" s="267"/>
      <c r="BS42" s="267"/>
      <c r="BT42" s="267"/>
      <c r="BU42" s="271"/>
      <c r="BV42" s="275">
        <v>366</v>
      </c>
      <c r="BW42" s="277"/>
      <c r="BX42" s="277"/>
      <c r="BY42" s="277"/>
      <c r="BZ42" s="277"/>
      <c r="CA42" s="277"/>
      <c r="CB42" s="327"/>
      <c r="CD42" s="261" t="s">
        <v>277</v>
      </c>
      <c r="CE42" s="1"/>
      <c r="CF42" s="1"/>
      <c r="CG42" s="1"/>
      <c r="CH42" s="1"/>
      <c r="CI42" s="1"/>
      <c r="CJ42" s="1"/>
      <c r="CK42" s="1"/>
      <c r="CL42" s="1"/>
      <c r="CM42" s="1"/>
      <c r="CN42" s="1"/>
      <c r="CO42" s="1"/>
      <c r="CP42" s="1"/>
      <c r="CQ42" s="269"/>
      <c r="CR42" s="274">
        <v>15789446</v>
      </c>
      <c r="CS42" s="313"/>
      <c r="CT42" s="313"/>
      <c r="CU42" s="313"/>
      <c r="CV42" s="313"/>
      <c r="CW42" s="313"/>
      <c r="CX42" s="313"/>
      <c r="CY42" s="332"/>
      <c r="CZ42" s="283">
        <v>17.100000000000001</v>
      </c>
      <c r="DA42" s="335"/>
      <c r="DB42" s="335"/>
      <c r="DC42" s="338"/>
      <c r="DD42" s="288">
        <v>3433450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48</v>
      </c>
      <c r="CD43" s="261" t="s">
        <v>85</v>
      </c>
      <c r="CE43" s="1"/>
      <c r="CF43" s="1"/>
      <c r="CG43" s="1"/>
      <c r="CH43" s="1"/>
      <c r="CI43" s="1"/>
      <c r="CJ43" s="1"/>
      <c r="CK43" s="1"/>
      <c r="CL43" s="1"/>
      <c r="CM43" s="1"/>
      <c r="CN43" s="1"/>
      <c r="CO43" s="1"/>
      <c r="CP43" s="1"/>
      <c r="CQ43" s="269"/>
      <c r="CR43" s="274">
        <v>940908</v>
      </c>
      <c r="CS43" s="313"/>
      <c r="CT43" s="313"/>
      <c r="CU43" s="313"/>
      <c r="CV43" s="313"/>
      <c r="CW43" s="313"/>
      <c r="CX43" s="313"/>
      <c r="CY43" s="332"/>
      <c r="CZ43" s="283">
        <v>1</v>
      </c>
      <c r="DA43" s="335"/>
      <c r="DB43" s="335"/>
      <c r="DC43" s="338"/>
      <c r="DD43" s="288">
        <v>940908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410</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171</v>
      </c>
      <c r="CE44" s="41"/>
      <c r="CF44" s="261" t="s">
        <v>436</v>
      </c>
      <c r="CG44" s="1"/>
      <c r="CH44" s="1"/>
      <c r="CI44" s="1"/>
      <c r="CJ44" s="1"/>
      <c r="CK44" s="1"/>
      <c r="CL44" s="1"/>
      <c r="CM44" s="1"/>
      <c r="CN44" s="1"/>
      <c r="CO44" s="1"/>
      <c r="CP44" s="1"/>
      <c r="CQ44" s="269"/>
      <c r="CR44" s="274">
        <v>15520706</v>
      </c>
      <c r="CS44" s="217"/>
      <c r="CT44" s="217"/>
      <c r="CU44" s="217"/>
      <c r="CV44" s="217"/>
      <c r="CW44" s="217"/>
      <c r="CX44" s="217"/>
      <c r="CY44" s="279"/>
      <c r="CZ44" s="283">
        <v>16.8</v>
      </c>
      <c r="DA44" s="238"/>
      <c r="DB44" s="238"/>
      <c r="DC44" s="285"/>
      <c r="DD44" s="288">
        <v>3419380</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265</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437</v>
      </c>
      <c r="CG45" s="1"/>
      <c r="CH45" s="1"/>
      <c r="CI45" s="1"/>
      <c r="CJ45" s="1"/>
      <c r="CK45" s="1"/>
      <c r="CL45" s="1"/>
      <c r="CM45" s="1"/>
      <c r="CN45" s="1"/>
      <c r="CO45" s="1"/>
      <c r="CP45" s="1"/>
      <c r="CQ45" s="269"/>
      <c r="CR45" s="274">
        <v>9002558</v>
      </c>
      <c r="CS45" s="313"/>
      <c r="CT45" s="313"/>
      <c r="CU45" s="313"/>
      <c r="CV45" s="313"/>
      <c r="CW45" s="313"/>
      <c r="CX45" s="313"/>
      <c r="CY45" s="332"/>
      <c r="CZ45" s="283">
        <v>9.6999999999999993</v>
      </c>
      <c r="DA45" s="335"/>
      <c r="DB45" s="335"/>
      <c r="DC45" s="338"/>
      <c r="DD45" s="288">
        <v>451634</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438</v>
      </c>
      <c r="CG46" s="1"/>
      <c r="CH46" s="1"/>
      <c r="CI46" s="1"/>
      <c r="CJ46" s="1"/>
      <c r="CK46" s="1"/>
      <c r="CL46" s="1"/>
      <c r="CM46" s="1"/>
      <c r="CN46" s="1"/>
      <c r="CO46" s="1"/>
      <c r="CP46" s="1"/>
      <c r="CQ46" s="269"/>
      <c r="CR46" s="274">
        <v>5982814</v>
      </c>
      <c r="CS46" s="217"/>
      <c r="CT46" s="217"/>
      <c r="CU46" s="217"/>
      <c r="CV46" s="217"/>
      <c r="CW46" s="217"/>
      <c r="CX46" s="217"/>
      <c r="CY46" s="279"/>
      <c r="CZ46" s="283">
        <v>6.5</v>
      </c>
      <c r="DA46" s="238"/>
      <c r="DB46" s="238"/>
      <c r="DC46" s="285"/>
      <c r="DD46" s="288">
        <v>2857712</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440</v>
      </c>
      <c r="CG47" s="1"/>
      <c r="CH47" s="1"/>
      <c r="CI47" s="1"/>
      <c r="CJ47" s="1"/>
      <c r="CK47" s="1"/>
      <c r="CL47" s="1"/>
      <c r="CM47" s="1"/>
      <c r="CN47" s="1"/>
      <c r="CO47" s="1"/>
      <c r="CP47" s="1"/>
      <c r="CQ47" s="269"/>
      <c r="CR47" s="274">
        <v>268740</v>
      </c>
      <c r="CS47" s="313"/>
      <c r="CT47" s="313"/>
      <c r="CU47" s="313"/>
      <c r="CV47" s="313"/>
      <c r="CW47" s="313"/>
      <c r="CX47" s="313"/>
      <c r="CY47" s="332"/>
      <c r="CZ47" s="283">
        <v>0.3</v>
      </c>
      <c r="DA47" s="335"/>
      <c r="DB47" s="335"/>
      <c r="DC47" s="338"/>
      <c r="DD47" s="288">
        <v>14070</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366</v>
      </c>
      <c r="CG48" s="1"/>
      <c r="CH48" s="1"/>
      <c r="CI48" s="1"/>
      <c r="CJ48" s="1"/>
      <c r="CK48" s="1"/>
      <c r="CL48" s="1"/>
      <c r="CM48" s="1"/>
      <c r="CN48" s="1"/>
      <c r="CO48" s="1"/>
      <c r="CP48" s="1"/>
      <c r="CQ48" s="269"/>
      <c r="CR48" s="274" t="s">
        <v>134</v>
      </c>
      <c r="CS48" s="217"/>
      <c r="CT48" s="217"/>
      <c r="CU48" s="217"/>
      <c r="CV48" s="217"/>
      <c r="CW48" s="217"/>
      <c r="CX48" s="217"/>
      <c r="CY48" s="279"/>
      <c r="CZ48" s="283" t="s">
        <v>134</v>
      </c>
      <c r="DA48" s="238"/>
      <c r="DB48" s="238"/>
      <c r="DC48" s="285"/>
      <c r="DD48" s="288" t="s">
        <v>134</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190</v>
      </c>
      <c r="CE49" s="267"/>
      <c r="CF49" s="267"/>
      <c r="CG49" s="267"/>
      <c r="CH49" s="267"/>
      <c r="CI49" s="267"/>
      <c r="CJ49" s="267"/>
      <c r="CK49" s="267"/>
      <c r="CL49" s="267"/>
      <c r="CM49" s="267"/>
      <c r="CN49" s="267"/>
      <c r="CO49" s="267"/>
      <c r="CP49" s="267"/>
      <c r="CQ49" s="271"/>
      <c r="CR49" s="275">
        <v>92556017</v>
      </c>
      <c r="CS49" s="312"/>
      <c r="CT49" s="312"/>
      <c r="CU49" s="312"/>
      <c r="CV49" s="312"/>
      <c r="CW49" s="312"/>
      <c r="CX49" s="312"/>
      <c r="CY49" s="333"/>
      <c r="CZ49" s="292">
        <v>100</v>
      </c>
      <c r="DA49" s="336"/>
      <c r="DB49" s="336"/>
      <c r="DC49" s="339"/>
      <c r="DD49" s="342">
        <v>59209235</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e71kBsXFtVdTeZ4wEgYOvZLTIrVSgTnFzgSanZHpqwUoTaWV2jcESeR4LAhzdmYMCDGrQ461ZXX/hozgoBG35g==" saltValue="9V8uRM3pFu7UVo9HjjoEV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296</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303</v>
      </c>
      <c r="DK2" s="707"/>
      <c r="DL2" s="707"/>
      <c r="DM2" s="707"/>
      <c r="DN2" s="707"/>
      <c r="DO2" s="710"/>
      <c r="DP2" s="368"/>
      <c r="DQ2" s="706" t="s">
        <v>304</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443</v>
      </c>
      <c r="B5" s="397"/>
      <c r="C5" s="397"/>
      <c r="D5" s="397"/>
      <c r="E5" s="397"/>
      <c r="F5" s="397"/>
      <c r="G5" s="397"/>
      <c r="H5" s="397"/>
      <c r="I5" s="397"/>
      <c r="J5" s="397"/>
      <c r="K5" s="397"/>
      <c r="L5" s="397"/>
      <c r="M5" s="397"/>
      <c r="N5" s="397"/>
      <c r="O5" s="397"/>
      <c r="P5" s="429"/>
      <c r="Q5" s="435" t="s">
        <v>175</v>
      </c>
      <c r="R5" s="447"/>
      <c r="S5" s="447"/>
      <c r="T5" s="447"/>
      <c r="U5" s="458"/>
      <c r="V5" s="435" t="s">
        <v>444</v>
      </c>
      <c r="W5" s="447"/>
      <c r="X5" s="447"/>
      <c r="Y5" s="447"/>
      <c r="Z5" s="458"/>
      <c r="AA5" s="435" t="s">
        <v>445</v>
      </c>
      <c r="AB5" s="447"/>
      <c r="AC5" s="447"/>
      <c r="AD5" s="447"/>
      <c r="AE5" s="447"/>
      <c r="AF5" s="504" t="s">
        <v>172</v>
      </c>
      <c r="AG5" s="447"/>
      <c r="AH5" s="447"/>
      <c r="AI5" s="447"/>
      <c r="AJ5" s="522"/>
      <c r="AK5" s="447" t="s">
        <v>227</v>
      </c>
      <c r="AL5" s="447"/>
      <c r="AM5" s="447"/>
      <c r="AN5" s="447"/>
      <c r="AO5" s="458"/>
      <c r="AP5" s="435" t="s">
        <v>446</v>
      </c>
      <c r="AQ5" s="447"/>
      <c r="AR5" s="447"/>
      <c r="AS5" s="447"/>
      <c r="AT5" s="458"/>
      <c r="AU5" s="435" t="s">
        <v>448</v>
      </c>
      <c r="AV5" s="447"/>
      <c r="AW5" s="447"/>
      <c r="AX5" s="447"/>
      <c r="AY5" s="522"/>
      <c r="AZ5" s="378"/>
      <c r="BA5" s="378"/>
      <c r="BB5" s="378"/>
      <c r="BC5" s="378"/>
      <c r="BD5" s="378"/>
      <c r="BE5" s="576"/>
      <c r="BF5" s="576"/>
      <c r="BG5" s="576"/>
      <c r="BH5" s="576"/>
      <c r="BI5" s="576"/>
      <c r="BJ5" s="576"/>
      <c r="BK5" s="576"/>
      <c r="BL5" s="576"/>
      <c r="BM5" s="576"/>
      <c r="BN5" s="576"/>
      <c r="BO5" s="576"/>
      <c r="BP5" s="576"/>
      <c r="BQ5" s="370" t="s">
        <v>449</v>
      </c>
      <c r="BR5" s="397"/>
      <c r="BS5" s="397"/>
      <c r="BT5" s="397"/>
      <c r="BU5" s="397"/>
      <c r="BV5" s="397"/>
      <c r="BW5" s="397"/>
      <c r="BX5" s="397"/>
      <c r="BY5" s="397"/>
      <c r="BZ5" s="397"/>
      <c r="CA5" s="397"/>
      <c r="CB5" s="397"/>
      <c r="CC5" s="397"/>
      <c r="CD5" s="397"/>
      <c r="CE5" s="397"/>
      <c r="CF5" s="397"/>
      <c r="CG5" s="429"/>
      <c r="CH5" s="435" t="s">
        <v>371</v>
      </c>
      <c r="CI5" s="447"/>
      <c r="CJ5" s="447"/>
      <c r="CK5" s="447"/>
      <c r="CL5" s="458"/>
      <c r="CM5" s="435" t="s">
        <v>323</v>
      </c>
      <c r="CN5" s="447"/>
      <c r="CO5" s="447"/>
      <c r="CP5" s="447"/>
      <c r="CQ5" s="458"/>
      <c r="CR5" s="435" t="s">
        <v>244</v>
      </c>
      <c r="CS5" s="447"/>
      <c r="CT5" s="447"/>
      <c r="CU5" s="447"/>
      <c r="CV5" s="458"/>
      <c r="CW5" s="435" t="s">
        <v>49</v>
      </c>
      <c r="CX5" s="447"/>
      <c r="CY5" s="447"/>
      <c r="CZ5" s="447"/>
      <c r="DA5" s="458"/>
      <c r="DB5" s="435" t="s">
        <v>414</v>
      </c>
      <c r="DC5" s="447"/>
      <c r="DD5" s="447"/>
      <c r="DE5" s="447"/>
      <c r="DF5" s="458"/>
      <c r="DG5" s="700" t="s">
        <v>242</v>
      </c>
      <c r="DH5" s="703"/>
      <c r="DI5" s="703"/>
      <c r="DJ5" s="703"/>
      <c r="DK5" s="708"/>
      <c r="DL5" s="700" t="s">
        <v>450</v>
      </c>
      <c r="DM5" s="703"/>
      <c r="DN5" s="703"/>
      <c r="DO5" s="703"/>
      <c r="DP5" s="708"/>
      <c r="DQ5" s="435" t="s">
        <v>452</v>
      </c>
      <c r="DR5" s="447"/>
      <c r="DS5" s="447"/>
      <c r="DT5" s="447"/>
      <c r="DU5" s="458"/>
      <c r="DV5" s="435" t="s">
        <v>448</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453</v>
      </c>
      <c r="C7" s="419"/>
      <c r="D7" s="419"/>
      <c r="E7" s="419"/>
      <c r="F7" s="419"/>
      <c r="G7" s="419"/>
      <c r="H7" s="419"/>
      <c r="I7" s="419"/>
      <c r="J7" s="419"/>
      <c r="K7" s="419"/>
      <c r="L7" s="419"/>
      <c r="M7" s="419"/>
      <c r="N7" s="419"/>
      <c r="O7" s="419"/>
      <c r="P7" s="431"/>
      <c r="Q7" s="437">
        <v>96521</v>
      </c>
      <c r="R7" s="449"/>
      <c r="S7" s="449"/>
      <c r="T7" s="449"/>
      <c r="U7" s="449"/>
      <c r="V7" s="449">
        <v>92737</v>
      </c>
      <c r="W7" s="449"/>
      <c r="X7" s="449"/>
      <c r="Y7" s="449"/>
      <c r="Z7" s="449"/>
      <c r="AA7" s="449">
        <v>3784</v>
      </c>
      <c r="AB7" s="449"/>
      <c r="AC7" s="449"/>
      <c r="AD7" s="449"/>
      <c r="AE7" s="492"/>
      <c r="AF7" s="506">
        <v>3359</v>
      </c>
      <c r="AG7" s="519"/>
      <c r="AH7" s="519"/>
      <c r="AI7" s="519"/>
      <c r="AJ7" s="524"/>
      <c r="AK7" s="532">
        <v>5136</v>
      </c>
      <c r="AL7" s="449"/>
      <c r="AM7" s="449"/>
      <c r="AN7" s="449"/>
      <c r="AO7" s="449"/>
      <c r="AP7" s="449">
        <v>71373</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534</v>
      </c>
      <c r="BT7" s="419"/>
      <c r="BU7" s="419"/>
      <c r="BV7" s="419"/>
      <c r="BW7" s="419"/>
      <c r="BX7" s="419"/>
      <c r="BY7" s="419"/>
      <c r="BZ7" s="419"/>
      <c r="CA7" s="419"/>
      <c r="CB7" s="419"/>
      <c r="CC7" s="419"/>
      <c r="CD7" s="419"/>
      <c r="CE7" s="419"/>
      <c r="CF7" s="419"/>
      <c r="CG7" s="431"/>
      <c r="CH7" s="663">
        <v>-30</v>
      </c>
      <c r="CI7" s="666"/>
      <c r="CJ7" s="666"/>
      <c r="CK7" s="666"/>
      <c r="CL7" s="681"/>
      <c r="CM7" s="663">
        <v>35</v>
      </c>
      <c r="CN7" s="666"/>
      <c r="CO7" s="666"/>
      <c r="CP7" s="666"/>
      <c r="CQ7" s="681"/>
      <c r="CR7" s="663">
        <v>32</v>
      </c>
      <c r="CS7" s="666"/>
      <c r="CT7" s="666"/>
      <c r="CU7" s="666"/>
      <c r="CV7" s="681"/>
      <c r="CW7" s="663" t="s">
        <v>134</v>
      </c>
      <c r="CX7" s="666"/>
      <c r="CY7" s="666"/>
      <c r="CZ7" s="666"/>
      <c r="DA7" s="681"/>
      <c r="DB7" s="663" t="s">
        <v>134</v>
      </c>
      <c r="DC7" s="666"/>
      <c r="DD7" s="666"/>
      <c r="DE7" s="666"/>
      <c r="DF7" s="681"/>
      <c r="DG7" s="663" t="s">
        <v>134</v>
      </c>
      <c r="DH7" s="666"/>
      <c r="DI7" s="666"/>
      <c r="DJ7" s="666"/>
      <c r="DK7" s="681"/>
      <c r="DL7" s="663" t="s">
        <v>134</v>
      </c>
      <c r="DM7" s="666"/>
      <c r="DN7" s="666"/>
      <c r="DO7" s="666"/>
      <c r="DP7" s="681"/>
      <c r="DQ7" s="663" t="s">
        <v>134</v>
      </c>
      <c r="DR7" s="666"/>
      <c r="DS7" s="666"/>
      <c r="DT7" s="666"/>
      <c r="DU7" s="681"/>
      <c r="DV7" s="399"/>
      <c r="DW7" s="419"/>
      <c r="DX7" s="419"/>
      <c r="DY7" s="419"/>
      <c r="DZ7" s="717"/>
      <c r="EA7" s="576"/>
    </row>
    <row r="8" spans="1:131" s="364" customFormat="1" ht="26.25" customHeight="1">
      <c r="A8" s="373">
        <v>2</v>
      </c>
      <c r="B8" s="400" t="s">
        <v>455</v>
      </c>
      <c r="C8" s="420"/>
      <c r="D8" s="420"/>
      <c r="E8" s="420"/>
      <c r="F8" s="420"/>
      <c r="G8" s="420"/>
      <c r="H8" s="420"/>
      <c r="I8" s="420"/>
      <c r="J8" s="420"/>
      <c r="K8" s="420"/>
      <c r="L8" s="420"/>
      <c r="M8" s="420"/>
      <c r="N8" s="420"/>
      <c r="O8" s="420"/>
      <c r="P8" s="432"/>
      <c r="Q8" s="438">
        <v>129</v>
      </c>
      <c r="R8" s="450"/>
      <c r="S8" s="450"/>
      <c r="T8" s="450"/>
      <c r="U8" s="450"/>
      <c r="V8" s="450">
        <v>129</v>
      </c>
      <c r="W8" s="450"/>
      <c r="X8" s="450"/>
      <c r="Y8" s="450"/>
      <c r="Z8" s="450"/>
      <c r="AA8" s="450">
        <v>0</v>
      </c>
      <c r="AB8" s="450"/>
      <c r="AC8" s="450"/>
      <c r="AD8" s="450"/>
      <c r="AE8" s="461"/>
      <c r="AF8" s="507" t="s">
        <v>134</v>
      </c>
      <c r="AG8" s="456"/>
      <c r="AH8" s="456"/>
      <c r="AI8" s="456"/>
      <c r="AJ8" s="525"/>
      <c r="AK8" s="460" t="s">
        <v>134</v>
      </c>
      <c r="AL8" s="450"/>
      <c r="AM8" s="450"/>
      <c r="AN8" s="450"/>
      <c r="AO8" s="450"/>
      <c r="AP8" s="450" t="s">
        <v>134</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347</v>
      </c>
      <c r="BT8" s="420"/>
      <c r="BU8" s="420"/>
      <c r="BV8" s="420"/>
      <c r="BW8" s="420"/>
      <c r="BX8" s="420"/>
      <c r="BY8" s="420"/>
      <c r="BZ8" s="420"/>
      <c r="CA8" s="420"/>
      <c r="CB8" s="420"/>
      <c r="CC8" s="420"/>
      <c r="CD8" s="420"/>
      <c r="CE8" s="420"/>
      <c r="CF8" s="420"/>
      <c r="CG8" s="432"/>
      <c r="CH8" s="444">
        <v>-7</v>
      </c>
      <c r="CI8" s="456"/>
      <c r="CJ8" s="456"/>
      <c r="CK8" s="456"/>
      <c r="CL8" s="682"/>
      <c r="CM8" s="444">
        <v>676</v>
      </c>
      <c r="CN8" s="456"/>
      <c r="CO8" s="456"/>
      <c r="CP8" s="456"/>
      <c r="CQ8" s="682"/>
      <c r="CR8" s="444">
        <v>100</v>
      </c>
      <c r="CS8" s="456"/>
      <c r="CT8" s="456"/>
      <c r="CU8" s="456"/>
      <c r="CV8" s="682"/>
      <c r="CW8" s="444" t="s">
        <v>134</v>
      </c>
      <c r="CX8" s="456"/>
      <c r="CY8" s="456"/>
      <c r="CZ8" s="456"/>
      <c r="DA8" s="682"/>
      <c r="DB8" s="444" t="s">
        <v>134</v>
      </c>
      <c r="DC8" s="456"/>
      <c r="DD8" s="456"/>
      <c r="DE8" s="456"/>
      <c r="DF8" s="682"/>
      <c r="DG8" s="444" t="s">
        <v>134</v>
      </c>
      <c r="DH8" s="456"/>
      <c r="DI8" s="456"/>
      <c r="DJ8" s="456"/>
      <c r="DK8" s="682"/>
      <c r="DL8" s="444" t="s">
        <v>134</v>
      </c>
      <c r="DM8" s="456"/>
      <c r="DN8" s="456"/>
      <c r="DO8" s="456"/>
      <c r="DP8" s="682"/>
      <c r="DQ8" s="444" t="s">
        <v>134</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535</v>
      </c>
      <c r="BT9" s="420"/>
      <c r="BU9" s="420"/>
      <c r="BV9" s="420"/>
      <c r="BW9" s="420"/>
      <c r="BX9" s="420"/>
      <c r="BY9" s="420"/>
      <c r="BZ9" s="420"/>
      <c r="CA9" s="420"/>
      <c r="CB9" s="420"/>
      <c r="CC9" s="420"/>
      <c r="CD9" s="420"/>
      <c r="CE9" s="420"/>
      <c r="CF9" s="420"/>
      <c r="CG9" s="432"/>
      <c r="CH9" s="444">
        <v>-20</v>
      </c>
      <c r="CI9" s="456"/>
      <c r="CJ9" s="456"/>
      <c r="CK9" s="456"/>
      <c r="CL9" s="682"/>
      <c r="CM9" s="444">
        <v>1909</v>
      </c>
      <c r="CN9" s="456"/>
      <c r="CO9" s="456"/>
      <c r="CP9" s="456"/>
      <c r="CQ9" s="682"/>
      <c r="CR9" s="444">
        <v>1294</v>
      </c>
      <c r="CS9" s="456"/>
      <c r="CT9" s="456"/>
      <c r="CU9" s="456"/>
      <c r="CV9" s="682"/>
      <c r="CW9" s="444" t="s">
        <v>134</v>
      </c>
      <c r="CX9" s="456"/>
      <c r="CY9" s="456"/>
      <c r="CZ9" s="456"/>
      <c r="DA9" s="682"/>
      <c r="DB9" s="444" t="s">
        <v>134</v>
      </c>
      <c r="DC9" s="456"/>
      <c r="DD9" s="456"/>
      <c r="DE9" s="456"/>
      <c r="DF9" s="682"/>
      <c r="DG9" s="444" t="s">
        <v>134</v>
      </c>
      <c r="DH9" s="456"/>
      <c r="DI9" s="456"/>
      <c r="DJ9" s="456"/>
      <c r="DK9" s="682"/>
      <c r="DL9" s="444" t="s">
        <v>134</v>
      </c>
      <c r="DM9" s="456"/>
      <c r="DN9" s="456"/>
      <c r="DO9" s="456"/>
      <c r="DP9" s="682"/>
      <c r="DQ9" s="444" t="s">
        <v>134</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456</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251</v>
      </c>
      <c r="B23" s="401" t="s">
        <v>305</v>
      </c>
      <c r="C23" s="421"/>
      <c r="D23" s="421"/>
      <c r="E23" s="421"/>
      <c r="F23" s="421"/>
      <c r="G23" s="421"/>
      <c r="H23" s="421"/>
      <c r="I23" s="421"/>
      <c r="J23" s="421"/>
      <c r="K23" s="421"/>
      <c r="L23" s="421"/>
      <c r="M23" s="421"/>
      <c r="N23" s="421"/>
      <c r="O23" s="421"/>
      <c r="P23" s="433"/>
      <c r="Q23" s="440">
        <v>96650</v>
      </c>
      <c r="R23" s="452"/>
      <c r="S23" s="452"/>
      <c r="T23" s="452"/>
      <c r="U23" s="452"/>
      <c r="V23" s="452">
        <v>92866</v>
      </c>
      <c r="W23" s="452"/>
      <c r="X23" s="452"/>
      <c r="Y23" s="452"/>
      <c r="Z23" s="452"/>
      <c r="AA23" s="452">
        <v>3784</v>
      </c>
      <c r="AB23" s="452"/>
      <c r="AC23" s="452"/>
      <c r="AD23" s="452"/>
      <c r="AE23" s="494"/>
      <c r="AF23" s="508">
        <v>3359</v>
      </c>
      <c r="AG23" s="452"/>
      <c r="AH23" s="452"/>
      <c r="AI23" s="452"/>
      <c r="AJ23" s="526"/>
      <c r="AK23" s="534"/>
      <c r="AL23" s="455"/>
      <c r="AM23" s="455"/>
      <c r="AN23" s="455"/>
      <c r="AO23" s="455"/>
      <c r="AP23" s="452">
        <v>71373</v>
      </c>
      <c r="AQ23" s="452"/>
      <c r="AR23" s="452"/>
      <c r="AS23" s="452"/>
      <c r="AT23" s="452"/>
      <c r="AU23" s="567"/>
      <c r="AV23" s="567"/>
      <c r="AW23" s="567"/>
      <c r="AX23" s="567"/>
      <c r="AY23" s="590"/>
      <c r="AZ23" s="595" t="s">
        <v>134</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424</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443</v>
      </c>
      <c r="B26" s="397"/>
      <c r="C26" s="397"/>
      <c r="D26" s="397"/>
      <c r="E26" s="397"/>
      <c r="F26" s="397"/>
      <c r="G26" s="397"/>
      <c r="H26" s="397"/>
      <c r="I26" s="397"/>
      <c r="J26" s="397"/>
      <c r="K26" s="397"/>
      <c r="L26" s="397"/>
      <c r="M26" s="397"/>
      <c r="N26" s="397"/>
      <c r="O26" s="397"/>
      <c r="P26" s="429"/>
      <c r="Q26" s="435" t="s">
        <v>458</v>
      </c>
      <c r="R26" s="447"/>
      <c r="S26" s="447"/>
      <c r="T26" s="447"/>
      <c r="U26" s="458"/>
      <c r="V26" s="435" t="s">
        <v>459</v>
      </c>
      <c r="W26" s="447"/>
      <c r="X26" s="447"/>
      <c r="Y26" s="447"/>
      <c r="Z26" s="458"/>
      <c r="AA26" s="435" t="s">
        <v>460</v>
      </c>
      <c r="AB26" s="447"/>
      <c r="AC26" s="447"/>
      <c r="AD26" s="447"/>
      <c r="AE26" s="447"/>
      <c r="AF26" s="509" t="s">
        <v>247</v>
      </c>
      <c r="AG26" s="520"/>
      <c r="AH26" s="520"/>
      <c r="AI26" s="520"/>
      <c r="AJ26" s="527"/>
      <c r="AK26" s="447" t="s">
        <v>394</v>
      </c>
      <c r="AL26" s="447"/>
      <c r="AM26" s="447"/>
      <c r="AN26" s="447"/>
      <c r="AO26" s="458"/>
      <c r="AP26" s="435" t="s">
        <v>363</v>
      </c>
      <c r="AQ26" s="447"/>
      <c r="AR26" s="447"/>
      <c r="AS26" s="447"/>
      <c r="AT26" s="458"/>
      <c r="AU26" s="435" t="s">
        <v>461</v>
      </c>
      <c r="AV26" s="447"/>
      <c r="AW26" s="447"/>
      <c r="AX26" s="447"/>
      <c r="AY26" s="458"/>
      <c r="AZ26" s="435" t="s">
        <v>462</v>
      </c>
      <c r="BA26" s="447"/>
      <c r="BB26" s="447"/>
      <c r="BC26" s="447"/>
      <c r="BD26" s="458"/>
      <c r="BE26" s="435" t="s">
        <v>448</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463</v>
      </c>
      <c r="C28" s="419"/>
      <c r="D28" s="419"/>
      <c r="E28" s="419"/>
      <c r="F28" s="419"/>
      <c r="G28" s="419"/>
      <c r="H28" s="419"/>
      <c r="I28" s="419"/>
      <c r="J28" s="419"/>
      <c r="K28" s="419"/>
      <c r="L28" s="419"/>
      <c r="M28" s="419"/>
      <c r="N28" s="419"/>
      <c r="O28" s="419"/>
      <c r="P28" s="431"/>
      <c r="Q28" s="441">
        <v>19363</v>
      </c>
      <c r="R28" s="453"/>
      <c r="S28" s="453"/>
      <c r="T28" s="453"/>
      <c r="U28" s="453"/>
      <c r="V28" s="453">
        <v>19116</v>
      </c>
      <c r="W28" s="453"/>
      <c r="X28" s="453"/>
      <c r="Y28" s="453"/>
      <c r="Z28" s="453"/>
      <c r="AA28" s="453">
        <v>247</v>
      </c>
      <c r="AB28" s="453"/>
      <c r="AC28" s="453"/>
      <c r="AD28" s="453"/>
      <c r="AE28" s="495"/>
      <c r="AF28" s="511">
        <v>247</v>
      </c>
      <c r="AG28" s="453"/>
      <c r="AH28" s="453"/>
      <c r="AI28" s="453"/>
      <c r="AJ28" s="529"/>
      <c r="AK28" s="535">
        <v>1789</v>
      </c>
      <c r="AL28" s="453"/>
      <c r="AM28" s="453"/>
      <c r="AN28" s="453"/>
      <c r="AO28" s="453"/>
      <c r="AP28" s="453" t="s">
        <v>134</v>
      </c>
      <c r="AQ28" s="453"/>
      <c r="AR28" s="453"/>
      <c r="AS28" s="453"/>
      <c r="AT28" s="453"/>
      <c r="AU28" s="453" t="s">
        <v>134</v>
      </c>
      <c r="AV28" s="453"/>
      <c r="AW28" s="453"/>
      <c r="AX28" s="453"/>
      <c r="AY28" s="453"/>
      <c r="AZ28" s="596" t="s">
        <v>134</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284</v>
      </c>
      <c r="C29" s="420"/>
      <c r="D29" s="420"/>
      <c r="E29" s="420"/>
      <c r="F29" s="420"/>
      <c r="G29" s="420"/>
      <c r="H29" s="420"/>
      <c r="I29" s="420"/>
      <c r="J29" s="420"/>
      <c r="K29" s="420"/>
      <c r="L29" s="420"/>
      <c r="M29" s="420"/>
      <c r="N29" s="420"/>
      <c r="O29" s="420"/>
      <c r="P29" s="432"/>
      <c r="Q29" s="438">
        <v>18637</v>
      </c>
      <c r="R29" s="450"/>
      <c r="S29" s="450"/>
      <c r="T29" s="450"/>
      <c r="U29" s="450"/>
      <c r="V29" s="450">
        <v>18213</v>
      </c>
      <c r="W29" s="450"/>
      <c r="X29" s="450"/>
      <c r="Y29" s="450"/>
      <c r="Z29" s="450"/>
      <c r="AA29" s="450">
        <v>424</v>
      </c>
      <c r="AB29" s="450"/>
      <c r="AC29" s="450"/>
      <c r="AD29" s="450"/>
      <c r="AE29" s="461"/>
      <c r="AF29" s="507">
        <v>424</v>
      </c>
      <c r="AG29" s="456"/>
      <c r="AH29" s="456"/>
      <c r="AI29" s="456"/>
      <c r="AJ29" s="525"/>
      <c r="AK29" s="460">
        <v>2971</v>
      </c>
      <c r="AL29" s="450"/>
      <c r="AM29" s="450"/>
      <c r="AN29" s="450"/>
      <c r="AO29" s="450"/>
      <c r="AP29" s="450" t="s">
        <v>134</v>
      </c>
      <c r="AQ29" s="450"/>
      <c r="AR29" s="450"/>
      <c r="AS29" s="450"/>
      <c r="AT29" s="450"/>
      <c r="AU29" s="450" t="s">
        <v>134</v>
      </c>
      <c r="AV29" s="450"/>
      <c r="AW29" s="450"/>
      <c r="AX29" s="450"/>
      <c r="AY29" s="450"/>
      <c r="AZ29" s="597" t="s">
        <v>134</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464</v>
      </c>
      <c r="C30" s="420"/>
      <c r="D30" s="420"/>
      <c r="E30" s="420"/>
      <c r="F30" s="420"/>
      <c r="G30" s="420"/>
      <c r="H30" s="420"/>
      <c r="I30" s="420"/>
      <c r="J30" s="420"/>
      <c r="K30" s="420"/>
      <c r="L30" s="420"/>
      <c r="M30" s="420"/>
      <c r="N30" s="420"/>
      <c r="O30" s="420"/>
      <c r="P30" s="432"/>
      <c r="Q30" s="438">
        <v>3455</v>
      </c>
      <c r="R30" s="450"/>
      <c r="S30" s="450"/>
      <c r="T30" s="450"/>
      <c r="U30" s="450"/>
      <c r="V30" s="450">
        <v>3443</v>
      </c>
      <c r="W30" s="450"/>
      <c r="X30" s="450"/>
      <c r="Y30" s="450"/>
      <c r="Z30" s="450"/>
      <c r="AA30" s="450">
        <v>12</v>
      </c>
      <c r="AB30" s="450"/>
      <c r="AC30" s="450"/>
      <c r="AD30" s="450"/>
      <c r="AE30" s="461"/>
      <c r="AF30" s="507">
        <v>12</v>
      </c>
      <c r="AG30" s="456"/>
      <c r="AH30" s="456"/>
      <c r="AI30" s="456"/>
      <c r="AJ30" s="525"/>
      <c r="AK30" s="460">
        <v>600</v>
      </c>
      <c r="AL30" s="450"/>
      <c r="AM30" s="450"/>
      <c r="AN30" s="450"/>
      <c r="AO30" s="450"/>
      <c r="AP30" s="450" t="s">
        <v>134</v>
      </c>
      <c r="AQ30" s="450"/>
      <c r="AR30" s="450"/>
      <c r="AS30" s="450"/>
      <c r="AT30" s="450"/>
      <c r="AU30" s="450" t="s">
        <v>134</v>
      </c>
      <c r="AV30" s="450"/>
      <c r="AW30" s="450"/>
      <c r="AX30" s="450"/>
      <c r="AY30" s="450"/>
      <c r="AZ30" s="597" t="s">
        <v>134</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465</v>
      </c>
      <c r="C31" s="420"/>
      <c r="D31" s="420"/>
      <c r="E31" s="420"/>
      <c r="F31" s="420"/>
      <c r="G31" s="420"/>
      <c r="H31" s="420"/>
      <c r="I31" s="420"/>
      <c r="J31" s="420"/>
      <c r="K31" s="420"/>
      <c r="L31" s="420"/>
      <c r="M31" s="420"/>
      <c r="N31" s="420"/>
      <c r="O31" s="420"/>
      <c r="P31" s="432"/>
      <c r="Q31" s="438">
        <v>11367</v>
      </c>
      <c r="R31" s="450"/>
      <c r="S31" s="450"/>
      <c r="T31" s="450"/>
      <c r="U31" s="450"/>
      <c r="V31" s="450">
        <v>11890</v>
      </c>
      <c r="W31" s="450"/>
      <c r="X31" s="450"/>
      <c r="Y31" s="450"/>
      <c r="Z31" s="450"/>
      <c r="AA31" s="450">
        <v>-523</v>
      </c>
      <c r="AB31" s="450"/>
      <c r="AC31" s="450"/>
      <c r="AD31" s="450"/>
      <c r="AE31" s="461"/>
      <c r="AF31" s="507">
        <v>858</v>
      </c>
      <c r="AG31" s="456"/>
      <c r="AH31" s="456"/>
      <c r="AI31" s="456"/>
      <c r="AJ31" s="525"/>
      <c r="AK31" s="460">
        <v>2990</v>
      </c>
      <c r="AL31" s="450"/>
      <c r="AM31" s="450"/>
      <c r="AN31" s="450"/>
      <c r="AO31" s="450"/>
      <c r="AP31" s="450">
        <v>2559</v>
      </c>
      <c r="AQ31" s="450"/>
      <c r="AR31" s="450"/>
      <c r="AS31" s="450"/>
      <c r="AT31" s="450"/>
      <c r="AU31" s="450">
        <v>2559</v>
      </c>
      <c r="AV31" s="450"/>
      <c r="AW31" s="450"/>
      <c r="AX31" s="450"/>
      <c r="AY31" s="450"/>
      <c r="AZ31" s="597" t="s">
        <v>134</v>
      </c>
      <c r="BA31" s="597"/>
      <c r="BB31" s="597"/>
      <c r="BC31" s="597"/>
      <c r="BD31" s="597"/>
      <c r="BE31" s="565" t="s">
        <v>466</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467</v>
      </c>
      <c r="C32" s="420"/>
      <c r="D32" s="420"/>
      <c r="E32" s="420"/>
      <c r="F32" s="420"/>
      <c r="G32" s="420"/>
      <c r="H32" s="420"/>
      <c r="I32" s="420"/>
      <c r="J32" s="420"/>
      <c r="K32" s="420"/>
      <c r="L32" s="420"/>
      <c r="M32" s="420"/>
      <c r="N32" s="420"/>
      <c r="O32" s="420"/>
      <c r="P32" s="432"/>
      <c r="Q32" s="438">
        <v>2961</v>
      </c>
      <c r="R32" s="450"/>
      <c r="S32" s="450"/>
      <c r="T32" s="450"/>
      <c r="U32" s="450"/>
      <c r="V32" s="450">
        <v>2659</v>
      </c>
      <c r="W32" s="450"/>
      <c r="X32" s="450"/>
      <c r="Y32" s="450"/>
      <c r="Z32" s="450"/>
      <c r="AA32" s="450">
        <v>302</v>
      </c>
      <c r="AB32" s="450"/>
      <c r="AC32" s="450"/>
      <c r="AD32" s="450"/>
      <c r="AE32" s="461"/>
      <c r="AF32" s="507">
        <v>2299</v>
      </c>
      <c r="AG32" s="456"/>
      <c r="AH32" s="456"/>
      <c r="AI32" s="456"/>
      <c r="AJ32" s="525"/>
      <c r="AK32" s="460">
        <v>36</v>
      </c>
      <c r="AL32" s="450"/>
      <c r="AM32" s="450"/>
      <c r="AN32" s="450"/>
      <c r="AO32" s="450"/>
      <c r="AP32" s="450">
        <v>13954</v>
      </c>
      <c r="AQ32" s="450"/>
      <c r="AR32" s="450"/>
      <c r="AS32" s="450"/>
      <c r="AT32" s="450"/>
      <c r="AU32" s="450">
        <v>98</v>
      </c>
      <c r="AV32" s="450"/>
      <c r="AW32" s="450"/>
      <c r="AX32" s="450"/>
      <c r="AY32" s="450"/>
      <c r="AZ32" s="597" t="s">
        <v>134</v>
      </c>
      <c r="BA32" s="597"/>
      <c r="BB32" s="597"/>
      <c r="BC32" s="597"/>
      <c r="BD32" s="597"/>
      <c r="BE32" s="565" t="s">
        <v>466</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356</v>
      </c>
      <c r="C33" s="420"/>
      <c r="D33" s="420"/>
      <c r="E33" s="420"/>
      <c r="F33" s="420"/>
      <c r="G33" s="420"/>
      <c r="H33" s="420"/>
      <c r="I33" s="420"/>
      <c r="J33" s="420"/>
      <c r="K33" s="420"/>
      <c r="L33" s="420"/>
      <c r="M33" s="420"/>
      <c r="N33" s="420"/>
      <c r="O33" s="420"/>
      <c r="P33" s="432"/>
      <c r="Q33" s="438">
        <v>5170</v>
      </c>
      <c r="R33" s="450"/>
      <c r="S33" s="450"/>
      <c r="T33" s="450"/>
      <c r="U33" s="450"/>
      <c r="V33" s="450">
        <v>4801</v>
      </c>
      <c r="W33" s="450"/>
      <c r="X33" s="450"/>
      <c r="Y33" s="450"/>
      <c r="Z33" s="450"/>
      <c r="AA33" s="450">
        <v>369</v>
      </c>
      <c r="AB33" s="450"/>
      <c r="AC33" s="450"/>
      <c r="AD33" s="450"/>
      <c r="AE33" s="461"/>
      <c r="AF33" s="507">
        <v>489</v>
      </c>
      <c r="AG33" s="456"/>
      <c r="AH33" s="456"/>
      <c r="AI33" s="456"/>
      <c r="AJ33" s="525"/>
      <c r="AK33" s="460">
        <v>2226</v>
      </c>
      <c r="AL33" s="450"/>
      <c r="AM33" s="450"/>
      <c r="AN33" s="450"/>
      <c r="AO33" s="450"/>
      <c r="AP33" s="450">
        <v>34512</v>
      </c>
      <c r="AQ33" s="450"/>
      <c r="AR33" s="450"/>
      <c r="AS33" s="450"/>
      <c r="AT33" s="450"/>
      <c r="AU33" s="450">
        <v>15910</v>
      </c>
      <c r="AV33" s="450"/>
      <c r="AW33" s="450"/>
      <c r="AX33" s="450"/>
      <c r="AY33" s="450"/>
      <c r="AZ33" s="597" t="s">
        <v>134</v>
      </c>
      <c r="BA33" s="597"/>
      <c r="BB33" s="597"/>
      <c r="BC33" s="597"/>
      <c r="BD33" s="597"/>
      <c r="BE33" s="565" t="s">
        <v>466</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468</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251</v>
      </c>
      <c r="B63" s="401" t="s">
        <v>381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4329</v>
      </c>
      <c r="AG63" s="452"/>
      <c r="AH63" s="452"/>
      <c r="AI63" s="452"/>
      <c r="AJ63" s="526"/>
      <c r="AK63" s="534"/>
      <c r="AL63" s="455"/>
      <c r="AM63" s="455"/>
      <c r="AN63" s="455"/>
      <c r="AO63" s="455"/>
      <c r="AP63" s="452">
        <v>51025</v>
      </c>
      <c r="AQ63" s="452"/>
      <c r="AR63" s="452"/>
      <c r="AS63" s="452"/>
      <c r="AT63" s="452"/>
      <c r="AU63" s="452">
        <v>18567</v>
      </c>
      <c r="AV63" s="452"/>
      <c r="AW63" s="452"/>
      <c r="AX63" s="452"/>
      <c r="AY63" s="452"/>
      <c r="AZ63" s="599"/>
      <c r="BA63" s="599"/>
      <c r="BB63" s="599"/>
      <c r="BC63" s="599"/>
      <c r="BD63" s="599"/>
      <c r="BE63" s="567"/>
      <c r="BF63" s="567"/>
      <c r="BG63" s="567"/>
      <c r="BH63" s="567"/>
      <c r="BI63" s="590"/>
      <c r="BJ63" s="595" t="s">
        <v>134</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454</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415</v>
      </c>
      <c r="B66" s="397"/>
      <c r="C66" s="397"/>
      <c r="D66" s="397"/>
      <c r="E66" s="397"/>
      <c r="F66" s="397"/>
      <c r="G66" s="397"/>
      <c r="H66" s="397"/>
      <c r="I66" s="397"/>
      <c r="J66" s="397"/>
      <c r="K66" s="397"/>
      <c r="L66" s="397"/>
      <c r="M66" s="397"/>
      <c r="N66" s="397"/>
      <c r="O66" s="397"/>
      <c r="P66" s="429"/>
      <c r="Q66" s="435" t="s">
        <v>458</v>
      </c>
      <c r="R66" s="447"/>
      <c r="S66" s="447"/>
      <c r="T66" s="447"/>
      <c r="U66" s="458"/>
      <c r="V66" s="435" t="s">
        <v>459</v>
      </c>
      <c r="W66" s="447"/>
      <c r="X66" s="447"/>
      <c r="Y66" s="447"/>
      <c r="Z66" s="458"/>
      <c r="AA66" s="435" t="s">
        <v>460</v>
      </c>
      <c r="AB66" s="447"/>
      <c r="AC66" s="447"/>
      <c r="AD66" s="447"/>
      <c r="AE66" s="458"/>
      <c r="AF66" s="512" t="s">
        <v>247</v>
      </c>
      <c r="AG66" s="520"/>
      <c r="AH66" s="520"/>
      <c r="AI66" s="520"/>
      <c r="AJ66" s="530"/>
      <c r="AK66" s="435" t="s">
        <v>394</v>
      </c>
      <c r="AL66" s="397"/>
      <c r="AM66" s="397"/>
      <c r="AN66" s="397"/>
      <c r="AO66" s="429"/>
      <c r="AP66" s="435" t="s">
        <v>363</v>
      </c>
      <c r="AQ66" s="447"/>
      <c r="AR66" s="447"/>
      <c r="AS66" s="447"/>
      <c r="AT66" s="458"/>
      <c r="AU66" s="435" t="s">
        <v>469</v>
      </c>
      <c r="AV66" s="447"/>
      <c r="AW66" s="447"/>
      <c r="AX66" s="447"/>
      <c r="AY66" s="458"/>
      <c r="AZ66" s="435" t="s">
        <v>448</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536</v>
      </c>
      <c r="C68" s="419"/>
      <c r="D68" s="419"/>
      <c r="E68" s="419"/>
      <c r="F68" s="419"/>
      <c r="G68" s="419"/>
      <c r="H68" s="419"/>
      <c r="I68" s="419"/>
      <c r="J68" s="419"/>
      <c r="K68" s="419"/>
      <c r="L68" s="419"/>
      <c r="M68" s="419"/>
      <c r="N68" s="419"/>
      <c r="O68" s="419"/>
      <c r="P68" s="431"/>
      <c r="Q68" s="437">
        <v>89</v>
      </c>
      <c r="R68" s="449"/>
      <c r="S68" s="449"/>
      <c r="T68" s="449"/>
      <c r="U68" s="449"/>
      <c r="V68" s="449">
        <v>58</v>
      </c>
      <c r="W68" s="449"/>
      <c r="X68" s="449"/>
      <c r="Y68" s="449"/>
      <c r="Z68" s="449"/>
      <c r="AA68" s="449">
        <v>32</v>
      </c>
      <c r="AB68" s="449"/>
      <c r="AC68" s="449"/>
      <c r="AD68" s="449"/>
      <c r="AE68" s="449"/>
      <c r="AF68" s="449">
        <v>11</v>
      </c>
      <c r="AG68" s="449"/>
      <c r="AH68" s="449"/>
      <c r="AI68" s="449"/>
      <c r="AJ68" s="449"/>
      <c r="AK68" s="449" t="s">
        <v>134</v>
      </c>
      <c r="AL68" s="449"/>
      <c r="AM68" s="449"/>
      <c r="AN68" s="449"/>
      <c r="AO68" s="449"/>
      <c r="AP68" s="449" t="s">
        <v>134</v>
      </c>
      <c r="AQ68" s="449"/>
      <c r="AR68" s="449"/>
      <c r="AS68" s="449"/>
      <c r="AT68" s="449"/>
      <c r="AU68" s="449" t="s">
        <v>134</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537</v>
      </c>
      <c r="C69" s="420"/>
      <c r="D69" s="420"/>
      <c r="E69" s="420"/>
      <c r="F69" s="420"/>
      <c r="G69" s="420"/>
      <c r="H69" s="420"/>
      <c r="I69" s="420"/>
      <c r="J69" s="420"/>
      <c r="K69" s="420"/>
      <c r="L69" s="420"/>
      <c r="M69" s="420"/>
      <c r="N69" s="420"/>
      <c r="O69" s="420"/>
      <c r="P69" s="432"/>
      <c r="Q69" s="438">
        <v>340</v>
      </c>
      <c r="R69" s="450"/>
      <c r="S69" s="450"/>
      <c r="T69" s="450"/>
      <c r="U69" s="450"/>
      <c r="V69" s="450">
        <v>298</v>
      </c>
      <c r="W69" s="450"/>
      <c r="X69" s="450"/>
      <c r="Y69" s="450"/>
      <c r="Z69" s="450"/>
      <c r="AA69" s="450">
        <v>43</v>
      </c>
      <c r="AB69" s="450"/>
      <c r="AC69" s="450"/>
      <c r="AD69" s="450"/>
      <c r="AE69" s="450"/>
      <c r="AF69" s="450">
        <v>43</v>
      </c>
      <c r="AG69" s="450"/>
      <c r="AH69" s="450"/>
      <c r="AI69" s="450"/>
      <c r="AJ69" s="450"/>
      <c r="AK69" s="450" t="s">
        <v>134</v>
      </c>
      <c r="AL69" s="450"/>
      <c r="AM69" s="450"/>
      <c r="AN69" s="450"/>
      <c r="AO69" s="450"/>
      <c r="AP69" s="450" t="s">
        <v>134</v>
      </c>
      <c r="AQ69" s="450"/>
      <c r="AR69" s="450"/>
      <c r="AS69" s="450"/>
      <c r="AT69" s="450"/>
      <c r="AU69" s="450" t="s">
        <v>134</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174</v>
      </c>
      <c r="C70" s="420"/>
      <c r="D70" s="420"/>
      <c r="E70" s="420"/>
      <c r="F70" s="420"/>
      <c r="G70" s="420"/>
      <c r="H70" s="420"/>
      <c r="I70" s="420"/>
      <c r="J70" s="420"/>
      <c r="K70" s="420"/>
      <c r="L70" s="420"/>
      <c r="M70" s="420"/>
      <c r="N70" s="420"/>
      <c r="O70" s="420"/>
      <c r="P70" s="432"/>
      <c r="Q70" s="438">
        <v>6981</v>
      </c>
      <c r="R70" s="450"/>
      <c r="S70" s="450"/>
      <c r="T70" s="450"/>
      <c r="U70" s="450"/>
      <c r="V70" s="450">
        <v>6816</v>
      </c>
      <c r="W70" s="450"/>
      <c r="X70" s="450"/>
      <c r="Y70" s="450"/>
      <c r="Z70" s="450"/>
      <c r="AA70" s="450">
        <v>165</v>
      </c>
      <c r="AB70" s="450"/>
      <c r="AC70" s="450"/>
      <c r="AD70" s="450"/>
      <c r="AE70" s="450"/>
      <c r="AF70" s="450">
        <v>164</v>
      </c>
      <c r="AG70" s="450"/>
      <c r="AH70" s="450"/>
      <c r="AI70" s="450"/>
      <c r="AJ70" s="450"/>
      <c r="AK70" s="450">
        <v>124</v>
      </c>
      <c r="AL70" s="450"/>
      <c r="AM70" s="450"/>
      <c r="AN70" s="450"/>
      <c r="AO70" s="450"/>
      <c r="AP70" s="450">
        <v>1948</v>
      </c>
      <c r="AQ70" s="450"/>
      <c r="AR70" s="450"/>
      <c r="AS70" s="450"/>
      <c r="AT70" s="450"/>
      <c r="AU70" s="450">
        <v>617</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200</v>
      </c>
      <c r="C71" s="420"/>
      <c r="D71" s="420"/>
      <c r="E71" s="420"/>
      <c r="F71" s="420"/>
      <c r="G71" s="420"/>
      <c r="H71" s="420"/>
      <c r="I71" s="420"/>
      <c r="J71" s="420"/>
      <c r="K71" s="420"/>
      <c r="L71" s="420"/>
      <c r="M71" s="420"/>
      <c r="N71" s="420"/>
      <c r="O71" s="420"/>
      <c r="P71" s="432"/>
      <c r="Q71" s="438">
        <v>134</v>
      </c>
      <c r="R71" s="450"/>
      <c r="S71" s="450"/>
      <c r="T71" s="450"/>
      <c r="U71" s="450"/>
      <c r="V71" s="450">
        <v>128</v>
      </c>
      <c r="W71" s="450"/>
      <c r="X71" s="450"/>
      <c r="Y71" s="450"/>
      <c r="Z71" s="450"/>
      <c r="AA71" s="450">
        <v>6</v>
      </c>
      <c r="AB71" s="450"/>
      <c r="AC71" s="450"/>
      <c r="AD71" s="450"/>
      <c r="AE71" s="450"/>
      <c r="AF71" s="450">
        <v>6</v>
      </c>
      <c r="AG71" s="450"/>
      <c r="AH71" s="450"/>
      <c r="AI71" s="450"/>
      <c r="AJ71" s="450"/>
      <c r="AK71" s="450" t="s">
        <v>134</v>
      </c>
      <c r="AL71" s="450"/>
      <c r="AM71" s="450"/>
      <c r="AN71" s="450"/>
      <c r="AO71" s="450"/>
      <c r="AP71" s="450" t="s">
        <v>134</v>
      </c>
      <c r="AQ71" s="450"/>
      <c r="AR71" s="450"/>
      <c r="AS71" s="450"/>
      <c r="AT71" s="450"/>
      <c r="AU71" s="450" t="s">
        <v>134</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54</v>
      </c>
      <c r="C72" s="420"/>
      <c r="D72" s="420"/>
      <c r="E72" s="420"/>
      <c r="F72" s="420"/>
      <c r="G72" s="420"/>
      <c r="H72" s="420"/>
      <c r="I72" s="420"/>
      <c r="J72" s="420"/>
      <c r="K72" s="420"/>
      <c r="L72" s="420"/>
      <c r="M72" s="420"/>
      <c r="N72" s="420"/>
      <c r="O72" s="420"/>
      <c r="P72" s="432"/>
      <c r="Q72" s="438">
        <v>301</v>
      </c>
      <c r="R72" s="450"/>
      <c r="S72" s="450"/>
      <c r="T72" s="450"/>
      <c r="U72" s="450"/>
      <c r="V72" s="450">
        <v>293</v>
      </c>
      <c r="W72" s="450"/>
      <c r="X72" s="450"/>
      <c r="Y72" s="450"/>
      <c r="Z72" s="450"/>
      <c r="AA72" s="450">
        <v>8</v>
      </c>
      <c r="AB72" s="450"/>
      <c r="AC72" s="450"/>
      <c r="AD72" s="450"/>
      <c r="AE72" s="450"/>
      <c r="AF72" s="450">
        <v>8</v>
      </c>
      <c r="AG72" s="450"/>
      <c r="AH72" s="450"/>
      <c r="AI72" s="450"/>
      <c r="AJ72" s="450"/>
      <c r="AK72" s="450">
        <v>24</v>
      </c>
      <c r="AL72" s="450"/>
      <c r="AM72" s="450"/>
      <c r="AN72" s="450"/>
      <c r="AO72" s="450"/>
      <c r="AP72" s="450" t="s">
        <v>134</v>
      </c>
      <c r="AQ72" s="450"/>
      <c r="AR72" s="450"/>
      <c r="AS72" s="450"/>
      <c r="AT72" s="450"/>
      <c r="AU72" s="450" t="s">
        <v>134</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180</v>
      </c>
      <c r="C73" s="420"/>
      <c r="D73" s="420"/>
      <c r="E73" s="420"/>
      <c r="F73" s="420"/>
      <c r="G73" s="420"/>
      <c r="H73" s="420"/>
      <c r="I73" s="420"/>
      <c r="J73" s="420"/>
      <c r="K73" s="420"/>
      <c r="L73" s="420"/>
      <c r="M73" s="420"/>
      <c r="N73" s="420"/>
      <c r="O73" s="420"/>
      <c r="P73" s="432"/>
      <c r="Q73" s="438">
        <v>509522</v>
      </c>
      <c r="R73" s="450"/>
      <c r="S73" s="450"/>
      <c r="T73" s="450"/>
      <c r="U73" s="450"/>
      <c r="V73" s="450">
        <v>498264</v>
      </c>
      <c r="W73" s="450"/>
      <c r="X73" s="450"/>
      <c r="Y73" s="450"/>
      <c r="Z73" s="450"/>
      <c r="AA73" s="450">
        <v>11257</v>
      </c>
      <c r="AB73" s="450"/>
      <c r="AC73" s="450"/>
      <c r="AD73" s="450"/>
      <c r="AE73" s="450"/>
      <c r="AF73" s="450">
        <v>11257</v>
      </c>
      <c r="AG73" s="450"/>
      <c r="AH73" s="450"/>
      <c r="AI73" s="450"/>
      <c r="AJ73" s="450"/>
      <c r="AK73" s="450" t="s">
        <v>134</v>
      </c>
      <c r="AL73" s="450"/>
      <c r="AM73" s="450"/>
      <c r="AN73" s="450"/>
      <c r="AO73" s="450"/>
      <c r="AP73" s="450" t="s">
        <v>134</v>
      </c>
      <c r="AQ73" s="450"/>
      <c r="AR73" s="450"/>
      <c r="AS73" s="450"/>
      <c r="AT73" s="450"/>
      <c r="AU73" s="450" t="s">
        <v>134</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251</v>
      </c>
      <c r="B88" s="401" t="s">
        <v>182</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11489</v>
      </c>
      <c r="AG88" s="452"/>
      <c r="AH88" s="452"/>
      <c r="AI88" s="452"/>
      <c r="AJ88" s="452"/>
      <c r="AK88" s="455"/>
      <c r="AL88" s="455"/>
      <c r="AM88" s="455"/>
      <c r="AN88" s="455"/>
      <c r="AO88" s="455"/>
      <c r="AP88" s="452">
        <v>1948</v>
      </c>
      <c r="AQ88" s="452"/>
      <c r="AR88" s="452"/>
      <c r="AS88" s="452"/>
      <c r="AT88" s="452"/>
      <c r="AU88" s="452">
        <v>617</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251</v>
      </c>
      <c r="BR102" s="401" t="s">
        <v>451</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1426</v>
      </c>
      <c r="CS102" s="604"/>
      <c r="CT102" s="604"/>
      <c r="CU102" s="604"/>
      <c r="CV102" s="697"/>
      <c r="CW102" s="696" t="s">
        <v>134</v>
      </c>
      <c r="CX102" s="604"/>
      <c r="CY102" s="604"/>
      <c r="CZ102" s="604"/>
      <c r="DA102" s="697"/>
      <c r="DB102" s="696" t="s">
        <v>134</v>
      </c>
      <c r="DC102" s="604"/>
      <c r="DD102" s="604"/>
      <c r="DE102" s="604"/>
      <c r="DF102" s="697"/>
      <c r="DG102" s="696" t="s">
        <v>134</v>
      </c>
      <c r="DH102" s="604"/>
      <c r="DI102" s="604"/>
      <c r="DJ102" s="604"/>
      <c r="DK102" s="697"/>
      <c r="DL102" s="696" t="s">
        <v>134</v>
      </c>
      <c r="DM102" s="604"/>
      <c r="DN102" s="604"/>
      <c r="DO102" s="604"/>
      <c r="DP102" s="697"/>
      <c r="DQ102" s="696" t="s">
        <v>134</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470</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471</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472</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280</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474</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475</v>
      </c>
      <c r="AB109" s="406"/>
      <c r="AC109" s="406"/>
      <c r="AD109" s="406"/>
      <c r="AE109" s="469"/>
      <c r="AF109" s="480" t="s">
        <v>477</v>
      </c>
      <c r="AG109" s="406"/>
      <c r="AH109" s="406"/>
      <c r="AI109" s="406"/>
      <c r="AJ109" s="469"/>
      <c r="AK109" s="480" t="s">
        <v>187</v>
      </c>
      <c r="AL109" s="406"/>
      <c r="AM109" s="406"/>
      <c r="AN109" s="406"/>
      <c r="AO109" s="469"/>
      <c r="AP109" s="480" t="s">
        <v>478</v>
      </c>
      <c r="AQ109" s="406"/>
      <c r="AR109" s="406"/>
      <c r="AS109" s="406"/>
      <c r="AT109" s="555"/>
      <c r="AU109" s="383" t="s">
        <v>474</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475</v>
      </c>
      <c r="BR109" s="406"/>
      <c r="BS109" s="406"/>
      <c r="BT109" s="406"/>
      <c r="BU109" s="469"/>
      <c r="BV109" s="480" t="s">
        <v>477</v>
      </c>
      <c r="BW109" s="406"/>
      <c r="BX109" s="406"/>
      <c r="BY109" s="406"/>
      <c r="BZ109" s="469"/>
      <c r="CA109" s="480" t="s">
        <v>187</v>
      </c>
      <c r="CB109" s="406"/>
      <c r="CC109" s="406"/>
      <c r="CD109" s="406"/>
      <c r="CE109" s="469"/>
      <c r="CF109" s="655" t="s">
        <v>478</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475</v>
      </c>
      <c r="DH109" s="406"/>
      <c r="DI109" s="406"/>
      <c r="DJ109" s="406"/>
      <c r="DK109" s="469"/>
      <c r="DL109" s="480" t="s">
        <v>477</v>
      </c>
      <c r="DM109" s="406"/>
      <c r="DN109" s="406"/>
      <c r="DO109" s="406"/>
      <c r="DP109" s="469"/>
      <c r="DQ109" s="480" t="s">
        <v>187</v>
      </c>
      <c r="DR109" s="406"/>
      <c r="DS109" s="406"/>
      <c r="DT109" s="406"/>
      <c r="DU109" s="469"/>
      <c r="DV109" s="480" t="s">
        <v>478</v>
      </c>
      <c r="DW109" s="406"/>
      <c r="DX109" s="406"/>
      <c r="DY109" s="406"/>
      <c r="DZ109" s="555"/>
    </row>
    <row r="110" spans="1:131" s="365" customFormat="1" ht="26.25" customHeight="1">
      <c r="A110" s="384" t="s">
        <v>331</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6868150</v>
      </c>
      <c r="AB110" s="487"/>
      <c r="AC110" s="487"/>
      <c r="AD110" s="487"/>
      <c r="AE110" s="498"/>
      <c r="AF110" s="514">
        <v>6709620</v>
      </c>
      <c r="AG110" s="487"/>
      <c r="AH110" s="487"/>
      <c r="AI110" s="487"/>
      <c r="AJ110" s="498"/>
      <c r="AK110" s="514">
        <v>6408298</v>
      </c>
      <c r="AL110" s="487"/>
      <c r="AM110" s="487"/>
      <c r="AN110" s="487"/>
      <c r="AO110" s="498"/>
      <c r="AP110" s="538">
        <v>16.600000000000001</v>
      </c>
      <c r="AQ110" s="546"/>
      <c r="AR110" s="546"/>
      <c r="AS110" s="546"/>
      <c r="AT110" s="556"/>
      <c r="AU110" s="568" t="s">
        <v>107</v>
      </c>
      <c r="AV110" s="577"/>
      <c r="AW110" s="577"/>
      <c r="AX110" s="577"/>
      <c r="AY110" s="577"/>
      <c r="AZ110" s="424" t="s">
        <v>479</v>
      </c>
      <c r="BA110" s="407"/>
      <c r="BB110" s="407"/>
      <c r="BC110" s="407"/>
      <c r="BD110" s="407"/>
      <c r="BE110" s="407"/>
      <c r="BF110" s="407"/>
      <c r="BG110" s="407"/>
      <c r="BH110" s="407"/>
      <c r="BI110" s="407"/>
      <c r="BJ110" s="407"/>
      <c r="BK110" s="407"/>
      <c r="BL110" s="407"/>
      <c r="BM110" s="407"/>
      <c r="BN110" s="407"/>
      <c r="BO110" s="407"/>
      <c r="BP110" s="470"/>
      <c r="BQ110" s="632">
        <v>71146189</v>
      </c>
      <c r="BR110" s="640"/>
      <c r="BS110" s="640"/>
      <c r="BT110" s="640"/>
      <c r="BU110" s="640"/>
      <c r="BV110" s="640">
        <v>70464313</v>
      </c>
      <c r="BW110" s="640"/>
      <c r="BX110" s="640"/>
      <c r="BY110" s="640"/>
      <c r="BZ110" s="640"/>
      <c r="CA110" s="640">
        <v>71372783</v>
      </c>
      <c r="CB110" s="640"/>
      <c r="CC110" s="640"/>
      <c r="CD110" s="640"/>
      <c r="CE110" s="640"/>
      <c r="CF110" s="656">
        <v>184.8</v>
      </c>
      <c r="CG110" s="660"/>
      <c r="CH110" s="660"/>
      <c r="CI110" s="660"/>
      <c r="CJ110" s="660"/>
      <c r="CK110" s="672" t="s">
        <v>391</v>
      </c>
      <c r="CL110" s="412"/>
      <c r="CM110" s="424" t="s">
        <v>63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v>2559301</v>
      </c>
      <c r="DH110" s="640"/>
      <c r="DI110" s="640"/>
      <c r="DJ110" s="640"/>
      <c r="DK110" s="640"/>
      <c r="DL110" s="640">
        <v>1820207</v>
      </c>
      <c r="DM110" s="640"/>
      <c r="DN110" s="640"/>
      <c r="DO110" s="640"/>
      <c r="DP110" s="640"/>
      <c r="DQ110" s="640">
        <v>1542806</v>
      </c>
      <c r="DR110" s="640"/>
      <c r="DS110" s="640"/>
      <c r="DT110" s="640"/>
      <c r="DU110" s="640"/>
      <c r="DV110" s="712">
        <v>4</v>
      </c>
      <c r="DW110" s="712"/>
      <c r="DX110" s="712"/>
      <c r="DY110" s="712"/>
      <c r="DZ110" s="721"/>
    </row>
    <row r="111" spans="1:131" s="365" customFormat="1" ht="26.25" customHeight="1">
      <c r="A111" s="385" t="s">
        <v>457</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134</v>
      </c>
      <c r="AB111" s="446"/>
      <c r="AC111" s="446"/>
      <c r="AD111" s="446"/>
      <c r="AE111" s="499"/>
      <c r="AF111" s="515" t="s">
        <v>134</v>
      </c>
      <c r="AG111" s="446"/>
      <c r="AH111" s="446"/>
      <c r="AI111" s="446"/>
      <c r="AJ111" s="499"/>
      <c r="AK111" s="515" t="s">
        <v>134</v>
      </c>
      <c r="AL111" s="446"/>
      <c r="AM111" s="446"/>
      <c r="AN111" s="446"/>
      <c r="AO111" s="499"/>
      <c r="AP111" s="539" t="s">
        <v>134</v>
      </c>
      <c r="AQ111" s="547"/>
      <c r="AR111" s="547"/>
      <c r="AS111" s="547"/>
      <c r="AT111" s="557"/>
      <c r="AU111" s="569"/>
      <c r="AV111" s="578"/>
      <c r="AW111" s="578"/>
      <c r="AX111" s="578"/>
      <c r="AY111" s="578"/>
      <c r="AZ111" s="425" t="s">
        <v>480</v>
      </c>
      <c r="BA111" s="378"/>
      <c r="BB111" s="378"/>
      <c r="BC111" s="378"/>
      <c r="BD111" s="378"/>
      <c r="BE111" s="378"/>
      <c r="BF111" s="378"/>
      <c r="BG111" s="378"/>
      <c r="BH111" s="378"/>
      <c r="BI111" s="378"/>
      <c r="BJ111" s="378"/>
      <c r="BK111" s="378"/>
      <c r="BL111" s="378"/>
      <c r="BM111" s="378"/>
      <c r="BN111" s="378"/>
      <c r="BO111" s="378"/>
      <c r="BP111" s="472"/>
      <c r="BQ111" s="633">
        <v>2883060</v>
      </c>
      <c r="BR111" s="641"/>
      <c r="BS111" s="641"/>
      <c r="BT111" s="641"/>
      <c r="BU111" s="641"/>
      <c r="BV111" s="641">
        <v>2139287</v>
      </c>
      <c r="BW111" s="641"/>
      <c r="BX111" s="641"/>
      <c r="BY111" s="641"/>
      <c r="BZ111" s="641"/>
      <c r="CA111" s="641">
        <v>1862245</v>
      </c>
      <c r="CB111" s="641"/>
      <c r="CC111" s="641"/>
      <c r="CD111" s="641"/>
      <c r="CE111" s="641"/>
      <c r="CF111" s="657">
        <v>4.8</v>
      </c>
      <c r="CG111" s="661"/>
      <c r="CH111" s="661"/>
      <c r="CI111" s="661"/>
      <c r="CJ111" s="661"/>
      <c r="CK111" s="673"/>
      <c r="CL111" s="413"/>
      <c r="CM111" s="425" t="s">
        <v>133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134</v>
      </c>
      <c r="DH111" s="641"/>
      <c r="DI111" s="641"/>
      <c r="DJ111" s="641"/>
      <c r="DK111" s="641"/>
      <c r="DL111" s="641" t="s">
        <v>134</v>
      </c>
      <c r="DM111" s="641"/>
      <c r="DN111" s="641"/>
      <c r="DO111" s="641"/>
      <c r="DP111" s="641"/>
      <c r="DQ111" s="641" t="s">
        <v>134</v>
      </c>
      <c r="DR111" s="641"/>
      <c r="DS111" s="641"/>
      <c r="DT111" s="641"/>
      <c r="DU111" s="641"/>
      <c r="DV111" s="713" t="s">
        <v>134</v>
      </c>
      <c r="DW111" s="713"/>
      <c r="DX111" s="713"/>
      <c r="DY111" s="713"/>
      <c r="DZ111" s="722"/>
    </row>
    <row r="112" spans="1:131" s="365" customFormat="1" ht="26.25" customHeight="1">
      <c r="A112" s="386" t="s">
        <v>149</v>
      </c>
      <c r="B112" s="409"/>
      <c r="C112" s="378" t="s">
        <v>482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134</v>
      </c>
      <c r="AB112" s="446"/>
      <c r="AC112" s="446"/>
      <c r="AD112" s="446"/>
      <c r="AE112" s="499"/>
      <c r="AF112" s="515" t="s">
        <v>134</v>
      </c>
      <c r="AG112" s="446"/>
      <c r="AH112" s="446"/>
      <c r="AI112" s="446"/>
      <c r="AJ112" s="499"/>
      <c r="AK112" s="515" t="s">
        <v>134</v>
      </c>
      <c r="AL112" s="446"/>
      <c r="AM112" s="446"/>
      <c r="AN112" s="446"/>
      <c r="AO112" s="499"/>
      <c r="AP112" s="539" t="s">
        <v>134</v>
      </c>
      <c r="AQ112" s="547"/>
      <c r="AR112" s="547"/>
      <c r="AS112" s="547"/>
      <c r="AT112" s="557"/>
      <c r="AU112" s="569"/>
      <c r="AV112" s="578"/>
      <c r="AW112" s="578"/>
      <c r="AX112" s="578"/>
      <c r="AY112" s="578"/>
      <c r="AZ112" s="425" t="s">
        <v>268</v>
      </c>
      <c r="BA112" s="378"/>
      <c r="BB112" s="378"/>
      <c r="BC112" s="378"/>
      <c r="BD112" s="378"/>
      <c r="BE112" s="378"/>
      <c r="BF112" s="378"/>
      <c r="BG112" s="378"/>
      <c r="BH112" s="378"/>
      <c r="BI112" s="378"/>
      <c r="BJ112" s="378"/>
      <c r="BK112" s="378"/>
      <c r="BL112" s="378"/>
      <c r="BM112" s="378"/>
      <c r="BN112" s="378"/>
      <c r="BO112" s="378"/>
      <c r="BP112" s="472"/>
      <c r="BQ112" s="633">
        <v>19092201</v>
      </c>
      <c r="BR112" s="641"/>
      <c r="BS112" s="641"/>
      <c r="BT112" s="641"/>
      <c r="BU112" s="641"/>
      <c r="BV112" s="641">
        <v>18888581</v>
      </c>
      <c r="BW112" s="641"/>
      <c r="BX112" s="641"/>
      <c r="BY112" s="641"/>
      <c r="BZ112" s="641"/>
      <c r="CA112" s="641">
        <v>18566850</v>
      </c>
      <c r="CB112" s="641"/>
      <c r="CC112" s="641"/>
      <c r="CD112" s="641"/>
      <c r="CE112" s="641"/>
      <c r="CF112" s="657">
        <v>48.1</v>
      </c>
      <c r="CG112" s="661"/>
      <c r="CH112" s="661"/>
      <c r="CI112" s="661"/>
      <c r="CJ112" s="661"/>
      <c r="CK112" s="673"/>
      <c r="CL112" s="413"/>
      <c r="CM112" s="425" t="s">
        <v>399</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134</v>
      </c>
      <c r="DH112" s="641"/>
      <c r="DI112" s="641"/>
      <c r="DJ112" s="641"/>
      <c r="DK112" s="641"/>
      <c r="DL112" s="641" t="s">
        <v>134</v>
      </c>
      <c r="DM112" s="641"/>
      <c r="DN112" s="641"/>
      <c r="DO112" s="641"/>
      <c r="DP112" s="641"/>
      <c r="DQ112" s="641" t="s">
        <v>134</v>
      </c>
      <c r="DR112" s="641"/>
      <c r="DS112" s="641"/>
      <c r="DT112" s="641"/>
      <c r="DU112" s="641"/>
      <c r="DV112" s="713" t="s">
        <v>134</v>
      </c>
      <c r="DW112" s="713"/>
      <c r="DX112" s="713"/>
      <c r="DY112" s="713"/>
      <c r="DZ112" s="722"/>
    </row>
    <row r="113" spans="1:130" s="365" customFormat="1" ht="26.25" customHeight="1">
      <c r="A113" s="387"/>
      <c r="B113" s="410"/>
      <c r="C113" s="378" t="s">
        <v>483</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2108360</v>
      </c>
      <c r="AB113" s="446"/>
      <c r="AC113" s="446"/>
      <c r="AD113" s="446"/>
      <c r="AE113" s="499"/>
      <c r="AF113" s="515">
        <v>2062600</v>
      </c>
      <c r="AG113" s="446"/>
      <c r="AH113" s="446"/>
      <c r="AI113" s="446"/>
      <c r="AJ113" s="499"/>
      <c r="AK113" s="515">
        <v>1937383</v>
      </c>
      <c r="AL113" s="446"/>
      <c r="AM113" s="446"/>
      <c r="AN113" s="446"/>
      <c r="AO113" s="499"/>
      <c r="AP113" s="539">
        <v>5</v>
      </c>
      <c r="AQ113" s="547"/>
      <c r="AR113" s="547"/>
      <c r="AS113" s="547"/>
      <c r="AT113" s="557"/>
      <c r="AU113" s="569"/>
      <c r="AV113" s="578"/>
      <c r="AW113" s="578"/>
      <c r="AX113" s="578"/>
      <c r="AY113" s="578"/>
      <c r="AZ113" s="425" t="s">
        <v>203</v>
      </c>
      <c r="BA113" s="378"/>
      <c r="BB113" s="378"/>
      <c r="BC113" s="378"/>
      <c r="BD113" s="378"/>
      <c r="BE113" s="378"/>
      <c r="BF113" s="378"/>
      <c r="BG113" s="378"/>
      <c r="BH113" s="378"/>
      <c r="BI113" s="378"/>
      <c r="BJ113" s="378"/>
      <c r="BK113" s="378"/>
      <c r="BL113" s="378"/>
      <c r="BM113" s="378"/>
      <c r="BN113" s="378"/>
      <c r="BO113" s="378"/>
      <c r="BP113" s="472"/>
      <c r="BQ113" s="633">
        <v>536849</v>
      </c>
      <c r="BR113" s="641"/>
      <c r="BS113" s="641"/>
      <c r="BT113" s="641"/>
      <c r="BU113" s="641"/>
      <c r="BV113" s="641">
        <v>585616</v>
      </c>
      <c r="BW113" s="641"/>
      <c r="BX113" s="641"/>
      <c r="BY113" s="641"/>
      <c r="BZ113" s="641"/>
      <c r="CA113" s="641">
        <v>617473</v>
      </c>
      <c r="CB113" s="641"/>
      <c r="CC113" s="641"/>
      <c r="CD113" s="641"/>
      <c r="CE113" s="641"/>
      <c r="CF113" s="657">
        <v>1.6</v>
      </c>
      <c r="CG113" s="661"/>
      <c r="CH113" s="661"/>
      <c r="CI113" s="661"/>
      <c r="CJ113" s="661"/>
      <c r="CK113" s="673"/>
      <c r="CL113" s="413"/>
      <c r="CM113" s="425" t="s">
        <v>409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134</v>
      </c>
      <c r="DH113" s="446"/>
      <c r="DI113" s="446"/>
      <c r="DJ113" s="446"/>
      <c r="DK113" s="499"/>
      <c r="DL113" s="515" t="s">
        <v>134</v>
      </c>
      <c r="DM113" s="446"/>
      <c r="DN113" s="446"/>
      <c r="DO113" s="446"/>
      <c r="DP113" s="499"/>
      <c r="DQ113" s="515" t="s">
        <v>134</v>
      </c>
      <c r="DR113" s="446"/>
      <c r="DS113" s="446"/>
      <c r="DT113" s="446"/>
      <c r="DU113" s="499"/>
      <c r="DV113" s="539" t="s">
        <v>134</v>
      </c>
      <c r="DW113" s="547"/>
      <c r="DX113" s="547"/>
      <c r="DY113" s="547"/>
      <c r="DZ113" s="557"/>
    </row>
    <row r="114" spans="1:130" s="365" customFormat="1" ht="26.25" customHeight="1">
      <c r="A114" s="387"/>
      <c r="B114" s="410"/>
      <c r="C114" s="378" t="s">
        <v>485</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26648</v>
      </c>
      <c r="AB114" s="446"/>
      <c r="AC114" s="446"/>
      <c r="AD114" s="446"/>
      <c r="AE114" s="499"/>
      <c r="AF114" s="515">
        <v>35187</v>
      </c>
      <c r="AG114" s="446"/>
      <c r="AH114" s="446"/>
      <c r="AI114" s="446"/>
      <c r="AJ114" s="499"/>
      <c r="AK114" s="515">
        <v>73826</v>
      </c>
      <c r="AL114" s="446"/>
      <c r="AM114" s="446"/>
      <c r="AN114" s="446"/>
      <c r="AO114" s="499"/>
      <c r="AP114" s="539">
        <v>0.2</v>
      </c>
      <c r="AQ114" s="547"/>
      <c r="AR114" s="547"/>
      <c r="AS114" s="547"/>
      <c r="AT114" s="557"/>
      <c r="AU114" s="569"/>
      <c r="AV114" s="578"/>
      <c r="AW114" s="578"/>
      <c r="AX114" s="578"/>
      <c r="AY114" s="578"/>
      <c r="AZ114" s="425" t="s">
        <v>486</v>
      </c>
      <c r="BA114" s="378"/>
      <c r="BB114" s="378"/>
      <c r="BC114" s="378"/>
      <c r="BD114" s="378"/>
      <c r="BE114" s="378"/>
      <c r="BF114" s="378"/>
      <c r="BG114" s="378"/>
      <c r="BH114" s="378"/>
      <c r="BI114" s="378"/>
      <c r="BJ114" s="378"/>
      <c r="BK114" s="378"/>
      <c r="BL114" s="378"/>
      <c r="BM114" s="378"/>
      <c r="BN114" s="378"/>
      <c r="BO114" s="378"/>
      <c r="BP114" s="472"/>
      <c r="BQ114" s="633">
        <v>8385857</v>
      </c>
      <c r="BR114" s="641"/>
      <c r="BS114" s="641"/>
      <c r="BT114" s="641"/>
      <c r="BU114" s="641"/>
      <c r="BV114" s="641">
        <v>8405502</v>
      </c>
      <c r="BW114" s="641"/>
      <c r="BX114" s="641"/>
      <c r="BY114" s="641"/>
      <c r="BZ114" s="641"/>
      <c r="CA114" s="641">
        <v>8829091</v>
      </c>
      <c r="CB114" s="641"/>
      <c r="CC114" s="641"/>
      <c r="CD114" s="641"/>
      <c r="CE114" s="641"/>
      <c r="CF114" s="657">
        <v>22.9</v>
      </c>
      <c r="CG114" s="661"/>
      <c r="CH114" s="661"/>
      <c r="CI114" s="661"/>
      <c r="CJ114" s="661"/>
      <c r="CK114" s="673"/>
      <c r="CL114" s="413"/>
      <c r="CM114" s="425" t="s">
        <v>487</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134</v>
      </c>
      <c r="DH114" s="446"/>
      <c r="DI114" s="446"/>
      <c r="DJ114" s="446"/>
      <c r="DK114" s="499"/>
      <c r="DL114" s="515" t="s">
        <v>134</v>
      </c>
      <c r="DM114" s="446"/>
      <c r="DN114" s="446"/>
      <c r="DO114" s="446"/>
      <c r="DP114" s="499"/>
      <c r="DQ114" s="515" t="s">
        <v>134</v>
      </c>
      <c r="DR114" s="446"/>
      <c r="DS114" s="446"/>
      <c r="DT114" s="446"/>
      <c r="DU114" s="499"/>
      <c r="DV114" s="539" t="s">
        <v>134</v>
      </c>
      <c r="DW114" s="547"/>
      <c r="DX114" s="547"/>
      <c r="DY114" s="547"/>
      <c r="DZ114" s="557"/>
    </row>
    <row r="115" spans="1:130" s="365" customFormat="1" ht="26.25" customHeight="1">
      <c r="A115" s="387"/>
      <c r="B115" s="410"/>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300967</v>
      </c>
      <c r="AB115" s="446"/>
      <c r="AC115" s="446"/>
      <c r="AD115" s="446"/>
      <c r="AE115" s="499"/>
      <c r="AF115" s="515">
        <v>338962</v>
      </c>
      <c r="AG115" s="446"/>
      <c r="AH115" s="446"/>
      <c r="AI115" s="446"/>
      <c r="AJ115" s="499"/>
      <c r="AK115" s="515">
        <v>386553</v>
      </c>
      <c r="AL115" s="446"/>
      <c r="AM115" s="446"/>
      <c r="AN115" s="446"/>
      <c r="AO115" s="499"/>
      <c r="AP115" s="539">
        <v>1</v>
      </c>
      <c r="AQ115" s="547"/>
      <c r="AR115" s="547"/>
      <c r="AS115" s="547"/>
      <c r="AT115" s="557"/>
      <c r="AU115" s="569"/>
      <c r="AV115" s="578"/>
      <c r="AW115" s="578"/>
      <c r="AX115" s="578"/>
      <c r="AY115" s="578"/>
      <c r="AZ115" s="425" t="s">
        <v>351</v>
      </c>
      <c r="BA115" s="378"/>
      <c r="BB115" s="378"/>
      <c r="BC115" s="378"/>
      <c r="BD115" s="378"/>
      <c r="BE115" s="378"/>
      <c r="BF115" s="378"/>
      <c r="BG115" s="378"/>
      <c r="BH115" s="378"/>
      <c r="BI115" s="378"/>
      <c r="BJ115" s="378"/>
      <c r="BK115" s="378"/>
      <c r="BL115" s="378"/>
      <c r="BM115" s="378"/>
      <c r="BN115" s="378"/>
      <c r="BO115" s="378"/>
      <c r="BP115" s="472"/>
      <c r="BQ115" s="633" t="s">
        <v>134</v>
      </c>
      <c r="BR115" s="641"/>
      <c r="BS115" s="641"/>
      <c r="BT115" s="641"/>
      <c r="BU115" s="641"/>
      <c r="BV115" s="641" t="s">
        <v>134</v>
      </c>
      <c r="BW115" s="641"/>
      <c r="BX115" s="641"/>
      <c r="BY115" s="641"/>
      <c r="BZ115" s="641"/>
      <c r="CA115" s="641" t="s">
        <v>134</v>
      </c>
      <c r="CB115" s="641"/>
      <c r="CC115" s="641"/>
      <c r="CD115" s="641"/>
      <c r="CE115" s="641"/>
      <c r="CF115" s="657" t="s">
        <v>134</v>
      </c>
      <c r="CG115" s="661"/>
      <c r="CH115" s="661"/>
      <c r="CI115" s="661"/>
      <c r="CJ115" s="661"/>
      <c r="CK115" s="673"/>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134</v>
      </c>
      <c r="DH115" s="446"/>
      <c r="DI115" s="446"/>
      <c r="DJ115" s="446"/>
      <c r="DK115" s="499"/>
      <c r="DL115" s="515" t="s">
        <v>134</v>
      </c>
      <c r="DM115" s="446"/>
      <c r="DN115" s="446"/>
      <c r="DO115" s="446"/>
      <c r="DP115" s="499"/>
      <c r="DQ115" s="515" t="s">
        <v>134</v>
      </c>
      <c r="DR115" s="446"/>
      <c r="DS115" s="446"/>
      <c r="DT115" s="446"/>
      <c r="DU115" s="499"/>
      <c r="DV115" s="539" t="s">
        <v>134</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134</v>
      </c>
      <c r="AB116" s="446"/>
      <c r="AC116" s="446"/>
      <c r="AD116" s="446"/>
      <c r="AE116" s="499"/>
      <c r="AF116" s="515" t="s">
        <v>134</v>
      </c>
      <c r="AG116" s="446"/>
      <c r="AH116" s="446"/>
      <c r="AI116" s="446"/>
      <c r="AJ116" s="499"/>
      <c r="AK116" s="515" t="s">
        <v>134</v>
      </c>
      <c r="AL116" s="446"/>
      <c r="AM116" s="446"/>
      <c r="AN116" s="446"/>
      <c r="AO116" s="499"/>
      <c r="AP116" s="539" t="s">
        <v>134</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134</v>
      </c>
      <c r="BR116" s="641"/>
      <c r="BS116" s="641"/>
      <c r="BT116" s="641"/>
      <c r="BU116" s="641"/>
      <c r="BV116" s="641" t="s">
        <v>134</v>
      </c>
      <c r="BW116" s="641"/>
      <c r="BX116" s="641"/>
      <c r="BY116" s="641"/>
      <c r="BZ116" s="641"/>
      <c r="CA116" s="641" t="s">
        <v>134</v>
      </c>
      <c r="CB116" s="641"/>
      <c r="CC116" s="641"/>
      <c r="CD116" s="641"/>
      <c r="CE116" s="641"/>
      <c r="CF116" s="657" t="s">
        <v>134</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47358</v>
      </c>
      <c r="DH116" s="446"/>
      <c r="DI116" s="446"/>
      <c r="DJ116" s="446"/>
      <c r="DK116" s="499"/>
      <c r="DL116" s="515">
        <v>62424</v>
      </c>
      <c r="DM116" s="446"/>
      <c r="DN116" s="446"/>
      <c r="DO116" s="446"/>
      <c r="DP116" s="499"/>
      <c r="DQ116" s="515">
        <v>79678</v>
      </c>
      <c r="DR116" s="446"/>
      <c r="DS116" s="446"/>
      <c r="DT116" s="446"/>
      <c r="DU116" s="499"/>
      <c r="DV116" s="539">
        <v>0.2</v>
      </c>
      <c r="DW116" s="547"/>
      <c r="DX116" s="547"/>
      <c r="DY116" s="547"/>
      <c r="DZ116" s="557"/>
    </row>
    <row r="117" spans="1:130" s="365" customFormat="1" ht="26.25" customHeight="1">
      <c r="A117" s="383" t="s">
        <v>273</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326</v>
      </c>
      <c r="Z117" s="469"/>
      <c r="AA117" s="483">
        <v>9304125</v>
      </c>
      <c r="AB117" s="488"/>
      <c r="AC117" s="488"/>
      <c r="AD117" s="488"/>
      <c r="AE117" s="500"/>
      <c r="AF117" s="516">
        <v>9146369</v>
      </c>
      <c r="AG117" s="488"/>
      <c r="AH117" s="488"/>
      <c r="AI117" s="488"/>
      <c r="AJ117" s="500"/>
      <c r="AK117" s="516">
        <v>8806060</v>
      </c>
      <c r="AL117" s="488"/>
      <c r="AM117" s="488"/>
      <c r="AN117" s="488"/>
      <c r="AO117" s="500"/>
      <c r="AP117" s="540"/>
      <c r="AQ117" s="548"/>
      <c r="AR117" s="548"/>
      <c r="AS117" s="548"/>
      <c r="AT117" s="558"/>
      <c r="AU117" s="569"/>
      <c r="AV117" s="578"/>
      <c r="AW117" s="578"/>
      <c r="AX117" s="578"/>
      <c r="AY117" s="578"/>
      <c r="AZ117" s="426" t="s">
        <v>488</v>
      </c>
      <c r="BA117" s="428"/>
      <c r="BB117" s="428"/>
      <c r="BC117" s="428"/>
      <c r="BD117" s="428"/>
      <c r="BE117" s="428"/>
      <c r="BF117" s="428"/>
      <c r="BG117" s="428"/>
      <c r="BH117" s="428"/>
      <c r="BI117" s="428"/>
      <c r="BJ117" s="428"/>
      <c r="BK117" s="428"/>
      <c r="BL117" s="428"/>
      <c r="BM117" s="428"/>
      <c r="BN117" s="428"/>
      <c r="BO117" s="428"/>
      <c r="BP117" s="474"/>
      <c r="BQ117" s="633" t="s">
        <v>134</v>
      </c>
      <c r="BR117" s="641"/>
      <c r="BS117" s="641"/>
      <c r="BT117" s="641"/>
      <c r="BU117" s="641"/>
      <c r="BV117" s="641" t="s">
        <v>134</v>
      </c>
      <c r="BW117" s="641"/>
      <c r="BX117" s="641"/>
      <c r="BY117" s="641"/>
      <c r="BZ117" s="641"/>
      <c r="CA117" s="641" t="s">
        <v>134</v>
      </c>
      <c r="CB117" s="641"/>
      <c r="CC117" s="641"/>
      <c r="CD117" s="641"/>
      <c r="CE117" s="641"/>
      <c r="CF117" s="657" t="s">
        <v>134</v>
      </c>
      <c r="CG117" s="661"/>
      <c r="CH117" s="661"/>
      <c r="CI117" s="661"/>
      <c r="CJ117" s="661"/>
      <c r="CK117" s="673"/>
      <c r="CL117" s="413"/>
      <c r="CM117" s="425" t="s">
        <v>342</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134</v>
      </c>
      <c r="DH117" s="446"/>
      <c r="DI117" s="446"/>
      <c r="DJ117" s="446"/>
      <c r="DK117" s="499"/>
      <c r="DL117" s="515" t="s">
        <v>134</v>
      </c>
      <c r="DM117" s="446"/>
      <c r="DN117" s="446"/>
      <c r="DO117" s="446"/>
      <c r="DP117" s="499"/>
      <c r="DQ117" s="515" t="s">
        <v>134</v>
      </c>
      <c r="DR117" s="446"/>
      <c r="DS117" s="446"/>
      <c r="DT117" s="446"/>
      <c r="DU117" s="499"/>
      <c r="DV117" s="539" t="s">
        <v>134</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475</v>
      </c>
      <c r="AB118" s="406"/>
      <c r="AC118" s="406"/>
      <c r="AD118" s="406"/>
      <c r="AE118" s="469"/>
      <c r="AF118" s="480" t="s">
        <v>477</v>
      </c>
      <c r="AG118" s="406"/>
      <c r="AH118" s="406"/>
      <c r="AI118" s="406"/>
      <c r="AJ118" s="469"/>
      <c r="AK118" s="480" t="s">
        <v>187</v>
      </c>
      <c r="AL118" s="406"/>
      <c r="AM118" s="406"/>
      <c r="AN118" s="406"/>
      <c r="AO118" s="469"/>
      <c r="AP118" s="480" t="s">
        <v>478</v>
      </c>
      <c r="AQ118" s="406"/>
      <c r="AR118" s="406"/>
      <c r="AS118" s="406"/>
      <c r="AT118" s="555"/>
      <c r="AU118" s="569"/>
      <c r="AV118" s="578"/>
      <c r="AW118" s="578"/>
      <c r="AX118" s="578"/>
      <c r="AY118" s="578"/>
      <c r="AZ118" s="427" t="s">
        <v>489</v>
      </c>
      <c r="BA118" s="423"/>
      <c r="BB118" s="423"/>
      <c r="BC118" s="423"/>
      <c r="BD118" s="423"/>
      <c r="BE118" s="423"/>
      <c r="BF118" s="423"/>
      <c r="BG118" s="423"/>
      <c r="BH118" s="423"/>
      <c r="BI118" s="423"/>
      <c r="BJ118" s="423"/>
      <c r="BK118" s="423"/>
      <c r="BL118" s="423"/>
      <c r="BM118" s="423"/>
      <c r="BN118" s="423"/>
      <c r="BO118" s="423"/>
      <c r="BP118" s="473"/>
      <c r="BQ118" s="634" t="s">
        <v>134</v>
      </c>
      <c r="BR118" s="642"/>
      <c r="BS118" s="642"/>
      <c r="BT118" s="642"/>
      <c r="BU118" s="642"/>
      <c r="BV118" s="642" t="s">
        <v>134</v>
      </c>
      <c r="BW118" s="642"/>
      <c r="BX118" s="642"/>
      <c r="BY118" s="642"/>
      <c r="BZ118" s="642"/>
      <c r="CA118" s="642" t="s">
        <v>134</v>
      </c>
      <c r="CB118" s="642"/>
      <c r="CC118" s="642"/>
      <c r="CD118" s="642"/>
      <c r="CE118" s="642"/>
      <c r="CF118" s="657" t="s">
        <v>134</v>
      </c>
      <c r="CG118" s="661"/>
      <c r="CH118" s="661"/>
      <c r="CI118" s="661"/>
      <c r="CJ118" s="661"/>
      <c r="CK118" s="673"/>
      <c r="CL118" s="413"/>
      <c r="CM118" s="425" t="s">
        <v>490</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134</v>
      </c>
      <c r="DH118" s="446"/>
      <c r="DI118" s="446"/>
      <c r="DJ118" s="446"/>
      <c r="DK118" s="499"/>
      <c r="DL118" s="515" t="s">
        <v>134</v>
      </c>
      <c r="DM118" s="446"/>
      <c r="DN118" s="446"/>
      <c r="DO118" s="446"/>
      <c r="DP118" s="499"/>
      <c r="DQ118" s="515" t="s">
        <v>134</v>
      </c>
      <c r="DR118" s="446"/>
      <c r="DS118" s="446"/>
      <c r="DT118" s="446"/>
      <c r="DU118" s="499"/>
      <c r="DV118" s="539" t="s">
        <v>134</v>
      </c>
      <c r="DW118" s="547"/>
      <c r="DX118" s="547"/>
      <c r="DY118" s="547"/>
      <c r="DZ118" s="557"/>
    </row>
    <row r="119" spans="1:130" s="365" customFormat="1" ht="26.25" customHeight="1">
      <c r="A119" s="389" t="s">
        <v>391</v>
      </c>
      <c r="B119" s="412"/>
      <c r="C119" s="424" t="s">
        <v>63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v>249945</v>
      </c>
      <c r="AB119" s="487"/>
      <c r="AC119" s="487"/>
      <c r="AD119" s="487"/>
      <c r="AE119" s="498"/>
      <c r="AF119" s="514">
        <v>236298</v>
      </c>
      <c r="AG119" s="487"/>
      <c r="AH119" s="487"/>
      <c r="AI119" s="487"/>
      <c r="AJ119" s="498"/>
      <c r="AK119" s="514">
        <v>301952</v>
      </c>
      <c r="AL119" s="487"/>
      <c r="AM119" s="487"/>
      <c r="AN119" s="487"/>
      <c r="AO119" s="498"/>
      <c r="AP119" s="538">
        <v>0.8</v>
      </c>
      <c r="AQ119" s="546"/>
      <c r="AR119" s="546"/>
      <c r="AS119" s="546"/>
      <c r="AT119" s="556"/>
      <c r="AU119" s="570"/>
      <c r="AV119" s="579"/>
      <c r="AW119" s="579"/>
      <c r="AX119" s="579"/>
      <c r="AY119" s="579"/>
      <c r="AZ119" s="603" t="s">
        <v>273</v>
      </c>
      <c r="BA119" s="603"/>
      <c r="BB119" s="603"/>
      <c r="BC119" s="603"/>
      <c r="BD119" s="603"/>
      <c r="BE119" s="603"/>
      <c r="BF119" s="603"/>
      <c r="BG119" s="603"/>
      <c r="BH119" s="603"/>
      <c r="BI119" s="603"/>
      <c r="BJ119" s="603"/>
      <c r="BK119" s="603"/>
      <c r="BL119" s="603"/>
      <c r="BM119" s="603"/>
      <c r="BN119" s="603"/>
      <c r="BO119" s="468" t="s">
        <v>164</v>
      </c>
      <c r="BP119" s="629"/>
      <c r="BQ119" s="634">
        <v>102044156</v>
      </c>
      <c r="BR119" s="642"/>
      <c r="BS119" s="642"/>
      <c r="BT119" s="642"/>
      <c r="BU119" s="642"/>
      <c r="BV119" s="642">
        <v>100483299</v>
      </c>
      <c r="BW119" s="642"/>
      <c r="BX119" s="642"/>
      <c r="BY119" s="642"/>
      <c r="BZ119" s="642"/>
      <c r="CA119" s="642">
        <v>101248442</v>
      </c>
      <c r="CB119" s="642"/>
      <c r="CC119" s="642"/>
      <c r="CD119" s="642"/>
      <c r="CE119" s="642"/>
      <c r="CF119" s="544"/>
      <c r="CG119" s="552"/>
      <c r="CH119" s="552"/>
      <c r="CI119" s="552"/>
      <c r="CJ119" s="669"/>
      <c r="CK119" s="674"/>
      <c r="CL119" s="414"/>
      <c r="CM119" s="427" t="s">
        <v>491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276401</v>
      </c>
      <c r="DH119" s="489"/>
      <c r="DI119" s="489"/>
      <c r="DJ119" s="489"/>
      <c r="DK119" s="501"/>
      <c r="DL119" s="517">
        <v>256656</v>
      </c>
      <c r="DM119" s="489"/>
      <c r="DN119" s="489"/>
      <c r="DO119" s="489"/>
      <c r="DP119" s="501"/>
      <c r="DQ119" s="517">
        <v>239761</v>
      </c>
      <c r="DR119" s="489"/>
      <c r="DS119" s="489"/>
      <c r="DT119" s="489"/>
      <c r="DU119" s="501"/>
      <c r="DV119" s="714">
        <v>0.6</v>
      </c>
      <c r="DW119" s="716"/>
      <c r="DX119" s="716"/>
      <c r="DY119" s="716"/>
      <c r="DZ119" s="723"/>
    </row>
    <row r="120" spans="1:130" s="365" customFormat="1" ht="26.25" customHeight="1">
      <c r="A120" s="390"/>
      <c r="B120" s="413"/>
      <c r="C120" s="425" t="s">
        <v>133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134</v>
      </c>
      <c r="AB120" s="446"/>
      <c r="AC120" s="446"/>
      <c r="AD120" s="446"/>
      <c r="AE120" s="499"/>
      <c r="AF120" s="515" t="s">
        <v>134</v>
      </c>
      <c r="AG120" s="446"/>
      <c r="AH120" s="446"/>
      <c r="AI120" s="446"/>
      <c r="AJ120" s="499"/>
      <c r="AK120" s="515" t="s">
        <v>134</v>
      </c>
      <c r="AL120" s="446"/>
      <c r="AM120" s="446"/>
      <c r="AN120" s="446"/>
      <c r="AO120" s="499"/>
      <c r="AP120" s="539" t="s">
        <v>134</v>
      </c>
      <c r="AQ120" s="547"/>
      <c r="AR120" s="547"/>
      <c r="AS120" s="547"/>
      <c r="AT120" s="557"/>
      <c r="AU120" s="571" t="s">
        <v>481</v>
      </c>
      <c r="AV120" s="580"/>
      <c r="AW120" s="580"/>
      <c r="AX120" s="580"/>
      <c r="AY120" s="591"/>
      <c r="AZ120" s="424" t="s">
        <v>213</v>
      </c>
      <c r="BA120" s="407"/>
      <c r="BB120" s="407"/>
      <c r="BC120" s="407"/>
      <c r="BD120" s="407"/>
      <c r="BE120" s="407"/>
      <c r="BF120" s="407"/>
      <c r="BG120" s="407"/>
      <c r="BH120" s="407"/>
      <c r="BI120" s="407"/>
      <c r="BJ120" s="407"/>
      <c r="BK120" s="407"/>
      <c r="BL120" s="407"/>
      <c r="BM120" s="407"/>
      <c r="BN120" s="407"/>
      <c r="BO120" s="407"/>
      <c r="BP120" s="470"/>
      <c r="BQ120" s="632">
        <v>8750381</v>
      </c>
      <c r="BR120" s="640"/>
      <c r="BS120" s="640"/>
      <c r="BT120" s="640"/>
      <c r="BU120" s="640"/>
      <c r="BV120" s="640">
        <v>11374262</v>
      </c>
      <c r="BW120" s="640"/>
      <c r="BX120" s="640"/>
      <c r="BY120" s="640"/>
      <c r="BZ120" s="640"/>
      <c r="CA120" s="640">
        <v>11099898</v>
      </c>
      <c r="CB120" s="640"/>
      <c r="CC120" s="640"/>
      <c r="CD120" s="640"/>
      <c r="CE120" s="640"/>
      <c r="CF120" s="656">
        <v>28.7</v>
      </c>
      <c r="CG120" s="660"/>
      <c r="CH120" s="660"/>
      <c r="CI120" s="660"/>
      <c r="CJ120" s="660"/>
      <c r="CK120" s="675" t="s">
        <v>269</v>
      </c>
      <c r="CL120" s="685"/>
      <c r="CM120" s="685"/>
      <c r="CN120" s="685"/>
      <c r="CO120" s="688"/>
      <c r="CP120" s="692" t="s">
        <v>356</v>
      </c>
      <c r="CQ120" s="695"/>
      <c r="CR120" s="695"/>
      <c r="CS120" s="695"/>
      <c r="CT120" s="695"/>
      <c r="CU120" s="695"/>
      <c r="CV120" s="695"/>
      <c r="CW120" s="695"/>
      <c r="CX120" s="695"/>
      <c r="CY120" s="695"/>
      <c r="CZ120" s="695"/>
      <c r="DA120" s="695"/>
      <c r="DB120" s="695"/>
      <c r="DC120" s="695"/>
      <c r="DD120" s="695"/>
      <c r="DE120" s="695"/>
      <c r="DF120" s="698"/>
      <c r="DG120" s="632">
        <v>16533751</v>
      </c>
      <c r="DH120" s="640"/>
      <c r="DI120" s="640"/>
      <c r="DJ120" s="640"/>
      <c r="DK120" s="640"/>
      <c r="DL120" s="640">
        <v>16420771</v>
      </c>
      <c r="DM120" s="640"/>
      <c r="DN120" s="640"/>
      <c r="DO120" s="640"/>
      <c r="DP120" s="640"/>
      <c r="DQ120" s="640">
        <v>15910125</v>
      </c>
      <c r="DR120" s="640"/>
      <c r="DS120" s="640"/>
      <c r="DT120" s="640"/>
      <c r="DU120" s="640"/>
      <c r="DV120" s="712">
        <v>41.2</v>
      </c>
      <c r="DW120" s="712"/>
      <c r="DX120" s="712"/>
      <c r="DY120" s="712"/>
      <c r="DZ120" s="721"/>
    </row>
    <row r="121" spans="1:130" s="365" customFormat="1" ht="26.25" customHeight="1">
      <c r="A121" s="390"/>
      <c r="B121" s="413"/>
      <c r="C121" s="426" t="s">
        <v>131</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134</v>
      </c>
      <c r="AB121" s="446"/>
      <c r="AC121" s="446"/>
      <c r="AD121" s="446"/>
      <c r="AE121" s="499"/>
      <c r="AF121" s="515" t="s">
        <v>134</v>
      </c>
      <c r="AG121" s="446"/>
      <c r="AH121" s="446"/>
      <c r="AI121" s="446"/>
      <c r="AJ121" s="499"/>
      <c r="AK121" s="515" t="s">
        <v>134</v>
      </c>
      <c r="AL121" s="446"/>
      <c r="AM121" s="446"/>
      <c r="AN121" s="446"/>
      <c r="AO121" s="499"/>
      <c r="AP121" s="539" t="s">
        <v>134</v>
      </c>
      <c r="AQ121" s="547"/>
      <c r="AR121" s="547"/>
      <c r="AS121" s="547"/>
      <c r="AT121" s="557"/>
      <c r="AU121" s="572"/>
      <c r="AV121" s="581"/>
      <c r="AW121" s="581"/>
      <c r="AX121" s="581"/>
      <c r="AY121" s="592"/>
      <c r="AZ121" s="425" t="s">
        <v>476</v>
      </c>
      <c r="BA121" s="378"/>
      <c r="BB121" s="378"/>
      <c r="BC121" s="378"/>
      <c r="BD121" s="378"/>
      <c r="BE121" s="378"/>
      <c r="BF121" s="378"/>
      <c r="BG121" s="378"/>
      <c r="BH121" s="378"/>
      <c r="BI121" s="378"/>
      <c r="BJ121" s="378"/>
      <c r="BK121" s="378"/>
      <c r="BL121" s="378"/>
      <c r="BM121" s="378"/>
      <c r="BN121" s="378"/>
      <c r="BO121" s="378"/>
      <c r="BP121" s="472"/>
      <c r="BQ121" s="633">
        <v>28464114</v>
      </c>
      <c r="BR121" s="641"/>
      <c r="BS121" s="641"/>
      <c r="BT121" s="641"/>
      <c r="BU121" s="641"/>
      <c r="BV121" s="641">
        <v>29045631</v>
      </c>
      <c r="BW121" s="641"/>
      <c r="BX121" s="641"/>
      <c r="BY121" s="641"/>
      <c r="BZ121" s="641"/>
      <c r="CA121" s="641">
        <v>28943307</v>
      </c>
      <c r="CB121" s="641"/>
      <c r="CC121" s="641"/>
      <c r="CD121" s="641"/>
      <c r="CE121" s="641"/>
      <c r="CF121" s="657">
        <v>74.900000000000006</v>
      </c>
      <c r="CG121" s="661"/>
      <c r="CH121" s="661"/>
      <c r="CI121" s="661"/>
      <c r="CJ121" s="661"/>
      <c r="CK121" s="676"/>
      <c r="CL121" s="686"/>
      <c r="CM121" s="686"/>
      <c r="CN121" s="686"/>
      <c r="CO121" s="689"/>
      <c r="CP121" s="693" t="s">
        <v>465</v>
      </c>
      <c r="CQ121" s="403"/>
      <c r="CR121" s="403"/>
      <c r="CS121" s="403"/>
      <c r="CT121" s="403"/>
      <c r="CU121" s="403"/>
      <c r="CV121" s="403"/>
      <c r="CW121" s="403"/>
      <c r="CX121" s="403"/>
      <c r="CY121" s="403"/>
      <c r="CZ121" s="403"/>
      <c r="DA121" s="403"/>
      <c r="DB121" s="403"/>
      <c r="DC121" s="403"/>
      <c r="DD121" s="403"/>
      <c r="DE121" s="403"/>
      <c r="DF121" s="699"/>
      <c r="DG121" s="633">
        <v>2478468</v>
      </c>
      <c r="DH121" s="641"/>
      <c r="DI121" s="641"/>
      <c r="DJ121" s="641"/>
      <c r="DK121" s="641"/>
      <c r="DL121" s="641">
        <v>2386013</v>
      </c>
      <c r="DM121" s="641"/>
      <c r="DN121" s="641"/>
      <c r="DO121" s="641"/>
      <c r="DP121" s="641"/>
      <c r="DQ121" s="641">
        <v>2559047</v>
      </c>
      <c r="DR121" s="641"/>
      <c r="DS121" s="641"/>
      <c r="DT121" s="641"/>
      <c r="DU121" s="641"/>
      <c r="DV121" s="713">
        <v>6.6</v>
      </c>
      <c r="DW121" s="713"/>
      <c r="DX121" s="713"/>
      <c r="DY121" s="713"/>
      <c r="DZ121" s="722"/>
    </row>
    <row r="122" spans="1:130" s="365" customFormat="1" ht="26.25" customHeight="1">
      <c r="A122" s="390"/>
      <c r="B122" s="413"/>
      <c r="C122" s="425" t="s">
        <v>487</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134</v>
      </c>
      <c r="AB122" s="446"/>
      <c r="AC122" s="446"/>
      <c r="AD122" s="446"/>
      <c r="AE122" s="499"/>
      <c r="AF122" s="515" t="s">
        <v>134</v>
      </c>
      <c r="AG122" s="446"/>
      <c r="AH122" s="446"/>
      <c r="AI122" s="446"/>
      <c r="AJ122" s="499"/>
      <c r="AK122" s="515" t="s">
        <v>134</v>
      </c>
      <c r="AL122" s="446"/>
      <c r="AM122" s="446"/>
      <c r="AN122" s="446"/>
      <c r="AO122" s="499"/>
      <c r="AP122" s="539" t="s">
        <v>134</v>
      </c>
      <c r="AQ122" s="547"/>
      <c r="AR122" s="547"/>
      <c r="AS122" s="547"/>
      <c r="AT122" s="557"/>
      <c r="AU122" s="572"/>
      <c r="AV122" s="581"/>
      <c r="AW122" s="581"/>
      <c r="AX122" s="581"/>
      <c r="AY122" s="592"/>
      <c r="AZ122" s="427" t="s">
        <v>302</v>
      </c>
      <c r="BA122" s="423"/>
      <c r="BB122" s="423"/>
      <c r="BC122" s="423"/>
      <c r="BD122" s="423"/>
      <c r="BE122" s="423"/>
      <c r="BF122" s="423"/>
      <c r="BG122" s="423"/>
      <c r="BH122" s="423"/>
      <c r="BI122" s="423"/>
      <c r="BJ122" s="423"/>
      <c r="BK122" s="423"/>
      <c r="BL122" s="423"/>
      <c r="BM122" s="423"/>
      <c r="BN122" s="423"/>
      <c r="BO122" s="423"/>
      <c r="BP122" s="473"/>
      <c r="BQ122" s="634">
        <v>56756284</v>
      </c>
      <c r="BR122" s="642"/>
      <c r="BS122" s="642"/>
      <c r="BT122" s="642"/>
      <c r="BU122" s="642"/>
      <c r="BV122" s="642">
        <v>55493764</v>
      </c>
      <c r="BW122" s="642"/>
      <c r="BX122" s="642"/>
      <c r="BY122" s="642"/>
      <c r="BZ122" s="642"/>
      <c r="CA122" s="642">
        <v>54264764</v>
      </c>
      <c r="CB122" s="642"/>
      <c r="CC122" s="642"/>
      <c r="CD122" s="642"/>
      <c r="CE122" s="642"/>
      <c r="CF122" s="658">
        <v>140.5</v>
      </c>
      <c r="CG122" s="662"/>
      <c r="CH122" s="662"/>
      <c r="CI122" s="662"/>
      <c r="CJ122" s="662"/>
      <c r="CK122" s="676"/>
      <c r="CL122" s="686"/>
      <c r="CM122" s="686"/>
      <c r="CN122" s="686"/>
      <c r="CO122" s="689"/>
      <c r="CP122" s="693" t="s">
        <v>467</v>
      </c>
      <c r="CQ122" s="403"/>
      <c r="CR122" s="403"/>
      <c r="CS122" s="403"/>
      <c r="CT122" s="403"/>
      <c r="CU122" s="403"/>
      <c r="CV122" s="403"/>
      <c r="CW122" s="403"/>
      <c r="CX122" s="403"/>
      <c r="CY122" s="403"/>
      <c r="CZ122" s="403"/>
      <c r="DA122" s="403"/>
      <c r="DB122" s="403"/>
      <c r="DC122" s="403"/>
      <c r="DD122" s="403"/>
      <c r="DE122" s="403"/>
      <c r="DF122" s="699"/>
      <c r="DG122" s="633">
        <v>79982</v>
      </c>
      <c r="DH122" s="641"/>
      <c r="DI122" s="641"/>
      <c r="DJ122" s="641"/>
      <c r="DK122" s="641"/>
      <c r="DL122" s="641">
        <v>81797</v>
      </c>
      <c r="DM122" s="641"/>
      <c r="DN122" s="641"/>
      <c r="DO122" s="641"/>
      <c r="DP122" s="641"/>
      <c r="DQ122" s="641">
        <v>97678</v>
      </c>
      <c r="DR122" s="641"/>
      <c r="DS122" s="641"/>
      <c r="DT122" s="641"/>
      <c r="DU122" s="641"/>
      <c r="DV122" s="713">
        <v>0.3</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5938</v>
      </c>
      <c r="AB123" s="446"/>
      <c r="AC123" s="446"/>
      <c r="AD123" s="446"/>
      <c r="AE123" s="499"/>
      <c r="AF123" s="515">
        <v>5029</v>
      </c>
      <c r="AG123" s="446"/>
      <c r="AH123" s="446"/>
      <c r="AI123" s="446"/>
      <c r="AJ123" s="499"/>
      <c r="AK123" s="515">
        <v>5573</v>
      </c>
      <c r="AL123" s="446"/>
      <c r="AM123" s="446"/>
      <c r="AN123" s="446"/>
      <c r="AO123" s="499"/>
      <c r="AP123" s="539">
        <v>0</v>
      </c>
      <c r="AQ123" s="547"/>
      <c r="AR123" s="547"/>
      <c r="AS123" s="547"/>
      <c r="AT123" s="557"/>
      <c r="AU123" s="573"/>
      <c r="AV123" s="582"/>
      <c r="AW123" s="582"/>
      <c r="AX123" s="582"/>
      <c r="AY123" s="582"/>
      <c r="AZ123" s="603" t="s">
        <v>273</v>
      </c>
      <c r="BA123" s="603"/>
      <c r="BB123" s="603"/>
      <c r="BC123" s="603"/>
      <c r="BD123" s="603"/>
      <c r="BE123" s="603"/>
      <c r="BF123" s="603"/>
      <c r="BG123" s="603"/>
      <c r="BH123" s="603"/>
      <c r="BI123" s="603"/>
      <c r="BJ123" s="603"/>
      <c r="BK123" s="603"/>
      <c r="BL123" s="603"/>
      <c r="BM123" s="603"/>
      <c r="BN123" s="603"/>
      <c r="BO123" s="468" t="s">
        <v>492</v>
      </c>
      <c r="BP123" s="629"/>
      <c r="BQ123" s="635">
        <v>93970779</v>
      </c>
      <c r="BR123" s="643"/>
      <c r="BS123" s="643"/>
      <c r="BT123" s="643"/>
      <c r="BU123" s="643"/>
      <c r="BV123" s="643">
        <v>95913657</v>
      </c>
      <c r="BW123" s="643"/>
      <c r="BX123" s="643"/>
      <c r="BY123" s="643"/>
      <c r="BZ123" s="643"/>
      <c r="CA123" s="643">
        <v>94307969</v>
      </c>
      <c r="CB123" s="643"/>
      <c r="CC123" s="643"/>
      <c r="CD123" s="643"/>
      <c r="CE123" s="643"/>
      <c r="CF123" s="544"/>
      <c r="CG123" s="552"/>
      <c r="CH123" s="552"/>
      <c r="CI123" s="552"/>
      <c r="CJ123" s="669"/>
      <c r="CK123" s="676"/>
      <c r="CL123" s="686"/>
      <c r="CM123" s="686"/>
      <c r="CN123" s="686"/>
      <c r="CO123" s="689"/>
      <c r="CP123" s="693" t="s">
        <v>284</v>
      </c>
      <c r="CQ123" s="403"/>
      <c r="CR123" s="403"/>
      <c r="CS123" s="403"/>
      <c r="CT123" s="403"/>
      <c r="CU123" s="403"/>
      <c r="CV123" s="403"/>
      <c r="CW123" s="403"/>
      <c r="CX123" s="403"/>
      <c r="CY123" s="403"/>
      <c r="CZ123" s="403"/>
      <c r="DA123" s="403"/>
      <c r="DB123" s="403"/>
      <c r="DC123" s="403"/>
      <c r="DD123" s="403"/>
      <c r="DE123" s="403"/>
      <c r="DF123" s="699"/>
      <c r="DG123" s="482" t="s">
        <v>134</v>
      </c>
      <c r="DH123" s="446"/>
      <c r="DI123" s="446"/>
      <c r="DJ123" s="446"/>
      <c r="DK123" s="499"/>
      <c r="DL123" s="515" t="s">
        <v>134</v>
      </c>
      <c r="DM123" s="446"/>
      <c r="DN123" s="446"/>
      <c r="DO123" s="446"/>
      <c r="DP123" s="499"/>
      <c r="DQ123" s="515" t="s">
        <v>134</v>
      </c>
      <c r="DR123" s="446"/>
      <c r="DS123" s="446"/>
      <c r="DT123" s="446"/>
      <c r="DU123" s="499"/>
      <c r="DV123" s="539" t="s">
        <v>134</v>
      </c>
      <c r="DW123" s="547"/>
      <c r="DX123" s="547"/>
      <c r="DY123" s="547"/>
      <c r="DZ123" s="557"/>
    </row>
    <row r="124" spans="1:130" s="365" customFormat="1" ht="26.25" customHeight="1">
      <c r="A124" s="390"/>
      <c r="B124" s="413"/>
      <c r="C124" s="425" t="s">
        <v>342</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134</v>
      </c>
      <c r="AB124" s="446"/>
      <c r="AC124" s="446"/>
      <c r="AD124" s="446"/>
      <c r="AE124" s="499"/>
      <c r="AF124" s="515" t="s">
        <v>134</v>
      </c>
      <c r="AG124" s="446"/>
      <c r="AH124" s="446"/>
      <c r="AI124" s="446"/>
      <c r="AJ124" s="499"/>
      <c r="AK124" s="515" t="s">
        <v>134</v>
      </c>
      <c r="AL124" s="446"/>
      <c r="AM124" s="446"/>
      <c r="AN124" s="446"/>
      <c r="AO124" s="499"/>
      <c r="AP124" s="539" t="s">
        <v>134</v>
      </c>
      <c r="AQ124" s="547"/>
      <c r="AR124" s="547"/>
      <c r="AS124" s="547"/>
      <c r="AT124" s="557"/>
      <c r="AU124" s="574" t="s">
        <v>493</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21.8</v>
      </c>
      <c r="BR124" s="644"/>
      <c r="BS124" s="644"/>
      <c r="BT124" s="644"/>
      <c r="BU124" s="644"/>
      <c r="BV124" s="644">
        <v>12.1</v>
      </c>
      <c r="BW124" s="644"/>
      <c r="BX124" s="644"/>
      <c r="BY124" s="644"/>
      <c r="BZ124" s="644"/>
      <c r="CA124" s="644">
        <v>17.899999999999999</v>
      </c>
      <c r="CB124" s="644"/>
      <c r="CC124" s="644"/>
      <c r="CD124" s="644"/>
      <c r="CE124" s="644"/>
      <c r="CF124" s="545"/>
      <c r="CG124" s="553"/>
      <c r="CH124" s="553"/>
      <c r="CI124" s="553"/>
      <c r="CJ124" s="670"/>
      <c r="CK124" s="677"/>
      <c r="CL124" s="677"/>
      <c r="CM124" s="677"/>
      <c r="CN124" s="677"/>
      <c r="CO124" s="690"/>
      <c r="CP124" s="693" t="s">
        <v>495</v>
      </c>
      <c r="CQ124" s="403"/>
      <c r="CR124" s="403"/>
      <c r="CS124" s="403"/>
      <c r="CT124" s="403"/>
      <c r="CU124" s="403"/>
      <c r="CV124" s="403"/>
      <c r="CW124" s="403"/>
      <c r="CX124" s="403"/>
      <c r="CY124" s="403"/>
      <c r="CZ124" s="403"/>
      <c r="DA124" s="403"/>
      <c r="DB124" s="403"/>
      <c r="DC124" s="403"/>
      <c r="DD124" s="403"/>
      <c r="DE124" s="403"/>
      <c r="DF124" s="699"/>
      <c r="DG124" s="484" t="s">
        <v>134</v>
      </c>
      <c r="DH124" s="489"/>
      <c r="DI124" s="489"/>
      <c r="DJ124" s="489"/>
      <c r="DK124" s="501"/>
      <c r="DL124" s="517" t="s">
        <v>134</v>
      </c>
      <c r="DM124" s="489"/>
      <c r="DN124" s="489"/>
      <c r="DO124" s="489"/>
      <c r="DP124" s="501"/>
      <c r="DQ124" s="517" t="s">
        <v>134</v>
      </c>
      <c r="DR124" s="489"/>
      <c r="DS124" s="489"/>
      <c r="DT124" s="489"/>
      <c r="DU124" s="501"/>
      <c r="DV124" s="714" t="s">
        <v>134</v>
      </c>
      <c r="DW124" s="716"/>
      <c r="DX124" s="716"/>
      <c r="DY124" s="716"/>
      <c r="DZ124" s="723"/>
    </row>
    <row r="125" spans="1:130" s="365" customFormat="1" ht="26.25" customHeight="1">
      <c r="A125" s="390"/>
      <c r="B125" s="413"/>
      <c r="C125" s="425" t="s">
        <v>490</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134</v>
      </c>
      <c r="AB125" s="446"/>
      <c r="AC125" s="446"/>
      <c r="AD125" s="446"/>
      <c r="AE125" s="499"/>
      <c r="AF125" s="515" t="s">
        <v>134</v>
      </c>
      <c r="AG125" s="446"/>
      <c r="AH125" s="446"/>
      <c r="AI125" s="446"/>
      <c r="AJ125" s="499"/>
      <c r="AK125" s="515" t="s">
        <v>134</v>
      </c>
      <c r="AL125" s="446"/>
      <c r="AM125" s="446"/>
      <c r="AN125" s="446"/>
      <c r="AO125" s="499"/>
      <c r="AP125" s="539" t="s">
        <v>134</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498</v>
      </c>
      <c r="CL125" s="685"/>
      <c r="CM125" s="685"/>
      <c r="CN125" s="685"/>
      <c r="CO125" s="688"/>
      <c r="CP125" s="424" t="s">
        <v>136</v>
      </c>
      <c r="CQ125" s="407"/>
      <c r="CR125" s="407"/>
      <c r="CS125" s="407"/>
      <c r="CT125" s="407"/>
      <c r="CU125" s="407"/>
      <c r="CV125" s="407"/>
      <c r="CW125" s="407"/>
      <c r="CX125" s="407"/>
      <c r="CY125" s="407"/>
      <c r="CZ125" s="407"/>
      <c r="DA125" s="407"/>
      <c r="DB125" s="407"/>
      <c r="DC125" s="407"/>
      <c r="DD125" s="407"/>
      <c r="DE125" s="407"/>
      <c r="DF125" s="470"/>
      <c r="DG125" s="632" t="s">
        <v>134</v>
      </c>
      <c r="DH125" s="640"/>
      <c r="DI125" s="640"/>
      <c r="DJ125" s="640"/>
      <c r="DK125" s="640"/>
      <c r="DL125" s="640" t="s">
        <v>134</v>
      </c>
      <c r="DM125" s="640"/>
      <c r="DN125" s="640"/>
      <c r="DO125" s="640"/>
      <c r="DP125" s="640"/>
      <c r="DQ125" s="640" t="s">
        <v>134</v>
      </c>
      <c r="DR125" s="640"/>
      <c r="DS125" s="640"/>
      <c r="DT125" s="640"/>
      <c r="DU125" s="640"/>
      <c r="DV125" s="712" t="s">
        <v>134</v>
      </c>
      <c r="DW125" s="712"/>
      <c r="DX125" s="712"/>
      <c r="DY125" s="712"/>
      <c r="DZ125" s="721"/>
    </row>
    <row r="126" spans="1:130" s="365" customFormat="1" ht="26.25" customHeight="1">
      <c r="A126" s="390"/>
      <c r="B126" s="413"/>
      <c r="C126" s="425" t="s">
        <v>491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9289</v>
      </c>
      <c r="AB126" s="446"/>
      <c r="AC126" s="446"/>
      <c r="AD126" s="446"/>
      <c r="AE126" s="499"/>
      <c r="AF126" s="515">
        <v>9290</v>
      </c>
      <c r="AG126" s="446"/>
      <c r="AH126" s="446"/>
      <c r="AI126" s="446"/>
      <c r="AJ126" s="499"/>
      <c r="AK126" s="515" t="s">
        <v>134</v>
      </c>
      <c r="AL126" s="446"/>
      <c r="AM126" s="446"/>
      <c r="AN126" s="446"/>
      <c r="AO126" s="499"/>
      <c r="AP126" s="539" t="s">
        <v>134</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425</v>
      </c>
      <c r="CQ126" s="378"/>
      <c r="CR126" s="378"/>
      <c r="CS126" s="378"/>
      <c r="CT126" s="378"/>
      <c r="CU126" s="378"/>
      <c r="CV126" s="378"/>
      <c r="CW126" s="378"/>
      <c r="CX126" s="378"/>
      <c r="CY126" s="378"/>
      <c r="CZ126" s="378"/>
      <c r="DA126" s="378"/>
      <c r="DB126" s="378"/>
      <c r="DC126" s="378"/>
      <c r="DD126" s="378"/>
      <c r="DE126" s="378"/>
      <c r="DF126" s="472"/>
      <c r="DG126" s="633" t="s">
        <v>134</v>
      </c>
      <c r="DH126" s="641"/>
      <c r="DI126" s="641"/>
      <c r="DJ126" s="641"/>
      <c r="DK126" s="641"/>
      <c r="DL126" s="641" t="s">
        <v>134</v>
      </c>
      <c r="DM126" s="641"/>
      <c r="DN126" s="641"/>
      <c r="DO126" s="641"/>
      <c r="DP126" s="641"/>
      <c r="DQ126" s="641" t="s">
        <v>134</v>
      </c>
      <c r="DR126" s="641"/>
      <c r="DS126" s="641"/>
      <c r="DT126" s="641"/>
      <c r="DU126" s="641"/>
      <c r="DV126" s="713" t="s">
        <v>134</v>
      </c>
      <c r="DW126" s="713"/>
      <c r="DX126" s="713"/>
      <c r="DY126" s="713"/>
      <c r="DZ126" s="722"/>
    </row>
    <row r="127" spans="1:130" s="365" customFormat="1" ht="26.25" customHeight="1">
      <c r="A127" s="391"/>
      <c r="B127" s="414"/>
      <c r="C127" s="427" t="s">
        <v>78</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35795</v>
      </c>
      <c r="AB127" s="446"/>
      <c r="AC127" s="446"/>
      <c r="AD127" s="446"/>
      <c r="AE127" s="499"/>
      <c r="AF127" s="515">
        <v>88345</v>
      </c>
      <c r="AG127" s="446"/>
      <c r="AH127" s="446"/>
      <c r="AI127" s="446"/>
      <c r="AJ127" s="499"/>
      <c r="AK127" s="515">
        <v>79028</v>
      </c>
      <c r="AL127" s="446"/>
      <c r="AM127" s="446"/>
      <c r="AN127" s="446"/>
      <c r="AO127" s="499"/>
      <c r="AP127" s="539">
        <v>0.2</v>
      </c>
      <c r="AQ127" s="547"/>
      <c r="AR127" s="547"/>
      <c r="AS127" s="547"/>
      <c r="AT127" s="557"/>
      <c r="AU127" s="378"/>
      <c r="AV127" s="378"/>
      <c r="AW127" s="378"/>
      <c r="AX127" s="584" t="s">
        <v>499</v>
      </c>
      <c r="AY127" s="593"/>
      <c r="AZ127" s="593"/>
      <c r="BA127" s="593"/>
      <c r="BB127" s="593"/>
      <c r="BC127" s="593"/>
      <c r="BD127" s="593"/>
      <c r="BE127" s="610"/>
      <c r="BF127" s="612" t="s">
        <v>239</v>
      </c>
      <c r="BG127" s="593"/>
      <c r="BH127" s="593"/>
      <c r="BI127" s="593"/>
      <c r="BJ127" s="593"/>
      <c r="BK127" s="593"/>
      <c r="BL127" s="610"/>
      <c r="BM127" s="612" t="s">
        <v>426</v>
      </c>
      <c r="BN127" s="593"/>
      <c r="BO127" s="593"/>
      <c r="BP127" s="593"/>
      <c r="BQ127" s="593"/>
      <c r="BR127" s="593"/>
      <c r="BS127" s="610"/>
      <c r="BT127" s="612" t="s">
        <v>416</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413</v>
      </c>
      <c r="CQ127" s="378"/>
      <c r="CR127" s="378"/>
      <c r="CS127" s="378"/>
      <c r="CT127" s="378"/>
      <c r="CU127" s="378"/>
      <c r="CV127" s="378"/>
      <c r="CW127" s="378"/>
      <c r="CX127" s="378"/>
      <c r="CY127" s="378"/>
      <c r="CZ127" s="378"/>
      <c r="DA127" s="378"/>
      <c r="DB127" s="378"/>
      <c r="DC127" s="378"/>
      <c r="DD127" s="378"/>
      <c r="DE127" s="378"/>
      <c r="DF127" s="472"/>
      <c r="DG127" s="633" t="s">
        <v>134</v>
      </c>
      <c r="DH127" s="641"/>
      <c r="DI127" s="641"/>
      <c r="DJ127" s="641"/>
      <c r="DK127" s="641"/>
      <c r="DL127" s="641" t="s">
        <v>134</v>
      </c>
      <c r="DM127" s="641"/>
      <c r="DN127" s="641"/>
      <c r="DO127" s="641"/>
      <c r="DP127" s="641"/>
      <c r="DQ127" s="641" t="s">
        <v>134</v>
      </c>
      <c r="DR127" s="641"/>
      <c r="DS127" s="641"/>
      <c r="DT127" s="641"/>
      <c r="DU127" s="641"/>
      <c r="DV127" s="713" t="s">
        <v>134</v>
      </c>
      <c r="DW127" s="713"/>
      <c r="DX127" s="713"/>
      <c r="DY127" s="713"/>
      <c r="DZ127" s="722"/>
    </row>
    <row r="128" spans="1:130" s="365" customFormat="1" ht="26.25" customHeight="1">
      <c r="A128" s="392" t="s">
        <v>500</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3038652</v>
      </c>
      <c r="AB128" s="487"/>
      <c r="AC128" s="487"/>
      <c r="AD128" s="487"/>
      <c r="AE128" s="498"/>
      <c r="AF128" s="514">
        <v>3086700</v>
      </c>
      <c r="AG128" s="487"/>
      <c r="AH128" s="487"/>
      <c r="AI128" s="487"/>
      <c r="AJ128" s="498"/>
      <c r="AK128" s="514">
        <v>3036607</v>
      </c>
      <c r="AL128" s="487"/>
      <c r="AM128" s="487"/>
      <c r="AN128" s="487"/>
      <c r="AO128" s="498"/>
      <c r="AP128" s="541"/>
      <c r="AQ128" s="549"/>
      <c r="AR128" s="549"/>
      <c r="AS128" s="549"/>
      <c r="AT128" s="559"/>
      <c r="AU128" s="378"/>
      <c r="AV128" s="378"/>
      <c r="AW128" s="378"/>
      <c r="AX128" s="384" t="s">
        <v>310</v>
      </c>
      <c r="AY128" s="407"/>
      <c r="AZ128" s="407"/>
      <c r="BA128" s="407"/>
      <c r="BB128" s="407"/>
      <c r="BC128" s="407"/>
      <c r="BD128" s="407"/>
      <c r="BE128" s="470"/>
      <c r="BF128" s="613" t="s">
        <v>134</v>
      </c>
      <c r="BG128" s="617"/>
      <c r="BH128" s="617"/>
      <c r="BI128" s="617"/>
      <c r="BJ128" s="617"/>
      <c r="BK128" s="617"/>
      <c r="BL128" s="623"/>
      <c r="BM128" s="613">
        <v>11.39</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405</v>
      </c>
      <c r="CQ128" s="381"/>
      <c r="CR128" s="381"/>
      <c r="CS128" s="381"/>
      <c r="CT128" s="381"/>
      <c r="CU128" s="381"/>
      <c r="CV128" s="381"/>
      <c r="CW128" s="381"/>
      <c r="CX128" s="381"/>
      <c r="CY128" s="381"/>
      <c r="CZ128" s="381"/>
      <c r="DA128" s="381"/>
      <c r="DB128" s="381"/>
      <c r="DC128" s="381"/>
      <c r="DD128" s="381"/>
      <c r="DE128" s="381"/>
      <c r="DF128" s="611"/>
      <c r="DG128" s="702" t="s">
        <v>134</v>
      </c>
      <c r="DH128" s="705"/>
      <c r="DI128" s="705"/>
      <c r="DJ128" s="705"/>
      <c r="DK128" s="705"/>
      <c r="DL128" s="705" t="s">
        <v>134</v>
      </c>
      <c r="DM128" s="705"/>
      <c r="DN128" s="705"/>
      <c r="DO128" s="705"/>
      <c r="DP128" s="705"/>
      <c r="DQ128" s="705" t="s">
        <v>134</v>
      </c>
      <c r="DR128" s="705"/>
      <c r="DS128" s="705"/>
      <c r="DT128" s="705"/>
      <c r="DU128" s="705"/>
      <c r="DV128" s="715" t="s">
        <v>134</v>
      </c>
      <c r="DW128" s="715"/>
      <c r="DX128" s="715"/>
      <c r="DY128" s="715"/>
      <c r="DZ128" s="724"/>
    </row>
    <row r="129" spans="1:131" s="365" customFormat="1" ht="26.25" customHeight="1">
      <c r="A129" s="385" t="s">
        <v>168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237</v>
      </c>
      <c r="X129" s="466"/>
      <c r="Y129" s="466"/>
      <c r="Z129" s="476"/>
      <c r="AA129" s="482">
        <v>41402281</v>
      </c>
      <c r="AB129" s="446"/>
      <c r="AC129" s="446"/>
      <c r="AD129" s="446"/>
      <c r="AE129" s="499"/>
      <c r="AF129" s="515">
        <v>42039368</v>
      </c>
      <c r="AG129" s="446"/>
      <c r="AH129" s="446"/>
      <c r="AI129" s="446"/>
      <c r="AJ129" s="499"/>
      <c r="AK129" s="515">
        <v>43013669</v>
      </c>
      <c r="AL129" s="446"/>
      <c r="AM129" s="446"/>
      <c r="AN129" s="446"/>
      <c r="AO129" s="499"/>
      <c r="AP129" s="542"/>
      <c r="AQ129" s="550"/>
      <c r="AR129" s="550"/>
      <c r="AS129" s="550"/>
      <c r="AT129" s="560"/>
      <c r="AU129" s="576"/>
      <c r="AV129" s="576"/>
      <c r="AW129" s="576"/>
      <c r="AX129" s="585" t="s">
        <v>119</v>
      </c>
      <c r="AY129" s="378"/>
      <c r="AZ129" s="378"/>
      <c r="BA129" s="378"/>
      <c r="BB129" s="378"/>
      <c r="BC129" s="378"/>
      <c r="BD129" s="378"/>
      <c r="BE129" s="472"/>
      <c r="BF129" s="614" t="s">
        <v>134</v>
      </c>
      <c r="BG129" s="618"/>
      <c r="BH129" s="618"/>
      <c r="BI129" s="618"/>
      <c r="BJ129" s="618"/>
      <c r="BK129" s="618"/>
      <c r="BL129" s="624"/>
      <c r="BM129" s="614">
        <v>16.39</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147</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501</v>
      </c>
      <c r="X130" s="466"/>
      <c r="Y130" s="466"/>
      <c r="Z130" s="476"/>
      <c r="AA130" s="482">
        <v>4448950</v>
      </c>
      <c r="AB130" s="446"/>
      <c r="AC130" s="446"/>
      <c r="AD130" s="446"/>
      <c r="AE130" s="499"/>
      <c r="AF130" s="515">
        <v>4463708</v>
      </c>
      <c r="AG130" s="446"/>
      <c r="AH130" s="446"/>
      <c r="AI130" s="446"/>
      <c r="AJ130" s="499"/>
      <c r="AK130" s="515">
        <v>4395392</v>
      </c>
      <c r="AL130" s="446"/>
      <c r="AM130" s="446"/>
      <c r="AN130" s="446"/>
      <c r="AO130" s="499"/>
      <c r="AP130" s="542"/>
      <c r="AQ130" s="550"/>
      <c r="AR130" s="550"/>
      <c r="AS130" s="550"/>
      <c r="AT130" s="560"/>
      <c r="AU130" s="576"/>
      <c r="AV130" s="576"/>
      <c r="AW130" s="576"/>
      <c r="AX130" s="585" t="s">
        <v>439</v>
      </c>
      <c r="AY130" s="378"/>
      <c r="AZ130" s="378"/>
      <c r="BA130" s="378"/>
      <c r="BB130" s="378"/>
      <c r="BC130" s="378"/>
      <c r="BD130" s="378"/>
      <c r="BE130" s="472"/>
      <c r="BF130" s="615">
        <v>4.2</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170</v>
      </c>
      <c r="X131" s="467"/>
      <c r="Y131" s="467"/>
      <c r="Z131" s="477"/>
      <c r="AA131" s="484">
        <v>36953331</v>
      </c>
      <c r="AB131" s="489"/>
      <c r="AC131" s="489"/>
      <c r="AD131" s="489"/>
      <c r="AE131" s="501"/>
      <c r="AF131" s="517">
        <v>37575660</v>
      </c>
      <c r="AG131" s="489"/>
      <c r="AH131" s="489"/>
      <c r="AI131" s="489"/>
      <c r="AJ131" s="501"/>
      <c r="AK131" s="517">
        <v>38618277</v>
      </c>
      <c r="AL131" s="489"/>
      <c r="AM131" s="489"/>
      <c r="AN131" s="489"/>
      <c r="AO131" s="501"/>
      <c r="AP131" s="543"/>
      <c r="AQ131" s="551"/>
      <c r="AR131" s="551"/>
      <c r="AS131" s="551"/>
      <c r="AT131" s="561"/>
      <c r="AU131" s="576"/>
      <c r="AV131" s="576"/>
      <c r="AW131" s="576"/>
      <c r="AX131" s="586" t="s">
        <v>62</v>
      </c>
      <c r="AY131" s="381"/>
      <c r="AZ131" s="381"/>
      <c r="BA131" s="381"/>
      <c r="BB131" s="381"/>
      <c r="BC131" s="381"/>
      <c r="BD131" s="381"/>
      <c r="BE131" s="611"/>
      <c r="BF131" s="616">
        <v>17.899999999999999</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26</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502</v>
      </c>
      <c r="W132" s="462"/>
      <c r="X132" s="462"/>
      <c r="Y132" s="462"/>
      <c r="Z132" s="478"/>
      <c r="AA132" s="485">
        <v>4.9157219410000002</v>
      </c>
      <c r="AB132" s="490"/>
      <c r="AC132" s="490"/>
      <c r="AD132" s="490"/>
      <c r="AE132" s="502"/>
      <c r="AF132" s="518">
        <v>4.2473265939999996</v>
      </c>
      <c r="AG132" s="490"/>
      <c r="AH132" s="490"/>
      <c r="AI132" s="490"/>
      <c r="AJ132" s="502"/>
      <c r="AK132" s="518">
        <v>3.5580587920000002</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86</v>
      </c>
      <c r="W133" s="404"/>
      <c r="X133" s="404"/>
      <c r="Y133" s="404"/>
      <c r="Z133" s="479"/>
      <c r="AA133" s="486">
        <v>4.9000000000000004</v>
      </c>
      <c r="AB133" s="491"/>
      <c r="AC133" s="491"/>
      <c r="AD133" s="491"/>
      <c r="AE133" s="503"/>
      <c r="AF133" s="486">
        <v>4.5999999999999996</v>
      </c>
      <c r="AG133" s="491"/>
      <c r="AH133" s="491"/>
      <c r="AI133" s="491"/>
      <c r="AJ133" s="503"/>
      <c r="AK133" s="486">
        <v>4.2</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m1IkqYLXMkQU4OLP5idJViDHwiQBDbR9xeTYl107v6CzaHmiF5FqPsvw6yZMzFqSG0PmiG2Xx4YEdFWFxr00Ew==" saltValue="bVv2hLPmc8hac5ukzVCFz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7" zoomScale="75" zoomScaleNormal="85" zoomScaleSheetLayoutView="75"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H6HxHcjK6Lhhi4HhuQ/AZoxCvZrJNKxnIBCpcG6AR8bxJcZWybUXwS1FzAuXHg8gma+lSEOxXuuEyJ+qKcV7Hw==" saltValue="DrHWGE056yozHHPepO0KV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75" zoomScaleNormal="75"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zB4iojYHTSkfkJ/7OtiaXpJSjYIjU1RY8aFSAegdNG+zVm6dGPl4mgTg4fFa2TN0alZHzldqKJzOqCOp9HIHvA==" saltValue="R2XAc9GMD2aCReTHSPvHxg==" spinCount="100000" sheet="1" objects="1" scenarios="1"/>
  <phoneticPr fontId="6"/>
  <printOptions horizontalCentered="1" verticalCentered="1"/>
  <pageMargins left="0" right="0" top="0" bottom="0" header="0" footer="0"/>
  <pageSetup paperSize="9" scale="48" fitToWidth="1" fitToHeight="1" orientation="landscape"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75" zoomScaleSheetLayoutView="75"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503</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335</v>
      </c>
      <c r="AL6" s="729"/>
      <c r="AM6" s="729"/>
      <c r="AN6" s="729"/>
    </row>
    <row r="7" spans="1:46" ht="13.5" customHeight="1">
      <c r="A7" s="728"/>
      <c r="AK7" s="740"/>
      <c r="AL7" s="753"/>
      <c r="AM7" s="753"/>
      <c r="AN7" s="770"/>
      <c r="AO7" s="783" t="s">
        <v>87</v>
      </c>
      <c r="AP7" s="795"/>
      <c r="AQ7" s="806" t="s">
        <v>157</v>
      </c>
      <c r="AR7" s="820"/>
    </row>
    <row r="8" spans="1:46">
      <c r="A8" s="728"/>
      <c r="AK8" s="741"/>
      <c r="AL8" s="754"/>
      <c r="AM8" s="754"/>
      <c r="AN8" s="771"/>
      <c r="AO8" s="784"/>
      <c r="AP8" s="796" t="s">
        <v>504</v>
      </c>
      <c r="AQ8" s="807" t="s">
        <v>505</v>
      </c>
      <c r="AR8" s="821" t="s">
        <v>506</v>
      </c>
    </row>
    <row r="9" spans="1:46">
      <c r="A9" s="728"/>
      <c r="AK9" s="742" t="s">
        <v>507</v>
      </c>
      <c r="AL9" s="755"/>
      <c r="AM9" s="755"/>
      <c r="AN9" s="772"/>
      <c r="AO9" s="785">
        <v>11263685</v>
      </c>
      <c r="AP9" s="785">
        <v>60636</v>
      </c>
      <c r="AQ9" s="808">
        <v>70143</v>
      </c>
      <c r="AR9" s="822">
        <v>-13.6</v>
      </c>
    </row>
    <row r="10" spans="1:46" ht="13.5" customHeight="1">
      <c r="A10" s="728"/>
      <c r="AK10" s="742" t="s">
        <v>206</v>
      </c>
      <c r="AL10" s="755"/>
      <c r="AM10" s="755"/>
      <c r="AN10" s="772"/>
      <c r="AO10" s="786">
        <v>1957294</v>
      </c>
      <c r="AP10" s="786">
        <v>10537</v>
      </c>
      <c r="AQ10" s="809">
        <v>2309</v>
      </c>
      <c r="AR10" s="823">
        <v>356.3</v>
      </c>
    </row>
    <row r="11" spans="1:46" ht="13.5" customHeight="1">
      <c r="A11" s="728"/>
      <c r="AK11" s="742" t="s">
        <v>403</v>
      </c>
      <c r="AL11" s="755"/>
      <c r="AM11" s="755"/>
      <c r="AN11" s="772"/>
      <c r="AO11" s="786" t="s">
        <v>134</v>
      </c>
      <c r="AP11" s="786" t="s">
        <v>134</v>
      </c>
      <c r="AQ11" s="809">
        <v>1878</v>
      </c>
      <c r="AR11" s="823" t="s">
        <v>134</v>
      </c>
    </row>
    <row r="12" spans="1:46" ht="13.5" customHeight="1">
      <c r="A12" s="728"/>
      <c r="AK12" s="742" t="s">
        <v>236</v>
      </c>
      <c r="AL12" s="755"/>
      <c r="AM12" s="755"/>
      <c r="AN12" s="772"/>
      <c r="AO12" s="786" t="s">
        <v>134</v>
      </c>
      <c r="AP12" s="786" t="s">
        <v>134</v>
      </c>
      <c r="AQ12" s="809">
        <v>30</v>
      </c>
      <c r="AR12" s="823" t="s">
        <v>134</v>
      </c>
    </row>
    <row r="13" spans="1:46" ht="13.5" customHeight="1">
      <c r="A13" s="728"/>
      <c r="AK13" s="742" t="s">
        <v>139</v>
      </c>
      <c r="AL13" s="755"/>
      <c r="AM13" s="755"/>
      <c r="AN13" s="772"/>
      <c r="AO13" s="786" t="s">
        <v>134</v>
      </c>
      <c r="AP13" s="786" t="s">
        <v>134</v>
      </c>
      <c r="AQ13" s="809">
        <v>1863</v>
      </c>
      <c r="AR13" s="823" t="s">
        <v>134</v>
      </c>
    </row>
    <row r="14" spans="1:46" ht="13.5" customHeight="1">
      <c r="A14" s="728"/>
      <c r="AK14" s="742" t="s">
        <v>508</v>
      </c>
      <c r="AL14" s="755"/>
      <c r="AM14" s="755"/>
      <c r="AN14" s="772"/>
      <c r="AO14" s="786">
        <v>940908</v>
      </c>
      <c r="AP14" s="786">
        <v>5065</v>
      </c>
      <c r="AQ14" s="809">
        <v>1453</v>
      </c>
      <c r="AR14" s="823">
        <v>248.6</v>
      </c>
    </row>
    <row r="15" spans="1:46" ht="13.5" customHeight="1">
      <c r="A15" s="728"/>
      <c r="AK15" s="743" t="s">
        <v>312</v>
      </c>
      <c r="AL15" s="756"/>
      <c r="AM15" s="756"/>
      <c r="AN15" s="773"/>
      <c r="AO15" s="786">
        <v>-603029</v>
      </c>
      <c r="AP15" s="786">
        <v>-3246</v>
      </c>
      <c r="AQ15" s="809">
        <v>-3932</v>
      </c>
      <c r="AR15" s="823">
        <v>-17.399999999999999</v>
      </c>
    </row>
    <row r="16" spans="1:46">
      <c r="A16" s="728"/>
      <c r="AK16" s="743" t="s">
        <v>273</v>
      </c>
      <c r="AL16" s="756"/>
      <c r="AM16" s="756"/>
      <c r="AN16" s="773"/>
      <c r="AO16" s="786">
        <v>13558858</v>
      </c>
      <c r="AP16" s="786">
        <v>72992</v>
      </c>
      <c r="AQ16" s="809">
        <v>73743</v>
      </c>
      <c r="AR16" s="823">
        <v>-1</v>
      </c>
    </row>
    <row r="17" spans="1:46">
      <c r="A17" s="728"/>
    </row>
    <row r="18" spans="1:46">
      <c r="A18" s="728"/>
      <c r="AQ18" s="801"/>
      <c r="AR18" s="801"/>
    </row>
    <row r="19" spans="1:46">
      <c r="A19" s="728"/>
      <c r="AK19" s="363" t="s">
        <v>179</v>
      </c>
    </row>
    <row r="20" spans="1:46">
      <c r="A20" s="728"/>
      <c r="AK20" s="744"/>
      <c r="AL20" s="757"/>
      <c r="AM20" s="757"/>
      <c r="AN20" s="774"/>
      <c r="AO20" s="787" t="s">
        <v>509</v>
      </c>
      <c r="AP20" s="797" t="s">
        <v>339</v>
      </c>
      <c r="AQ20" s="810" t="s">
        <v>39</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510</v>
      </c>
      <c r="AL21" s="758"/>
      <c r="AM21" s="758"/>
      <c r="AN21" s="775"/>
      <c r="AO21" s="788">
        <v>5.89</v>
      </c>
      <c r="AP21" s="798">
        <v>6.58</v>
      </c>
      <c r="AQ21" s="811">
        <v>-0.69</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511</v>
      </c>
      <c r="AL22" s="758"/>
      <c r="AM22" s="758"/>
      <c r="AN22" s="775"/>
      <c r="AO22" s="789">
        <v>102.4</v>
      </c>
      <c r="AP22" s="799">
        <v>99.4</v>
      </c>
      <c r="AQ22" s="812">
        <v>3</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512</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263</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59</v>
      </c>
      <c r="AL29" s="729"/>
      <c r="AM29" s="729"/>
      <c r="AN29" s="729"/>
      <c r="AS29" s="834"/>
    </row>
    <row r="30" spans="1:46" ht="13.5" customHeight="1">
      <c r="A30" s="728"/>
      <c r="AK30" s="740"/>
      <c r="AL30" s="753"/>
      <c r="AM30" s="753"/>
      <c r="AN30" s="770"/>
      <c r="AO30" s="783" t="s">
        <v>87</v>
      </c>
      <c r="AP30" s="795"/>
      <c r="AQ30" s="806" t="s">
        <v>157</v>
      </c>
      <c r="AR30" s="820"/>
    </row>
    <row r="31" spans="1:46">
      <c r="A31" s="728"/>
      <c r="AK31" s="741"/>
      <c r="AL31" s="754"/>
      <c r="AM31" s="754"/>
      <c r="AN31" s="771"/>
      <c r="AO31" s="784"/>
      <c r="AP31" s="796" t="s">
        <v>504</v>
      </c>
      <c r="AQ31" s="807" t="s">
        <v>505</v>
      </c>
      <c r="AR31" s="821" t="s">
        <v>506</v>
      </c>
    </row>
    <row r="32" spans="1:46" ht="27" customHeight="1">
      <c r="A32" s="728"/>
      <c r="AK32" s="746" t="s">
        <v>513</v>
      </c>
      <c r="AL32" s="759"/>
      <c r="AM32" s="759"/>
      <c r="AN32" s="776"/>
      <c r="AO32" s="786">
        <v>6408298</v>
      </c>
      <c r="AP32" s="786">
        <v>34498</v>
      </c>
      <c r="AQ32" s="813">
        <v>30085</v>
      </c>
      <c r="AR32" s="823">
        <v>14.7</v>
      </c>
    </row>
    <row r="33" spans="1:46" ht="13.5" customHeight="1">
      <c r="A33" s="728"/>
      <c r="AK33" s="746" t="s">
        <v>514</v>
      </c>
      <c r="AL33" s="759"/>
      <c r="AM33" s="759"/>
      <c r="AN33" s="776"/>
      <c r="AO33" s="786" t="s">
        <v>134</v>
      </c>
      <c r="AP33" s="786" t="s">
        <v>134</v>
      </c>
      <c r="AQ33" s="813" t="s">
        <v>134</v>
      </c>
      <c r="AR33" s="823" t="s">
        <v>134</v>
      </c>
    </row>
    <row r="34" spans="1:46" ht="27" customHeight="1">
      <c r="A34" s="728"/>
      <c r="AK34" s="746" t="s">
        <v>516</v>
      </c>
      <c r="AL34" s="759"/>
      <c r="AM34" s="759"/>
      <c r="AN34" s="776"/>
      <c r="AO34" s="786" t="s">
        <v>134</v>
      </c>
      <c r="AP34" s="786" t="s">
        <v>134</v>
      </c>
      <c r="AQ34" s="813">
        <v>20</v>
      </c>
      <c r="AR34" s="823" t="s">
        <v>134</v>
      </c>
    </row>
    <row r="35" spans="1:46" ht="27" customHeight="1">
      <c r="A35" s="728"/>
      <c r="AK35" s="746" t="s">
        <v>517</v>
      </c>
      <c r="AL35" s="759"/>
      <c r="AM35" s="759"/>
      <c r="AN35" s="776"/>
      <c r="AO35" s="786">
        <v>1937383</v>
      </c>
      <c r="AP35" s="786">
        <v>10430</v>
      </c>
      <c r="AQ35" s="813">
        <v>7684</v>
      </c>
      <c r="AR35" s="823">
        <v>35.700000000000003</v>
      </c>
    </row>
    <row r="36" spans="1:46" ht="27" customHeight="1">
      <c r="A36" s="728"/>
      <c r="AK36" s="746" t="s">
        <v>35</v>
      </c>
      <c r="AL36" s="759"/>
      <c r="AM36" s="759"/>
      <c r="AN36" s="776"/>
      <c r="AO36" s="786">
        <v>73826</v>
      </c>
      <c r="AP36" s="786">
        <v>397</v>
      </c>
      <c r="AQ36" s="813">
        <v>531</v>
      </c>
      <c r="AR36" s="823">
        <v>-25.2</v>
      </c>
    </row>
    <row r="37" spans="1:46" ht="13.5" customHeight="1">
      <c r="A37" s="728"/>
      <c r="AK37" s="746" t="s">
        <v>349</v>
      </c>
      <c r="AL37" s="759"/>
      <c r="AM37" s="759"/>
      <c r="AN37" s="776"/>
      <c r="AO37" s="786">
        <v>386553</v>
      </c>
      <c r="AP37" s="786">
        <v>2081</v>
      </c>
      <c r="AQ37" s="813">
        <v>977</v>
      </c>
      <c r="AR37" s="823">
        <v>113</v>
      </c>
    </row>
    <row r="38" spans="1:46" ht="27" customHeight="1">
      <c r="A38" s="728"/>
      <c r="AK38" s="747" t="s">
        <v>518</v>
      </c>
      <c r="AL38" s="760"/>
      <c r="AM38" s="760"/>
      <c r="AN38" s="777"/>
      <c r="AO38" s="790" t="s">
        <v>134</v>
      </c>
      <c r="AP38" s="790" t="s">
        <v>134</v>
      </c>
      <c r="AQ38" s="814">
        <v>0</v>
      </c>
      <c r="AR38" s="812" t="s">
        <v>134</v>
      </c>
      <c r="AS38" s="834"/>
    </row>
    <row r="39" spans="1:46">
      <c r="A39" s="728"/>
      <c r="AK39" s="747" t="s">
        <v>84</v>
      </c>
      <c r="AL39" s="760"/>
      <c r="AM39" s="760"/>
      <c r="AN39" s="777"/>
      <c r="AO39" s="786">
        <v>-3036607</v>
      </c>
      <c r="AP39" s="786">
        <v>-16347</v>
      </c>
      <c r="AQ39" s="813">
        <v>-7625</v>
      </c>
      <c r="AR39" s="823">
        <v>114.4</v>
      </c>
      <c r="AS39" s="834"/>
    </row>
    <row r="40" spans="1:46" ht="27" customHeight="1">
      <c r="A40" s="728"/>
      <c r="AK40" s="746" t="s">
        <v>519</v>
      </c>
      <c r="AL40" s="759"/>
      <c r="AM40" s="759"/>
      <c r="AN40" s="776"/>
      <c r="AO40" s="786">
        <v>-4395392</v>
      </c>
      <c r="AP40" s="786">
        <v>-23662</v>
      </c>
      <c r="AQ40" s="813">
        <v>-22878</v>
      </c>
      <c r="AR40" s="823">
        <v>3.4</v>
      </c>
      <c r="AS40" s="834"/>
    </row>
    <row r="41" spans="1:46">
      <c r="A41" s="728"/>
      <c r="AK41" s="748" t="s">
        <v>393</v>
      </c>
      <c r="AL41" s="761"/>
      <c r="AM41" s="761"/>
      <c r="AN41" s="778"/>
      <c r="AO41" s="786">
        <v>1374061</v>
      </c>
      <c r="AP41" s="786">
        <v>7397</v>
      </c>
      <c r="AQ41" s="813">
        <v>8794</v>
      </c>
      <c r="AR41" s="823">
        <v>-15.9</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520</v>
      </c>
    </row>
    <row r="48" spans="1:46">
      <c r="A48" s="728"/>
      <c r="AK48" s="736" t="s">
        <v>521</v>
      </c>
      <c r="AL48" s="736"/>
      <c r="AM48" s="736"/>
      <c r="AN48" s="736"/>
      <c r="AO48" s="736"/>
      <c r="AP48" s="736"/>
      <c r="AQ48" s="800"/>
      <c r="AR48" s="736"/>
    </row>
    <row r="49" spans="1:44" ht="13.5" customHeight="1">
      <c r="A49" s="728"/>
      <c r="AK49" s="750"/>
      <c r="AL49" s="762"/>
      <c r="AM49" s="766" t="s">
        <v>87</v>
      </c>
      <c r="AN49" s="779" t="s">
        <v>447</v>
      </c>
      <c r="AO49" s="791"/>
      <c r="AP49" s="791"/>
      <c r="AQ49" s="791"/>
      <c r="AR49" s="825"/>
    </row>
    <row r="50" spans="1:44">
      <c r="A50" s="728"/>
      <c r="AK50" s="751"/>
      <c r="AL50" s="763"/>
      <c r="AM50" s="767"/>
      <c r="AN50" s="780" t="s">
        <v>496</v>
      </c>
      <c r="AO50" s="792" t="s">
        <v>497</v>
      </c>
      <c r="AP50" s="803" t="s">
        <v>522</v>
      </c>
      <c r="AQ50" s="816" t="s">
        <v>388</v>
      </c>
      <c r="AR50" s="826" t="s">
        <v>523</v>
      </c>
    </row>
    <row r="51" spans="1:44">
      <c r="A51" s="728"/>
      <c r="AK51" s="750" t="s">
        <v>484</v>
      </c>
      <c r="AL51" s="762"/>
      <c r="AM51" s="768">
        <v>11104188</v>
      </c>
      <c r="AN51" s="781">
        <v>57423</v>
      </c>
      <c r="AO51" s="793">
        <v>-2.2999999999999998</v>
      </c>
      <c r="AP51" s="804">
        <v>43261</v>
      </c>
      <c r="AQ51" s="817">
        <v>-6</v>
      </c>
      <c r="AR51" s="827">
        <v>3.7</v>
      </c>
    </row>
    <row r="52" spans="1:44">
      <c r="A52" s="728"/>
      <c r="AK52" s="752"/>
      <c r="AL52" s="764" t="s">
        <v>275</v>
      </c>
      <c r="AM52" s="769">
        <v>5197282</v>
      </c>
      <c r="AN52" s="782">
        <v>26877</v>
      </c>
      <c r="AO52" s="794">
        <v>4</v>
      </c>
      <c r="AP52" s="805">
        <v>24721</v>
      </c>
      <c r="AQ52" s="818">
        <v>-1.7</v>
      </c>
      <c r="AR52" s="828">
        <v>5.7</v>
      </c>
    </row>
    <row r="53" spans="1:44">
      <c r="A53" s="728"/>
      <c r="AK53" s="750" t="s">
        <v>320</v>
      </c>
      <c r="AL53" s="762"/>
      <c r="AM53" s="768">
        <v>9487633</v>
      </c>
      <c r="AN53" s="781">
        <v>49607</v>
      </c>
      <c r="AO53" s="793">
        <v>-13.6</v>
      </c>
      <c r="AP53" s="804">
        <v>40626</v>
      </c>
      <c r="AQ53" s="817">
        <v>-6.1</v>
      </c>
      <c r="AR53" s="827">
        <v>-7.5</v>
      </c>
    </row>
    <row r="54" spans="1:44">
      <c r="A54" s="728"/>
      <c r="AK54" s="752"/>
      <c r="AL54" s="764" t="s">
        <v>275</v>
      </c>
      <c r="AM54" s="769">
        <v>3806165</v>
      </c>
      <c r="AN54" s="782">
        <v>19901</v>
      </c>
      <c r="AO54" s="794">
        <v>-26</v>
      </c>
      <c r="AP54" s="805">
        <v>24279</v>
      </c>
      <c r="AQ54" s="818">
        <v>-1.8</v>
      </c>
      <c r="AR54" s="828">
        <v>-24.2</v>
      </c>
    </row>
    <row r="55" spans="1:44">
      <c r="A55" s="728"/>
      <c r="AK55" s="750" t="s">
        <v>132</v>
      </c>
      <c r="AL55" s="762"/>
      <c r="AM55" s="768">
        <v>17207637</v>
      </c>
      <c r="AN55" s="781">
        <v>90742</v>
      </c>
      <c r="AO55" s="793">
        <v>82.9</v>
      </c>
      <c r="AP55" s="804">
        <v>46133</v>
      </c>
      <c r="AQ55" s="817">
        <v>13.6</v>
      </c>
      <c r="AR55" s="827">
        <v>69.3</v>
      </c>
    </row>
    <row r="56" spans="1:44">
      <c r="A56" s="728"/>
      <c r="AK56" s="752"/>
      <c r="AL56" s="764" t="s">
        <v>275</v>
      </c>
      <c r="AM56" s="769">
        <v>9566565</v>
      </c>
      <c r="AN56" s="782">
        <v>50448</v>
      </c>
      <c r="AO56" s="794">
        <v>153.5</v>
      </c>
      <c r="AP56" s="805">
        <v>27280</v>
      </c>
      <c r="AQ56" s="818">
        <v>12.4</v>
      </c>
      <c r="AR56" s="828">
        <v>141.1</v>
      </c>
    </row>
    <row r="57" spans="1:44">
      <c r="A57" s="728"/>
      <c r="AK57" s="750" t="s">
        <v>524</v>
      </c>
      <c r="AL57" s="762"/>
      <c r="AM57" s="768">
        <v>10931309</v>
      </c>
      <c r="AN57" s="781">
        <v>58199</v>
      </c>
      <c r="AO57" s="793">
        <v>-35.9</v>
      </c>
      <c r="AP57" s="804">
        <v>49174</v>
      </c>
      <c r="AQ57" s="817">
        <v>6.6</v>
      </c>
      <c r="AR57" s="827">
        <v>-42.5</v>
      </c>
    </row>
    <row r="58" spans="1:44">
      <c r="A58" s="728"/>
      <c r="AK58" s="752"/>
      <c r="AL58" s="764" t="s">
        <v>275</v>
      </c>
      <c r="AM58" s="769">
        <v>5743770</v>
      </c>
      <c r="AN58" s="782">
        <v>30580</v>
      </c>
      <c r="AO58" s="794">
        <v>-39.4</v>
      </c>
      <c r="AP58" s="805">
        <v>29896</v>
      </c>
      <c r="AQ58" s="818">
        <v>9.6</v>
      </c>
      <c r="AR58" s="828">
        <v>-49</v>
      </c>
    </row>
    <row r="59" spans="1:44">
      <c r="A59" s="728"/>
      <c r="AK59" s="750" t="s">
        <v>525</v>
      </c>
      <c r="AL59" s="762"/>
      <c r="AM59" s="768">
        <v>15520706</v>
      </c>
      <c r="AN59" s="781">
        <v>83553</v>
      </c>
      <c r="AO59" s="793">
        <v>43.6</v>
      </c>
      <c r="AP59" s="804">
        <v>50636</v>
      </c>
      <c r="AQ59" s="817">
        <v>3</v>
      </c>
      <c r="AR59" s="827">
        <v>40.6</v>
      </c>
    </row>
    <row r="60" spans="1:44">
      <c r="A60" s="728"/>
      <c r="AK60" s="752"/>
      <c r="AL60" s="764" t="s">
        <v>275</v>
      </c>
      <c r="AM60" s="769">
        <v>5982814</v>
      </c>
      <c r="AN60" s="782">
        <v>32208</v>
      </c>
      <c r="AO60" s="794">
        <v>5.3</v>
      </c>
      <c r="AP60" s="805">
        <v>31778</v>
      </c>
      <c r="AQ60" s="818">
        <v>6.3</v>
      </c>
      <c r="AR60" s="828">
        <v>-1</v>
      </c>
    </row>
    <row r="61" spans="1:44">
      <c r="A61" s="728"/>
      <c r="AK61" s="750" t="s">
        <v>526</v>
      </c>
      <c r="AL61" s="765"/>
      <c r="AM61" s="768">
        <v>12850295</v>
      </c>
      <c r="AN61" s="781">
        <v>67905</v>
      </c>
      <c r="AO61" s="793">
        <v>14.9</v>
      </c>
      <c r="AP61" s="804">
        <v>45966</v>
      </c>
      <c r="AQ61" s="819">
        <v>2.2000000000000002</v>
      </c>
      <c r="AR61" s="827">
        <v>12.7</v>
      </c>
    </row>
    <row r="62" spans="1:44">
      <c r="A62" s="728"/>
      <c r="AK62" s="752"/>
      <c r="AL62" s="764" t="s">
        <v>275</v>
      </c>
      <c r="AM62" s="769">
        <v>6059319</v>
      </c>
      <c r="AN62" s="782">
        <v>32003</v>
      </c>
      <c r="AO62" s="794">
        <v>19.5</v>
      </c>
      <c r="AP62" s="805">
        <v>27591</v>
      </c>
      <c r="AQ62" s="818">
        <v>5</v>
      </c>
      <c r="AR62" s="828">
        <v>14.5</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1W+0YPFM9N/RzoA+6Wk4/J26Cc2vP+KIQjKCZO2VxtqAZX7NgTssgw9qWX5a++UvAXoIWJOXG90BGYbho+I+yQ==" saltValue="5gEpsnzGCTtjho8l4TOxx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75" zoomScaleNormal="75"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99</v>
      </c>
    </row>
    <row r="121" spans="125:125" ht="13.5" hidden="1" customHeight="1">
      <c r="DU121" s="726"/>
    </row>
  </sheetData>
  <sheetProtection algorithmName="SHA-512" hashValue="eUXN/ZNzomzS+m6QubLQ85368RAbn3GHSKcHOFsDI6z4JdTwiiqRMGBvZRhRUYx0Eyh1thuEMQpIJ4UcKHTZQg==" saltValue="D5ZmoKVGkWzD939hjkUfdA=="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75" zoomScaleNormal="75"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99</v>
      </c>
    </row>
  </sheetData>
  <sheetProtection algorithmName="SHA-512" hashValue="R57RcS9g2o9UNi5WzvxwGipFfsdvQAw9t2WkmCK0ly/0bkBSfgD1xPfplmCEvoEgkn83/aGzUoGtUJPcm/F59w==" saltValue="yQZi16cPQ6/lQNEf6cd6wg=="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10:J49"/>
  <sheetViews>
    <sheetView showGridLines="0" zoomScale="75" zoomScaleNormal="75"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s="363" customFormat="1" ht="16.5" customHeight="1"/>
    <row r="11" s="363" customFormat="1" ht="16.5" customHeight="1"/>
    <row r="12" s="363" customFormat="1" ht="16.5" customHeight="1"/>
    <row r="13" s="363" customFormat="1" ht="16.5" customHeight="1"/>
    <row r="14" s="363" customFormat="1" ht="16.5" customHeight="1"/>
    <row r="15" s="363" customFormat="1" ht="16.5" customHeight="1"/>
    <row r="16" s="363" customFormat="1" ht="16.5" customHeight="1"/>
    <row r="17" s="363" customFormat="1" ht="16.5" customHeight="1"/>
    <row r="18" s="363" customFormat="1" ht="16.5" customHeight="1"/>
    <row r="19" s="363" customFormat="1" ht="16.5" customHeight="1"/>
    <row r="20" s="363" customFormat="1" ht="16.5" customHeight="1"/>
    <row r="21" s="363" customFormat="1" ht="16.5" customHeight="1"/>
    <row r="22" s="363" customFormat="1" ht="16.5" customHeight="1"/>
    <row r="23" s="363" customFormat="1" ht="16.5" customHeight="1"/>
    <row r="24" s="363" customFormat="1" ht="16.5" customHeight="1"/>
    <row r="25" s="363" customFormat="1" ht="16.5" customHeight="1"/>
    <row r="26" s="363" customFormat="1" ht="16.5" customHeight="1"/>
    <row r="27" s="363" customFormat="1" ht="16.5" customHeight="1"/>
    <row r="28" s="363" customFormat="1" ht="16.5" customHeight="1"/>
    <row r="29" s="363" customFormat="1" ht="16.5" customHeight="1"/>
    <row r="30" s="363" customFormat="1" ht="16.5" customHeight="1"/>
    <row r="31" s="363" customFormat="1" ht="16.5" customHeight="1"/>
    <row r="32" s="363"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8</v>
      </c>
      <c r="C46" s="840"/>
      <c r="D46" s="840"/>
      <c r="E46" s="844" t="s">
        <v>16</v>
      </c>
      <c r="F46" s="848" t="s">
        <v>528</v>
      </c>
      <c r="G46" s="852" t="s">
        <v>529</v>
      </c>
      <c r="H46" s="852" t="s">
        <v>530</v>
      </c>
      <c r="I46" s="852" t="s">
        <v>255</v>
      </c>
      <c r="J46" s="857" t="s">
        <v>531</v>
      </c>
    </row>
    <row r="47" spans="2:10" ht="57.75" customHeight="1">
      <c r="B47" s="837"/>
      <c r="C47" s="841" t="s">
        <v>3</v>
      </c>
      <c r="D47" s="841"/>
      <c r="E47" s="845"/>
      <c r="F47" s="849">
        <v>11.37</v>
      </c>
      <c r="G47" s="853">
        <v>11.61</v>
      </c>
      <c r="H47" s="853">
        <v>13.53</v>
      </c>
      <c r="I47" s="853">
        <v>12.24</v>
      </c>
      <c r="J47" s="858">
        <v>12.72</v>
      </c>
    </row>
    <row r="48" spans="2:10" ht="57.75" customHeight="1">
      <c r="B48" s="838"/>
      <c r="C48" s="842" t="s">
        <v>4</v>
      </c>
      <c r="D48" s="842"/>
      <c r="E48" s="846"/>
      <c r="F48" s="850">
        <v>3.84</v>
      </c>
      <c r="G48" s="854">
        <v>8.16</v>
      </c>
      <c r="H48" s="854">
        <v>7.52</v>
      </c>
      <c r="I48" s="854">
        <v>6.54</v>
      </c>
      <c r="J48" s="859">
        <v>7.81</v>
      </c>
    </row>
    <row r="49" spans="2:10" ht="57.75" customHeight="1">
      <c r="B49" s="839"/>
      <c r="C49" s="843" t="s">
        <v>15</v>
      </c>
      <c r="D49" s="843"/>
      <c r="E49" s="847"/>
      <c r="F49" s="851">
        <v>0.64</v>
      </c>
      <c r="G49" s="855">
        <v>5.19</v>
      </c>
      <c r="H49" s="855">
        <v>0.72</v>
      </c>
      <c r="I49" s="855" t="s">
        <v>532</v>
      </c>
      <c r="J49" s="860">
        <v>2.17</v>
      </c>
    </row>
    <row r="50" spans="2:10"/>
  </sheetData>
  <sheetProtection algorithmName="SHA-512" hashValue="SsdLzwnt5+ZzU+NuEyG6ZxWVHH3ITHA6/IvYkqOBxmqbRcNOWc4sTKv2RYO6chAUrK04c9wUgmQNSHnUs/Hy5g==" saltValue="CzRDGWKiZjVdDYFhasuVo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51"/>
  <sheetViews>
    <sheetView showGridLines="0" zoomScale="75" zoomScaleNormal="75"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528</v>
      </c>
      <c r="G33" s="880" t="s">
        <v>529</v>
      </c>
      <c r="H33" s="880" t="s">
        <v>530</v>
      </c>
      <c r="I33" s="880" t="s">
        <v>255</v>
      </c>
      <c r="J33" s="883" t="s">
        <v>531</v>
      </c>
      <c r="K33" s="861"/>
      <c r="L33" s="861"/>
      <c r="M33" s="861"/>
      <c r="N33" s="861"/>
      <c r="O33" s="861"/>
      <c r="P33" s="861"/>
    </row>
    <row r="34" spans="1:16" ht="39" customHeight="1">
      <c r="A34" s="861"/>
      <c r="B34" s="863"/>
      <c r="C34" s="869" t="s">
        <v>453</v>
      </c>
      <c r="D34" s="869"/>
      <c r="E34" s="874"/>
      <c r="F34" s="878">
        <v>3.83</v>
      </c>
      <c r="G34" s="881">
        <v>8.16</v>
      </c>
      <c r="H34" s="881">
        <v>7.51</v>
      </c>
      <c r="I34" s="881">
        <v>6.54</v>
      </c>
      <c r="J34" s="884">
        <v>7.8</v>
      </c>
      <c r="K34" s="861"/>
      <c r="L34" s="861"/>
      <c r="M34" s="861"/>
      <c r="N34" s="861"/>
      <c r="O34" s="861"/>
      <c r="P34" s="861"/>
    </row>
    <row r="35" spans="1:16" ht="39" customHeight="1">
      <c r="A35" s="861"/>
      <c r="B35" s="864"/>
      <c r="C35" s="870" t="s">
        <v>467</v>
      </c>
      <c r="D35" s="870"/>
      <c r="E35" s="875"/>
      <c r="F35" s="879">
        <v>7.16</v>
      </c>
      <c r="G35" s="882">
        <v>6</v>
      </c>
      <c r="H35" s="882">
        <v>6</v>
      </c>
      <c r="I35" s="882">
        <v>5.56</v>
      </c>
      <c r="J35" s="885">
        <v>5.34</v>
      </c>
      <c r="K35" s="861"/>
      <c r="L35" s="861"/>
      <c r="M35" s="861"/>
      <c r="N35" s="861"/>
      <c r="O35" s="861"/>
      <c r="P35" s="861"/>
    </row>
    <row r="36" spans="1:16" ht="39" customHeight="1">
      <c r="A36" s="861"/>
      <c r="B36" s="864"/>
      <c r="C36" s="870" t="s">
        <v>465</v>
      </c>
      <c r="D36" s="870"/>
      <c r="E36" s="875"/>
      <c r="F36" s="879">
        <v>0.62</v>
      </c>
      <c r="G36" s="882">
        <v>0.93</v>
      </c>
      <c r="H36" s="882">
        <v>2.25</v>
      </c>
      <c r="I36" s="882">
        <v>2.4900000000000002</v>
      </c>
      <c r="J36" s="885">
        <v>1.99</v>
      </c>
      <c r="K36" s="861"/>
      <c r="L36" s="861"/>
      <c r="M36" s="861"/>
      <c r="N36" s="861"/>
      <c r="O36" s="861"/>
      <c r="P36" s="861"/>
    </row>
    <row r="37" spans="1:16" ht="39" customHeight="1">
      <c r="A37" s="861"/>
      <c r="B37" s="864"/>
      <c r="C37" s="870" t="s">
        <v>356</v>
      </c>
      <c r="D37" s="870"/>
      <c r="E37" s="875"/>
      <c r="F37" s="879">
        <v>1.29</v>
      </c>
      <c r="G37" s="882">
        <v>0.46</v>
      </c>
      <c r="H37" s="882">
        <v>0.42</v>
      </c>
      <c r="I37" s="882">
        <v>0.91</v>
      </c>
      <c r="J37" s="885">
        <v>1.1299999999999999</v>
      </c>
      <c r="K37" s="861"/>
      <c r="L37" s="861"/>
      <c r="M37" s="861"/>
      <c r="N37" s="861"/>
      <c r="O37" s="861"/>
      <c r="P37" s="861"/>
    </row>
    <row r="38" spans="1:16" ht="39" customHeight="1">
      <c r="A38" s="861"/>
      <c r="B38" s="864"/>
      <c r="C38" s="870" t="s">
        <v>284</v>
      </c>
      <c r="D38" s="870"/>
      <c r="E38" s="875"/>
      <c r="F38" s="879">
        <v>1.33</v>
      </c>
      <c r="G38" s="882">
        <v>1.86</v>
      </c>
      <c r="H38" s="882">
        <v>1.25</v>
      </c>
      <c r="I38" s="882">
        <v>0.83</v>
      </c>
      <c r="J38" s="885">
        <v>0.98</v>
      </c>
      <c r="K38" s="861"/>
      <c r="L38" s="861"/>
      <c r="M38" s="861"/>
      <c r="N38" s="861"/>
      <c r="O38" s="861"/>
      <c r="P38" s="861"/>
    </row>
    <row r="39" spans="1:16" ht="39" customHeight="1">
      <c r="A39" s="861"/>
      <c r="B39" s="864"/>
      <c r="C39" s="870" t="s">
        <v>463</v>
      </c>
      <c r="D39" s="870"/>
      <c r="E39" s="875"/>
      <c r="F39" s="879">
        <v>1.47</v>
      </c>
      <c r="G39" s="882">
        <v>1.46</v>
      </c>
      <c r="H39" s="882">
        <v>1.04</v>
      </c>
      <c r="I39" s="882">
        <v>0.65</v>
      </c>
      <c r="J39" s="885">
        <v>0.56999999999999995</v>
      </c>
      <c r="K39" s="861"/>
      <c r="L39" s="861"/>
      <c r="M39" s="861"/>
      <c r="N39" s="861"/>
      <c r="O39" s="861"/>
      <c r="P39" s="861"/>
    </row>
    <row r="40" spans="1:16" ht="39" customHeight="1">
      <c r="A40" s="861"/>
      <c r="B40" s="864"/>
      <c r="C40" s="870" t="s">
        <v>464</v>
      </c>
      <c r="D40" s="870"/>
      <c r="E40" s="875"/>
      <c r="F40" s="879">
        <v>1.e-002</v>
      </c>
      <c r="G40" s="882">
        <v>1.e-002</v>
      </c>
      <c r="H40" s="882">
        <v>1.e-002</v>
      </c>
      <c r="I40" s="882">
        <v>2.e-002</v>
      </c>
      <c r="J40" s="885">
        <v>2.e-002</v>
      </c>
      <c r="K40" s="861"/>
      <c r="L40" s="861"/>
      <c r="M40" s="861"/>
      <c r="N40" s="861"/>
      <c r="O40" s="861"/>
      <c r="P40" s="861"/>
    </row>
    <row r="41" spans="1:16" ht="39" customHeight="1">
      <c r="A41" s="861"/>
      <c r="B41" s="864"/>
      <c r="C41" s="870" t="s">
        <v>455</v>
      </c>
      <c r="D41" s="870"/>
      <c r="E41" s="875"/>
      <c r="F41" s="879">
        <v>0</v>
      </c>
      <c r="G41" s="882">
        <v>0</v>
      </c>
      <c r="H41" s="882">
        <v>0</v>
      </c>
      <c r="I41" s="882">
        <v>0</v>
      </c>
      <c r="J41" s="885">
        <v>0</v>
      </c>
      <c r="K41" s="861"/>
      <c r="L41" s="861"/>
      <c r="M41" s="861"/>
      <c r="N41" s="861"/>
      <c r="O41" s="861"/>
      <c r="P41" s="861"/>
    </row>
    <row r="42" spans="1:16" ht="39" customHeight="1">
      <c r="A42" s="861"/>
      <c r="B42" s="865"/>
      <c r="C42" s="870" t="s">
        <v>192</v>
      </c>
      <c r="D42" s="870"/>
      <c r="E42" s="875"/>
      <c r="F42" s="879" t="s">
        <v>134</v>
      </c>
      <c r="G42" s="882" t="s">
        <v>134</v>
      </c>
      <c r="H42" s="882" t="s">
        <v>134</v>
      </c>
      <c r="I42" s="882" t="s">
        <v>134</v>
      </c>
      <c r="J42" s="885" t="s">
        <v>134</v>
      </c>
      <c r="K42" s="861"/>
      <c r="L42" s="861"/>
      <c r="M42" s="861"/>
      <c r="N42" s="861"/>
      <c r="O42" s="861"/>
      <c r="P42" s="861"/>
    </row>
    <row r="43" spans="1:16" ht="39" customHeight="1">
      <c r="A43" s="861"/>
      <c r="B43" s="866"/>
      <c r="C43" s="871" t="s">
        <v>301</v>
      </c>
      <c r="D43" s="871"/>
      <c r="E43" s="876"/>
      <c r="F43" s="851" t="s">
        <v>134</v>
      </c>
      <c r="G43" s="855" t="s">
        <v>134</v>
      </c>
      <c r="H43" s="855" t="s">
        <v>134</v>
      </c>
      <c r="I43" s="855" t="s">
        <v>134</v>
      </c>
      <c r="J43" s="860" t="s">
        <v>134</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row r="49" s="363" customFormat="1" ht="13.5" hidden="1" customHeight="1"/>
    <row r="50" s="363" customFormat="1" ht="13.5" hidden="1" customHeight="1"/>
    <row r="51" s="363" customFormat="1" ht="13.5" hidden="1" customHeight="1"/>
  </sheetData>
  <sheetProtection algorithmName="SHA-512" hashValue="WNCbKVydikJ1IiG5xEqpIDFIUpujyxOQ7FNRvm504WKb2+VD/8bcc4qI3M+hQf7znhHxodHmIAfEyOtKqtvdJw==" saltValue="qrKpi3d3FnWKK02xAQcdv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1" fitToWidth="1" fitToHeight="1" orientation="landscape" usePrinterDefaults="1"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82"/>
  <sheetViews>
    <sheetView showGridLines="0" zoomScale="75" zoomScaleNormal="75"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22</v>
      </c>
      <c r="C44" s="900"/>
      <c r="D44" s="900"/>
      <c r="E44" s="919"/>
      <c r="F44" s="919"/>
      <c r="G44" s="919"/>
      <c r="H44" s="919"/>
      <c r="I44" s="919"/>
      <c r="J44" s="928" t="s">
        <v>16</v>
      </c>
      <c r="K44" s="936" t="s">
        <v>528</v>
      </c>
      <c r="L44" s="945" t="s">
        <v>529</v>
      </c>
      <c r="M44" s="945" t="s">
        <v>530</v>
      </c>
      <c r="N44" s="945" t="s">
        <v>255</v>
      </c>
      <c r="O44" s="954" t="s">
        <v>531</v>
      </c>
      <c r="P44" s="734"/>
      <c r="Q44" s="734"/>
      <c r="R44" s="734"/>
      <c r="S44" s="734"/>
      <c r="T44" s="734"/>
      <c r="U44" s="734"/>
    </row>
    <row r="45" spans="1:21" ht="30.75" customHeight="1">
      <c r="A45" s="734"/>
      <c r="B45" s="887" t="s">
        <v>24</v>
      </c>
      <c r="C45" s="901"/>
      <c r="D45" s="911"/>
      <c r="E45" s="920" t="s">
        <v>21</v>
      </c>
      <c r="F45" s="920"/>
      <c r="G45" s="920"/>
      <c r="H45" s="920"/>
      <c r="I45" s="920"/>
      <c r="J45" s="929"/>
      <c r="K45" s="937">
        <v>7065</v>
      </c>
      <c r="L45" s="946">
        <v>7018</v>
      </c>
      <c r="M45" s="946">
        <v>6868</v>
      </c>
      <c r="N45" s="946">
        <v>6710</v>
      </c>
      <c r="O45" s="955">
        <v>6408</v>
      </c>
      <c r="P45" s="734"/>
      <c r="Q45" s="734"/>
      <c r="R45" s="734"/>
      <c r="S45" s="734"/>
      <c r="T45" s="734"/>
      <c r="U45" s="734"/>
    </row>
    <row r="46" spans="1:21" ht="30.75" customHeight="1">
      <c r="A46" s="734"/>
      <c r="B46" s="888"/>
      <c r="C46" s="902"/>
      <c r="D46" s="912"/>
      <c r="E46" s="921" t="s">
        <v>27</v>
      </c>
      <c r="F46" s="921"/>
      <c r="G46" s="921"/>
      <c r="H46" s="921"/>
      <c r="I46" s="921"/>
      <c r="J46" s="930"/>
      <c r="K46" s="938" t="s">
        <v>134</v>
      </c>
      <c r="L46" s="947" t="s">
        <v>134</v>
      </c>
      <c r="M46" s="947" t="s">
        <v>134</v>
      </c>
      <c r="N46" s="947" t="s">
        <v>134</v>
      </c>
      <c r="O46" s="956" t="s">
        <v>134</v>
      </c>
      <c r="P46" s="734"/>
      <c r="Q46" s="734"/>
      <c r="R46" s="734"/>
      <c r="S46" s="734"/>
      <c r="T46" s="734"/>
      <c r="U46" s="734"/>
    </row>
    <row r="47" spans="1:21" ht="30.75" customHeight="1">
      <c r="A47" s="734"/>
      <c r="B47" s="888"/>
      <c r="C47" s="902"/>
      <c r="D47" s="912"/>
      <c r="E47" s="921" t="s">
        <v>30</v>
      </c>
      <c r="F47" s="921"/>
      <c r="G47" s="921"/>
      <c r="H47" s="921"/>
      <c r="I47" s="921"/>
      <c r="J47" s="930"/>
      <c r="K47" s="938" t="s">
        <v>134</v>
      </c>
      <c r="L47" s="947" t="s">
        <v>134</v>
      </c>
      <c r="M47" s="947" t="s">
        <v>134</v>
      </c>
      <c r="N47" s="947" t="s">
        <v>134</v>
      </c>
      <c r="O47" s="956" t="s">
        <v>134</v>
      </c>
      <c r="P47" s="734"/>
      <c r="Q47" s="734"/>
      <c r="R47" s="734"/>
      <c r="S47" s="734"/>
      <c r="T47" s="734"/>
      <c r="U47" s="734"/>
    </row>
    <row r="48" spans="1:21" ht="30.75" customHeight="1">
      <c r="A48" s="734"/>
      <c r="B48" s="888"/>
      <c r="C48" s="902"/>
      <c r="D48" s="912"/>
      <c r="E48" s="921" t="s">
        <v>36</v>
      </c>
      <c r="F48" s="921"/>
      <c r="G48" s="921"/>
      <c r="H48" s="921"/>
      <c r="I48" s="921"/>
      <c r="J48" s="930"/>
      <c r="K48" s="938">
        <v>2132</v>
      </c>
      <c r="L48" s="947">
        <v>2145</v>
      </c>
      <c r="M48" s="947">
        <v>2108</v>
      </c>
      <c r="N48" s="947">
        <v>2063</v>
      </c>
      <c r="O48" s="956">
        <v>1937</v>
      </c>
      <c r="P48" s="734"/>
      <c r="Q48" s="734"/>
      <c r="R48" s="734"/>
      <c r="S48" s="734"/>
      <c r="T48" s="734"/>
      <c r="U48" s="734"/>
    </row>
    <row r="49" spans="1:21" ht="30.75" customHeight="1">
      <c r="A49" s="734"/>
      <c r="B49" s="888"/>
      <c r="C49" s="902"/>
      <c r="D49" s="912"/>
      <c r="E49" s="921" t="s">
        <v>0</v>
      </c>
      <c r="F49" s="921"/>
      <c r="G49" s="921"/>
      <c r="H49" s="921"/>
      <c r="I49" s="921"/>
      <c r="J49" s="930"/>
      <c r="K49" s="938">
        <v>18</v>
      </c>
      <c r="L49" s="947">
        <v>23</v>
      </c>
      <c r="M49" s="947">
        <v>27</v>
      </c>
      <c r="N49" s="947">
        <v>35</v>
      </c>
      <c r="O49" s="956">
        <v>74</v>
      </c>
      <c r="P49" s="734"/>
      <c r="Q49" s="734"/>
      <c r="R49" s="734"/>
      <c r="S49" s="734"/>
      <c r="T49" s="734"/>
      <c r="U49" s="734"/>
    </row>
    <row r="50" spans="1:21" ht="30.75" customHeight="1">
      <c r="A50" s="734"/>
      <c r="B50" s="888"/>
      <c r="C50" s="902"/>
      <c r="D50" s="912"/>
      <c r="E50" s="921" t="s">
        <v>38</v>
      </c>
      <c r="F50" s="921"/>
      <c r="G50" s="921"/>
      <c r="H50" s="921"/>
      <c r="I50" s="921"/>
      <c r="J50" s="930"/>
      <c r="K50" s="938">
        <v>293</v>
      </c>
      <c r="L50" s="947">
        <v>302</v>
      </c>
      <c r="M50" s="947">
        <v>301</v>
      </c>
      <c r="N50" s="947">
        <v>339</v>
      </c>
      <c r="O50" s="956">
        <v>387</v>
      </c>
      <c r="P50" s="734"/>
      <c r="Q50" s="734"/>
      <c r="R50" s="734"/>
      <c r="S50" s="734"/>
      <c r="T50" s="734"/>
      <c r="U50" s="734"/>
    </row>
    <row r="51" spans="1:21" ht="30.75" customHeight="1">
      <c r="A51" s="734"/>
      <c r="B51" s="889"/>
      <c r="C51" s="903"/>
      <c r="D51" s="913"/>
      <c r="E51" s="921" t="s">
        <v>42</v>
      </c>
      <c r="F51" s="921"/>
      <c r="G51" s="921"/>
      <c r="H51" s="921"/>
      <c r="I51" s="921"/>
      <c r="J51" s="930"/>
      <c r="K51" s="938" t="s">
        <v>134</v>
      </c>
      <c r="L51" s="947" t="s">
        <v>134</v>
      </c>
      <c r="M51" s="947" t="s">
        <v>134</v>
      </c>
      <c r="N51" s="947" t="s">
        <v>134</v>
      </c>
      <c r="O51" s="956" t="s">
        <v>134</v>
      </c>
      <c r="P51" s="734"/>
      <c r="Q51" s="734"/>
      <c r="R51" s="734"/>
      <c r="S51" s="734"/>
      <c r="T51" s="734"/>
      <c r="U51" s="734"/>
    </row>
    <row r="52" spans="1:21" ht="30.75" customHeight="1">
      <c r="A52" s="734"/>
      <c r="B52" s="890" t="s">
        <v>45</v>
      </c>
      <c r="C52" s="904"/>
      <c r="D52" s="913"/>
      <c r="E52" s="921" t="s">
        <v>46</v>
      </c>
      <c r="F52" s="921"/>
      <c r="G52" s="921"/>
      <c r="H52" s="921"/>
      <c r="I52" s="921"/>
      <c r="J52" s="930"/>
      <c r="K52" s="938">
        <v>7748</v>
      </c>
      <c r="L52" s="947">
        <v>7627</v>
      </c>
      <c r="M52" s="947">
        <v>7488</v>
      </c>
      <c r="N52" s="947">
        <v>7551</v>
      </c>
      <c r="O52" s="956">
        <v>7432</v>
      </c>
      <c r="P52" s="734"/>
      <c r="Q52" s="734"/>
      <c r="R52" s="734"/>
      <c r="S52" s="734"/>
      <c r="T52" s="734"/>
      <c r="U52" s="734"/>
    </row>
    <row r="53" spans="1:21" ht="30.75" customHeight="1">
      <c r="A53" s="734"/>
      <c r="B53" s="891" t="s">
        <v>47</v>
      </c>
      <c r="C53" s="905"/>
      <c r="D53" s="914"/>
      <c r="E53" s="922" t="s">
        <v>50</v>
      </c>
      <c r="F53" s="922"/>
      <c r="G53" s="922"/>
      <c r="H53" s="922"/>
      <c r="I53" s="922"/>
      <c r="J53" s="931"/>
      <c r="K53" s="939">
        <v>1760</v>
      </c>
      <c r="L53" s="948">
        <v>1861</v>
      </c>
      <c r="M53" s="948">
        <v>1816</v>
      </c>
      <c r="N53" s="948">
        <v>1596</v>
      </c>
      <c r="O53" s="957">
        <v>1374</v>
      </c>
      <c r="P53" s="734"/>
      <c r="Q53" s="734"/>
      <c r="R53" s="734"/>
      <c r="S53" s="734"/>
      <c r="T53" s="734"/>
      <c r="U53" s="734"/>
    </row>
    <row r="54" spans="1:21" ht="24" customHeight="1">
      <c r="A54" s="734"/>
      <c r="B54" s="892"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5</v>
      </c>
      <c r="C56" s="906"/>
      <c r="D56" s="906"/>
      <c r="E56" s="906"/>
      <c r="F56" s="906"/>
      <c r="G56" s="906"/>
      <c r="H56" s="906"/>
      <c r="I56" s="906"/>
      <c r="J56" s="906"/>
      <c r="K56" s="940"/>
      <c r="L56" s="940"/>
      <c r="M56" s="940"/>
      <c r="N56" s="940"/>
      <c r="O56" s="958" t="s">
        <v>23</v>
      </c>
      <c r="P56" s="734"/>
      <c r="Q56" s="734"/>
      <c r="R56" s="734"/>
      <c r="S56" s="734"/>
      <c r="T56" s="734"/>
      <c r="U56" s="734"/>
    </row>
    <row r="57" spans="1:21" ht="31.5" customHeight="1">
      <c r="A57" s="734"/>
      <c r="B57" s="894"/>
      <c r="C57" s="907"/>
      <c r="D57" s="907"/>
      <c r="E57" s="923"/>
      <c r="F57" s="923"/>
      <c r="G57" s="923"/>
      <c r="H57" s="923"/>
      <c r="I57" s="923"/>
      <c r="J57" s="932" t="s">
        <v>16</v>
      </c>
      <c r="K57" s="941" t="s">
        <v>528</v>
      </c>
      <c r="L57" s="949" t="s">
        <v>529</v>
      </c>
      <c r="M57" s="949" t="s">
        <v>530</v>
      </c>
      <c r="N57" s="949" t="s">
        <v>255</v>
      </c>
      <c r="O57" s="959" t="s">
        <v>531</v>
      </c>
      <c r="P57" s="734"/>
      <c r="Q57" s="734"/>
      <c r="R57" s="734"/>
      <c r="S57" s="734"/>
      <c r="T57" s="734"/>
      <c r="U57" s="734"/>
    </row>
    <row r="58" spans="1:21" ht="31.5" customHeight="1">
      <c r="B58" s="895" t="s">
        <v>61</v>
      </c>
      <c r="C58" s="908"/>
      <c r="D58" s="915" t="s">
        <v>64</v>
      </c>
      <c r="E58" s="924"/>
      <c r="F58" s="924"/>
      <c r="G58" s="924"/>
      <c r="H58" s="924"/>
      <c r="I58" s="924"/>
      <c r="J58" s="933"/>
      <c r="K58" s="942"/>
      <c r="L58" s="950"/>
      <c r="M58" s="950"/>
      <c r="N58" s="950"/>
      <c r="O58" s="960"/>
    </row>
    <row r="59" spans="1:21" ht="31.5" customHeight="1">
      <c r="B59" s="896"/>
      <c r="C59" s="909"/>
      <c r="D59" s="916" t="s">
        <v>12</v>
      </c>
      <c r="E59" s="925"/>
      <c r="F59" s="925"/>
      <c r="G59" s="925"/>
      <c r="H59" s="925"/>
      <c r="I59" s="925"/>
      <c r="J59" s="934"/>
      <c r="K59" s="943"/>
      <c r="L59" s="951"/>
      <c r="M59" s="951"/>
      <c r="N59" s="951"/>
      <c r="O59" s="961"/>
    </row>
    <row r="60" spans="1:21" ht="31.5" customHeight="1">
      <c r="B60" s="897"/>
      <c r="C60" s="910"/>
      <c r="D60" s="917" t="s">
        <v>66</v>
      </c>
      <c r="E60" s="926"/>
      <c r="F60" s="926"/>
      <c r="G60" s="926"/>
      <c r="H60" s="926"/>
      <c r="I60" s="926"/>
      <c r="J60" s="935"/>
      <c r="K60" s="944"/>
      <c r="L60" s="952"/>
      <c r="M60" s="952"/>
      <c r="N60" s="952"/>
      <c r="O60" s="962"/>
    </row>
    <row r="61" spans="1:21" ht="24" customHeight="1">
      <c r="B61" s="898"/>
      <c r="C61" s="898"/>
      <c r="D61" s="918" t="s">
        <v>44</v>
      </c>
      <c r="E61" s="927"/>
      <c r="F61" s="927"/>
      <c r="G61" s="927"/>
      <c r="H61" s="927"/>
      <c r="I61" s="927"/>
      <c r="J61" s="927"/>
      <c r="K61" s="927"/>
      <c r="L61" s="927"/>
      <c r="M61" s="927"/>
      <c r="N61" s="927"/>
      <c r="O61" s="927"/>
    </row>
    <row r="62" spans="1:21" ht="24" customHeight="1">
      <c r="B62" s="899"/>
      <c r="C62" s="899"/>
      <c r="D62" s="918" t="s">
        <v>37</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row r="65" s="363" customFormat="1" ht="12.6" hidden="1" customHeight="1"/>
    <row r="66" s="363" customFormat="1" ht="12.6" hidden="1" customHeight="1"/>
    <row r="67" s="363" customFormat="1" ht="12.6" hidden="1" customHeight="1"/>
    <row r="68" s="363" customFormat="1" ht="12.6" hidden="1" customHeight="1"/>
    <row r="69" s="363" customFormat="1" ht="12.6" hidden="1" customHeight="1"/>
    <row r="70" s="363" customFormat="1" ht="12.6" hidden="1" customHeight="1"/>
    <row r="71" s="363" customFormat="1" ht="12.6" hidden="1" customHeight="1"/>
    <row r="72" s="363" customFormat="1" ht="12.6" hidden="1" customHeight="1"/>
    <row r="73" s="363" customFormat="1" ht="12.6" hidden="1" customHeight="1"/>
    <row r="74" s="363" customFormat="1" ht="12.6" hidden="1" customHeight="1"/>
    <row r="75" s="363" customFormat="1" ht="12.6" hidden="1" customHeight="1"/>
    <row r="76" s="363" customFormat="1" ht="12.6" hidden="1" customHeight="1"/>
    <row r="77" s="363" customFormat="1" ht="12.6" hidden="1" customHeight="1"/>
    <row r="78" s="363" customFormat="1" ht="12.6" hidden="1" customHeight="1"/>
    <row r="79" s="363" customFormat="1" ht="12.6" hidden="1" customHeight="1"/>
    <row r="80" s="363" customFormat="1" ht="12.6" hidden="1" customHeight="1"/>
    <row r="81" s="363" customFormat="1" ht="12.6" hidden="1" customHeight="1"/>
    <row r="82" s="363" customFormat="1" ht="12.6" hidden="1" customHeight="1"/>
  </sheetData>
  <sheetProtection algorithmName="SHA-512" hashValue="PMY+S5Kr0Q6X0Y0Vok+7e23l8tGNQsdNd1IAVokXo2l9GG6yiPwbEpj1gKZVGAkCah7IAso3VcbAsdgpCmohkQ==" saltValue="IkxDiz0dYUrto9JAblp4K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4" fitToWidth="1" fitToHeight="1" orientation="landscape"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12:M54"/>
  <sheetViews>
    <sheetView showGridLines="0" zoomScale="75" zoomScaleNormal="75"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s="363" customFormat="1" ht="15" customHeight="1"/>
    <row r="13" s="363" customFormat="1" ht="15" customHeight="1"/>
    <row r="14" s="363" customFormat="1" ht="15" customHeight="1"/>
    <row r="15" s="363" customFormat="1" ht="15" customHeight="1"/>
    <row r="16" s="363" customFormat="1" ht="15" customHeight="1"/>
    <row r="17" s="363" customFormat="1" ht="15" customHeight="1"/>
    <row r="18" s="363" customFormat="1" ht="15" customHeight="1"/>
    <row r="19" s="363" customFormat="1" ht="15" customHeight="1"/>
    <row r="20" s="363" customFormat="1" ht="15" customHeight="1"/>
    <row r="21" s="363" customFormat="1" ht="15" customHeight="1"/>
    <row r="22" s="363" customFormat="1" ht="15" customHeight="1"/>
    <row r="23" s="363" customFormat="1" ht="15" customHeight="1"/>
    <row r="24" s="363" customFormat="1" ht="15" customHeight="1"/>
    <row r="25" s="363" customFormat="1" ht="15" customHeight="1"/>
    <row r="26" s="363" customFormat="1" ht="15" customHeight="1"/>
    <row r="27" s="363" customFormat="1" ht="15" customHeight="1"/>
    <row r="28" s="363" customFormat="1" ht="15" customHeight="1"/>
    <row r="29" s="363" customFormat="1" ht="15" customHeight="1"/>
    <row r="30" s="363" customFormat="1" ht="15" customHeight="1"/>
    <row r="31" s="363" customFormat="1" ht="15" customHeight="1"/>
    <row r="32" s="363" customFormat="1"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22</v>
      </c>
      <c r="C40" s="900"/>
      <c r="D40" s="900"/>
      <c r="E40" s="919"/>
      <c r="F40" s="919"/>
      <c r="G40" s="919"/>
      <c r="H40" s="928" t="s">
        <v>16</v>
      </c>
      <c r="I40" s="936" t="s">
        <v>528</v>
      </c>
      <c r="J40" s="945" t="s">
        <v>529</v>
      </c>
      <c r="K40" s="945" t="s">
        <v>530</v>
      </c>
      <c r="L40" s="945" t="s">
        <v>255</v>
      </c>
      <c r="M40" s="978" t="s">
        <v>531</v>
      </c>
    </row>
    <row r="41" spans="2:13" ht="27.75" customHeight="1">
      <c r="B41" s="887" t="s">
        <v>32</v>
      </c>
      <c r="C41" s="901"/>
      <c r="D41" s="911"/>
      <c r="E41" s="967" t="s">
        <v>52</v>
      </c>
      <c r="F41" s="967"/>
      <c r="G41" s="967"/>
      <c r="H41" s="973"/>
      <c r="I41" s="937">
        <v>67530</v>
      </c>
      <c r="J41" s="946">
        <v>67116</v>
      </c>
      <c r="K41" s="946">
        <v>71146</v>
      </c>
      <c r="L41" s="946">
        <v>70464</v>
      </c>
      <c r="M41" s="955">
        <v>71373</v>
      </c>
    </row>
    <row r="42" spans="2:13" ht="27.75" customHeight="1">
      <c r="B42" s="888"/>
      <c r="C42" s="902"/>
      <c r="D42" s="912"/>
      <c r="E42" s="968" t="s">
        <v>72</v>
      </c>
      <c r="F42" s="968"/>
      <c r="G42" s="968"/>
      <c r="H42" s="974"/>
      <c r="I42" s="938">
        <v>2787</v>
      </c>
      <c r="J42" s="947">
        <v>2444</v>
      </c>
      <c r="K42" s="947">
        <v>2883</v>
      </c>
      <c r="L42" s="947">
        <v>2139</v>
      </c>
      <c r="M42" s="956">
        <v>1862</v>
      </c>
    </row>
    <row r="43" spans="2:13" ht="27.75" customHeight="1">
      <c r="B43" s="888"/>
      <c r="C43" s="902"/>
      <c r="D43" s="912"/>
      <c r="E43" s="968" t="s">
        <v>73</v>
      </c>
      <c r="F43" s="968"/>
      <c r="G43" s="968"/>
      <c r="H43" s="974"/>
      <c r="I43" s="938">
        <v>20962</v>
      </c>
      <c r="J43" s="947">
        <v>19647</v>
      </c>
      <c r="K43" s="947">
        <v>19092</v>
      </c>
      <c r="L43" s="947">
        <v>18889</v>
      </c>
      <c r="M43" s="956">
        <v>18567</v>
      </c>
    </row>
    <row r="44" spans="2:13" ht="27.75" customHeight="1">
      <c r="B44" s="888"/>
      <c r="C44" s="902"/>
      <c r="D44" s="912"/>
      <c r="E44" s="968" t="s">
        <v>75</v>
      </c>
      <c r="F44" s="968"/>
      <c r="G44" s="968"/>
      <c r="H44" s="974"/>
      <c r="I44" s="938">
        <v>377</v>
      </c>
      <c r="J44" s="947">
        <v>388</v>
      </c>
      <c r="K44" s="947">
        <v>537</v>
      </c>
      <c r="L44" s="947">
        <v>586</v>
      </c>
      <c r="M44" s="956">
        <v>617</v>
      </c>
    </row>
    <row r="45" spans="2:13" ht="27.75" customHeight="1">
      <c r="B45" s="888"/>
      <c r="C45" s="902"/>
      <c r="D45" s="912"/>
      <c r="E45" s="968" t="s">
        <v>77</v>
      </c>
      <c r="F45" s="968"/>
      <c r="G45" s="968"/>
      <c r="H45" s="974"/>
      <c r="I45" s="938">
        <v>8564</v>
      </c>
      <c r="J45" s="947">
        <v>8408</v>
      </c>
      <c r="K45" s="947">
        <v>8386</v>
      </c>
      <c r="L45" s="947">
        <v>8406</v>
      </c>
      <c r="M45" s="956">
        <v>8829</v>
      </c>
    </row>
    <row r="46" spans="2:13" ht="27.75" customHeight="1">
      <c r="B46" s="888"/>
      <c r="C46" s="902"/>
      <c r="D46" s="913"/>
      <c r="E46" s="968" t="s">
        <v>76</v>
      </c>
      <c r="F46" s="968"/>
      <c r="G46" s="968"/>
      <c r="H46" s="974"/>
      <c r="I46" s="938" t="s">
        <v>134</v>
      </c>
      <c r="J46" s="947" t="s">
        <v>134</v>
      </c>
      <c r="K46" s="947" t="s">
        <v>134</v>
      </c>
      <c r="L46" s="947" t="s">
        <v>134</v>
      </c>
      <c r="M46" s="956" t="s">
        <v>134</v>
      </c>
    </row>
    <row r="47" spans="2:13" ht="27.75" customHeight="1">
      <c r="B47" s="888"/>
      <c r="C47" s="902"/>
      <c r="D47" s="965"/>
      <c r="E47" s="969" t="s">
        <v>79</v>
      </c>
      <c r="F47" s="972"/>
      <c r="G47" s="972"/>
      <c r="H47" s="975"/>
      <c r="I47" s="938" t="s">
        <v>134</v>
      </c>
      <c r="J47" s="947" t="s">
        <v>134</v>
      </c>
      <c r="K47" s="947" t="s">
        <v>134</v>
      </c>
      <c r="L47" s="947" t="s">
        <v>134</v>
      </c>
      <c r="M47" s="956" t="s">
        <v>134</v>
      </c>
    </row>
    <row r="48" spans="2:13" ht="27.75" customHeight="1">
      <c r="B48" s="888"/>
      <c r="C48" s="902"/>
      <c r="D48" s="912"/>
      <c r="E48" s="968" t="s">
        <v>83</v>
      </c>
      <c r="F48" s="968"/>
      <c r="G48" s="968"/>
      <c r="H48" s="974"/>
      <c r="I48" s="938" t="s">
        <v>134</v>
      </c>
      <c r="J48" s="947" t="s">
        <v>134</v>
      </c>
      <c r="K48" s="947" t="s">
        <v>134</v>
      </c>
      <c r="L48" s="947" t="s">
        <v>134</v>
      </c>
      <c r="M48" s="956" t="s">
        <v>134</v>
      </c>
    </row>
    <row r="49" spans="2:13" ht="27.75" customHeight="1">
      <c r="B49" s="889"/>
      <c r="C49" s="903"/>
      <c r="D49" s="912"/>
      <c r="E49" s="968" t="s">
        <v>89</v>
      </c>
      <c r="F49" s="968"/>
      <c r="G49" s="968"/>
      <c r="H49" s="974"/>
      <c r="I49" s="938" t="s">
        <v>134</v>
      </c>
      <c r="J49" s="947" t="s">
        <v>134</v>
      </c>
      <c r="K49" s="947" t="s">
        <v>134</v>
      </c>
      <c r="L49" s="947" t="s">
        <v>134</v>
      </c>
      <c r="M49" s="956" t="s">
        <v>134</v>
      </c>
    </row>
    <row r="50" spans="2:13" ht="27.75" customHeight="1">
      <c r="B50" s="963" t="s">
        <v>91</v>
      </c>
      <c r="C50" s="964"/>
      <c r="D50" s="966"/>
      <c r="E50" s="968" t="s">
        <v>93</v>
      </c>
      <c r="F50" s="968"/>
      <c r="G50" s="968"/>
      <c r="H50" s="974"/>
      <c r="I50" s="938">
        <v>6062</v>
      </c>
      <c r="J50" s="947">
        <v>7093</v>
      </c>
      <c r="K50" s="947">
        <v>8750</v>
      </c>
      <c r="L50" s="947">
        <v>11374</v>
      </c>
      <c r="M50" s="956">
        <v>11100</v>
      </c>
    </row>
    <row r="51" spans="2:13" ht="27.75" customHeight="1">
      <c r="B51" s="888"/>
      <c r="C51" s="902"/>
      <c r="D51" s="912"/>
      <c r="E51" s="968" t="s">
        <v>96</v>
      </c>
      <c r="F51" s="968"/>
      <c r="G51" s="968"/>
      <c r="H51" s="974"/>
      <c r="I51" s="938">
        <v>27832</v>
      </c>
      <c r="J51" s="947">
        <v>28137</v>
      </c>
      <c r="K51" s="947">
        <v>28464</v>
      </c>
      <c r="L51" s="947">
        <v>29046</v>
      </c>
      <c r="M51" s="956">
        <v>28943</v>
      </c>
    </row>
    <row r="52" spans="2:13" ht="27.75" customHeight="1">
      <c r="B52" s="889"/>
      <c r="C52" s="903"/>
      <c r="D52" s="912"/>
      <c r="E52" s="968" t="s">
        <v>40</v>
      </c>
      <c r="F52" s="968"/>
      <c r="G52" s="968"/>
      <c r="H52" s="974"/>
      <c r="I52" s="938">
        <v>55211</v>
      </c>
      <c r="J52" s="947">
        <v>54711</v>
      </c>
      <c r="K52" s="947">
        <v>56756</v>
      </c>
      <c r="L52" s="947">
        <v>55494</v>
      </c>
      <c r="M52" s="956">
        <v>54265</v>
      </c>
    </row>
    <row r="53" spans="2:13" ht="27.75" customHeight="1">
      <c r="B53" s="891" t="s">
        <v>47</v>
      </c>
      <c r="C53" s="905"/>
      <c r="D53" s="914"/>
      <c r="E53" s="970" t="s">
        <v>98</v>
      </c>
      <c r="F53" s="970"/>
      <c r="G53" s="970"/>
      <c r="H53" s="976"/>
      <c r="I53" s="939">
        <v>11115</v>
      </c>
      <c r="J53" s="948">
        <v>8062</v>
      </c>
      <c r="K53" s="948">
        <v>8073</v>
      </c>
      <c r="L53" s="948">
        <v>4570</v>
      </c>
      <c r="M53" s="957">
        <v>6940</v>
      </c>
    </row>
    <row r="54" spans="2:13" ht="27.75" customHeight="1">
      <c r="B54" s="892"/>
      <c r="C54" s="867"/>
      <c r="D54" s="867"/>
      <c r="E54" s="971"/>
      <c r="F54" s="971"/>
      <c r="G54" s="971"/>
      <c r="H54" s="971"/>
      <c r="I54" s="977"/>
      <c r="J54" s="977"/>
      <c r="K54" s="977"/>
      <c r="L54" s="977"/>
      <c r="M54" s="977"/>
    </row>
    <row r="55" spans="2:13"/>
  </sheetData>
  <sheetProtection algorithmName="SHA-512" hashValue="h7HTxKsOcDkG5MHFWVKmd6yinv/jn7SvN7QpA1XD6kC+3UvRmpQznwRUKaV1kq4EnUZOoDJT3CbTq9fIlMhNTQ==" saltValue="3iK5hJ1pZE6c//In0ajnr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1:H63"/>
  <sheetViews>
    <sheetView showGridLines="0" zoomScale="75" zoomScaleNormal="75"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s="363" customFormat="1" ht="16.5" customHeight="1"/>
    <row r="2" s="363" customFormat="1" ht="16.5" customHeight="1"/>
    <row r="3" s="363" customFormat="1" ht="16.5" customHeight="1"/>
    <row r="4" s="363" customFormat="1" ht="16.5" customHeight="1"/>
    <row r="5" s="363" customFormat="1" ht="16.5" customHeight="1"/>
    <row r="6" s="363" customFormat="1" ht="16.5" customHeight="1"/>
    <row r="7" s="363" customFormat="1" ht="16.5" customHeight="1"/>
    <row r="8" s="363" customFormat="1" ht="16.5" customHeight="1"/>
    <row r="9" s="363" customFormat="1" ht="16.5" customHeight="1"/>
    <row r="10" s="363" customFormat="1" ht="16.5" customHeight="1"/>
    <row r="11" s="363" customFormat="1" ht="16.5" customHeight="1"/>
    <row r="12" s="363" customFormat="1" ht="16.5" customHeight="1"/>
    <row r="13" s="363" customFormat="1" ht="16.5" customHeight="1"/>
    <row r="14" s="363" customFormat="1" ht="16.5" customHeight="1"/>
    <row r="15" s="363" customFormat="1" ht="16.5" customHeight="1"/>
    <row r="16" s="363" customFormat="1" ht="16.5" customHeight="1"/>
    <row r="17" s="363" customFormat="1" ht="16.5" customHeight="1"/>
    <row r="18" s="363" customFormat="1" ht="16.5" customHeight="1"/>
    <row r="19" s="363" customFormat="1" ht="16.5" customHeight="1"/>
    <row r="20" s="363" customFormat="1" ht="16.5" customHeight="1"/>
    <row r="21" s="363" customFormat="1" ht="16.5" customHeight="1"/>
    <row r="22" s="363" customFormat="1" ht="16.5" customHeight="1"/>
    <row r="23" s="363" customFormat="1" ht="16.5" customHeight="1"/>
    <row r="24" s="363" customFormat="1" ht="16.5" customHeight="1"/>
    <row r="25" s="363" customFormat="1" ht="16.5" customHeight="1"/>
    <row r="26" s="363" customFormat="1" ht="16.5" customHeight="1"/>
    <row r="27" s="363" customFormat="1" ht="16.5" customHeight="1"/>
    <row r="28" s="363" customFormat="1" ht="16.5" customHeight="1"/>
    <row r="29" s="363" customFormat="1" ht="16.5" customHeight="1"/>
    <row r="30" s="363" customFormat="1" ht="16.5" customHeight="1"/>
    <row r="31" s="363" customFormat="1" ht="16.5" customHeight="1"/>
    <row r="32" s="363" customFormat="1" ht="16.5" customHeight="1"/>
    <row r="33" s="363" customFormat="1" ht="16.5" customHeight="1"/>
    <row r="34" s="363" customFormat="1" ht="16.5" customHeight="1"/>
    <row r="35" s="363" customFormat="1" ht="16.5" customHeight="1"/>
    <row r="36" s="363" customFormat="1" ht="16.5" customHeight="1"/>
    <row r="37" s="363" customFormat="1" ht="16.5" customHeight="1"/>
    <row r="38" s="363" customFormat="1" ht="16.5" customHeight="1"/>
    <row r="39" s="363" customFormat="1" ht="16.5" customHeight="1"/>
    <row r="40" s="363" customFormat="1" ht="16.5" customHeight="1"/>
    <row r="41" s="363" customFormat="1" ht="16.5" customHeight="1"/>
    <row r="42" s="363" customFormat="1" ht="16.5" customHeight="1"/>
    <row r="43" s="363" customFormat="1" ht="16.5" customHeight="1"/>
    <row r="44" s="363" customFormat="1" ht="16.5" customHeight="1"/>
    <row r="45" s="363" customFormat="1" ht="16.5" customHeight="1"/>
    <row r="46" s="363" customFormat="1" ht="16.5" customHeight="1"/>
    <row r="47" s="363" customFormat="1" ht="16.5" customHeight="1"/>
    <row r="48" s="363" customFormat="1"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94</v>
      </c>
    </row>
    <row r="54" spans="2:8" ht="29.25" customHeight="1">
      <c r="B54" s="979" t="s">
        <v>8</v>
      </c>
      <c r="C54" s="985"/>
      <c r="D54" s="985"/>
      <c r="E54" s="994" t="s">
        <v>16</v>
      </c>
      <c r="F54" s="1001" t="s">
        <v>530</v>
      </c>
      <c r="G54" s="1001" t="s">
        <v>255</v>
      </c>
      <c r="H54" s="1009" t="s">
        <v>531</v>
      </c>
    </row>
    <row r="55" spans="2:8" ht="52.5" customHeight="1">
      <c r="B55" s="980"/>
      <c r="C55" s="986" t="s">
        <v>102</v>
      </c>
      <c r="D55" s="986"/>
      <c r="E55" s="995"/>
      <c r="F55" s="1002">
        <v>5601</v>
      </c>
      <c r="G55" s="1002">
        <v>5147</v>
      </c>
      <c r="H55" s="1010">
        <v>5473</v>
      </c>
    </row>
    <row r="56" spans="2:8" ht="52.5" customHeight="1">
      <c r="B56" s="981"/>
      <c r="C56" s="987" t="s">
        <v>105</v>
      </c>
      <c r="D56" s="987"/>
      <c r="E56" s="996"/>
      <c r="F56" s="1003">
        <v>71</v>
      </c>
      <c r="G56" s="1003">
        <v>72</v>
      </c>
      <c r="H56" s="1011">
        <v>72</v>
      </c>
    </row>
    <row r="57" spans="2:8" ht="53.25" customHeight="1">
      <c r="B57" s="981"/>
      <c r="C57" s="988" t="s">
        <v>69</v>
      </c>
      <c r="D57" s="988"/>
      <c r="E57" s="997"/>
      <c r="F57" s="1004">
        <v>12213</v>
      </c>
      <c r="G57" s="1004">
        <v>14540</v>
      </c>
      <c r="H57" s="1012">
        <v>13731</v>
      </c>
    </row>
    <row r="58" spans="2:8" ht="45.75" customHeight="1">
      <c r="B58" s="982"/>
      <c r="C58" s="989" t="s">
        <v>494</v>
      </c>
      <c r="D58" s="992"/>
      <c r="E58" s="998"/>
      <c r="F58" s="1005">
        <v>8913</v>
      </c>
      <c r="G58" s="1005">
        <v>8878</v>
      </c>
      <c r="H58" s="1013">
        <v>8764</v>
      </c>
    </row>
    <row r="59" spans="2:8" ht="45.75" customHeight="1">
      <c r="B59" s="982"/>
      <c r="C59" s="989" t="s">
        <v>538</v>
      </c>
      <c r="D59" s="992"/>
      <c r="E59" s="998"/>
      <c r="F59" s="1005">
        <v>2958</v>
      </c>
      <c r="G59" s="1005">
        <v>5317</v>
      </c>
      <c r="H59" s="1013">
        <v>4619</v>
      </c>
    </row>
    <row r="60" spans="2:8" ht="45.75" customHeight="1">
      <c r="B60" s="982"/>
      <c r="C60" s="989" t="s">
        <v>539</v>
      </c>
      <c r="D60" s="992"/>
      <c r="E60" s="998"/>
      <c r="F60" s="1005">
        <v>110</v>
      </c>
      <c r="G60" s="1005">
        <v>111</v>
      </c>
      <c r="H60" s="1013">
        <v>118</v>
      </c>
    </row>
    <row r="61" spans="2:8" ht="45.75" customHeight="1">
      <c r="B61" s="982"/>
      <c r="C61" s="989" t="s">
        <v>540</v>
      </c>
      <c r="D61" s="992"/>
      <c r="E61" s="998"/>
      <c r="F61" s="1005">
        <v>96</v>
      </c>
      <c r="G61" s="1005">
        <v>114</v>
      </c>
      <c r="H61" s="1013">
        <v>109</v>
      </c>
    </row>
    <row r="62" spans="2:8" ht="45.75" customHeight="1">
      <c r="B62" s="983"/>
      <c r="C62" s="990" t="s">
        <v>158</v>
      </c>
      <c r="D62" s="993"/>
      <c r="E62" s="999"/>
      <c r="F62" s="1006">
        <v>38</v>
      </c>
      <c r="G62" s="1006">
        <v>37</v>
      </c>
      <c r="H62" s="1014">
        <v>37</v>
      </c>
    </row>
    <row r="63" spans="2:8" ht="52.5" customHeight="1">
      <c r="B63" s="984"/>
      <c r="C63" s="991" t="s">
        <v>110</v>
      </c>
      <c r="D63" s="991"/>
      <c r="E63" s="1000"/>
      <c r="F63" s="1007">
        <v>17886</v>
      </c>
      <c r="G63" s="1007">
        <v>19758</v>
      </c>
      <c r="H63" s="1015">
        <v>19276</v>
      </c>
    </row>
    <row r="64" spans="2:8"/>
  </sheetData>
  <sheetProtection algorithmName="SHA-512" hashValue="RJqUYR2ggsDuOIcTKa61GFBiUpRKRZVpsrYzy6WrfrNakLvboH1BQWG9olxWKvDYH6hOML72D44iFaYoBczaNQ==" saltValue="tvqb1LAIUQlQq9H2OCr/r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c r="DD19" s="829"/>
      <c r="DE19" s="829"/>
    </row>
    <row r="20" spans="1:109">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21"/>
      <c r="DD40" s="1021"/>
      <c r="DE40" s="829"/>
    </row>
    <row r="41" spans="2:109" ht="17.25">
      <c r="B41" s="730" t="s">
        <v>533</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25"/>
      <c r="I42" s="1016"/>
      <c r="J42" s="1016"/>
      <c r="K42" s="1016"/>
      <c r="AM42" s="1025"/>
      <c r="AN42" s="1025" t="s">
        <v>541</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544</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c r="B49" s="728"/>
      <c r="AN49" s="363" t="s">
        <v>162</v>
      </c>
    </row>
    <row r="50" spans="1:109">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528</v>
      </c>
      <c r="BQ50" s="1050"/>
      <c r="BR50" s="1050"/>
      <c r="BS50" s="1050"/>
      <c r="BT50" s="1050"/>
      <c r="BU50" s="1050"/>
      <c r="BV50" s="1050"/>
      <c r="BW50" s="1050"/>
      <c r="BX50" s="1050" t="s">
        <v>529</v>
      </c>
      <c r="BY50" s="1050"/>
      <c r="BZ50" s="1050"/>
      <c r="CA50" s="1050"/>
      <c r="CB50" s="1050"/>
      <c r="CC50" s="1050"/>
      <c r="CD50" s="1050"/>
      <c r="CE50" s="1050"/>
      <c r="CF50" s="1050" t="s">
        <v>530</v>
      </c>
      <c r="CG50" s="1050"/>
      <c r="CH50" s="1050"/>
      <c r="CI50" s="1050"/>
      <c r="CJ50" s="1050"/>
      <c r="CK50" s="1050"/>
      <c r="CL50" s="1050"/>
      <c r="CM50" s="1050"/>
      <c r="CN50" s="1050" t="s">
        <v>255</v>
      </c>
      <c r="CO50" s="1050"/>
      <c r="CP50" s="1050"/>
      <c r="CQ50" s="1050"/>
      <c r="CR50" s="1050"/>
      <c r="CS50" s="1050"/>
      <c r="CT50" s="1050"/>
      <c r="CU50" s="1050"/>
      <c r="CV50" s="1050" t="s">
        <v>531</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542</v>
      </c>
      <c r="AO51" s="1049"/>
      <c r="AP51" s="1049"/>
      <c r="AQ51" s="1049"/>
      <c r="AR51" s="1049"/>
      <c r="AS51" s="1049"/>
      <c r="AT51" s="1049"/>
      <c r="AU51" s="1049"/>
      <c r="AV51" s="1049"/>
      <c r="AW51" s="1049"/>
      <c r="AX51" s="1049"/>
      <c r="AY51" s="1049"/>
      <c r="AZ51" s="1049"/>
      <c r="BA51" s="1049"/>
      <c r="BB51" s="1049" t="s">
        <v>218</v>
      </c>
      <c r="BC51" s="1049"/>
      <c r="BD51" s="1049"/>
      <c r="BE51" s="1049"/>
      <c r="BF51" s="1049"/>
      <c r="BG51" s="1049"/>
      <c r="BH51" s="1049"/>
      <c r="BI51" s="1049"/>
      <c r="BJ51" s="1049"/>
      <c r="BK51" s="1049"/>
      <c r="BL51" s="1049"/>
      <c r="BM51" s="1049"/>
      <c r="BN51" s="1049"/>
      <c r="BO51" s="1049"/>
      <c r="BP51" s="1054">
        <v>30.7</v>
      </c>
      <c r="BQ51" s="1054"/>
      <c r="BR51" s="1054"/>
      <c r="BS51" s="1054"/>
      <c r="BT51" s="1054"/>
      <c r="BU51" s="1054"/>
      <c r="BV51" s="1054"/>
      <c r="BW51" s="1054"/>
      <c r="BX51" s="1054">
        <v>21.2</v>
      </c>
      <c r="BY51" s="1054"/>
      <c r="BZ51" s="1054"/>
      <c r="CA51" s="1054"/>
      <c r="CB51" s="1054"/>
      <c r="CC51" s="1054"/>
      <c r="CD51" s="1054"/>
      <c r="CE51" s="1054"/>
      <c r="CF51" s="1054">
        <v>21.8</v>
      </c>
      <c r="CG51" s="1054"/>
      <c r="CH51" s="1054"/>
      <c r="CI51" s="1054"/>
      <c r="CJ51" s="1054"/>
      <c r="CK51" s="1054"/>
      <c r="CL51" s="1054"/>
      <c r="CM51" s="1054"/>
      <c r="CN51" s="1054">
        <v>12.1</v>
      </c>
      <c r="CO51" s="1054"/>
      <c r="CP51" s="1054"/>
      <c r="CQ51" s="1054"/>
      <c r="CR51" s="1054"/>
      <c r="CS51" s="1054"/>
      <c r="CT51" s="1054"/>
      <c r="CU51" s="1054"/>
      <c r="CV51" s="1054">
        <v>17.899999999999999</v>
      </c>
      <c r="CW51" s="1054"/>
      <c r="CX51" s="1054"/>
      <c r="CY51" s="1054"/>
      <c r="CZ51" s="1054"/>
      <c r="DA51" s="1054"/>
      <c r="DB51" s="1054"/>
      <c r="DC51" s="1054"/>
    </row>
    <row r="52" spans="1:109">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543</v>
      </c>
      <c r="BC53" s="1049"/>
      <c r="BD53" s="1049"/>
      <c r="BE53" s="1049"/>
      <c r="BF53" s="1049"/>
      <c r="BG53" s="1049"/>
      <c r="BH53" s="1049"/>
      <c r="BI53" s="1049"/>
      <c r="BJ53" s="1049"/>
      <c r="BK53" s="1049"/>
      <c r="BL53" s="1049"/>
      <c r="BM53" s="1049"/>
      <c r="BN53" s="1049"/>
      <c r="BO53" s="1049"/>
      <c r="BP53" s="1054">
        <v>69.5</v>
      </c>
      <c r="BQ53" s="1054"/>
      <c r="BR53" s="1054"/>
      <c r="BS53" s="1054"/>
      <c r="BT53" s="1054"/>
      <c r="BU53" s="1054"/>
      <c r="BV53" s="1054"/>
      <c r="BW53" s="1054"/>
      <c r="BX53" s="1054">
        <v>70.599999999999994</v>
      </c>
      <c r="BY53" s="1054"/>
      <c r="BZ53" s="1054"/>
      <c r="CA53" s="1054"/>
      <c r="CB53" s="1054"/>
      <c r="CC53" s="1054"/>
      <c r="CD53" s="1054"/>
      <c r="CE53" s="1054"/>
      <c r="CF53" s="1054">
        <v>70.099999999999994</v>
      </c>
      <c r="CG53" s="1054"/>
      <c r="CH53" s="1054"/>
      <c r="CI53" s="1054"/>
      <c r="CJ53" s="1054"/>
      <c r="CK53" s="1054"/>
      <c r="CL53" s="1054"/>
      <c r="CM53" s="1054"/>
      <c r="CN53" s="1054">
        <v>71</v>
      </c>
      <c r="CO53" s="1054"/>
      <c r="CP53" s="1054"/>
      <c r="CQ53" s="1054"/>
      <c r="CR53" s="1054"/>
      <c r="CS53" s="1054"/>
      <c r="CT53" s="1054"/>
      <c r="CU53" s="1054"/>
      <c r="CV53" s="1054">
        <v>72.099999999999994</v>
      </c>
      <c r="CW53" s="1054"/>
      <c r="CX53" s="1054"/>
      <c r="CY53" s="1054"/>
      <c r="CZ53" s="1054"/>
      <c r="DA53" s="1054"/>
      <c r="DB53" s="1054"/>
      <c r="DC53" s="1054"/>
    </row>
    <row r="54" spans="1:109">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c r="A55" s="1016"/>
      <c r="B55" s="728"/>
      <c r="G55" s="1026"/>
      <c r="H55" s="1026"/>
      <c r="I55" s="1026"/>
      <c r="J55" s="1026"/>
      <c r="K55" s="1035"/>
      <c r="L55" s="1035"/>
      <c r="M55" s="1035"/>
      <c r="N55" s="1035"/>
      <c r="AN55" s="1050" t="s">
        <v>515</v>
      </c>
      <c r="AO55" s="1050"/>
      <c r="AP55" s="1050"/>
      <c r="AQ55" s="1050"/>
      <c r="AR55" s="1050"/>
      <c r="AS55" s="1050"/>
      <c r="AT55" s="1050"/>
      <c r="AU55" s="1050"/>
      <c r="AV55" s="1050"/>
      <c r="AW55" s="1050"/>
      <c r="AX55" s="1050"/>
      <c r="AY55" s="1050"/>
      <c r="AZ55" s="1050"/>
      <c r="BA55" s="1050"/>
      <c r="BB55" s="1049" t="s">
        <v>218</v>
      </c>
      <c r="BC55" s="1049"/>
      <c r="BD55" s="1049"/>
      <c r="BE55" s="1049"/>
      <c r="BF55" s="1049"/>
      <c r="BG55" s="1049"/>
      <c r="BH55" s="1049"/>
      <c r="BI55" s="1049"/>
      <c r="BJ55" s="1049"/>
      <c r="BK55" s="1049"/>
      <c r="BL55" s="1049"/>
      <c r="BM55" s="1049"/>
      <c r="BN55" s="1049"/>
      <c r="BO55" s="1049"/>
      <c r="BP55" s="1054">
        <v>18</v>
      </c>
      <c r="BQ55" s="1054"/>
      <c r="BR55" s="1054"/>
      <c r="BS55" s="1054"/>
      <c r="BT55" s="1054"/>
      <c r="BU55" s="1054"/>
      <c r="BV55" s="1054"/>
      <c r="BW55" s="1054"/>
      <c r="BX55" s="1054">
        <v>13.1</v>
      </c>
      <c r="BY55" s="1054"/>
      <c r="BZ55" s="1054"/>
      <c r="CA55" s="1054"/>
      <c r="CB55" s="1054"/>
      <c r="CC55" s="1054"/>
      <c r="CD55" s="1054"/>
      <c r="CE55" s="1054"/>
      <c r="CF55" s="1054">
        <v>10.9</v>
      </c>
      <c r="CG55" s="1054"/>
      <c r="CH55" s="1054"/>
      <c r="CI55" s="1054"/>
      <c r="CJ55" s="1054"/>
      <c r="CK55" s="1054"/>
      <c r="CL55" s="1054"/>
      <c r="CM55" s="1054"/>
      <c r="CN55" s="1054">
        <v>13.6</v>
      </c>
      <c r="CO55" s="1054"/>
      <c r="CP55" s="1054"/>
      <c r="CQ55" s="1054"/>
      <c r="CR55" s="1054"/>
      <c r="CS55" s="1054"/>
      <c r="CT55" s="1054"/>
      <c r="CU55" s="1054"/>
      <c r="CV55" s="1054">
        <v>15.3</v>
      </c>
      <c r="CW55" s="1054"/>
      <c r="CX55" s="1054"/>
      <c r="CY55" s="1054"/>
      <c r="CZ55" s="1054"/>
      <c r="DA55" s="1054"/>
      <c r="DB55" s="1054"/>
      <c r="DC55" s="1054"/>
    </row>
    <row r="56" spans="1:109">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543</v>
      </c>
      <c r="BC57" s="1049"/>
      <c r="BD57" s="1049"/>
      <c r="BE57" s="1049"/>
      <c r="BF57" s="1049"/>
      <c r="BG57" s="1049"/>
      <c r="BH57" s="1049"/>
      <c r="BI57" s="1049"/>
      <c r="BJ57" s="1049"/>
      <c r="BK57" s="1049"/>
      <c r="BL57" s="1049"/>
      <c r="BM57" s="1049"/>
      <c r="BN57" s="1049"/>
      <c r="BO57" s="1049"/>
      <c r="BP57" s="1054">
        <v>61.9</v>
      </c>
      <c r="BQ57" s="1054"/>
      <c r="BR57" s="1054"/>
      <c r="BS57" s="1054"/>
      <c r="BT57" s="1054"/>
      <c r="BU57" s="1054"/>
      <c r="BV57" s="1054"/>
      <c r="BW57" s="1054"/>
      <c r="BX57" s="1054">
        <v>62.5</v>
      </c>
      <c r="BY57" s="1054"/>
      <c r="BZ57" s="1054"/>
      <c r="CA57" s="1054"/>
      <c r="CB57" s="1054"/>
      <c r="CC57" s="1054"/>
      <c r="CD57" s="1054"/>
      <c r="CE57" s="1054"/>
      <c r="CF57" s="1054">
        <v>63.5</v>
      </c>
      <c r="CG57" s="1054"/>
      <c r="CH57" s="1054"/>
      <c r="CI57" s="1054"/>
      <c r="CJ57" s="1054"/>
      <c r="CK57" s="1054"/>
      <c r="CL57" s="1054"/>
      <c r="CM57" s="1054"/>
      <c r="CN57" s="1054">
        <v>63.8</v>
      </c>
      <c r="CO57" s="1054"/>
      <c r="CP57" s="1054"/>
      <c r="CQ57" s="1054"/>
      <c r="CR57" s="1054"/>
      <c r="CS57" s="1054"/>
      <c r="CT57" s="1054"/>
      <c r="CU57" s="1054"/>
      <c r="CV57" s="1054">
        <v>64.099999999999994</v>
      </c>
      <c r="CW57" s="1054"/>
      <c r="CX57" s="1054"/>
      <c r="CY57" s="1054"/>
      <c r="CZ57" s="1054"/>
      <c r="DA57" s="1054"/>
      <c r="DB57" s="1054"/>
      <c r="DC57" s="1054"/>
      <c r="DD57" s="1059"/>
      <c r="DE57" s="1022"/>
    </row>
    <row r="58" spans="1:109" s="1016" customFormat="1">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7.25">
      <c r="B63" s="737" t="s">
        <v>332</v>
      </c>
    </row>
    <row r="64" spans="1:109">
      <c r="B64" s="728"/>
      <c r="G64" s="1025"/>
      <c r="I64" s="363"/>
      <c r="J64" s="363"/>
      <c r="K64" s="363"/>
      <c r="L64" s="363"/>
      <c r="M64" s="363"/>
      <c r="N64" s="1044"/>
      <c r="AM64" s="1025"/>
      <c r="AN64" s="1025" t="s">
        <v>541</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c r="B65" s="728"/>
      <c r="AN65" s="1045" t="s">
        <v>545</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c r="B71" s="728"/>
      <c r="G71" s="1028"/>
      <c r="I71" s="1032"/>
      <c r="J71" s="1033"/>
      <c r="K71" s="1033"/>
      <c r="L71" s="1040"/>
      <c r="M71" s="1033"/>
      <c r="N71" s="1040"/>
      <c r="AM71" s="1028"/>
      <c r="AN71" s="363" t="s">
        <v>162</v>
      </c>
    </row>
    <row r="72" spans="2:107">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528</v>
      </c>
      <c r="BQ72" s="1050"/>
      <c r="BR72" s="1050"/>
      <c r="BS72" s="1050"/>
      <c r="BT72" s="1050"/>
      <c r="BU72" s="1050"/>
      <c r="BV72" s="1050"/>
      <c r="BW72" s="1050"/>
      <c r="BX72" s="1050" t="s">
        <v>529</v>
      </c>
      <c r="BY72" s="1050"/>
      <c r="BZ72" s="1050"/>
      <c r="CA72" s="1050"/>
      <c r="CB72" s="1050"/>
      <c r="CC72" s="1050"/>
      <c r="CD72" s="1050"/>
      <c r="CE72" s="1050"/>
      <c r="CF72" s="1050" t="s">
        <v>530</v>
      </c>
      <c r="CG72" s="1050"/>
      <c r="CH72" s="1050"/>
      <c r="CI72" s="1050"/>
      <c r="CJ72" s="1050"/>
      <c r="CK72" s="1050"/>
      <c r="CL72" s="1050"/>
      <c r="CM72" s="1050"/>
      <c r="CN72" s="1050" t="s">
        <v>255</v>
      </c>
      <c r="CO72" s="1050"/>
      <c r="CP72" s="1050"/>
      <c r="CQ72" s="1050"/>
      <c r="CR72" s="1050"/>
      <c r="CS72" s="1050"/>
      <c r="CT72" s="1050"/>
      <c r="CU72" s="1050"/>
      <c r="CV72" s="1050" t="s">
        <v>531</v>
      </c>
      <c r="CW72" s="1050"/>
      <c r="CX72" s="1050"/>
      <c r="CY72" s="1050"/>
      <c r="CZ72" s="1050"/>
      <c r="DA72" s="1050"/>
      <c r="DB72" s="1050"/>
      <c r="DC72" s="1050"/>
    </row>
    <row r="73" spans="2:107">
      <c r="B73" s="728"/>
      <c r="G73" s="1027"/>
      <c r="H73" s="1027"/>
      <c r="I73" s="1027"/>
      <c r="J73" s="1027"/>
      <c r="K73" s="1037"/>
      <c r="L73" s="1037"/>
      <c r="M73" s="1037"/>
      <c r="N73" s="1037"/>
      <c r="AM73" s="1029"/>
      <c r="AN73" s="1049" t="s">
        <v>542</v>
      </c>
      <c r="AO73" s="1049"/>
      <c r="AP73" s="1049"/>
      <c r="AQ73" s="1049"/>
      <c r="AR73" s="1049"/>
      <c r="AS73" s="1049"/>
      <c r="AT73" s="1049"/>
      <c r="AU73" s="1049"/>
      <c r="AV73" s="1049"/>
      <c r="AW73" s="1049"/>
      <c r="AX73" s="1049"/>
      <c r="AY73" s="1049"/>
      <c r="AZ73" s="1049"/>
      <c r="BA73" s="1049"/>
      <c r="BB73" s="1049" t="s">
        <v>218</v>
      </c>
      <c r="BC73" s="1049"/>
      <c r="BD73" s="1049"/>
      <c r="BE73" s="1049"/>
      <c r="BF73" s="1049"/>
      <c r="BG73" s="1049"/>
      <c r="BH73" s="1049"/>
      <c r="BI73" s="1049"/>
      <c r="BJ73" s="1049"/>
      <c r="BK73" s="1049"/>
      <c r="BL73" s="1049"/>
      <c r="BM73" s="1049"/>
      <c r="BN73" s="1049"/>
      <c r="BO73" s="1049"/>
      <c r="BP73" s="1054">
        <v>30.7</v>
      </c>
      <c r="BQ73" s="1054"/>
      <c r="BR73" s="1054"/>
      <c r="BS73" s="1054"/>
      <c r="BT73" s="1054"/>
      <c r="BU73" s="1054"/>
      <c r="BV73" s="1054"/>
      <c r="BW73" s="1054"/>
      <c r="BX73" s="1054">
        <v>21.2</v>
      </c>
      <c r="BY73" s="1054"/>
      <c r="BZ73" s="1054"/>
      <c r="CA73" s="1054"/>
      <c r="CB73" s="1054"/>
      <c r="CC73" s="1054"/>
      <c r="CD73" s="1054"/>
      <c r="CE73" s="1054"/>
      <c r="CF73" s="1054">
        <v>21.8</v>
      </c>
      <c r="CG73" s="1054"/>
      <c r="CH73" s="1054"/>
      <c r="CI73" s="1054"/>
      <c r="CJ73" s="1054"/>
      <c r="CK73" s="1054"/>
      <c r="CL73" s="1054"/>
      <c r="CM73" s="1054"/>
      <c r="CN73" s="1054">
        <v>12.1</v>
      </c>
      <c r="CO73" s="1054"/>
      <c r="CP73" s="1054"/>
      <c r="CQ73" s="1054"/>
      <c r="CR73" s="1054"/>
      <c r="CS73" s="1054"/>
      <c r="CT73" s="1054"/>
      <c r="CU73" s="1054"/>
      <c r="CV73" s="1054">
        <v>17.899999999999999</v>
      </c>
      <c r="CW73" s="1054"/>
      <c r="CX73" s="1054"/>
      <c r="CY73" s="1054"/>
      <c r="CZ73" s="1054"/>
      <c r="DA73" s="1054"/>
      <c r="DB73" s="1054"/>
      <c r="DC73" s="1054"/>
    </row>
    <row r="74" spans="2:107">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417</v>
      </c>
      <c r="BC75" s="1049"/>
      <c r="BD75" s="1049"/>
      <c r="BE75" s="1049"/>
      <c r="BF75" s="1049"/>
      <c r="BG75" s="1049"/>
      <c r="BH75" s="1049"/>
      <c r="BI75" s="1049"/>
      <c r="BJ75" s="1049"/>
      <c r="BK75" s="1049"/>
      <c r="BL75" s="1049"/>
      <c r="BM75" s="1049"/>
      <c r="BN75" s="1049"/>
      <c r="BO75" s="1049"/>
      <c r="BP75" s="1054">
        <v>5</v>
      </c>
      <c r="BQ75" s="1054"/>
      <c r="BR75" s="1054"/>
      <c r="BS75" s="1054"/>
      <c r="BT75" s="1054"/>
      <c r="BU75" s="1054"/>
      <c r="BV75" s="1054"/>
      <c r="BW75" s="1054"/>
      <c r="BX75" s="1054">
        <v>5</v>
      </c>
      <c r="BY75" s="1054"/>
      <c r="BZ75" s="1054"/>
      <c r="CA75" s="1054"/>
      <c r="CB75" s="1054"/>
      <c r="CC75" s="1054"/>
      <c r="CD75" s="1054"/>
      <c r="CE75" s="1054"/>
      <c r="CF75" s="1054">
        <v>4.9000000000000004</v>
      </c>
      <c r="CG75" s="1054"/>
      <c r="CH75" s="1054"/>
      <c r="CI75" s="1054"/>
      <c r="CJ75" s="1054"/>
      <c r="CK75" s="1054"/>
      <c r="CL75" s="1054"/>
      <c r="CM75" s="1054"/>
      <c r="CN75" s="1054">
        <v>4.5999999999999996</v>
      </c>
      <c r="CO75" s="1054"/>
      <c r="CP75" s="1054"/>
      <c r="CQ75" s="1054"/>
      <c r="CR75" s="1054"/>
      <c r="CS75" s="1054"/>
      <c r="CT75" s="1054"/>
      <c r="CU75" s="1054"/>
      <c r="CV75" s="1054">
        <v>4.2</v>
      </c>
      <c r="CW75" s="1054"/>
      <c r="CX75" s="1054"/>
      <c r="CY75" s="1054"/>
      <c r="CZ75" s="1054"/>
      <c r="DA75" s="1054"/>
      <c r="DB75" s="1054"/>
      <c r="DC75" s="1054"/>
    </row>
    <row r="76" spans="2:107">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c r="B77" s="728"/>
      <c r="G77" s="1026"/>
      <c r="H77" s="1026"/>
      <c r="I77" s="1026"/>
      <c r="J77" s="1026"/>
      <c r="K77" s="1037"/>
      <c r="L77" s="1037"/>
      <c r="M77" s="1037"/>
      <c r="N77" s="1037"/>
      <c r="AN77" s="1050" t="s">
        <v>515</v>
      </c>
      <c r="AO77" s="1050"/>
      <c r="AP77" s="1050"/>
      <c r="AQ77" s="1050"/>
      <c r="AR77" s="1050"/>
      <c r="AS77" s="1050"/>
      <c r="AT77" s="1050"/>
      <c r="AU77" s="1050"/>
      <c r="AV77" s="1050"/>
      <c r="AW77" s="1050"/>
      <c r="AX77" s="1050"/>
      <c r="AY77" s="1050"/>
      <c r="AZ77" s="1050"/>
      <c r="BA77" s="1050"/>
      <c r="BB77" s="1049" t="s">
        <v>218</v>
      </c>
      <c r="BC77" s="1049"/>
      <c r="BD77" s="1049"/>
      <c r="BE77" s="1049"/>
      <c r="BF77" s="1049"/>
      <c r="BG77" s="1049"/>
      <c r="BH77" s="1049"/>
      <c r="BI77" s="1049"/>
      <c r="BJ77" s="1049"/>
      <c r="BK77" s="1049"/>
      <c r="BL77" s="1049"/>
      <c r="BM77" s="1049"/>
      <c r="BN77" s="1049"/>
      <c r="BO77" s="1049"/>
      <c r="BP77" s="1054">
        <v>18</v>
      </c>
      <c r="BQ77" s="1054"/>
      <c r="BR77" s="1054"/>
      <c r="BS77" s="1054"/>
      <c r="BT77" s="1054"/>
      <c r="BU77" s="1054"/>
      <c r="BV77" s="1054"/>
      <c r="BW77" s="1054"/>
      <c r="BX77" s="1054">
        <v>13.1</v>
      </c>
      <c r="BY77" s="1054"/>
      <c r="BZ77" s="1054"/>
      <c r="CA77" s="1054"/>
      <c r="CB77" s="1054"/>
      <c r="CC77" s="1054"/>
      <c r="CD77" s="1054"/>
      <c r="CE77" s="1054"/>
      <c r="CF77" s="1054">
        <v>10.9</v>
      </c>
      <c r="CG77" s="1054"/>
      <c r="CH77" s="1054"/>
      <c r="CI77" s="1054"/>
      <c r="CJ77" s="1054"/>
      <c r="CK77" s="1054"/>
      <c r="CL77" s="1054"/>
      <c r="CM77" s="1054"/>
      <c r="CN77" s="1054">
        <v>13.6</v>
      </c>
      <c r="CO77" s="1054"/>
      <c r="CP77" s="1054"/>
      <c r="CQ77" s="1054"/>
      <c r="CR77" s="1054"/>
      <c r="CS77" s="1054"/>
      <c r="CT77" s="1054"/>
      <c r="CU77" s="1054"/>
      <c r="CV77" s="1054">
        <v>15.3</v>
      </c>
      <c r="CW77" s="1054"/>
      <c r="CX77" s="1054"/>
      <c r="CY77" s="1054"/>
      <c r="CZ77" s="1054"/>
      <c r="DA77" s="1054"/>
      <c r="DB77" s="1054"/>
      <c r="DC77" s="1054"/>
    </row>
    <row r="78" spans="2:107">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417</v>
      </c>
      <c r="BC79" s="1049"/>
      <c r="BD79" s="1049"/>
      <c r="BE79" s="1049"/>
      <c r="BF79" s="1049"/>
      <c r="BG79" s="1049"/>
      <c r="BH79" s="1049"/>
      <c r="BI79" s="1049"/>
      <c r="BJ79" s="1049"/>
      <c r="BK79" s="1049"/>
      <c r="BL79" s="1049"/>
      <c r="BM79" s="1049"/>
      <c r="BN79" s="1049"/>
      <c r="BO79" s="1049"/>
      <c r="BP79" s="1054">
        <v>3.5</v>
      </c>
      <c r="BQ79" s="1054"/>
      <c r="BR79" s="1054"/>
      <c r="BS79" s="1054"/>
      <c r="BT79" s="1054"/>
      <c r="BU79" s="1054"/>
      <c r="BV79" s="1054"/>
      <c r="BW79" s="1054"/>
      <c r="BX79" s="1054">
        <v>3.6</v>
      </c>
      <c r="BY79" s="1054"/>
      <c r="BZ79" s="1054"/>
      <c r="CA79" s="1054"/>
      <c r="CB79" s="1054"/>
      <c r="CC79" s="1054"/>
      <c r="CD79" s="1054"/>
      <c r="CE79" s="1054"/>
      <c r="CF79" s="1054">
        <v>4</v>
      </c>
      <c r="CG79" s="1054"/>
      <c r="CH79" s="1054"/>
      <c r="CI79" s="1054"/>
      <c r="CJ79" s="1054"/>
      <c r="CK79" s="1054"/>
      <c r="CL79" s="1054"/>
      <c r="CM79" s="1054"/>
      <c r="CN79" s="1054">
        <v>4.3</v>
      </c>
      <c r="CO79" s="1054"/>
      <c r="CP79" s="1054"/>
      <c r="CQ79" s="1054"/>
      <c r="CR79" s="1054"/>
      <c r="CS79" s="1054"/>
      <c r="CT79" s="1054"/>
      <c r="CU79" s="1054"/>
      <c r="CV79" s="1054">
        <v>4.5</v>
      </c>
      <c r="CW79" s="1054"/>
      <c r="CX79" s="1054"/>
      <c r="CY79" s="1054"/>
      <c r="CZ79" s="1054"/>
      <c r="DA79" s="1054"/>
      <c r="DB79" s="1054"/>
      <c r="DC79" s="1054"/>
    </row>
    <row r="80" spans="2:107">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c r="B81" s="728"/>
    </row>
    <row r="82" spans="2:109" ht="17.2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Hd3J2VDE5DO/msH2r7M5E+G1kIx7uI8DkcnRtyk59iaSkDEteYoaGHhASrMWdd+a1/jGmBGPgqb+lg1y8zhvNw==" saltValue="jQi+gcq6iq2zJFFn+LOeC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4" fitToWidth="1" fitToHeight="1" orientation="landscape" usePrinterDefaults="1"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n4eyDqfAQTm6bbZloOWcqnLXtKiMzvalVJy48LpHIOzRmyxJMHr09e3fMK+cSIJlWOhRxYPRcaXEGZ/KuCQwjA==" saltValue="Wm0DC8pXjE+Xsb+D0f0I3Q==" spinCount="100000" sheet="1" objects="1" scenarios="1"/>
  <phoneticPr fontId="6"/>
  <printOptions horizontalCentered="1" verticalCentered="1"/>
  <pageMargins left="0" right="0" top="0.19685039370078741" bottom="0" header="0.39370078740157483" footer="0"/>
  <pageSetup paperSize="8" scale="53" fitToWidth="1" fitToHeight="1" orientation="landscape" usePrinterDefaults="1"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7" zoomScale="60" zoomScaleNormal="60" zoomScaleSheetLayoutView="55" workbookViewId="0">
      <selection activeCell="A7" sqref="A7"/>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oTkyeuE6QvHqo7BRjgEvaPdCi9m7UJ9Q1ih3Z+qflZavNUpL1A2l+vD+7ES7s5Iux2YlR8CxRuCaRXCSrBktQ==" saltValue="NPcHx6o9tnSAg2WOgNeYYQ==" spinCount="100000" sheet="1" objects="1" scenarios="1"/>
  <phoneticPr fontId="6"/>
  <printOptions horizontalCentered="1" verticalCentered="1"/>
  <pageMargins left="0" right="0" top="0.19685039370078741" bottom="0" header="0.39370078740157483" footer="0"/>
  <pageSetup paperSize="8" scale="53" fitToWidth="1" fitToHeight="1" orientation="landscape" usePrinterDefaults="1"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61" customWidth="1"/>
    <col min="2" max="8" width="13.375" style="1061" customWidth="1"/>
    <col min="9" max="16384" width="11.125" style="1061"/>
  </cols>
  <sheetData>
    <row r="1" spans="1:8">
      <c r="A1" s="750"/>
      <c r="B1" s="762"/>
      <c r="C1" s="766"/>
      <c r="D1" s="779"/>
      <c r="E1" s="791"/>
      <c r="F1" s="791"/>
      <c r="G1" s="791"/>
      <c r="H1" s="825"/>
    </row>
    <row r="2" spans="1:8">
      <c r="A2" s="751"/>
      <c r="B2" s="763"/>
      <c r="C2" s="1068"/>
      <c r="D2" s="780" t="s">
        <v>81</v>
      </c>
      <c r="E2" s="792"/>
      <c r="F2" s="1076" t="s">
        <v>527</v>
      </c>
      <c r="G2" s="816"/>
      <c r="H2" s="826"/>
    </row>
    <row r="3" spans="1:8">
      <c r="A3" s="780" t="s">
        <v>484</v>
      </c>
      <c r="B3" s="765"/>
      <c r="C3" s="1069"/>
      <c r="D3" s="1072">
        <v>57423</v>
      </c>
      <c r="E3" s="1074"/>
      <c r="F3" s="1077">
        <v>43261</v>
      </c>
      <c r="G3" s="1079"/>
      <c r="H3" s="1082"/>
    </row>
    <row r="4" spans="1:8">
      <c r="A4" s="752"/>
      <c r="B4" s="764"/>
      <c r="C4" s="1070"/>
      <c r="D4" s="1073">
        <v>26877</v>
      </c>
      <c r="E4" s="1075"/>
      <c r="F4" s="1078">
        <v>24721</v>
      </c>
      <c r="G4" s="1080"/>
      <c r="H4" s="1083"/>
    </row>
    <row r="5" spans="1:8">
      <c r="A5" s="780" t="s">
        <v>320</v>
      </c>
      <c r="B5" s="765"/>
      <c r="C5" s="1069"/>
      <c r="D5" s="1072">
        <v>49607</v>
      </c>
      <c r="E5" s="1074"/>
      <c r="F5" s="1077">
        <v>40626</v>
      </c>
      <c r="G5" s="1079"/>
      <c r="H5" s="1082"/>
    </row>
    <row r="6" spans="1:8">
      <c r="A6" s="752"/>
      <c r="B6" s="764"/>
      <c r="C6" s="1070"/>
      <c r="D6" s="1073">
        <v>19901</v>
      </c>
      <c r="E6" s="1075"/>
      <c r="F6" s="1078">
        <v>24279</v>
      </c>
      <c r="G6" s="1080"/>
      <c r="H6" s="1083"/>
    </row>
    <row r="7" spans="1:8">
      <c r="A7" s="780" t="s">
        <v>132</v>
      </c>
      <c r="B7" s="765"/>
      <c r="C7" s="1069"/>
      <c r="D7" s="1072">
        <v>90742</v>
      </c>
      <c r="E7" s="1074"/>
      <c r="F7" s="1077">
        <v>46133</v>
      </c>
      <c r="G7" s="1079"/>
      <c r="H7" s="1082"/>
    </row>
    <row r="8" spans="1:8">
      <c r="A8" s="752"/>
      <c r="B8" s="764"/>
      <c r="C8" s="1070"/>
      <c r="D8" s="1073">
        <v>50448</v>
      </c>
      <c r="E8" s="1075"/>
      <c r="F8" s="1078">
        <v>27280</v>
      </c>
      <c r="G8" s="1080"/>
      <c r="H8" s="1083"/>
    </row>
    <row r="9" spans="1:8">
      <c r="A9" s="780" t="s">
        <v>524</v>
      </c>
      <c r="B9" s="765"/>
      <c r="C9" s="1069"/>
      <c r="D9" s="1072">
        <v>58199</v>
      </c>
      <c r="E9" s="1074"/>
      <c r="F9" s="1077">
        <v>49174</v>
      </c>
      <c r="G9" s="1079"/>
      <c r="H9" s="1082"/>
    </row>
    <row r="10" spans="1:8">
      <c r="A10" s="752"/>
      <c r="B10" s="764"/>
      <c r="C10" s="1070"/>
      <c r="D10" s="1073">
        <v>30580</v>
      </c>
      <c r="E10" s="1075"/>
      <c r="F10" s="1078">
        <v>29896</v>
      </c>
      <c r="G10" s="1080"/>
      <c r="H10" s="1083"/>
    </row>
    <row r="11" spans="1:8">
      <c r="A11" s="780" t="s">
        <v>525</v>
      </c>
      <c r="B11" s="765"/>
      <c r="C11" s="1069"/>
      <c r="D11" s="1072">
        <v>83553</v>
      </c>
      <c r="E11" s="1074"/>
      <c r="F11" s="1077">
        <v>50636</v>
      </c>
      <c r="G11" s="1079"/>
      <c r="H11" s="1082"/>
    </row>
    <row r="12" spans="1:8">
      <c r="A12" s="752"/>
      <c r="B12" s="764"/>
      <c r="C12" s="1071"/>
      <c r="D12" s="1073">
        <v>32208</v>
      </c>
      <c r="E12" s="1075"/>
      <c r="F12" s="1078">
        <v>31778</v>
      </c>
      <c r="G12" s="1080"/>
      <c r="H12" s="1083"/>
    </row>
    <row r="13" spans="1:8">
      <c r="A13" s="780"/>
      <c r="B13" s="765"/>
      <c r="C13" s="1069"/>
      <c r="D13" s="1072">
        <v>67905</v>
      </c>
      <c r="E13" s="1074"/>
      <c r="F13" s="1077">
        <v>45966</v>
      </c>
      <c r="G13" s="1081"/>
      <c r="H13" s="1082"/>
    </row>
    <row r="14" spans="1:8">
      <c r="A14" s="752"/>
      <c r="B14" s="764"/>
      <c r="C14" s="1070"/>
      <c r="D14" s="1073">
        <v>32003</v>
      </c>
      <c r="E14" s="1075"/>
      <c r="F14" s="1078">
        <v>27591</v>
      </c>
      <c r="G14" s="1080"/>
      <c r="H14" s="1083"/>
    </row>
    <row r="17" spans="1:11">
      <c r="A17" s="1061" t="s">
        <v>20</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88</v>
      </c>
      <c r="B19" s="1062">
        <f>ROUND(VALUE(SUBSTITUTE(実質収支比率等に係る経年分析!F$48,"▲","-")),2)</f>
        <v>3.84</v>
      </c>
      <c r="C19" s="1062">
        <f>ROUND(VALUE(SUBSTITUTE(実質収支比率等に係る経年分析!G$48,"▲","-")),2)</f>
        <v>8.16</v>
      </c>
      <c r="D19" s="1062">
        <f>ROUND(VALUE(SUBSTITUTE(実質収支比率等に係る経年分析!H$48,"▲","-")),2)</f>
        <v>7.52</v>
      </c>
      <c r="E19" s="1062">
        <f>ROUND(VALUE(SUBSTITUTE(実質収支比率等に係る経年分析!I$48,"▲","-")),2)</f>
        <v>6.54</v>
      </c>
      <c r="F19" s="1062">
        <f>ROUND(VALUE(SUBSTITUTE(実質収支比率等に係る経年分析!J$48,"▲","-")),2)</f>
        <v>7.81</v>
      </c>
    </row>
    <row r="20" spans="1:11">
      <c r="A20" s="1062" t="s">
        <v>31</v>
      </c>
      <c r="B20" s="1062">
        <f>ROUND(VALUE(SUBSTITUTE(実質収支比率等に係る経年分析!F$47,"▲","-")),2)</f>
        <v>11.37</v>
      </c>
      <c r="C20" s="1062">
        <f>ROUND(VALUE(SUBSTITUTE(実質収支比率等に係る経年分析!G$47,"▲","-")),2)</f>
        <v>11.61</v>
      </c>
      <c r="D20" s="1062">
        <f>ROUND(VALUE(SUBSTITUTE(実質収支比率等に係る経年分析!H$47,"▲","-")),2)</f>
        <v>13.53</v>
      </c>
      <c r="E20" s="1062">
        <f>ROUND(VALUE(SUBSTITUTE(実質収支比率等に係る経年分析!I$47,"▲","-")),2)</f>
        <v>12.24</v>
      </c>
      <c r="F20" s="1062">
        <f>ROUND(VALUE(SUBSTITUTE(実質収支比率等に係る経年分析!J$47,"▲","-")),2)</f>
        <v>12.72</v>
      </c>
    </row>
    <row r="21" spans="1:11">
      <c r="A21" s="1062" t="s">
        <v>114</v>
      </c>
      <c r="B21" s="1062">
        <f>IF(ISNUMBER(VALUE(SUBSTITUTE(実質収支比率等に係る経年分析!F$49,"▲","-"))),ROUND(VALUE(SUBSTITUTE(実質収支比率等に係る経年分析!F$49,"▲","-")),2),NA())</f>
        <v>0.64</v>
      </c>
      <c r="C21" s="1062">
        <f>IF(ISNUMBER(VALUE(SUBSTITUTE(実質収支比率等に係る経年分析!G$49,"▲","-"))),ROUND(VALUE(SUBSTITUTE(実質収支比率等に係る経年分析!G$49,"▲","-")),2),NA())</f>
        <v>5.19</v>
      </c>
      <c r="D21" s="1062">
        <f>IF(ISNUMBER(VALUE(SUBSTITUTE(実質収支比率等に係る経年分析!H$49,"▲","-"))),ROUND(VALUE(SUBSTITUTE(実質収支比率等に係る経年分析!H$49,"▲","-")),2),NA())</f>
        <v>0.72</v>
      </c>
      <c r="E21" s="1062">
        <f>IF(ISNUMBER(VALUE(SUBSTITUTE(実質収支比率等に係る経年分析!I$49,"▲","-"))),ROUND(VALUE(SUBSTITUTE(実質収支比率等に係る経年分析!I$49,"▲","-")),2),NA())</f>
        <v>-1.94</v>
      </c>
      <c r="F21" s="1062">
        <f>IF(ISNUMBER(VALUE(SUBSTITUTE(実質収支比率等に係る経年分析!J$49,"▲","-"))),ROUND(VALUE(SUBSTITUTE(実質収支比率等に係る経年分析!J$49,"▲","-")),2),NA())</f>
        <v>2.17</v>
      </c>
    </row>
    <row r="24" spans="1:11">
      <c r="A24" s="1061" t="s">
        <v>100</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115</v>
      </c>
      <c r="C26" s="1063" t="s">
        <v>67</v>
      </c>
      <c r="D26" s="1063" t="s">
        <v>115</v>
      </c>
      <c r="E26" s="1063" t="s">
        <v>67</v>
      </c>
      <c r="F26" s="1063" t="s">
        <v>115</v>
      </c>
      <c r="G26" s="1063" t="s">
        <v>67</v>
      </c>
      <c r="H26" s="1063" t="s">
        <v>115</v>
      </c>
      <c r="I26" s="1063" t="s">
        <v>67</v>
      </c>
      <c r="J26" s="1063" t="s">
        <v>115</v>
      </c>
      <c r="K26" s="1063" t="s">
        <v>67</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#VALUE!</v>
      </c>
      <c r="C27" s="1063" t="e">
        <f>IF(ROUND(VALUE(SUBSTITUTE('連結実質赤字比率に係る赤字・黒字の構成分析'!F$43,"▲","-")),2)&gt;=0,ABS(ROUND(VALUE(SUBSTITUTE('連結実質赤字比率に係る赤字・黒字の構成分析'!F$43,"▲","-")),2)),NA())</f>
        <v>#VALUE!</v>
      </c>
      <c r="D27" s="1063" t="e">
        <f>IF(ROUND(VALUE(SUBSTITUTE('連結実質赤字比率に係る赤字・黒字の構成分析'!G$43,"▲","-")),2)&lt;0,ABS(ROUND(VALUE(SUBSTITUTE('連結実質赤字比率に係る赤字・黒字の構成分析'!G$43,"▲","-")),2)),NA())</f>
        <v>#VALUE!</v>
      </c>
      <c r="E27" s="1063" t="e">
        <f>IF(ROUND(VALUE(SUBSTITUTE('連結実質赤字比率に係る赤字・黒字の構成分析'!G$43,"▲","-")),2)&gt;=0,ABS(ROUND(VALUE(SUBSTITUTE('連結実質赤字比率に係る赤字・黒字の構成分析'!G$43,"▲","-")),2)),NA())</f>
        <v>#VALUE!</v>
      </c>
      <c r="F27" s="1063" t="e">
        <f>IF(ROUND(VALUE(SUBSTITUTE('連結実質赤字比率に係る赤字・黒字の構成分析'!H$43,"▲","-")),2)&lt;0,ABS(ROUND(VALUE(SUBSTITUTE('連結実質赤字比率に係る赤字・黒字の構成分析'!H$43,"▲","-")),2)),NA())</f>
        <v>#VALUE!</v>
      </c>
      <c r="G27" s="1063" t="e">
        <f>IF(ROUND(VALUE(SUBSTITUTE('連結実質赤字比率に係る赤字・黒字の構成分析'!H$43,"▲","-")),2)&gt;=0,ABS(ROUND(VALUE(SUBSTITUTE('連結実質赤字比率に係る赤字・黒字の構成分析'!H$43,"▲","-")),2)),NA())</f>
        <v>#VALUE!</v>
      </c>
      <c r="H27" s="1063" t="e">
        <f>IF(ROUND(VALUE(SUBSTITUTE('連結実質赤字比率に係る赤字・黒字の構成分析'!I$43,"▲","-")),2)&lt;0,ABS(ROUND(VALUE(SUBSTITUTE('連結実質赤字比率に係る赤字・黒字の構成分析'!I$43,"▲","-")),2)),NA())</f>
        <v>#VALUE!</v>
      </c>
      <c r="I27" s="1063" t="e">
        <f>IF(ROUND(VALUE(SUBSTITUTE('連結実質赤字比率に係る赤字・黒字の構成分析'!I$43,"▲","-")),2)&gt;=0,ABS(ROUND(VALUE(SUBSTITUTE('連結実質赤字比率に係る赤字・黒字の構成分析'!I$43,"▲","-")),2)),NA())</f>
        <v>#VALUE!</v>
      </c>
      <c r="J27" s="1063" t="e">
        <f>IF(ROUND(VALUE(SUBSTITUTE('連結実質赤字比率に係る赤字・黒字の構成分析'!J$43,"▲","-")),2)&lt;0,ABS(ROUND(VALUE(SUBSTITUTE('連結実質赤字比率に係る赤字・黒字の構成分析'!J$43,"▲","-")),2)),NA())</f>
        <v>#VALUE!</v>
      </c>
      <c r="K27" s="1063" t="e">
        <f>IF(ROUND(VALUE(SUBSTITUTE('連結実質赤字比率に係る赤字・黒字の構成分析'!J$43,"▲","-")),2)&gt;=0,ABS(ROUND(VALUE(SUBSTITUTE('連結実質赤字比率に係る赤字・黒字の構成分析'!J$43,"▲","-")),2)),NA())</f>
        <v>#VALUE!</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str">
        <f>IF('連結実質赤字比率に係る赤字・黒字の構成分析'!C$41="",NA(),'連結実質赤字比率に係る赤字・黒字の構成分析'!C$41)</f>
        <v>土地取得事業特別会計</v>
      </c>
      <c r="B29" s="1063" t="e">
        <f>IF(ROUND(VALUE(SUBSTITUTE('連結実質赤字比率に係る赤字・黒字の構成分析'!F$41,"▲","-")),2)&lt;0,ABS(ROUND(VALUE(SUBSTITUTE('連結実質赤字比率に係る赤字・黒字の構成分析'!F$41,"▲","-")),2)),NA())</f>
        <v>#N/A</v>
      </c>
      <c r="C29" s="1063">
        <f>IF(ROUND(VALUE(SUBSTITUTE('連結実質赤字比率に係る赤字・黒字の構成分析'!F$41,"▲","-")),2)&gt;=0,ABS(ROUND(VALUE(SUBSTITUTE('連結実質赤字比率に係る赤字・黒字の構成分析'!F$41,"▲","-")),2)),NA())</f>
        <v>0</v>
      </c>
      <c r="D29" s="1063" t="e">
        <f>IF(ROUND(VALUE(SUBSTITUTE('連結実質赤字比率に係る赤字・黒字の構成分析'!G$41,"▲","-")),2)&lt;0,ABS(ROUND(VALUE(SUBSTITUTE('連結実質赤字比率に係る赤字・黒字の構成分析'!G$41,"▲","-")),2)),NA())</f>
        <v>#N/A</v>
      </c>
      <c r="E29" s="1063">
        <f>IF(ROUND(VALUE(SUBSTITUTE('連結実質赤字比率に係る赤字・黒字の構成分析'!G$41,"▲","-")),2)&gt;=0,ABS(ROUND(VALUE(SUBSTITUTE('連結実質赤字比率に係る赤字・黒字の構成分析'!G$41,"▲","-")),2)),NA())</f>
        <v>0</v>
      </c>
      <c r="F29" s="1063" t="e">
        <f>IF(ROUND(VALUE(SUBSTITUTE('連結実質赤字比率に係る赤字・黒字の構成分析'!H$41,"▲","-")),2)&lt;0,ABS(ROUND(VALUE(SUBSTITUTE('連結実質赤字比率に係る赤字・黒字の構成分析'!H$41,"▲","-")),2)),NA())</f>
        <v>#N/A</v>
      </c>
      <c r="G29" s="1063">
        <f>IF(ROUND(VALUE(SUBSTITUTE('連結実質赤字比率に係る赤字・黒字の構成分析'!H$41,"▲","-")),2)&gt;=0,ABS(ROUND(VALUE(SUBSTITUTE('連結実質赤字比率に係る赤字・黒字の構成分析'!H$41,"▲","-")),2)),NA())</f>
        <v>0</v>
      </c>
      <c r="H29" s="1063" t="e">
        <f>IF(ROUND(VALUE(SUBSTITUTE('連結実質赤字比率に係る赤字・黒字の構成分析'!I$41,"▲","-")),2)&lt;0,ABS(ROUND(VALUE(SUBSTITUTE('連結実質赤字比率に係る赤字・黒字の構成分析'!I$41,"▲","-")),2)),NA())</f>
        <v>#N/A</v>
      </c>
      <c r="I29" s="1063">
        <f>IF(ROUND(VALUE(SUBSTITUTE('連結実質赤字比率に係る赤字・黒字の構成分析'!I$41,"▲","-")),2)&gt;=0,ABS(ROUND(VALUE(SUBSTITUTE('連結実質赤字比率に係る赤字・黒字の構成分析'!I$41,"▲","-")),2)),NA())</f>
        <v>0</v>
      </c>
      <c r="J29" s="1063" t="e">
        <f>IF(ROUND(VALUE(SUBSTITUTE('連結実質赤字比率に係る赤字・黒字の構成分析'!J$41,"▲","-")),2)&lt;0,ABS(ROUND(VALUE(SUBSTITUTE('連結実質赤字比率に係る赤字・黒字の構成分析'!J$41,"▲","-")),2)),NA())</f>
        <v>#N/A</v>
      </c>
      <c r="K29" s="1063">
        <f>IF(ROUND(VALUE(SUBSTITUTE('連結実質赤字比率に係る赤字・黒字の構成分析'!J$41,"▲","-")),2)&gt;=0,ABS(ROUND(VALUE(SUBSTITUTE('連結実質赤字比率に係る赤字・黒字の構成分析'!J$41,"▲","-")),2)),NA())</f>
        <v>0</v>
      </c>
    </row>
    <row r="30" spans="1:11">
      <c r="A30" s="1063" t="str">
        <f>IF('連結実質赤字比率に係る赤字・黒字の構成分析'!C$40="",NA(),'連結実質赤字比率に係る赤字・黒字の構成分析'!C$40)</f>
        <v>後期高齢者医療事業特別会計</v>
      </c>
      <c r="B30" s="1063" t="e">
        <f>IF(ROUND(VALUE(SUBSTITUTE('連結実質赤字比率に係る赤字・黒字の構成分析'!F$40,"▲","-")),2)&lt;0,ABS(ROUND(VALUE(SUBSTITUTE('連結実質赤字比率に係る赤字・黒字の構成分析'!F$40,"▲","-")),2)),NA())</f>
        <v>#N/A</v>
      </c>
      <c r="C30" s="1063">
        <f>IF(ROUND(VALUE(SUBSTITUTE('連結実質赤字比率に係る赤字・黒字の構成分析'!F$40,"▲","-")),2)&gt;=0,ABS(ROUND(VALUE(SUBSTITUTE('連結実質赤字比率に係る赤字・黒字の構成分析'!F$40,"▲","-")),2)),NA())</f>
        <v>1.e-002</v>
      </c>
      <c r="D30" s="1063" t="e">
        <f>IF(ROUND(VALUE(SUBSTITUTE('連結実質赤字比率に係る赤字・黒字の構成分析'!G$40,"▲","-")),2)&lt;0,ABS(ROUND(VALUE(SUBSTITUTE('連結実質赤字比率に係る赤字・黒字の構成分析'!G$40,"▲","-")),2)),NA())</f>
        <v>#N/A</v>
      </c>
      <c r="E30" s="1063">
        <f>IF(ROUND(VALUE(SUBSTITUTE('連結実質赤字比率に係る赤字・黒字の構成分析'!G$40,"▲","-")),2)&gt;=0,ABS(ROUND(VALUE(SUBSTITUTE('連結実質赤字比率に係る赤字・黒字の構成分析'!G$40,"▲","-")),2)),NA())</f>
        <v>1.e-002</v>
      </c>
      <c r="F30" s="1063" t="e">
        <f>IF(ROUND(VALUE(SUBSTITUTE('連結実質赤字比率に係る赤字・黒字の構成分析'!H$40,"▲","-")),2)&lt;0,ABS(ROUND(VALUE(SUBSTITUTE('連結実質赤字比率に係る赤字・黒字の構成分析'!H$40,"▲","-")),2)),NA())</f>
        <v>#N/A</v>
      </c>
      <c r="G30" s="1063">
        <f>IF(ROUND(VALUE(SUBSTITUTE('連結実質赤字比率に係る赤字・黒字の構成分析'!H$40,"▲","-")),2)&gt;=0,ABS(ROUND(VALUE(SUBSTITUTE('連結実質赤字比率に係る赤字・黒字の構成分析'!H$40,"▲","-")),2)),NA())</f>
        <v>1.e-002</v>
      </c>
      <c r="H30" s="1063" t="e">
        <f>IF(ROUND(VALUE(SUBSTITUTE('連結実質赤字比率に係る赤字・黒字の構成分析'!I$40,"▲","-")),2)&lt;0,ABS(ROUND(VALUE(SUBSTITUTE('連結実質赤字比率に係る赤字・黒字の構成分析'!I$40,"▲","-")),2)),NA())</f>
        <v>#N/A</v>
      </c>
      <c r="I30" s="1063">
        <f>IF(ROUND(VALUE(SUBSTITUTE('連結実質赤字比率に係る赤字・黒字の構成分析'!I$40,"▲","-")),2)&gt;=0,ABS(ROUND(VALUE(SUBSTITUTE('連結実質赤字比率に係る赤字・黒字の構成分析'!I$40,"▲","-")),2)),NA())</f>
        <v>2.e-002</v>
      </c>
      <c r="J30" s="1063" t="e">
        <f>IF(ROUND(VALUE(SUBSTITUTE('連結実質赤字比率に係る赤字・黒字の構成分析'!J$40,"▲","-")),2)&lt;0,ABS(ROUND(VALUE(SUBSTITUTE('連結実質赤字比率に係る赤字・黒字の構成分析'!J$40,"▲","-")),2)),NA())</f>
        <v>#N/A</v>
      </c>
      <c r="K30" s="1063">
        <f>IF(ROUND(VALUE(SUBSTITUTE('連結実質赤字比率に係る赤字・黒字の構成分析'!J$40,"▲","-")),2)&gt;=0,ABS(ROUND(VALUE(SUBSTITUTE('連結実質赤字比率に係る赤字・黒字の構成分析'!J$40,"▲","-")),2)),NA())</f>
        <v>2.e-002</v>
      </c>
    </row>
    <row r="31" spans="1:11">
      <c r="A31" s="1063" t="str">
        <f>IF('連結実質赤字比率に係る赤字・黒字の構成分析'!C$39="",NA(),'連結実質赤字比率に係る赤字・黒字の構成分析'!C$39)</f>
        <v>国民健康保険事業特別会計</v>
      </c>
      <c r="B31" s="1063" t="e">
        <f>IF(ROUND(VALUE(SUBSTITUTE('連結実質赤字比率に係る赤字・黒字の構成分析'!F$39,"▲","-")),2)&lt;0,ABS(ROUND(VALUE(SUBSTITUTE('連結実質赤字比率に係る赤字・黒字の構成分析'!F$39,"▲","-")),2)),NA())</f>
        <v>#N/A</v>
      </c>
      <c r="C31" s="1063">
        <f>IF(ROUND(VALUE(SUBSTITUTE('連結実質赤字比率に係る赤字・黒字の構成分析'!F$39,"▲","-")),2)&gt;=0,ABS(ROUND(VALUE(SUBSTITUTE('連結実質赤字比率に係る赤字・黒字の構成分析'!F$39,"▲","-")),2)),NA())</f>
        <v>1.47</v>
      </c>
      <c r="D31" s="1063" t="e">
        <f>IF(ROUND(VALUE(SUBSTITUTE('連結実質赤字比率に係る赤字・黒字の構成分析'!G$39,"▲","-")),2)&lt;0,ABS(ROUND(VALUE(SUBSTITUTE('連結実質赤字比率に係る赤字・黒字の構成分析'!G$39,"▲","-")),2)),NA())</f>
        <v>#N/A</v>
      </c>
      <c r="E31" s="1063">
        <f>IF(ROUND(VALUE(SUBSTITUTE('連結実質赤字比率に係る赤字・黒字の構成分析'!G$39,"▲","-")),2)&gt;=0,ABS(ROUND(VALUE(SUBSTITUTE('連結実質赤字比率に係る赤字・黒字の構成分析'!G$39,"▲","-")),2)),NA())</f>
        <v>1.46</v>
      </c>
      <c r="F31" s="1063" t="e">
        <f>IF(ROUND(VALUE(SUBSTITUTE('連結実質赤字比率に係る赤字・黒字の構成分析'!H$39,"▲","-")),2)&lt;0,ABS(ROUND(VALUE(SUBSTITUTE('連結実質赤字比率に係る赤字・黒字の構成分析'!H$39,"▲","-")),2)),NA())</f>
        <v>#N/A</v>
      </c>
      <c r="G31" s="1063">
        <f>IF(ROUND(VALUE(SUBSTITUTE('連結実質赤字比率に係る赤字・黒字の構成分析'!H$39,"▲","-")),2)&gt;=0,ABS(ROUND(VALUE(SUBSTITUTE('連結実質赤字比率に係る赤字・黒字の構成分析'!H$39,"▲","-")),2)),NA())</f>
        <v>1.04</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0.65</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0.56999999999999995</v>
      </c>
    </row>
    <row r="32" spans="1:11">
      <c r="A32" s="1063" t="str">
        <f>IF('連結実質赤字比率に係る赤字・黒字の構成分析'!C$38="",NA(),'連結実質赤字比率に係る赤字・黒字の構成分析'!C$38)</f>
        <v>介護保険事業特別会計</v>
      </c>
      <c r="B32" s="1063" t="e">
        <f>IF(ROUND(VALUE(SUBSTITUTE('連結実質赤字比率に係る赤字・黒字の構成分析'!F$38,"▲","-")),2)&lt;0,ABS(ROUND(VALUE(SUBSTITUTE('連結実質赤字比率に係る赤字・黒字の構成分析'!F$38,"▲","-")),2)),NA())</f>
        <v>#N/A</v>
      </c>
      <c r="C32" s="1063">
        <f>IF(ROUND(VALUE(SUBSTITUTE('連結実質赤字比率に係る赤字・黒字の構成分析'!F$38,"▲","-")),2)&gt;=0,ABS(ROUND(VALUE(SUBSTITUTE('連結実質赤字比率に係る赤字・黒字の構成分析'!F$38,"▲","-")),2)),NA())</f>
        <v>1.33</v>
      </c>
      <c r="D32" s="1063" t="e">
        <f>IF(ROUND(VALUE(SUBSTITUTE('連結実質赤字比率に係る赤字・黒字の構成分析'!G$38,"▲","-")),2)&lt;0,ABS(ROUND(VALUE(SUBSTITUTE('連結実質赤字比率に係る赤字・黒字の構成分析'!G$38,"▲","-")),2)),NA())</f>
        <v>#N/A</v>
      </c>
      <c r="E32" s="1063">
        <f>IF(ROUND(VALUE(SUBSTITUTE('連結実質赤字比率に係る赤字・黒字の構成分析'!G$38,"▲","-")),2)&gt;=0,ABS(ROUND(VALUE(SUBSTITUTE('連結実質赤字比率に係る赤字・黒字の構成分析'!G$38,"▲","-")),2)),NA())</f>
        <v>1.86</v>
      </c>
      <c r="F32" s="1063" t="e">
        <f>IF(ROUND(VALUE(SUBSTITUTE('連結実質赤字比率に係る赤字・黒字の構成分析'!H$38,"▲","-")),2)&lt;0,ABS(ROUND(VALUE(SUBSTITUTE('連結実質赤字比率に係る赤字・黒字の構成分析'!H$38,"▲","-")),2)),NA())</f>
        <v>#N/A</v>
      </c>
      <c r="G32" s="1063">
        <f>IF(ROUND(VALUE(SUBSTITUTE('連結実質赤字比率に係る赤字・黒字の構成分析'!H$38,"▲","-")),2)&gt;=0,ABS(ROUND(VALUE(SUBSTITUTE('連結実質赤字比率に係る赤字・黒字の構成分析'!H$38,"▲","-")),2)),NA())</f>
        <v>1.25</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0.83</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0.98</v>
      </c>
    </row>
    <row r="33" spans="1:16">
      <c r="A33" s="1063" t="str">
        <f>IF('連結実質赤字比率に係る赤字・黒字の構成分析'!C$37="",NA(),'連結実質赤字比率に係る赤字・黒字の構成分析'!C$37)</f>
        <v>下水道事業会計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1.29</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0.46</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0.42</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0.91</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1.1299999999999999</v>
      </c>
    </row>
    <row r="34" spans="1:16">
      <c r="A34" s="1063" t="str">
        <f>IF('連結実質赤字比率に係る赤字・黒字の構成分析'!C$36="",NA(),'連結実質赤字比率に係る赤字・黒字の構成分析'!C$36)</f>
        <v>病院事業会計</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0.62</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0.93</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2.25</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2.4900000000000002</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1.99</v>
      </c>
    </row>
    <row r="35" spans="1:16">
      <c r="A35" s="1063" t="str">
        <f>IF('連結実質赤字比率に係る赤字・黒字の構成分析'!C$35="",NA(),'連結実質赤字比率に係る赤字・黒字の構成分析'!C$35)</f>
        <v>水道事業会計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7.16</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6</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6</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5.56</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5.34</v>
      </c>
    </row>
    <row r="36" spans="1:16">
      <c r="A36" s="1063" t="str">
        <f>IF('連結実質赤字比率に係る赤字・黒字の構成分析'!C$34="",NA(),'連結実質赤字比率に係る赤字・黒字の構成分析'!C$34)</f>
        <v>一般会計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3.83</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8.16</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7.51</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6.54</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7.8</v>
      </c>
    </row>
    <row r="39" spans="1:16">
      <c r="A39" s="1061" t="s">
        <v>10</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116</v>
      </c>
      <c r="C41" s="1064"/>
      <c r="D41" s="1064" t="s">
        <v>118</v>
      </c>
      <c r="E41" s="1064" t="s">
        <v>116</v>
      </c>
      <c r="F41" s="1064"/>
      <c r="G41" s="1064" t="s">
        <v>118</v>
      </c>
      <c r="H41" s="1064" t="s">
        <v>116</v>
      </c>
      <c r="I41" s="1064"/>
      <c r="J41" s="1064" t="s">
        <v>118</v>
      </c>
      <c r="K41" s="1064" t="s">
        <v>116</v>
      </c>
      <c r="L41" s="1064"/>
      <c r="M41" s="1064" t="s">
        <v>118</v>
      </c>
      <c r="N41" s="1064" t="s">
        <v>116</v>
      </c>
      <c r="O41" s="1064"/>
      <c r="P41" s="1064" t="s">
        <v>118</v>
      </c>
    </row>
    <row r="42" spans="1:16">
      <c r="A42" s="1064" t="s">
        <v>120</v>
      </c>
      <c r="B42" s="1064"/>
      <c r="C42" s="1064"/>
      <c r="D42" s="1064">
        <f>'実質公債費比率（分子）の構造'!K$52</f>
        <v>7748</v>
      </c>
      <c r="E42" s="1064"/>
      <c r="F42" s="1064"/>
      <c r="G42" s="1064">
        <f>'実質公債費比率（分子）の構造'!L$52</f>
        <v>7627</v>
      </c>
      <c r="H42" s="1064"/>
      <c r="I42" s="1064"/>
      <c r="J42" s="1064">
        <f>'実質公債費比率（分子）の構造'!M$52</f>
        <v>7488</v>
      </c>
      <c r="K42" s="1064"/>
      <c r="L42" s="1064"/>
      <c r="M42" s="1064">
        <f>'実質公債費比率（分子）の構造'!N$52</f>
        <v>7551</v>
      </c>
      <c r="N42" s="1064"/>
      <c r="O42" s="1064"/>
      <c r="P42" s="1064">
        <f>'実質公債費比率（分子）の構造'!O$52</f>
        <v>7432</v>
      </c>
    </row>
    <row r="43" spans="1:16">
      <c r="A43" s="1064" t="s">
        <v>42</v>
      </c>
      <c r="B43" s="1064" t="str">
        <f>'実質公債費比率（分子）の構造'!K$51</f>
        <v>-</v>
      </c>
      <c r="C43" s="1064"/>
      <c r="D43" s="1064"/>
      <c r="E43" s="1064" t="str">
        <f>'実質公債費比率（分子）の構造'!L$51</f>
        <v>-</v>
      </c>
      <c r="F43" s="1064"/>
      <c r="G43" s="1064"/>
      <c r="H43" s="1064" t="str">
        <f>'実質公債費比率（分子）の構造'!M$51</f>
        <v>-</v>
      </c>
      <c r="I43" s="1064"/>
      <c r="J43" s="1064"/>
      <c r="K43" s="1064" t="str">
        <f>'実質公債費比率（分子）の構造'!N$51</f>
        <v>-</v>
      </c>
      <c r="L43" s="1064"/>
      <c r="M43" s="1064"/>
      <c r="N43" s="1064" t="str">
        <f>'実質公債費比率（分子）の構造'!O$51</f>
        <v>-</v>
      </c>
      <c r="O43" s="1064"/>
      <c r="P43" s="1064"/>
    </row>
    <row r="44" spans="1:16">
      <c r="A44" s="1064" t="s">
        <v>38</v>
      </c>
      <c r="B44" s="1064">
        <f>'実質公債費比率（分子）の構造'!K$50</f>
        <v>293</v>
      </c>
      <c r="C44" s="1064"/>
      <c r="D44" s="1064"/>
      <c r="E44" s="1064">
        <f>'実質公債費比率（分子）の構造'!L$50</f>
        <v>302</v>
      </c>
      <c r="F44" s="1064"/>
      <c r="G44" s="1064"/>
      <c r="H44" s="1064">
        <f>'実質公債費比率（分子）の構造'!M$50</f>
        <v>301</v>
      </c>
      <c r="I44" s="1064"/>
      <c r="J44" s="1064"/>
      <c r="K44" s="1064">
        <f>'実質公債費比率（分子）の構造'!N$50</f>
        <v>339</v>
      </c>
      <c r="L44" s="1064"/>
      <c r="M44" s="1064"/>
      <c r="N44" s="1064">
        <f>'実質公債費比率（分子）の構造'!O$50</f>
        <v>387</v>
      </c>
      <c r="O44" s="1064"/>
      <c r="P44" s="1064"/>
    </row>
    <row r="45" spans="1:16">
      <c r="A45" s="1064" t="s">
        <v>0</v>
      </c>
      <c r="B45" s="1064">
        <f>'実質公債費比率（分子）の構造'!K$49</f>
        <v>18</v>
      </c>
      <c r="C45" s="1064"/>
      <c r="D45" s="1064"/>
      <c r="E45" s="1064">
        <f>'実質公債費比率（分子）の構造'!L$49</f>
        <v>23</v>
      </c>
      <c r="F45" s="1064"/>
      <c r="G45" s="1064"/>
      <c r="H45" s="1064">
        <f>'実質公債費比率（分子）の構造'!M$49</f>
        <v>27</v>
      </c>
      <c r="I45" s="1064"/>
      <c r="J45" s="1064"/>
      <c r="K45" s="1064">
        <f>'実質公債費比率（分子）の構造'!N$49</f>
        <v>35</v>
      </c>
      <c r="L45" s="1064"/>
      <c r="M45" s="1064"/>
      <c r="N45" s="1064">
        <f>'実質公債費比率（分子）の構造'!O$49</f>
        <v>74</v>
      </c>
      <c r="O45" s="1064"/>
      <c r="P45" s="1064"/>
    </row>
    <row r="46" spans="1:16">
      <c r="A46" s="1064" t="s">
        <v>36</v>
      </c>
      <c r="B46" s="1064">
        <f>'実質公債費比率（分子）の構造'!K$48</f>
        <v>2132</v>
      </c>
      <c r="C46" s="1064"/>
      <c r="D46" s="1064"/>
      <c r="E46" s="1064">
        <f>'実質公債費比率（分子）の構造'!L$48</f>
        <v>2145</v>
      </c>
      <c r="F46" s="1064"/>
      <c r="G46" s="1064"/>
      <c r="H46" s="1064">
        <f>'実質公債費比率（分子）の構造'!M$48</f>
        <v>2108</v>
      </c>
      <c r="I46" s="1064"/>
      <c r="J46" s="1064"/>
      <c r="K46" s="1064">
        <f>'実質公債費比率（分子）の構造'!N$48</f>
        <v>2063</v>
      </c>
      <c r="L46" s="1064"/>
      <c r="M46" s="1064"/>
      <c r="N46" s="1064">
        <f>'実質公債費比率（分子）の構造'!O$48</f>
        <v>1937</v>
      </c>
      <c r="O46" s="1064"/>
      <c r="P46" s="1064"/>
    </row>
    <row r="47" spans="1:16">
      <c r="A47" s="1064" t="s">
        <v>30</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25</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21</v>
      </c>
      <c r="B49" s="1064">
        <f>'実質公債費比率（分子）の構造'!K$45</f>
        <v>7065</v>
      </c>
      <c r="C49" s="1064"/>
      <c r="D49" s="1064"/>
      <c r="E49" s="1064">
        <f>'実質公債費比率（分子）の構造'!L$45</f>
        <v>7018</v>
      </c>
      <c r="F49" s="1064"/>
      <c r="G49" s="1064"/>
      <c r="H49" s="1064">
        <f>'実質公債費比率（分子）の構造'!M$45</f>
        <v>6868</v>
      </c>
      <c r="I49" s="1064"/>
      <c r="J49" s="1064"/>
      <c r="K49" s="1064">
        <f>'実質公債費比率（分子）の構造'!N$45</f>
        <v>6710</v>
      </c>
      <c r="L49" s="1064"/>
      <c r="M49" s="1064"/>
      <c r="N49" s="1064">
        <f>'実質公債費比率（分子）の構造'!O$45</f>
        <v>6408</v>
      </c>
      <c r="O49" s="1064"/>
      <c r="P49" s="1064"/>
    </row>
    <row r="50" spans="1:16">
      <c r="A50" s="1064" t="s">
        <v>50</v>
      </c>
      <c r="B50" s="1064" t="e">
        <f>NA()</f>
        <v>#N/A</v>
      </c>
      <c r="C50" s="1064">
        <f>IF(ISNUMBER('実質公債費比率（分子）の構造'!K$53),'実質公債費比率（分子）の構造'!K$53,NA())</f>
        <v>1760</v>
      </c>
      <c r="D50" s="1064" t="e">
        <f>NA()</f>
        <v>#N/A</v>
      </c>
      <c r="E50" s="1064" t="e">
        <f>NA()</f>
        <v>#N/A</v>
      </c>
      <c r="F50" s="1064">
        <f>IF(ISNUMBER('実質公債費比率（分子）の構造'!L$53),'実質公債費比率（分子）の構造'!L$53,NA())</f>
        <v>1861</v>
      </c>
      <c r="G50" s="1064" t="e">
        <f>NA()</f>
        <v>#N/A</v>
      </c>
      <c r="H50" s="1064" t="e">
        <f>NA()</f>
        <v>#N/A</v>
      </c>
      <c r="I50" s="1064">
        <f>IF(ISNUMBER('実質公債費比率（分子）の構造'!M$53),'実質公債費比率（分子）の構造'!M$53,NA())</f>
        <v>1816</v>
      </c>
      <c r="J50" s="1064" t="e">
        <f>NA()</f>
        <v>#N/A</v>
      </c>
      <c r="K50" s="1064" t="e">
        <f>NA()</f>
        <v>#N/A</v>
      </c>
      <c r="L50" s="1064">
        <f>IF(ISNUMBER('実質公債費比率（分子）の構造'!N$53),'実質公債費比率（分子）の構造'!N$53,NA())</f>
        <v>1596</v>
      </c>
      <c r="M50" s="1064" t="e">
        <f>NA()</f>
        <v>#N/A</v>
      </c>
      <c r="N50" s="1064" t="e">
        <f>NA()</f>
        <v>#N/A</v>
      </c>
      <c r="O50" s="1064">
        <f>IF(ISNUMBER('実質公債費比率（分子）の構造'!O$53),'実質公債費比率（分子）の構造'!O$53,NA())</f>
        <v>1374</v>
      </c>
      <c r="P50" s="1064" t="e">
        <f>NA()</f>
        <v>#N/A</v>
      </c>
    </row>
    <row r="53" spans="1:16">
      <c r="A53" s="1061" t="s">
        <v>57</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107</v>
      </c>
      <c r="C55" s="1063"/>
      <c r="D55" s="1063" t="s">
        <v>121</v>
      </c>
      <c r="E55" s="1063" t="s">
        <v>107</v>
      </c>
      <c r="F55" s="1063"/>
      <c r="G55" s="1063" t="s">
        <v>121</v>
      </c>
      <c r="H55" s="1063" t="s">
        <v>107</v>
      </c>
      <c r="I55" s="1063"/>
      <c r="J55" s="1063" t="s">
        <v>121</v>
      </c>
      <c r="K55" s="1063" t="s">
        <v>107</v>
      </c>
      <c r="L55" s="1063"/>
      <c r="M55" s="1063" t="s">
        <v>121</v>
      </c>
      <c r="N55" s="1063" t="s">
        <v>107</v>
      </c>
      <c r="O55" s="1063"/>
      <c r="P55" s="1063" t="s">
        <v>121</v>
      </c>
    </row>
    <row r="56" spans="1:16">
      <c r="A56" s="1063" t="s">
        <v>40</v>
      </c>
      <c r="B56" s="1063"/>
      <c r="C56" s="1063"/>
      <c r="D56" s="1063">
        <f>'将来負担比率（分子）の構造'!I$52</f>
        <v>55211</v>
      </c>
      <c r="E56" s="1063"/>
      <c r="F56" s="1063"/>
      <c r="G56" s="1063">
        <f>'将来負担比率（分子）の構造'!J$52</f>
        <v>54711</v>
      </c>
      <c r="H56" s="1063"/>
      <c r="I56" s="1063"/>
      <c r="J56" s="1063">
        <f>'将来負担比率（分子）の構造'!K$52</f>
        <v>56756</v>
      </c>
      <c r="K56" s="1063"/>
      <c r="L56" s="1063"/>
      <c r="M56" s="1063">
        <f>'将来負担比率（分子）の構造'!L$52</f>
        <v>55494</v>
      </c>
      <c r="N56" s="1063"/>
      <c r="O56" s="1063"/>
      <c r="P56" s="1063">
        <f>'将来負担比率（分子）の構造'!M$52</f>
        <v>54265</v>
      </c>
    </row>
    <row r="57" spans="1:16">
      <c r="A57" s="1063" t="s">
        <v>96</v>
      </c>
      <c r="B57" s="1063"/>
      <c r="C57" s="1063"/>
      <c r="D57" s="1063">
        <f>'将来負担比率（分子）の構造'!I$51</f>
        <v>27832</v>
      </c>
      <c r="E57" s="1063"/>
      <c r="F57" s="1063"/>
      <c r="G57" s="1063">
        <f>'将来負担比率（分子）の構造'!J$51</f>
        <v>28137</v>
      </c>
      <c r="H57" s="1063"/>
      <c r="I57" s="1063"/>
      <c r="J57" s="1063">
        <f>'将来負担比率（分子）の構造'!K$51</f>
        <v>28464</v>
      </c>
      <c r="K57" s="1063"/>
      <c r="L57" s="1063"/>
      <c r="M57" s="1063">
        <f>'将来負担比率（分子）の構造'!L$51</f>
        <v>29046</v>
      </c>
      <c r="N57" s="1063"/>
      <c r="O57" s="1063"/>
      <c r="P57" s="1063">
        <f>'将来負担比率（分子）の構造'!M$51</f>
        <v>28943</v>
      </c>
    </row>
    <row r="58" spans="1:16">
      <c r="A58" s="1063" t="s">
        <v>93</v>
      </c>
      <c r="B58" s="1063"/>
      <c r="C58" s="1063"/>
      <c r="D58" s="1063">
        <f>'将来負担比率（分子）の構造'!I$50</f>
        <v>6062</v>
      </c>
      <c r="E58" s="1063"/>
      <c r="F58" s="1063"/>
      <c r="G58" s="1063">
        <f>'将来負担比率（分子）の構造'!J$50</f>
        <v>7093</v>
      </c>
      <c r="H58" s="1063"/>
      <c r="I58" s="1063"/>
      <c r="J58" s="1063">
        <f>'将来負担比率（分子）の構造'!K$50</f>
        <v>8750</v>
      </c>
      <c r="K58" s="1063"/>
      <c r="L58" s="1063"/>
      <c r="M58" s="1063">
        <f>'将来負担比率（分子）の構造'!L$50</f>
        <v>11374</v>
      </c>
      <c r="N58" s="1063"/>
      <c r="O58" s="1063"/>
      <c r="P58" s="1063">
        <f>'将来負担比率（分子）の構造'!M$50</f>
        <v>11100</v>
      </c>
    </row>
    <row r="59" spans="1:16">
      <c r="A59" s="1063" t="s">
        <v>89</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83</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76</v>
      </c>
      <c r="B61" s="1063" t="str">
        <f>'将来負担比率（分子）の構造'!I$46</f>
        <v>-</v>
      </c>
      <c r="C61" s="1063"/>
      <c r="D61" s="1063"/>
      <c r="E61" s="1063" t="str">
        <f>'将来負担比率（分子）の構造'!J$46</f>
        <v>-</v>
      </c>
      <c r="F61" s="1063"/>
      <c r="G61" s="1063"/>
      <c r="H61" s="1063" t="str">
        <f>'将来負担比率（分子）の構造'!K$46</f>
        <v>-</v>
      </c>
      <c r="I61" s="1063"/>
      <c r="J61" s="1063"/>
      <c r="K61" s="1063" t="str">
        <f>'将来負担比率（分子）の構造'!L$46</f>
        <v>-</v>
      </c>
      <c r="L61" s="1063"/>
      <c r="M61" s="1063"/>
      <c r="N61" s="1063" t="str">
        <f>'将来負担比率（分子）の構造'!M$46</f>
        <v>-</v>
      </c>
      <c r="O61" s="1063"/>
      <c r="P61" s="1063"/>
    </row>
    <row r="62" spans="1:16">
      <c r="A62" s="1063" t="s">
        <v>77</v>
      </c>
      <c r="B62" s="1063">
        <f>'将来負担比率（分子）の構造'!I$45</f>
        <v>8564</v>
      </c>
      <c r="C62" s="1063"/>
      <c r="D62" s="1063"/>
      <c r="E62" s="1063">
        <f>'将来負担比率（分子）の構造'!J$45</f>
        <v>8408</v>
      </c>
      <c r="F62" s="1063"/>
      <c r="G62" s="1063"/>
      <c r="H62" s="1063">
        <f>'将来負担比率（分子）の構造'!K$45</f>
        <v>8386</v>
      </c>
      <c r="I62" s="1063"/>
      <c r="J62" s="1063"/>
      <c r="K62" s="1063">
        <f>'将来負担比率（分子）の構造'!L$45</f>
        <v>8406</v>
      </c>
      <c r="L62" s="1063"/>
      <c r="M62" s="1063"/>
      <c r="N62" s="1063">
        <f>'将来負担比率（分子）の構造'!M$45</f>
        <v>8829</v>
      </c>
      <c r="O62" s="1063"/>
      <c r="P62" s="1063"/>
    </row>
    <row r="63" spans="1:16">
      <c r="A63" s="1063" t="s">
        <v>75</v>
      </c>
      <c r="B63" s="1063">
        <f>'将来負担比率（分子）の構造'!I$44</f>
        <v>377</v>
      </c>
      <c r="C63" s="1063"/>
      <c r="D63" s="1063"/>
      <c r="E63" s="1063">
        <f>'将来負担比率（分子）の構造'!J$44</f>
        <v>388</v>
      </c>
      <c r="F63" s="1063"/>
      <c r="G63" s="1063"/>
      <c r="H63" s="1063">
        <f>'将来負担比率（分子）の構造'!K$44</f>
        <v>537</v>
      </c>
      <c r="I63" s="1063"/>
      <c r="J63" s="1063"/>
      <c r="K63" s="1063">
        <f>'将来負担比率（分子）の構造'!L$44</f>
        <v>586</v>
      </c>
      <c r="L63" s="1063"/>
      <c r="M63" s="1063"/>
      <c r="N63" s="1063">
        <f>'将来負担比率（分子）の構造'!M$44</f>
        <v>617</v>
      </c>
      <c r="O63" s="1063"/>
      <c r="P63" s="1063"/>
    </row>
    <row r="64" spans="1:16">
      <c r="A64" s="1063" t="s">
        <v>73</v>
      </c>
      <c r="B64" s="1063">
        <f>'将来負担比率（分子）の構造'!I$43</f>
        <v>20962</v>
      </c>
      <c r="C64" s="1063"/>
      <c r="D64" s="1063"/>
      <c r="E64" s="1063">
        <f>'将来負担比率（分子）の構造'!J$43</f>
        <v>19647</v>
      </c>
      <c r="F64" s="1063"/>
      <c r="G64" s="1063"/>
      <c r="H64" s="1063">
        <f>'将来負担比率（分子）の構造'!K$43</f>
        <v>19092</v>
      </c>
      <c r="I64" s="1063"/>
      <c r="J64" s="1063"/>
      <c r="K64" s="1063">
        <f>'将来負担比率（分子）の構造'!L$43</f>
        <v>18889</v>
      </c>
      <c r="L64" s="1063"/>
      <c r="M64" s="1063"/>
      <c r="N64" s="1063">
        <f>'将来負担比率（分子）の構造'!M$43</f>
        <v>18567</v>
      </c>
      <c r="O64" s="1063"/>
      <c r="P64" s="1063"/>
    </row>
    <row r="65" spans="1:16">
      <c r="A65" s="1063" t="s">
        <v>72</v>
      </c>
      <c r="B65" s="1063">
        <f>'将来負担比率（分子）の構造'!I$42</f>
        <v>2787</v>
      </c>
      <c r="C65" s="1063"/>
      <c r="D65" s="1063"/>
      <c r="E65" s="1063">
        <f>'将来負担比率（分子）の構造'!J$42</f>
        <v>2444</v>
      </c>
      <c r="F65" s="1063"/>
      <c r="G65" s="1063"/>
      <c r="H65" s="1063">
        <f>'将来負担比率（分子）の構造'!K$42</f>
        <v>2883</v>
      </c>
      <c r="I65" s="1063"/>
      <c r="J65" s="1063"/>
      <c r="K65" s="1063">
        <f>'将来負担比率（分子）の構造'!L$42</f>
        <v>2139</v>
      </c>
      <c r="L65" s="1063"/>
      <c r="M65" s="1063"/>
      <c r="N65" s="1063">
        <f>'将来負担比率（分子）の構造'!M$42</f>
        <v>1862</v>
      </c>
      <c r="O65" s="1063"/>
      <c r="P65" s="1063"/>
    </row>
    <row r="66" spans="1:16">
      <c r="A66" s="1063" t="s">
        <v>52</v>
      </c>
      <c r="B66" s="1063">
        <f>'将来負担比率（分子）の構造'!I$41</f>
        <v>67530</v>
      </c>
      <c r="C66" s="1063"/>
      <c r="D66" s="1063"/>
      <c r="E66" s="1063">
        <f>'将来負担比率（分子）の構造'!J$41</f>
        <v>67116</v>
      </c>
      <c r="F66" s="1063"/>
      <c r="G66" s="1063"/>
      <c r="H66" s="1063">
        <f>'将来負担比率（分子）の構造'!K$41</f>
        <v>71146</v>
      </c>
      <c r="I66" s="1063"/>
      <c r="J66" s="1063"/>
      <c r="K66" s="1063">
        <f>'将来負担比率（分子）の構造'!L$41</f>
        <v>70464</v>
      </c>
      <c r="L66" s="1063"/>
      <c r="M66" s="1063"/>
      <c r="N66" s="1063">
        <f>'将来負担比率（分子）の構造'!M$41</f>
        <v>71373</v>
      </c>
      <c r="O66" s="1063"/>
      <c r="P66" s="1063"/>
    </row>
    <row r="67" spans="1:16">
      <c r="A67" s="1063" t="s">
        <v>98</v>
      </c>
      <c r="B67" s="1063" t="e">
        <f>NA()</f>
        <v>#N/A</v>
      </c>
      <c r="C67" s="1063">
        <f>IF(ISNUMBER('将来負担比率（分子）の構造'!I$53),IF('将来負担比率（分子）の構造'!I$53&lt;0,0,'将来負担比率（分子）の構造'!I$53),NA())</f>
        <v>11115</v>
      </c>
      <c r="D67" s="1063" t="e">
        <f>NA()</f>
        <v>#N/A</v>
      </c>
      <c r="E67" s="1063" t="e">
        <f>NA()</f>
        <v>#N/A</v>
      </c>
      <c r="F67" s="1063">
        <f>IF(ISNUMBER('将来負担比率（分子）の構造'!J$53),IF('将来負担比率（分子）の構造'!J$53&lt;0,0,'将来負担比率（分子）の構造'!J$53),NA())</f>
        <v>8062</v>
      </c>
      <c r="G67" s="1063" t="e">
        <f>NA()</f>
        <v>#N/A</v>
      </c>
      <c r="H67" s="1063" t="e">
        <f>NA()</f>
        <v>#N/A</v>
      </c>
      <c r="I67" s="1063">
        <f>IF(ISNUMBER('将来負担比率（分子）の構造'!K$53),IF('将来負担比率（分子）の構造'!K$53&lt;0,0,'将来負担比率（分子）の構造'!K$53),NA())</f>
        <v>8073</v>
      </c>
      <c r="J67" s="1063" t="e">
        <f>NA()</f>
        <v>#N/A</v>
      </c>
      <c r="K67" s="1063" t="e">
        <f>NA()</f>
        <v>#N/A</v>
      </c>
      <c r="L67" s="1063">
        <f>IF(ISNUMBER('将来負担比率（分子）の構造'!L$53),IF('将来負担比率（分子）の構造'!L$53&lt;0,0,'将来負担比率（分子）の構造'!L$53),NA())</f>
        <v>4570</v>
      </c>
      <c r="M67" s="1063" t="e">
        <f>NA()</f>
        <v>#N/A</v>
      </c>
      <c r="N67" s="1063" t="e">
        <f>NA()</f>
        <v>#N/A</v>
      </c>
      <c r="O67" s="1063">
        <f>IF(ISNUMBER('将来負担比率（分子）の構造'!M$53),IF('将来負担比率（分子）の構造'!M$53&lt;0,0,'将来負担比率（分子）の構造'!M$53),NA())</f>
        <v>6940</v>
      </c>
      <c r="P67" s="1063" t="e">
        <f>NA()</f>
        <v>#N/A</v>
      </c>
    </row>
    <row r="70" spans="1:16">
      <c r="A70" s="1066" t="s">
        <v>122</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123</v>
      </c>
      <c r="B72" s="1067">
        <f>基金残高に係る経年分析!F55</f>
        <v>5601</v>
      </c>
      <c r="C72" s="1067">
        <f>基金残高に係る経年分析!G55</f>
        <v>5147</v>
      </c>
      <c r="D72" s="1067">
        <f>基金残高に係る経年分析!H55</f>
        <v>5473</v>
      </c>
    </row>
    <row r="73" spans="1:16">
      <c r="A73" s="1065" t="s">
        <v>124</v>
      </c>
      <c r="B73" s="1067">
        <f>基金残高に係る経年分析!F56</f>
        <v>71</v>
      </c>
      <c r="C73" s="1067">
        <f>基金残高に係る経年分析!G56</f>
        <v>72</v>
      </c>
      <c r="D73" s="1067">
        <f>基金残高に係る経年分析!H56</f>
        <v>72</v>
      </c>
    </row>
    <row r="74" spans="1:16">
      <c r="A74" s="1065" t="s">
        <v>126</v>
      </c>
      <c r="B74" s="1067">
        <f>基金残高に係る経年分析!F57</f>
        <v>12213</v>
      </c>
      <c r="C74" s="1067">
        <f>基金残高に係る経年分析!G57</f>
        <v>14540</v>
      </c>
      <c r="D74" s="1067">
        <f>基金残高に係る経年分析!H57</f>
        <v>13731</v>
      </c>
    </row>
  </sheetData>
  <sheetProtection algorithmName="SHA-512" hashValue="d9lEC35GSw09B6b4dufe7hjrMkz5Fngsyimlqs+U2hqFZbyQfI9ccPsXQAvUxypekr9cwyHFi3aXh4YObI2qCg==" saltValue="AXswZNT3c1d9TiEc6DR8h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2026-09-14T02:58:05Z</cp:lastPrinted>
  <dcterms:created xsi:type="dcterms:W3CDTF">2026-02-23T06:57:27Z</dcterms:created>
  <dcterms:modified xsi:type="dcterms:W3CDTF">2026-09-16T10:57:08Z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2026-09-16T10:57:08Z</vt:filetime>
  </property>
</Properties>
</file>