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7640" tabRatio="6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<sst xmlns="http://schemas.openxmlformats.org/spreadsheetml/2006/main" xmlns:r="http://schemas.openxmlformats.org/officeDocument/2006/relationships" count="543" uniqueCount="543">
  <si>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</si>
  <si>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</si>
  <si>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</si>
  <si>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</si>
  <si>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</si>
  <si>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</si>
  <si>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</si>
  <si>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</si>
  <si>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</si>
  <si>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</si>
  <si>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</si>
  <si>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</si>
  <si>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</si>
  <si>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</si>
  <si>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</si>
  <si>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</si>
  <si>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</si>
  <si>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企業会計分</t>
    <rPh sb="0" eb="2">
      <t>キギョウ</t>
    </rPh>
    <rPh sb="2" eb="4">
      <t>カイケイ</t>
    </rPh>
    <rPh sb="4" eb="5">
      <t>ブン</t>
    </rPh>
    <phoneticPr fontId="34"/>
  </si>
  <si>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</si>
  <si>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</si>
  <si>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</si>
  <si>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</si>
  <si>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</si>
  <si>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</si>
  <si>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</si>
  <si>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</si>
  <si>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</si>
  <si>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</si>
  <si>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</si>
  <si>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</si>
  <si>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</si>
  <si>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</si>
  <si>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</si>
  <si>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</si>
  <si>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</si>
  <si>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</si>
  <si>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</si>
  <si>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</si>
  <si>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</si>
  <si>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</si>
  <si>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</si>
  <si>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</si>
  <si>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</si>
  <si>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</si>
  <si>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</si>
  <si>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</si>
  <si>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</si>
  <si>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</si>
  <si>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</si>
  <si>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</si>
  <si>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</si>
  <si>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</si>
  <si>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</si>
  <si>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</si>
  <si>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</si>
  <si>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</si>
  <si>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</si>
  <si>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</si>
  <si>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</si>
  <si>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</si>
  <si>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</si>
  <si>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</si>
  <si>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6"/>
  </si>
  <si>
    <t>駐車場事業特別会計</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</si>
  <si>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</si>
  <si>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</si>
  <si>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</si>
  <si>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</si>
  <si>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</si>
  <si>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</si>
  <si>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</si>
  <si>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</si>
  <si>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</si>
  <si>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</si>
  <si>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</si>
  <si>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</si>
  <si>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</si>
  <si>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</si>
  <si>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共立蒲原総合病院組合</t>
    <rPh sb="0" eb="2">
      <t>キョウリツ</t>
    </rPh>
    <rPh sb="2" eb="4">
      <t>カンバラ</t>
    </rPh>
    <rPh sb="4" eb="6">
      <t>ソウゴウ</t>
    </rPh>
    <rPh sb="6" eb="8">
      <t>ビョウイン</t>
    </rPh>
    <rPh sb="8" eb="10">
      <t>クミアイ</t>
    </rPh>
    <phoneticPr fontId="34"/>
  </si>
  <si>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</si>
  <si>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</si>
  <si>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</si>
  <si>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</si>
  <si>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</si>
  <si>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</si>
  <si>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</si>
  <si>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</si>
  <si>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</si>
  <si>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</si>
  <si>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</si>
  <si>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</si>
  <si>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</si>
  <si>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</si>
  <si>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</si>
  <si>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</si>
  <si>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</si>
  <si>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</si>
  <si>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</si>
  <si>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富士川まちづくり㈱</t>
    <rPh sb="0" eb="3">
      <t>フジカワ</t>
    </rPh>
    <phoneticPr fontId="5"/>
  </si>
  <si>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</si>
  <si>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</si>
  <si>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</si>
  <si>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</si>
  <si>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</si>
  <si>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</si>
  <si>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</si>
  <si>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</si>
  <si>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</si>
  <si>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</si>
  <si>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</si>
  <si>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</si>
  <si>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</si>
  <si>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</si>
  <si>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</si>
  <si>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</si>
  <si>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</si>
  <si>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</si>
  <si>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</si>
  <si>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普通会計分</t>
    <rPh sb="0" eb="2">
      <t>フツウ</t>
    </rPh>
    <rPh sb="2" eb="4">
      <t>カイケイ</t>
    </rPh>
    <rPh sb="4" eb="5">
      <t>ブン</t>
    </rPh>
    <phoneticPr fontId="34"/>
  </si>
  <si>
    <t>赤字額</t>
    <rPh sb="0" eb="2">
      <t>アカジ</t>
    </rPh>
    <rPh sb="2" eb="3">
      <t>ガク</t>
    </rPh>
    <phoneticPr fontId="1"/>
  </si>
  <si>
    <t>富士市土地開発公社</t>
    <rPh sb="0" eb="3">
      <t>フジシ</t>
    </rPh>
    <rPh sb="3" eb="5">
      <t>トチ</t>
    </rPh>
    <rPh sb="5" eb="7">
      <t>カイハツ</t>
    </rPh>
    <rPh sb="7" eb="9">
      <t>コウシャ</t>
    </rPh>
    <phoneticPr fontId="5"/>
  </si>
  <si>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</si>
  <si>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</si>
  <si>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第二東名ＩＣ周辺地区土地区画整理事業特別会計</t>
  </si>
  <si>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</si>
  <si>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</si>
  <si>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</si>
  <si>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</si>
  <si>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</si>
  <si>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新富士駅南地区土地区画整理事業特別会計</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</si>
  <si>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</si>
  <si>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</si>
  <si>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</si>
  <si>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</si>
  <si>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</si>
  <si>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</si>
  <si>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</si>
  <si>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</si>
  <si>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</si>
  <si>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</si>
  <si>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</si>
  <si>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</si>
  <si>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</si>
  <si>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</si>
  <si>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</si>
  <si>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施行時特例市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</si>
  <si>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</si>
  <si>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</si>
  <si>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</si>
  <si>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</si>
  <si>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</si>
  <si>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</si>
  <si>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</si>
  <si>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</si>
  <si>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</si>
  <si>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</si>
  <si>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</si>
  <si>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</si>
  <si>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</si>
  <si>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</si>
  <si>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</si>
  <si>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</si>
  <si>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</si>
  <si>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</si>
  <si>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富士市</t>
  </si>
  <si>
    <t>令和5年度</t>
    <rPh sb="0" eb="2">
      <t>レイワ</t>
    </rPh>
    <rPh sb="4" eb="5">
      <t>ド</t>
    </rPh>
    <phoneticPr fontId="5"/>
  </si>
  <si>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</si>
  <si>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</si>
  <si>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</si>
  <si>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</si>
  <si>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</si>
  <si>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</si>
  <si>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</si>
  <si>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</si>
  <si>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</si>
  <si>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</si>
  <si>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</si>
  <si>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</si>
  <si>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</si>
  <si>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</si>
  <si>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</si>
  <si>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</si>
  <si>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</si>
  <si>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富士市公共建築物保全基金</t>
    <rPh sb="0" eb="3">
      <t>フジシ</t>
    </rPh>
    <rPh sb="3" eb="5">
      <t>コウキョウ</t>
    </rPh>
    <rPh sb="5" eb="7">
      <t>ケンチク</t>
    </rPh>
    <rPh sb="7" eb="8">
      <t>ブツ</t>
    </rPh>
    <rPh sb="8" eb="10">
      <t>ホゼン</t>
    </rPh>
    <rPh sb="10" eb="12">
      <t>キキン</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</si>
  <si>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</si>
  <si>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</si>
  <si>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</si>
  <si>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</si>
  <si>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</si>
  <si>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</si>
  <si>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</si>
  <si>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</si>
  <si>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</si>
  <si>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</si>
  <si>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</si>
  <si>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</si>
  <si>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当該団体（円）</t>
    <rPh sb="0" eb="2">
      <t>トウガイ</t>
    </rPh>
    <rPh sb="2" eb="4">
      <t>ダンタイ</t>
    </rPh>
    <rPh sb="5" eb="6">
      <t>エン</t>
    </rPh>
    <phoneticPr fontId="5"/>
  </si>
  <si>
    <t>-1.2</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</si>
  <si>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</si>
  <si>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</si>
  <si>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</si>
  <si>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</si>
  <si>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</si>
  <si>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</si>
  <si>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</si>
  <si>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</si>
  <si>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</si>
  <si>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</si>
  <si>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</si>
  <si>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</si>
  <si>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</si>
  <si>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</si>
  <si>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</si>
  <si>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</si>
  <si>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</si>
  <si>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</si>
  <si>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</si>
  <si>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</si>
  <si>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</si>
  <si>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</si>
  <si>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</si>
  <si>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</si>
  <si>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</si>
  <si>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</si>
  <si>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</si>
  <si>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</si>
  <si>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</si>
  <si>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-0.6</t>
  </si>
  <si>
    <t>基準財政収入額</t>
  </si>
  <si>
    <t>労働費</t>
  </si>
  <si>
    <t>増減率  (％)</t>
    <rPh sb="0" eb="2">
      <t>ゾウゲン</t>
    </rPh>
    <rPh sb="2" eb="3">
      <t>リツ</t>
    </rPh>
    <phoneticPr fontId="5"/>
  </si>
  <si>
    <t>構成比</t>
    <rPh sb="0" eb="3">
      <t>コウセイヒ</t>
    </rPh>
    <phoneticPr fontId="5"/>
  </si>
  <si>
    <t>使用料</t>
  </si>
  <si>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</si>
  <si>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</si>
  <si>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</si>
  <si>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</si>
  <si>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</si>
  <si>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</si>
  <si>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</si>
  <si>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</si>
  <si>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</si>
  <si>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6"/>
  </si>
  <si>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</si>
  <si>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</si>
  <si>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</si>
  <si>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</si>
  <si>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</si>
  <si>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</si>
  <si>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</si>
  <si>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</si>
  <si>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</si>
  <si>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</si>
  <si>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</si>
  <si>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</si>
  <si>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</si>
  <si>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</si>
  <si>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</si>
  <si>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</si>
  <si>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</si>
  <si>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</si>
  <si>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</si>
  <si>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</si>
  <si>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</si>
  <si>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</si>
  <si>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</si>
  <si>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</si>
  <si>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</si>
  <si>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</si>
  <si>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</si>
  <si>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</si>
  <si>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</si>
  <si>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</si>
  <si>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</si>
  <si>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</si>
  <si>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</si>
  <si>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</si>
  <si>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</si>
  <si>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</si>
  <si>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</si>
  <si>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</si>
  <si>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</si>
  <si>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</si>
  <si>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</si>
  <si>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</si>
  <si>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</si>
  <si>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</si>
  <si>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</si>
  <si>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</si>
  <si>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</si>
  <si>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</si>
  <si>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</si>
  <si>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</si>
  <si>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</si>
  <si>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</si>
  <si>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</si>
  <si>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</si>
  <si>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</si>
  <si>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</si>
  <si>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</si>
  <si>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</si>
  <si>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</si>
  <si>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</si>
  <si>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</si>
  <si>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</si>
  <si>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</si>
  <si>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</si>
  <si>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</si>
  <si>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人件費及び人件費に準ずる費用の分析</t>
    <rPh sb="0" eb="3">
      <t>ジンケンヒ</t>
    </rPh>
    <rPh sb="3" eb="4">
      <t>オヨ</t>
    </rPh>
    <rPh sb="5" eb="8">
      <t>ジンケンヒ</t>
    </rPh>
    <rPh sb="9" eb="10">
      <t>ジュン</t>
    </rPh>
    <rPh sb="12" eb="14">
      <t>ヒヨウ</t>
    </rPh>
    <rPh sb="15" eb="17">
      <t>ブンセキ</t>
    </rPh>
    <phoneticPr fontId="5"/>
  </si>
  <si>
    <t>静岡県富士市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</si>
  <si>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</si>
  <si>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</si>
  <si>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</si>
  <si>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</si>
  <si>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</si>
  <si>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</si>
  <si>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</si>
  <si>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</si>
  <si>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</si>
  <si>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</si>
  <si>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</si>
  <si>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</si>
  <si>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</si>
  <si>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</si>
  <si>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</si>
  <si>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</si>
  <si>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</si>
  <si>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</si>
  <si>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</si>
  <si>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</si>
  <si>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</si>
  <si>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</si>
  <si>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</si>
  <si>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</si>
  <si>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</si>
  <si>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</si>
  <si>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</si>
  <si>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</si>
  <si>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</si>
  <si>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</si>
  <si>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</si>
  <si>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</si>
  <si>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</si>
  <si>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</si>
  <si>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</si>
  <si>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</si>
  <si>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</si>
  <si>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</si>
  <si>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</si>
  <si>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</si>
  <si>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</si>
  <si>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</si>
  <si>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</si>
  <si>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</si>
  <si>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</si>
  <si>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</si>
  <si>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</si>
  <si>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</si>
  <si>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</si>
  <si>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</si>
  <si>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</si>
  <si>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</si>
  <si>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</si>
  <si>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</si>
  <si>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</si>
  <si>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</si>
  <si>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</si>
  <si>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</si>
  <si>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</si>
  <si>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</si>
  <si>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</si>
  <si>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</si>
  <si>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（一社）富士市救急医療協会</t>
    <rPh sb="1" eb="2">
      <t>イチ</t>
    </rPh>
    <rPh sb="2" eb="3">
      <t>シャ</t>
    </rPh>
    <rPh sb="4" eb="7">
      <t>フジシ</t>
    </rPh>
    <rPh sb="7" eb="9">
      <t>キュウキュウ</t>
    </rPh>
    <rPh sb="9" eb="11">
      <t>イリョウ</t>
    </rPh>
    <rPh sb="11" eb="13">
      <t>キョウカイ</t>
    </rPh>
    <phoneticPr fontId="5"/>
  </si>
  <si>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</si>
  <si>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</si>
  <si>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</si>
  <si>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</si>
  <si>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</si>
  <si>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</si>
  <si>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</si>
  <si>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</si>
  <si>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</si>
  <si>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</si>
  <si>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</si>
  <si>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（財）富士市勤労者福祉サービスセンター</t>
    <rPh sb="1" eb="2">
      <t>ザイ</t>
    </rPh>
    <rPh sb="3" eb="6">
      <t>フジシ</t>
    </rPh>
    <rPh sb="6" eb="9">
      <t>キンロウシャ</t>
    </rPh>
    <rPh sb="9" eb="11">
      <t>フクシ</t>
    </rPh>
    <phoneticPr fontId="5"/>
  </si>
  <si>
    <t>経常収支比率</t>
    <rPh sb="0" eb="2">
      <t>ケイジョウ</t>
    </rPh>
    <rPh sb="2" eb="4">
      <t>シュウシ</t>
    </rPh>
    <rPh sb="4" eb="6">
      <t>ヒリツ</t>
    </rPh>
    <phoneticPr fontId="36"/>
  </si>
  <si>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</si>
  <si>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</si>
  <si>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</si>
  <si>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</si>
  <si>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</si>
  <si>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</si>
  <si>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</si>
  <si>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</si>
  <si>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</si>
  <si>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</si>
  <si>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</si>
  <si>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</si>
  <si>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</si>
  <si>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</si>
  <si>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</si>
  <si>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</si>
  <si>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</si>
  <si>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</si>
  <si>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</si>
  <si>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</si>
  <si>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</si>
  <si>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</si>
  <si>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</si>
  <si>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</si>
  <si>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</si>
  <si>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</si>
  <si>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</si>
  <si>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</si>
  <si>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</si>
  <si>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</si>
  <si>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</si>
  <si>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</si>
  <si>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</si>
  <si>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</si>
  <si>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</si>
  <si>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</si>
  <si>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</si>
  <si>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</si>
  <si>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</si>
  <si>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</si>
  <si>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</si>
  <si>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</si>
  <si>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</si>
  <si>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</si>
  <si>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</si>
  <si>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</si>
  <si>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</si>
  <si>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</si>
  <si>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</si>
  <si>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</si>
  <si>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</si>
  <si>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</si>
  <si>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</si>
  <si>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6"/>
  </si>
  <si>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</si>
  <si>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</si>
  <si>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</si>
  <si>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</si>
  <si>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</si>
  <si>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</si>
  <si>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</si>
  <si>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</si>
  <si>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</si>
  <si>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</si>
  <si>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</si>
  <si>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</si>
  <si>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</si>
  <si>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</si>
  <si>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</si>
  <si>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</si>
  <si>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</si>
  <si>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</si>
  <si>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</si>
  <si>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</si>
  <si>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</si>
  <si>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</si>
  <si>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</si>
  <si>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</si>
  <si>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</si>
  <si>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</si>
  <si>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</si>
  <si>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</si>
  <si>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</si>
  <si>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</si>
  <si>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</si>
  <si>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</si>
  <si>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</si>
  <si>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</si>
  <si>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</si>
  <si>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</si>
  <si>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</si>
  <si>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</si>
  <si>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</si>
  <si>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</si>
  <si>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</si>
  <si>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</si>
  <si>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</si>
  <si>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</si>
  <si>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</si>
  <si>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</si>
  <si>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</si>
  <si>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</si>
  <si>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</si>
  <si>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</si>
  <si>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</si>
  <si>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</si>
  <si>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</si>
  <si>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</si>
  <si>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</si>
  <si>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</si>
  <si>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</si>
  <si>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</si>
  <si>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</si>
  <si>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特定財源の額</t>
    <rPh sb="0" eb="2">
      <t>トクテイ</t>
    </rPh>
    <rPh sb="2" eb="4">
      <t>ザイゲン</t>
    </rPh>
    <rPh sb="5" eb="6">
      <t>ガク</t>
    </rPh>
    <phoneticPr fontId="5"/>
  </si>
  <si>
    <t>(Ｄ)</t>
  </si>
  <si>
    <t>(単年度)</t>
    <rPh sb="1" eb="4">
      <t>タンネンド</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</si>
  <si>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</si>
  <si>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</si>
  <si>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</si>
  <si>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</si>
  <si>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</si>
  <si>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</si>
  <si>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</si>
  <si>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</si>
  <si>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</si>
  <si>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</si>
  <si>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</si>
  <si>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</si>
  <si>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</si>
  <si>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</si>
  <si>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</si>
  <si>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</si>
  <si>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</si>
  <si>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</si>
  <si>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</si>
  <si>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</si>
  <si>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</si>
  <si>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</si>
  <si>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</si>
  <si>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</si>
  <si>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</si>
  <si>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</si>
  <si>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 0.62</t>
  </si>
  <si>
    <t>R06</t>
  </si>
  <si>
    <t>▲ 0.35</t>
  </si>
  <si>
    <t>その他会計（赤字）</t>
  </si>
  <si>
    <t>（財）富士市文化振興財団</t>
    <rPh sb="1" eb="2">
      <t>ザイ</t>
    </rPh>
    <rPh sb="3" eb="6">
      <t>フジシ</t>
    </rPh>
    <rPh sb="6" eb="8">
      <t>ブンカ</t>
    </rPh>
    <rPh sb="8" eb="10">
      <t>シンコウ</t>
    </rPh>
    <rPh sb="10" eb="12">
      <t>ザイダン</t>
    </rPh>
    <phoneticPr fontId="5"/>
  </si>
  <si>
    <t>富士市振興公社</t>
    <rPh sb="0" eb="3">
      <t>フジシ</t>
    </rPh>
    <rPh sb="3" eb="5">
      <t>シンコウ</t>
    </rPh>
    <rPh sb="5" eb="7">
      <t>コウシャ</t>
    </rPh>
    <phoneticPr fontId="5"/>
  </si>
  <si>
    <t>（一社）富士山観光ビューロー</t>
    <rPh sb="1" eb="2">
      <t>イチ</t>
    </rPh>
    <rPh sb="2" eb="3">
      <t>シャ</t>
    </rPh>
    <rPh sb="4" eb="7">
      <t>フジサン</t>
    </rPh>
    <rPh sb="7" eb="9">
      <t>カンコウ</t>
    </rPh>
    <phoneticPr fontId="5"/>
  </si>
  <si>
    <t>岳南排水路管理組合</t>
    <rPh sb="0" eb="2">
      <t>ガクナン</t>
    </rPh>
    <rPh sb="2" eb="5">
      <t>ハイスイロ</t>
    </rPh>
    <rPh sb="5" eb="7">
      <t>カンリ</t>
    </rPh>
    <rPh sb="7" eb="9">
      <t>クミアイ</t>
    </rPh>
    <phoneticPr fontId="34"/>
  </si>
  <si>
    <t>静岡県後期高齢者医療広域連合</t>
    <rPh sb="0" eb="3">
      <t>シズオカケン</t>
    </rPh>
    <rPh sb="3" eb="5">
      <t>コウキ</t>
    </rPh>
    <rPh sb="5" eb="8">
      <t>コウレイシャ</t>
    </rPh>
    <rPh sb="8" eb="10">
      <t>イリョウ</t>
    </rPh>
    <rPh sb="10" eb="12">
      <t>コウイキ</t>
    </rPh>
    <rPh sb="12" eb="14">
      <t>レンゴウ</t>
    </rPh>
    <phoneticPr fontId="34"/>
  </si>
  <si>
    <t>静岡地方税滞納整理機構</t>
    <rPh sb="0" eb="2">
      <t>シズオカ</t>
    </rPh>
    <rPh sb="2" eb="4">
      <t>チホウ</t>
    </rPh>
    <rPh sb="4" eb="5">
      <t>ゼイ</t>
    </rPh>
    <rPh sb="5" eb="7">
      <t>タイノウ</t>
    </rPh>
    <rPh sb="7" eb="9">
      <t>セイリ</t>
    </rPh>
    <rPh sb="9" eb="11">
      <t>キコウ</t>
    </rPh>
    <phoneticPr fontId="34"/>
  </si>
  <si>
    <t>事業会計分</t>
    <rPh sb="0" eb="2">
      <t>ジギョウ</t>
    </rPh>
    <rPh sb="2" eb="4">
      <t>カイケイ</t>
    </rPh>
    <rPh sb="4" eb="5">
      <t>ブン</t>
    </rPh>
    <phoneticPr fontId="34"/>
  </si>
  <si>
    <t>富士市新病院建設基金</t>
    <rPh sb="0" eb="3">
      <t>フジシ</t>
    </rPh>
    <rPh sb="3" eb="6">
      <t>シンビョウイン</t>
    </rPh>
    <rPh sb="6" eb="8">
      <t>ケンセツ</t>
    </rPh>
    <rPh sb="8" eb="10">
      <t>キキン</t>
    </rPh>
    <phoneticPr fontId="5"/>
  </si>
  <si>
    <t>富士市新環境クリーンセンター建設基金</t>
    <rPh sb="0" eb="3">
      <t>フジシ</t>
    </rPh>
    <rPh sb="3" eb="6">
      <t>シンカンキョウ</t>
    </rPh>
    <rPh sb="14" eb="16">
      <t>ケンセツ</t>
    </rPh>
    <rPh sb="16" eb="18">
      <t>キキン</t>
    </rPh>
    <phoneticPr fontId="5"/>
  </si>
  <si>
    <t>富士市文化振興基金</t>
    <rPh sb="0" eb="3">
      <t>フジシ</t>
    </rPh>
    <rPh sb="3" eb="5">
      <t>ブンカ</t>
    </rPh>
    <rPh sb="5" eb="7">
      <t>シンコウ</t>
    </rPh>
    <rPh sb="7" eb="9">
      <t>キキン</t>
    </rPh>
    <phoneticPr fontId="5"/>
  </si>
  <si>
    <t>富士市福祉基金</t>
    <rPh sb="0" eb="3">
      <t>フジシ</t>
    </rPh>
    <rPh sb="3" eb="5">
      <t>フクシ</t>
    </rPh>
    <rPh sb="5" eb="7">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</si>
</sst>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theme="1"/>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83661</c:v>
                </c:pt>
                <c:pt idx="1">
                  <c:v>49279</c:v>
                </c:pt>
                <c:pt idx="2">
                  <c:v>50531</c:v>
                </c:pt>
                <c:pt idx="3">
                  <c:v>52899</c:v>
                </c:pt>
                <c:pt idx="4">
                  <c:v>74610</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6.06</c:v>
                </c:pt>
                <c:pt idx="1">
                  <c:v>7.93</c:v>
                </c:pt>
                <c:pt idx="2">
                  <c:v>8.7200000000000006</c:v>
                </c:pt>
                <c:pt idx="3">
                  <c:v>5.77</c:v>
                </c:pt>
                <c:pt idx="4">
                  <c:v>8.48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6.45</c:v>
                </c:pt>
                <c:pt idx="1">
                  <c:v>10.51</c:v>
                </c:pt>
                <c:pt idx="2">
                  <c:v>15.08</c:v>
                </c:pt>
                <c:pt idx="3">
                  <c:v>17.010000000000002</c:v>
                </c:pt>
                <c:pt idx="4">
                  <c:v>17.440000000000001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6.11</c:v>
                </c:pt>
                <c:pt idx="2">
                  <c:v>5.2</c:v>
                </c:pt>
                <c:pt idx="3">
                  <c:v>-0.35</c:v>
                </c:pt>
                <c:pt idx="4">
                  <c:v>3.4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4.e-002</c:v>
                </c:pt>
                <c:pt idx="8">
                  <c:v>#N/A</c:v>
                </c:pt>
                <c:pt idx="9">
                  <c:v>2.e-002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0.12</c:v>
                </c:pt>
                <c:pt idx="4">
                  <c:v>#N/A</c:v>
                </c:pt>
                <c:pt idx="5">
                  <c:v>0.13</c:v>
                </c:pt>
                <c:pt idx="6">
                  <c:v>#N/A</c:v>
                </c:pt>
                <c:pt idx="7">
                  <c:v>9.e-002</c:v>
                </c:pt>
                <c:pt idx="8">
                  <c:v>#N/A</c:v>
                </c:pt>
                <c:pt idx="9">
                  <c:v>5.e-002</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0.57999999999999996</c:v>
                </c:pt>
                <c:pt idx="4">
                  <c:v>#N/A</c:v>
                </c:pt>
                <c:pt idx="5">
                  <c:v>0.72</c:v>
                </c:pt>
                <c:pt idx="6">
                  <c:v>#N/A</c:v>
                </c:pt>
                <c:pt idx="7">
                  <c:v>0.33</c:v>
                </c:pt>
                <c:pt idx="8">
                  <c:v>#N/A</c:v>
                </c:pt>
                <c:pt idx="9">
                  <c:v>0.51</c:v>
                </c:pt>
              </c:numCache>
            </c:numRef>
          </c:val>
        </c:ser>
        <c:ser>
          <c:idx val="5"/>
          <c:order val="5"/>
          <c:tx>
            <c:strRef>
              <c:f>データシート!$A$32</c:f>
              <c:strCache>
                <c:ptCount val="1"/>
                <c:pt idx="0">
                  <c:v>第二東名ＩＣ周辺地区土地区画整理事業特別会計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0.51</c:v>
                </c:pt>
                <c:pt idx="4">
                  <c:v>#N/A</c:v>
                </c:pt>
                <c:pt idx="5">
                  <c:v>0.5</c:v>
                </c:pt>
                <c:pt idx="6">
                  <c:v>#N/A</c:v>
                </c:pt>
                <c:pt idx="7">
                  <c:v>0.18</c:v>
                </c:pt>
                <c:pt idx="8">
                  <c:v>#N/A</c:v>
                </c:pt>
                <c:pt idx="9">
                  <c:v>1.75</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2.81</c:v>
                </c:pt>
                <c:pt idx="2">
                  <c:v>#N/A</c:v>
                </c:pt>
                <c:pt idx="3">
                  <c:v>3.61</c:v>
                </c:pt>
                <c:pt idx="4">
                  <c:v>#N/A</c:v>
                </c:pt>
                <c:pt idx="5">
                  <c:v>3.86</c:v>
                </c:pt>
                <c:pt idx="6">
                  <c:v>#N/A</c:v>
                </c:pt>
                <c:pt idx="7">
                  <c:v>3.1</c:v>
                </c:pt>
                <c:pt idx="8">
                  <c:v>#N/A</c:v>
                </c:pt>
                <c:pt idx="9">
                  <c:v>2.57</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2.2200000000000002</c:v>
                </c:pt>
                <c:pt idx="2">
                  <c:v>#N/A</c:v>
                </c:pt>
                <c:pt idx="3">
                  <c:v>2.16</c:v>
                </c:pt>
                <c:pt idx="4">
                  <c:v>#N/A</c:v>
                </c:pt>
                <c:pt idx="5">
                  <c:v>2.34</c:v>
                </c:pt>
                <c:pt idx="6">
                  <c:v>#N/A</c:v>
                </c:pt>
                <c:pt idx="7">
                  <c:v>2.52</c:v>
                </c:pt>
                <c:pt idx="8">
                  <c:v>#N/A</c:v>
                </c:pt>
                <c:pt idx="9">
                  <c:v>3.12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7.41</c:v>
                </c:pt>
                <c:pt idx="4">
                  <c:v>#N/A</c:v>
                </c:pt>
                <c:pt idx="5">
                  <c:v>8.2100000000000009</c:v>
                </c:pt>
                <c:pt idx="6">
                  <c:v>#N/A</c:v>
                </c:pt>
                <c:pt idx="7">
                  <c:v>5.58</c:v>
                </c:pt>
                <c:pt idx="8">
                  <c:v>#N/A</c:v>
                </c:pt>
                <c:pt idx="9">
                  <c:v>6.72</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4.58</c:v>
                </c:pt>
                <c:pt idx="2">
                  <c:v>#N/A</c:v>
                </c:pt>
                <c:pt idx="3">
                  <c:v>9.6999999999999993</c:v>
                </c:pt>
                <c:pt idx="4">
                  <c:v>#N/A</c:v>
                </c:pt>
                <c:pt idx="5">
                  <c:v>15.66</c:v>
                </c:pt>
                <c:pt idx="6">
                  <c:v>#N/A</c:v>
                </c:pt>
                <c:pt idx="7">
                  <c:v>11.73</c:v>
                </c:pt>
                <c:pt idx="8">
                  <c:v>#N/A</c:v>
                </c:pt>
                <c:pt idx="9">
                  <c:v>9.26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7108</c:v>
                </c:pt>
                <c:pt idx="5">
                  <c:v>7108</c:v>
                </c:pt>
                <c:pt idx="8">
                  <c:v>6715</c:v>
                </c:pt>
                <c:pt idx="11">
                  <c:v>6658</c:v>
                </c:pt>
                <c:pt idx="14">
                  <c:v>6297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371</c:v>
                </c:pt>
                <c:pt idx="3">
                  <c:v>335</c:v>
                </c:pt>
                <c:pt idx="6">
                  <c:v>269</c:v>
                </c:pt>
                <c:pt idx="9">
                  <c:v>164</c:v>
                </c:pt>
                <c:pt idx="12">
                  <c:v>160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101</c:v>
                </c:pt>
                <c:pt idx="6">
                  <c:v>99</c:v>
                </c:pt>
                <c:pt idx="9">
                  <c:v>79</c:v>
                </c:pt>
                <c:pt idx="12">
                  <c:v>73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1479</c:v>
                </c:pt>
                <c:pt idx="3">
                  <c:v>1410</c:v>
                </c:pt>
                <c:pt idx="6">
                  <c:v>1301</c:v>
                </c:pt>
                <c:pt idx="9">
                  <c:v>1315</c:v>
                </c:pt>
                <c:pt idx="12">
                  <c:v>1174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6659</c:v>
                </c:pt>
                <c:pt idx="3">
                  <c:v>6636</c:v>
                </c:pt>
                <c:pt idx="6">
                  <c:v>6854</c:v>
                </c:pt>
                <c:pt idx="9">
                  <c:v>7477</c:v>
                </c:pt>
                <c:pt idx="12">
                  <c:v>7811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1497</c:v>
                </c:pt>
                <c:pt idx="2">
                  <c:v>#N/A</c:v>
                </c:pt>
                <c:pt idx="3">
                  <c:v>#N/A</c:v>
                </c:pt>
                <c:pt idx="4">
                  <c:v>1374</c:v>
                </c:pt>
                <c:pt idx="5">
                  <c:v>#N/A</c:v>
                </c:pt>
                <c:pt idx="6">
                  <c:v>#N/A</c:v>
                </c:pt>
                <c:pt idx="7">
                  <c:v>1808</c:v>
                </c:pt>
                <c:pt idx="8">
                  <c:v>#N/A</c:v>
                </c:pt>
                <c:pt idx="9">
                  <c:v>#N/A</c:v>
                </c:pt>
                <c:pt idx="10">
                  <c:v>2377</c:v>
                </c:pt>
                <c:pt idx="11">
                  <c:v>#N/A</c:v>
                </c:pt>
                <c:pt idx="12">
                  <c:v>#N/A</c:v>
                </c:pt>
                <c:pt idx="13">
                  <c:v>2921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46999</c:v>
                </c:pt>
                <c:pt idx="5">
                  <c:v>45354</c:v>
                </c:pt>
                <c:pt idx="8">
                  <c:v>43172</c:v>
                </c:pt>
                <c:pt idx="11">
                  <c:v>40826</c:v>
                </c:pt>
                <c:pt idx="14">
                  <c:v>39436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27358</c:v>
                </c:pt>
                <c:pt idx="5">
                  <c:v>26178</c:v>
                </c:pt>
                <c:pt idx="8">
                  <c:v>25985</c:v>
                </c:pt>
                <c:pt idx="11">
                  <c:v>26402</c:v>
                </c:pt>
                <c:pt idx="14">
                  <c:v>26944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12742</c:v>
                </c:pt>
                <c:pt idx="5">
                  <c:v>14850</c:v>
                </c:pt>
                <c:pt idx="8">
                  <c:v>17349</c:v>
                </c:pt>
                <c:pt idx="11">
                  <c:v>19698</c:v>
                </c:pt>
                <c:pt idx="14">
                  <c:v>21575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14158</c:v>
                </c:pt>
                <c:pt idx="3">
                  <c:v>14634</c:v>
                </c:pt>
                <c:pt idx="6">
                  <c:v>14240</c:v>
                </c:pt>
                <c:pt idx="9">
                  <c:v>14719</c:v>
                </c:pt>
                <c:pt idx="12">
                  <c:v>14908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396</c:v>
                </c:pt>
                <c:pt idx="3">
                  <c:v>373</c:v>
                </c:pt>
                <c:pt idx="6">
                  <c:v>291</c:v>
                </c:pt>
                <c:pt idx="9">
                  <c:v>234</c:v>
                </c:pt>
                <c:pt idx="12">
                  <c:v>290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12709</c:v>
                </c:pt>
                <c:pt idx="3">
                  <c:v>11347</c:v>
                </c:pt>
                <c:pt idx="6">
                  <c:v>10859</c:v>
                </c:pt>
                <c:pt idx="9">
                  <c:v>10945</c:v>
                </c:pt>
                <c:pt idx="12">
                  <c:v>11918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2013</c:v>
                </c:pt>
                <c:pt idx="3">
                  <c:v>9189</c:v>
                </c:pt>
                <c:pt idx="6">
                  <c:v>8666</c:v>
                </c:pt>
                <c:pt idx="9">
                  <c:v>7764</c:v>
                </c:pt>
                <c:pt idx="12">
                  <c:v>2848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87227</c:v>
                </c:pt>
                <c:pt idx="3">
                  <c:v>85909</c:v>
                </c:pt>
                <c:pt idx="6">
                  <c:v>85078</c:v>
                </c:pt>
                <c:pt idx="9">
                  <c:v>84238</c:v>
                </c:pt>
                <c:pt idx="12">
                  <c:v>87531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29405</c:v>
                </c:pt>
                <c:pt idx="2">
                  <c:v>#N/A</c:v>
                </c:pt>
                <c:pt idx="3">
                  <c:v>#N/A</c:v>
                </c:pt>
                <c:pt idx="4">
                  <c:v>35071</c:v>
                </c:pt>
                <c:pt idx="5">
                  <c:v>#N/A</c:v>
                </c:pt>
                <c:pt idx="6">
                  <c:v>#N/A</c:v>
                </c:pt>
                <c:pt idx="7">
                  <c:v>32627</c:v>
                </c:pt>
                <c:pt idx="8">
                  <c:v>#N/A</c:v>
                </c:pt>
                <c:pt idx="9">
                  <c:v>#N/A</c:v>
                </c:pt>
                <c:pt idx="10">
                  <c:v>30973</c:v>
                </c:pt>
                <c:pt idx="11">
                  <c:v>#N/A</c:v>
                </c:pt>
                <c:pt idx="12">
                  <c:v>#N/A</c:v>
                </c:pt>
                <c:pt idx="13">
                  <c:v>29539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7733</c:v>
                </c:pt>
                <c:pt idx="1">
                  <c:v>8977</c:v>
                </c:pt>
                <c:pt idx="2">
                  <c:v>9309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6352</c:v>
                </c:pt>
                <c:pt idx="1">
                  <c:v>7785</c:v>
                </c:pt>
                <c:pt idx="2">
                  <c:v>9432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a:t>
          </a:r>
          <a:r>
            <a:rPr kumimoji="1" lang="en-US" altLang="ja-JP" sz="1400">
              <a:latin typeface="ＭＳ ゴシック"/>
              <a:ea typeface="ＭＳ ゴシック"/>
            </a:rPr>
            <a:t>A</a:t>
          </a:r>
          <a:r>
            <a:rPr kumimoji="1" lang="ja-JP" altLang="en-US" sz="1400">
              <a:latin typeface="ＭＳ ゴシック"/>
              <a:ea typeface="ＭＳ ゴシック"/>
            </a:rPr>
            <a:t>）については、合計で</a:t>
          </a:r>
          <a:r>
            <a:rPr kumimoji="1" lang="en-US" altLang="ja-JP" sz="1400">
              <a:latin typeface="ＭＳ ゴシック"/>
              <a:ea typeface="ＭＳ ゴシック"/>
            </a:rPr>
            <a:t>183</a:t>
          </a:r>
          <a:r>
            <a:rPr kumimoji="1" lang="ja-JP" altLang="en-US" sz="1400">
              <a:latin typeface="ＭＳ ゴシック"/>
              <a:ea typeface="ＭＳ ゴシック"/>
            </a:rPr>
            <a:t>百万円増加している。これは元利償還金が</a:t>
          </a:r>
          <a:r>
            <a:rPr kumimoji="1" lang="en-US" altLang="ja-JP" sz="1400">
              <a:latin typeface="ＭＳ ゴシック"/>
              <a:ea typeface="ＭＳ ゴシック"/>
            </a:rPr>
            <a:t>334</a:t>
          </a:r>
          <a:r>
            <a:rPr kumimoji="1" lang="ja-JP" altLang="en-US" sz="1400">
              <a:latin typeface="ＭＳ ゴシック"/>
              <a:ea typeface="ＭＳ ゴシック"/>
            </a:rPr>
            <a:t>百万円増加したことによる。</a:t>
          </a:r>
        </a:p>
        <a:p>
          <a:r>
            <a:rPr kumimoji="1" lang="ja-JP" altLang="en-US" sz="1400">
              <a:latin typeface="ＭＳ ゴシック"/>
              <a:ea typeface="ＭＳ ゴシック"/>
            </a:rPr>
            <a:t>　また、算入公債費等（</a:t>
          </a:r>
          <a:r>
            <a:rPr kumimoji="1" lang="en-US" altLang="ja-JP" sz="1400">
              <a:latin typeface="ＭＳ ゴシック"/>
              <a:ea typeface="ＭＳ ゴシック"/>
            </a:rPr>
            <a:t>B</a:t>
          </a:r>
          <a:r>
            <a:rPr kumimoji="1" lang="ja-JP" altLang="en-US" sz="1400">
              <a:latin typeface="ＭＳ ゴシック"/>
              <a:ea typeface="ＭＳ ゴシック"/>
            </a:rPr>
            <a:t>）については、昨年度から引き続き、災害復旧費等に係る基準財政需要額が減少した。その結果、実質公債費率の分子は前年度と比較して</a:t>
          </a:r>
          <a:r>
            <a:rPr kumimoji="1" lang="en-US" altLang="ja-JP" sz="1400">
              <a:latin typeface="ＭＳ ゴシック"/>
              <a:ea typeface="ＭＳ ゴシック"/>
            </a:rPr>
            <a:t>544</a:t>
          </a:r>
          <a:r>
            <a:rPr kumimoji="1" lang="ja-JP" altLang="en-US" sz="1400">
              <a:latin typeface="ＭＳ ゴシック"/>
              <a:ea typeface="ＭＳ ゴシック"/>
            </a:rPr>
            <a:t>百万円の増となった。</a:t>
          </a:r>
        </a:p>
        <a:p>
          <a:r>
            <a:rPr kumimoji="1" lang="ja-JP" altLang="en-US" sz="1400">
              <a:latin typeface="ＭＳ ゴシック"/>
              <a:ea typeface="ＭＳ ゴシック"/>
            </a:rPr>
            <a:t>　今後、大規模投資事業の実施に係る借入により公債費は大幅な増が見込まれるため、事業実施年度の総発行額を極力抑制するとともに、市債種別や借り入れ条件などの工夫により、後年度の公債費負担の抑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減債基金の設置なし</a:t>
          </a:r>
          <a:endParaRPr lang="ja-JP" altLang="ja-JP" sz="1400">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将来負担額（</a:t>
          </a:r>
          <a:r>
            <a:rPr kumimoji="1" lang="en-US" altLang="ja-JP" sz="1300">
              <a:latin typeface="ＭＳ ゴシック"/>
              <a:ea typeface="ＭＳ ゴシック"/>
            </a:rPr>
            <a:t>A</a:t>
          </a:r>
          <a:r>
            <a:rPr kumimoji="1" lang="ja-JP" altLang="en-US" sz="1300">
              <a:latin typeface="ＭＳ ゴシック"/>
              <a:ea typeface="ＭＳ ゴシック"/>
            </a:rPr>
            <a:t>）については、市債借入額が償還額を上回ったことにより一般会計等に係る地方債の現在高が</a:t>
          </a:r>
          <a:r>
            <a:rPr kumimoji="1" lang="en-US" altLang="ja-JP" sz="1300">
              <a:latin typeface="ＭＳ ゴシック"/>
              <a:ea typeface="ＭＳ ゴシック"/>
            </a:rPr>
            <a:t>3,293</a:t>
          </a:r>
          <a:r>
            <a:rPr kumimoji="1" lang="ja-JP" altLang="en-US" sz="1300">
              <a:latin typeface="ＭＳ ゴシック"/>
              <a:ea typeface="ＭＳ ゴシック"/>
            </a:rPr>
            <a:t>百万円増となった一方、債務負担行為に基づく支出予定額が</a:t>
          </a:r>
          <a:r>
            <a:rPr kumimoji="1" lang="en-US" altLang="ja-JP" sz="1300">
              <a:latin typeface="ＭＳ ゴシック"/>
              <a:ea typeface="ＭＳ ゴシック"/>
            </a:rPr>
            <a:t>4,916</a:t>
          </a:r>
          <a:r>
            <a:rPr kumimoji="1" lang="ja-JP" altLang="en-US" sz="1300">
              <a:latin typeface="ＭＳ ゴシック"/>
              <a:ea typeface="ＭＳ ゴシック"/>
            </a:rPr>
            <a:t>百万円減となったことで、全体で</a:t>
          </a:r>
          <a:r>
            <a:rPr kumimoji="1" lang="en-US" altLang="ja-JP" sz="1300">
              <a:latin typeface="ＭＳ ゴシック"/>
              <a:ea typeface="ＭＳ ゴシック"/>
            </a:rPr>
            <a:t>404</a:t>
          </a:r>
          <a:r>
            <a:rPr kumimoji="1" lang="ja-JP" altLang="en-US" sz="1300">
              <a:latin typeface="ＭＳ ゴシック"/>
              <a:ea typeface="ＭＳ ゴシック"/>
            </a:rPr>
            <a:t>百万円の減となった。</a:t>
          </a:r>
        </a:p>
        <a:p>
          <a:r>
            <a:rPr kumimoji="1" lang="ja-JP" altLang="en-US" sz="1300">
              <a:latin typeface="ＭＳ ゴシック"/>
              <a:ea typeface="ＭＳ ゴシック"/>
            </a:rPr>
            <a:t>　充当可能財源等（</a:t>
          </a:r>
          <a:r>
            <a:rPr kumimoji="1" lang="en-US" altLang="ja-JP" sz="1300">
              <a:latin typeface="ＭＳ ゴシック"/>
              <a:ea typeface="ＭＳ ゴシック"/>
            </a:rPr>
            <a:t>B</a:t>
          </a:r>
          <a:r>
            <a:rPr kumimoji="1" lang="ja-JP" altLang="en-US" sz="1300">
              <a:latin typeface="ＭＳ ゴシック"/>
              <a:ea typeface="ＭＳ ゴシック"/>
            </a:rPr>
            <a:t>）については、基準財政需要額算入見込額は</a:t>
          </a:r>
          <a:r>
            <a:rPr kumimoji="1" lang="en-US" altLang="ja-JP" sz="1300">
              <a:latin typeface="ＭＳ ゴシック"/>
              <a:ea typeface="ＭＳ ゴシック"/>
            </a:rPr>
            <a:t>1,390</a:t>
          </a:r>
          <a:r>
            <a:rPr kumimoji="1" lang="ja-JP" altLang="en-US" sz="1300">
              <a:latin typeface="ＭＳ ゴシック"/>
              <a:ea typeface="ＭＳ ゴシック"/>
            </a:rPr>
            <a:t>百万円減少したが、財政調整基金等の増により充当可能基金が</a:t>
          </a:r>
          <a:r>
            <a:rPr kumimoji="1" lang="en-US" altLang="ja-JP" sz="1300">
              <a:latin typeface="ＭＳ ゴシック"/>
              <a:ea typeface="ＭＳ ゴシック"/>
            </a:rPr>
            <a:t>1,877</a:t>
          </a:r>
          <a:r>
            <a:rPr kumimoji="1" lang="ja-JP" altLang="en-US" sz="1300">
              <a:latin typeface="ＭＳ ゴシック"/>
              <a:ea typeface="ＭＳ ゴシック"/>
            </a:rPr>
            <a:t>百万円増加し、充当可能特定歳入も</a:t>
          </a:r>
          <a:r>
            <a:rPr kumimoji="1" lang="en-US" altLang="ja-JP" sz="1300">
              <a:latin typeface="ＭＳ ゴシック"/>
              <a:ea typeface="ＭＳ ゴシック"/>
            </a:rPr>
            <a:t>542</a:t>
          </a:r>
          <a:r>
            <a:rPr kumimoji="1" lang="ja-JP" altLang="en-US" sz="1300">
              <a:latin typeface="ＭＳ ゴシック"/>
              <a:ea typeface="ＭＳ ゴシック"/>
            </a:rPr>
            <a:t>百万円増加したことなどにより</a:t>
          </a:r>
          <a:r>
            <a:rPr kumimoji="1" lang="en-US" altLang="ja-JP" sz="1300">
              <a:latin typeface="ＭＳ ゴシック"/>
              <a:ea typeface="ＭＳ ゴシック"/>
            </a:rPr>
            <a:t>1,029</a:t>
          </a:r>
          <a:r>
            <a:rPr kumimoji="1" lang="ja-JP" altLang="en-US" sz="1300">
              <a:latin typeface="ＭＳ ゴシック"/>
              <a:ea typeface="ＭＳ ゴシック"/>
            </a:rPr>
            <a:t>百万円の増加となった。</a:t>
          </a:r>
        </a:p>
        <a:p>
          <a:r>
            <a:rPr kumimoji="1" lang="ja-JP" altLang="en-US" sz="1300">
              <a:latin typeface="ＭＳ ゴシック"/>
              <a:ea typeface="ＭＳ ゴシック"/>
            </a:rPr>
            <a:t>　結果、将来負担額（</a:t>
          </a:r>
          <a:r>
            <a:rPr kumimoji="1" lang="en-US" altLang="ja-JP" sz="1300">
              <a:latin typeface="ＭＳ ゴシック"/>
              <a:ea typeface="ＭＳ ゴシック"/>
            </a:rPr>
            <a:t>A</a:t>
          </a:r>
          <a:r>
            <a:rPr kumimoji="1" lang="ja-JP" altLang="en-US" sz="1300">
              <a:latin typeface="ＭＳ ゴシック"/>
              <a:ea typeface="ＭＳ ゴシック"/>
            </a:rPr>
            <a:t>）が減少し、充当可能財源等（</a:t>
          </a:r>
          <a:r>
            <a:rPr kumimoji="1" lang="en-US" altLang="ja-JP" sz="1300">
              <a:latin typeface="ＭＳ ゴシック"/>
              <a:ea typeface="ＭＳ ゴシック"/>
            </a:rPr>
            <a:t>B</a:t>
          </a:r>
          <a:r>
            <a:rPr kumimoji="1" lang="ja-JP" altLang="en-US" sz="1300">
              <a:latin typeface="ＭＳ ゴシック"/>
              <a:ea typeface="ＭＳ ゴシック"/>
            </a:rPr>
            <a:t>）が増加したことにより、将来負担比率の分子は前年度に比べて減少した。</a:t>
          </a:r>
        </a:p>
        <a:p>
          <a:r>
            <a:rPr kumimoji="1" lang="ja-JP" altLang="en-US" sz="1300">
              <a:latin typeface="ＭＳ ゴシック"/>
              <a:ea typeface="ＭＳ ゴシック"/>
            </a:rPr>
            <a:t>　今後、大規模投資事業の実施による地方債残高の大幅な増により、将来負担比率の分子は増加が見込まれるため、事業実施年度の総発行額を極力抑制するとともに、市債種別や借り入れ条件などの工夫により、後年度の公債費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・令和</a:t>
          </a:r>
          <a:r>
            <a:rPr kumimoji="1" lang="en-US" altLang="ja-JP" sz="1300">
              <a:solidFill>
                <a:schemeClr val="dk1"/>
              </a:solidFill>
              <a:effectLst/>
              <a:latin typeface="ＭＳ Ｐゴシック"/>
              <a:ea typeface="ＭＳ Ｐゴシック"/>
              <a:cs typeface="+mn-cs"/>
            </a:rPr>
            <a:t>6</a:t>
          </a:r>
          <a:r>
            <a:rPr kumimoji="1" lang="ja-JP" altLang="en-US" sz="1300">
              <a:solidFill>
                <a:schemeClr val="dk1"/>
              </a:solidFill>
              <a:effectLst/>
              <a:latin typeface="ＭＳ Ｐゴシック"/>
              <a:ea typeface="ＭＳ Ｐゴシック"/>
              <a:cs typeface="+mn-cs"/>
            </a:rPr>
            <a:t>年</a:t>
          </a:r>
          <a:r>
            <a:rPr kumimoji="1" lang="ja-JP" altLang="ja-JP" sz="1300">
              <a:solidFill>
                <a:schemeClr val="dk1"/>
              </a:solidFill>
              <a:effectLst/>
              <a:latin typeface="ＭＳ Ｐゴシック"/>
              <a:ea typeface="ＭＳ Ｐゴシック"/>
              <a:cs typeface="+mn-cs"/>
            </a:rPr>
            <a:t>度末の基金残高は、普通会計で</a:t>
          </a:r>
          <a:r>
            <a:rPr kumimoji="1" lang="en-US" altLang="ja-JP" sz="1300">
              <a:solidFill>
                <a:schemeClr val="dk1"/>
              </a:solidFill>
              <a:effectLst/>
              <a:latin typeface="ＭＳ Ｐゴシック"/>
              <a:ea typeface="ＭＳ Ｐゴシック"/>
              <a:cs typeface="+mn-cs"/>
            </a:rPr>
            <a:t>18,741</a:t>
          </a:r>
          <a:r>
            <a:rPr kumimoji="1" lang="ja-JP" altLang="ja-JP" sz="1300">
              <a:solidFill>
                <a:schemeClr val="dk1"/>
              </a:solidFill>
              <a:effectLst/>
              <a:latin typeface="ＭＳ Ｐゴシック"/>
              <a:ea typeface="ＭＳ Ｐゴシック"/>
              <a:cs typeface="+mn-cs"/>
            </a:rPr>
            <a:t>百万円となっており、前年度比で</a:t>
          </a:r>
          <a:r>
            <a:rPr kumimoji="1" lang="en-US" altLang="ja-JP" sz="1300">
              <a:solidFill>
                <a:schemeClr val="dk1"/>
              </a:solidFill>
              <a:effectLst/>
              <a:latin typeface="ＭＳ Ｐゴシック"/>
              <a:ea typeface="ＭＳ Ｐゴシック"/>
              <a:cs typeface="+mn-cs"/>
            </a:rPr>
            <a:t>1,979</a:t>
          </a:r>
          <a:r>
            <a:rPr kumimoji="1" lang="ja-JP" altLang="ja-JP" sz="1300">
              <a:solidFill>
                <a:schemeClr val="dk1"/>
              </a:solidFill>
              <a:effectLst/>
              <a:latin typeface="ＭＳ Ｐゴシック"/>
              <a:ea typeface="ＭＳ Ｐゴシック"/>
              <a:cs typeface="+mn-cs"/>
            </a:rPr>
            <a:t>百万円の増加となっている。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・財政調整基金において、財源調整分として</a:t>
          </a:r>
          <a:r>
            <a:rPr kumimoji="1" lang="en-US" altLang="ja-JP" sz="1300">
              <a:solidFill>
                <a:schemeClr val="dk1"/>
              </a:solidFill>
              <a:effectLst/>
              <a:latin typeface="ＭＳ Ｐゴシック"/>
              <a:ea typeface="ＭＳ Ｐゴシック"/>
              <a:cs typeface="+mn-cs"/>
            </a:rPr>
            <a:t>300</a:t>
          </a:r>
          <a:r>
            <a:rPr kumimoji="1" lang="ja-JP" altLang="ja-JP" sz="1300">
              <a:solidFill>
                <a:schemeClr val="dk1"/>
              </a:solidFill>
              <a:effectLst/>
              <a:latin typeface="ＭＳ Ｐゴシック"/>
              <a:ea typeface="ＭＳ Ｐゴシック"/>
              <a:cs typeface="+mn-cs"/>
            </a:rPr>
            <a:t>百万円を取り崩した一方、</a:t>
          </a:r>
          <a:r>
            <a:rPr kumimoji="1" lang="ja-JP" altLang="en-US" sz="1300">
              <a:solidFill>
                <a:schemeClr val="dk1"/>
              </a:solidFill>
              <a:effectLst/>
              <a:latin typeface="ＭＳ Ｐゴシック"/>
              <a:ea typeface="ＭＳ Ｐゴシック"/>
              <a:cs typeface="+mn-cs"/>
            </a:rPr>
            <a:t>新</a:t>
          </a:r>
          <a:r>
            <a:rPr kumimoji="1" lang="ja-JP" altLang="ja-JP" sz="1300">
              <a:solidFill>
                <a:schemeClr val="dk1"/>
              </a:solidFill>
              <a:effectLst/>
              <a:latin typeface="ＭＳ Ｐゴシック"/>
              <a:ea typeface="ＭＳ Ｐゴシック"/>
              <a:cs typeface="+mn-cs"/>
            </a:rPr>
            <a:t>たに</a:t>
          </a:r>
          <a:r>
            <a:rPr kumimoji="1" lang="en-US" altLang="ja-JP" sz="1300">
              <a:solidFill>
                <a:schemeClr val="dk1"/>
              </a:solidFill>
              <a:effectLst/>
              <a:latin typeface="ＭＳ Ｐゴシック"/>
              <a:ea typeface="ＭＳ Ｐゴシック"/>
              <a:cs typeface="+mn-cs"/>
            </a:rPr>
            <a:t>632</a:t>
          </a:r>
          <a:r>
            <a:rPr kumimoji="1" lang="ja-JP" altLang="ja-JP" sz="1300">
              <a:solidFill>
                <a:schemeClr val="dk1"/>
              </a:solidFill>
              <a:effectLst/>
              <a:latin typeface="ＭＳ Ｐゴシック"/>
              <a:ea typeface="ＭＳ Ｐゴシック"/>
              <a:cs typeface="+mn-cs"/>
            </a:rPr>
            <a:t>百万円を積み増したことによる。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富士市</a:t>
          </a:r>
          <a:r>
            <a:rPr kumimoji="1" lang="ja-JP" altLang="ja-JP" sz="1300">
              <a:solidFill>
                <a:schemeClr val="dk1"/>
              </a:solidFill>
              <a:effectLst/>
              <a:latin typeface="ＭＳ Ｐゴシック"/>
              <a:ea typeface="ＭＳ Ｐゴシック"/>
              <a:cs typeface="+mn-cs"/>
            </a:rPr>
            <a:t>新病院建設基金に新たに</a:t>
          </a:r>
          <a:r>
            <a:rPr kumimoji="1" lang="en-US" altLang="ja-JP" sz="1300">
              <a:solidFill>
                <a:schemeClr val="dk1"/>
              </a:solidFill>
              <a:effectLst/>
              <a:latin typeface="ＭＳ Ｐゴシック"/>
              <a:ea typeface="ＭＳ Ｐゴシック"/>
              <a:cs typeface="+mn-cs"/>
            </a:rPr>
            <a:t>1,707</a:t>
          </a:r>
          <a:r>
            <a:rPr kumimoji="1" lang="ja-JP" altLang="ja-JP" sz="1300">
              <a:solidFill>
                <a:schemeClr val="dk1"/>
              </a:solidFill>
              <a:effectLst/>
              <a:latin typeface="ＭＳ Ｐゴシック"/>
              <a:ea typeface="ＭＳ Ｐゴシック"/>
              <a:cs typeface="+mn-cs"/>
            </a:rPr>
            <a:t>百万円を積み増したことによる。</a:t>
          </a:r>
          <a:endParaRPr lang="ja-JP" altLang="ja-JP" sz="1300">
            <a:effectLst/>
            <a:latin typeface="ＭＳ Ｐゴシック"/>
            <a:ea typeface="ＭＳ Ｐゴシック"/>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（今後の方針）</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・財政調整基金については、災害、社会保障関係経費の増大の備えとして必要な財源として認識している。</a:t>
          </a:r>
          <a:r>
            <a:rPr kumimoji="1" lang="ja-JP" altLang="en-US" sz="1300">
              <a:solidFill>
                <a:schemeClr val="dk1"/>
              </a:solidFill>
              <a:effectLst/>
              <a:latin typeface="ＭＳ Ｐゴシック"/>
              <a:ea typeface="ＭＳ Ｐゴシック"/>
              <a:cs typeface="+mn-cs"/>
            </a:rPr>
            <a:t>今後も</a:t>
          </a:r>
          <a:r>
            <a:rPr kumimoji="1" lang="ja-JP" altLang="ja-JP" sz="1300">
              <a:solidFill>
                <a:schemeClr val="dk1"/>
              </a:solidFill>
              <a:effectLst/>
              <a:latin typeface="ＭＳ Ｐゴシック"/>
              <a:ea typeface="ＭＳ Ｐゴシック"/>
              <a:cs typeface="+mn-cs"/>
            </a:rPr>
            <a:t>決算状況を踏まえ、可能な範囲で積み立てを行っていく。</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・その他特定目的基金のうち、</a:t>
          </a:r>
          <a:r>
            <a:rPr kumimoji="1" lang="ja-JP" altLang="en-US" sz="1300">
              <a:solidFill>
                <a:schemeClr val="dk1"/>
              </a:solidFill>
              <a:effectLst/>
              <a:latin typeface="ＭＳ Ｐゴシック"/>
              <a:ea typeface="ＭＳ Ｐゴシック"/>
              <a:cs typeface="+mn-cs"/>
            </a:rPr>
            <a:t>富士市</a:t>
          </a:r>
          <a:r>
            <a:rPr kumimoji="1" lang="ja-JP" altLang="ja-JP" sz="1300">
              <a:solidFill>
                <a:schemeClr val="dk1"/>
              </a:solidFill>
              <a:effectLst/>
              <a:latin typeface="ＭＳ Ｐゴシック"/>
              <a:ea typeface="ＭＳ Ｐゴシック"/>
              <a:cs typeface="+mn-cs"/>
            </a:rPr>
            <a:t>新病院建設基金については今後も積立を継続する一方、</a:t>
          </a:r>
          <a:r>
            <a:rPr kumimoji="1" lang="ja-JP" altLang="en-US" sz="1300">
              <a:solidFill>
                <a:schemeClr val="dk1"/>
              </a:solidFill>
              <a:effectLst/>
              <a:latin typeface="ＭＳ Ｐゴシック"/>
              <a:ea typeface="ＭＳ Ｐゴシック"/>
              <a:cs typeface="+mn-cs"/>
            </a:rPr>
            <a:t>富士市</a:t>
          </a:r>
          <a:r>
            <a:rPr kumimoji="1" lang="ja-JP" altLang="ja-JP" sz="1300">
              <a:solidFill>
                <a:schemeClr val="dk1"/>
              </a:solidFill>
              <a:effectLst/>
              <a:latin typeface="ＭＳ Ｐゴシック"/>
              <a:ea typeface="ＭＳ Ｐゴシック"/>
              <a:cs typeface="+mn-cs"/>
            </a:rPr>
            <a:t>新環境クリーンセンター建設基金については、新環境クリーンセンター建設事業債の償還の財源として取崩しを行うため、減少が見込まれる。また、</a:t>
          </a:r>
          <a:r>
            <a:rPr kumimoji="1" lang="ja-JP" altLang="en-US" sz="1300">
              <a:solidFill>
                <a:schemeClr val="dk1"/>
              </a:solidFill>
              <a:effectLst/>
              <a:latin typeface="ＭＳ Ｐゴシック"/>
              <a:ea typeface="ＭＳ Ｐゴシック"/>
              <a:cs typeface="+mn-cs"/>
            </a:rPr>
            <a:t>富士市</a:t>
          </a:r>
          <a:r>
            <a:rPr kumimoji="1" lang="ja-JP" altLang="ja-JP" sz="1300">
              <a:solidFill>
                <a:schemeClr val="dk1"/>
              </a:solidFill>
              <a:effectLst/>
              <a:latin typeface="ＭＳ Ｐゴシック"/>
              <a:ea typeface="ＭＳ Ｐゴシック"/>
              <a:cs typeface="+mn-cs"/>
            </a:rPr>
            <a:t>公共建築物保全基金は公共建築物の更新・改修等に必要な経費に充当していくが、公共施設マネジメント基本方針に基づき、建築物の総量削減のほか、長寿命化、予防保全の導入を図り、効率的な活用を行う。</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（基金の使途）</a:t>
          </a:r>
        </a:p>
        <a:p>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富士市</a:t>
          </a:r>
          <a:r>
            <a:rPr kumimoji="1" lang="ja-JP" altLang="ja-JP" sz="1300">
              <a:solidFill>
                <a:schemeClr val="dk1"/>
              </a:solidFill>
              <a:effectLst/>
              <a:latin typeface="ＭＳ ゴシック"/>
              <a:ea typeface="ＭＳ ゴシック"/>
              <a:cs typeface="+mn-cs"/>
            </a:rPr>
            <a:t>新病院建設基金：新病院の建設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・富士市公共建築物保全基金：公共の用又は公用に供する建築物の更新、改修等</a:t>
          </a:r>
        </a:p>
        <a:p>
          <a:r>
            <a:rPr kumimoji="1" lang="ja-JP" altLang="en-US" sz="1300">
              <a:solidFill>
                <a:schemeClr val="dk1"/>
              </a:solidFill>
              <a:effectLst/>
              <a:latin typeface="ＭＳ ゴシック"/>
              <a:ea typeface="ＭＳ ゴシック"/>
              <a:cs typeface="+mn-cs"/>
            </a:rPr>
            <a:t>・富士市新環境クリーンセンター建設基金：富士市新環境クリーンセンターの建設・旧環境クリーンセンターの解体</a:t>
          </a:r>
        </a:p>
        <a:p>
          <a:r>
            <a:rPr kumimoji="1" lang="ja-JP" altLang="en-US" sz="1300">
              <a:solidFill>
                <a:schemeClr val="dk1"/>
              </a:solidFill>
              <a:effectLst/>
              <a:latin typeface="ＭＳ ゴシック"/>
              <a:ea typeface="ＭＳ ゴシック"/>
              <a:cs typeface="+mn-cs"/>
            </a:rPr>
            <a:t>・富士市文化振興基金：市民の文化活動の振興</a:t>
          </a:r>
        </a:p>
        <a:p>
          <a:r>
            <a:rPr kumimoji="1" lang="ja-JP" altLang="en-US" sz="1300">
              <a:solidFill>
                <a:schemeClr val="dk1"/>
              </a:solidFill>
              <a:effectLst/>
              <a:latin typeface="ＭＳ ゴシック"/>
              <a:ea typeface="ＭＳ ゴシック"/>
              <a:cs typeface="+mn-cs"/>
            </a:rPr>
            <a:t>・富士市福祉基金：市民による福祉活動の推進、社会福祉事業の充実</a:t>
          </a:r>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・富士市新病院建設基金：基金の積み増しによる増</a:t>
          </a:r>
          <a:br>
            <a:rPr kumimoji="1" lang="ja-JP" altLang="en-US" sz="1300">
              <a:solidFill>
                <a:schemeClr val="dk1"/>
              </a:solidFill>
              <a:effectLst/>
              <a:latin typeface="ＭＳ ゴシック"/>
              <a:ea typeface="ＭＳ ゴシック"/>
              <a:cs typeface="+mn-cs"/>
            </a:rPr>
          </a:br>
          <a:r>
            <a:rPr kumimoji="1" lang="ja-JP" altLang="en-US" sz="1300">
              <a:solidFill>
                <a:schemeClr val="dk1"/>
              </a:solidFill>
              <a:effectLst/>
              <a:latin typeface="ＭＳ ゴシック"/>
              <a:ea typeface="ＭＳ ゴシック"/>
              <a:cs typeface="+mn-cs"/>
            </a:rPr>
            <a:t>・富士市新環境クリーンセンター建設基金：新環境クリーンセンター建設事業債の償還の財源として、</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百万円の取り崩しを行ったことにより減少</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・富士市新病院建設基金：新病院の建設</a:t>
          </a:r>
          <a:r>
            <a:rPr kumimoji="1" lang="ja-JP" altLang="en-US" sz="1300">
              <a:solidFill>
                <a:schemeClr val="dk1"/>
              </a:solidFill>
              <a:effectLst/>
              <a:latin typeface="ＭＳ ゴシック"/>
              <a:ea typeface="ＭＳ ゴシック"/>
              <a:cs typeface="+mn-cs"/>
            </a:rPr>
            <a:t>に備え、できるだけ多くの積み増しを行う</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・富士市公共建築物保全基金：公共施設マネジメント基本方針に基づき、建築物の総量削減のほか、長寿命化、予防保全の導入を図り、効率的な活用を行う。</a:t>
          </a:r>
        </a:p>
        <a:p>
          <a:r>
            <a:rPr kumimoji="1" lang="ja-JP" altLang="en-US" sz="1300">
              <a:solidFill>
                <a:schemeClr val="dk1"/>
              </a:solidFill>
              <a:effectLst/>
              <a:latin typeface="ＭＳ ゴシック"/>
              <a:ea typeface="ＭＳ ゴシック"/>
              <a:cs typeface="+mn-cs"/>
            </a:rPr>
            <a:t>・富士市新環境クリーンセンター建設基金：新環境クリーンセンター建設事業債の償還の財源として取り崩しを行うため、減少が見込まれる。</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9,309</a:t>
          </a:r>
          <a:r>
            <a:rPr kumimoji="1" lang="ja-JP" altLang="en-US" sz="1300">
              <a:solidFill>
                <a:schemeClr val="dk1"/>
              </a:solidFill>
              <a:effectLst/>
              <a:latin typeface="ＭＳ ゴシック"/>
              <a:ea typeface="ＭＳ ゴシック"/>
              <a:cs typeface="+mn-cs"/>
            </a:rPr>
            <a:t>百万円となっており、前年度比で</a:t>
          </a:r>
          <a:r>
            <a:rPr kumimoji="1" lang="en-US" altLang="ja-JP" sz="1300">
              <a:solidFill>
                <a:schemeClr val="dk1"/>
              </a:solidFill>
              <a:effectLst/>
              <a:latin typeface="ＭＳ ゴシック"/>
              <a:ea typeface="ＭＳ ゴシック"/>
              <a:cs typeface="+mn-cs"/>
            </a:rPr>
            <a:t>332</a:t>
          </a:r>
          <a:r>
            <a:rPr kumimoji="1" lang="ja-JP" altLang="en-US" sz="1300">
              <a:solidFill>
                <a:schemeClr val="dk1"/>
              </a:solidFill>
              <a:effectLst/>
              <a:latin typeface="ＭＳ ゴシック"/>
              <a:ea typeface="ＭＳ ゴシック"/>
              <a:cs typeface="+mn-cs"/>
            </a:rPr>
            <a:t>百万円の増加となっている。</a:t>
          </a:r>
        </a:p>
        <a:p>
          <a:r>
            <a:rPr kumimoji="1" lang="ja-JP" altLang="en-US" sz="1300">
              <a:solidFill>
                <a:schemeClr val="dk1"/>
              </a:solidFill>
              <a:effectLst/>
              <a:latin typeface="ＭＳ ゴシック"/>
              <a:ea typeface="ＭＳ ゴシック"/>
              <a:cs typeface="+mn-cs"/>
            </a:rPr>
            <a:t>・財源調整分として</a:t>
          </a:r>
          <a:r>
            <a:rPr kumimoji="1" lang="en-US" altLang="ja-JP" sz="1300">
              <a:solidFill>
                <a:schemeClr val="dk1"/>
              </a:solidFill>
              <a:effectLst/>
              <a:latin typeface="ＭＳ ゴシック"/>
              <a:ea typeface="ＭＳ ゴシック"/>
              <a:cs typeface="+mn-cs"/>
            </a:rPr>
            <a:t>300</a:t>
          </a:r>
          <a:r>
            <a:rPr kumimoji="1" lang="ja-JP" altLang="en-US" sz="1300">
              <a:solidFill>
                <a:schemeClr val="dk1"/>
              </a:solidFill>
              <a:effectLst/>
              <a:latin typeface="ＭＳ ゴシック"/>
              <a:ea typeface="ＭＳ ゴシック"/>
              <a:cs typeface="+mn-cs"/>
            </a:rPr>
            <a:t>百万円を取り崩した一方、新たに</a:t>
          </a:r>
          <a:r>
            <a:rPr kumimoji="1" lang="en-US" altLang="ja-JP" sz="1300">
              <a:solidFill>
                <a:schemeClr val="dk1"/>
              </a:solidFill>
              <a:effectLst/>
              <a:latin typeface="ＭＳ ゴシック"/>
              <a:ea typeface="ＭＳ ゴシック"/>
              <a:cs typeface="+mn-cs"/>
            </a:rPr>
            <a:t>632</a:t>
          </a:r>
          <a:r>
            <a:rPr kumimoji="1" lang="ja-JP" altLang="en-US" sz="1300">
              <a:solidFill>
                <a:schemeClr val="dk1"/>
              </a:solidFill>
              <a:effectLst/>
              <a:latin typeface="ＭＳ ゴシック"/>
              <a:ea typeface="ＭＳ ゴシック"/>
              <a:cs typeface="+mn-cs"/>
            </a:rPr>
            <a:t>百万円を積み増したことによる。</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・財政調整基金については、災害、社会保障関係経費の増大の備えとして必要な財源として認識している。今後も決算状況を踏まえ、可能な範囲で積み立てを行っていく。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減債基金の設置なし</a:t>
          </a: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246,491
238,913
244.94
115,535,448
110,851,910
4,527,799
53,389,556
87,530,903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4.8
59.8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令和</a:t>
          </a:r>
          <a:r>
            <a:rPr kumimoji="1" lang="en-US" altLang="ja-JP" sz="1300">
              <a:solidFill>
                <a:schemeClr val="dk1"/>
              </a:solidFill>
              <a:effectLst/>
              <a:latin typeface="ＭＳ Ｐゴシック"/>
              <a:ea typeface="ＭＳ Ｐゴシック"/>
              <a:cs typeface="+mn-cs"/>
            </a:rPr>
            <a:t>6</a:t>
          </a:r>
          <a:r>
            <a:rPr kumimoji="1" lang="ja-JP" altLang="ja-JP" sz="1300">
              <a:solidFill>
                <a:schemeClr val="dk1"/>
              </a:solidFill>
              <a:effectLst/>
              <a:latin typeface="ＭＳ Ｐゴシック"/>
              <a:ea typeface="ＭＳ Ｐゴシック"/>
              <a:cs typeface="+mn-cs"/>
            </a:rPr>
            <a:t>年度は指数が</a:t>
          </a:r>
          <a:r>
            <a:rPr kumimoji="1" lang="en-US" altLang="ja-JP" sz="1300">
              <a:solidFill>
                <a:schemeClr val="dk1"/>
              </a:solidFill>
              <a:effectLst/>
              <a:latin typeface="ＭＳ Ｐゴシック"/>
              <a:ea typeface="ＭＳ Ｐゴシック"/>
              <a:cs typeface="+mn-cs"/>
            </a:rPr>
            <a:t>1.00</a:t>
          </a:r>
          <a:r>
            <a:rPr kumimoji="1" lang="ja-JP" altLang="ja-JP" sz="1300">
              <a:solidFill>
                <a:schemeClr val="dk1"/>
              </a:solidFill>
              <a:effectLst/>
              <a:latin typeface="ＭＳ Ｐゴシック"/>
              <a:ea typeface="ＭＳ Ｐゴシック"/>
              <a:cs typeface="+mn-cs"/>
            </a:rPr>
            <a:t>となり、類似団体の中では引き続き上位を維持している。なお、単年度指数は</a:t>
          </a:r>
          <a:r>
            <a:rPr kumimoji="1" lang="en-US" altLang="ja-JP" sz="1300">
              <a:solidFill>
                <a:schemeClr val="dk1"/>
              </a:solidFill>
              <a:effectLst/>
              <a:latin typeface="ＭＳ Ｐゴシック"/>
              <a:ea typeface="ＭＳ Ｐゴシック"/>
              <a:cs typeface="+mn-cs"/>
            </a:rPr>
            <a:t>0.985</a:t>
          </a:r>
          <a:r>
            <a:rPr kumimoji="1" lang="ja-JP" altLang="ja-JP"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か年平均は</a:t>
          </a:r>
          <a:r>
            <a:rPr kumimoji="1" lang="en-US" altLang="ja-JP" sz="1300">
              <a:solidFill>
                <a:schemeClr val="dk1"/>
              </a:solidFill>
              <a:effectLst/>
              <a:latin typeface="ＭＳ Ｐゴシック"/>
              <a:ea typeface="ＭＳ Ｐゴシック"/>
              <a:cs typeface="+mn-cs"/>
            </a:rPr>
            <a:t>0.999</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当初算定ではこども子育て費の新設などに伴い基準財政需要額が増加したことなどにより単年度指数が低下したが、再算定において給与改定費や臨時経済対策費等が創設されたことなどにより基準財政需要額が更に増加したため、単年度指数は</a:t>
          </a:r>
          <a:r>
            <a:rPr kumimoji="1" lang="en-US" altLang="ja-JP" sz="1300">
              <a:solidFill>
                <a:schemeClr val="dk1"/>
              </a:solidFill>
              <a:effectLst/>
              <a:latin typeface="ＭＳ Ｐゴシック"/>
              <a:ea typeface="ＭＳ Ｐゴシック"/>
              <a:cs typeface="+mn-cs"/>
            </a:rPr>
            <a:t>0.03</a:t>
          </a:r>
          <a:r>
            <a:rPr kumimoji="1" lang="ja-JP" altLang="en-US" sz="1300">
              <a:solidFill>
                <a:schemeClr val="dk1"/>
              </a:solidFill>
              <a:effectLst/>
              <a:latin typeface="ＭＳ Ｐゴシック"/>
              <a:ea typeface="ＭＳ Ｐゴシック"/>
              <a:cs typeface="+mn-cs"/>
            </a:rPr>
            <a:t>ポイント低下した。</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137160</xdr:rowOff>
    </xdr:from>
    <xdr:to xmlns:xdr="http://schemas.openxmlformats.org/drawingml/2006/spreadsheetDrawing">
      <xdr:col>23</xdr:col>
      <xdr:colOff>133350</xdr:colOff>
      <xdr:row>45</xdr:row>
      <xdr:rowOff>66040</xdr:rowOff>
    </xdr:to>
    <xdr:cxnSp macro="">
      <xdr:nvCxnSpPr>
        <xdr:cNvPr id="62" name="直線コネクタ 61"/>
        <xdr:cNvCxnSpPr/>
      </xdr:nvCxnSpPr>
      <xdr:spPr>
        <a:xfrm flipV="1">
          <a:off x="4953000" y="630936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38100</xdr:rowOff>
    </xdr:from>
    <xdr:ext cx="762000" cy="259080"/>
    <xdr:sp macro="" textlink="">
      <xdr:nvSpPr>
        <xdr:cNvPr id="63" name="財政力最小値テキスト"/>
        <xdr:cNvSpPr txBox="1"/>
      </xdr:nvSpPr>
      <xdr:spPr>
        <a:xfrm>
          <a:off x="5041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66040</xdr:rowOff>
    </xdr:from>
    <xdr:to xmlns:xdr="http://schemas.openxmlformats.org/drawingml/2006/spreadsheetDrawing">
      <xdr:col>24</xdr:col>
      <xdr:colOff>12700</xdr:colOff>
      <xdr:row>45</xdr:row>
      <xdr:rowOff>66040</xdr:rowOff>
    </xdr:to>
    <xdr:cxnSp macro="">
      <xdr:nvCxnSpPr>
        <xdr:cNvPr id="64" name="直線コネクタ 63"/>
        <xdr:cNvCxnSpPr/>
      </xdr:nvCxnSpPr>
      <xdr:spPr>
        <a:xfrm>
          <a:off x="4864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52070</xdr:rowOff>
    </xdr:from>
    <xdr:ext cx="762000" cy="258445"/>
    <xdr:sp macro="" textlink="">
      <xdr:nvSpPr>
        <xdr:cNvPr id="65" name="財政力最大値テキスト"/>
        <xdr:cNvSpPr txBox="1"/>
      </xdr:nvSpPr>
      <xdr:spPr>
        <a:xfrm>
          <a:off x="5041900" y="6052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137160</xdr:rowOff>
    </xdr:from>
    <xdr:to xmlns:xdr="http://schemas.openxmlformats.org/drawingml/2006/spreadsheetDrawing">
      <xdr:col>24</xdr:col>
      <xdr:colOff>12700</xdr:colOff>
      <xdr:row>36</xdr:row>
      <xdr:rowOff>137160</xdr:rowOff>
    </xdr:to>
    <xdr:cxnSp macro="">
      <xdr:nvCxnSpPr>
        <xdr:cNvPr id="66" name="直線コネクタ 65"/>
        <xdr:cNvCxnSpPr/>
      </xdr:nvCxnSpPr>
      <xdr:spPr>
        <a:xfrm>
          <a:off x="4864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57150</xdr:rowOff>
    </xdr:from>
    <xdr:to xmlns:xdr="http://schemas.openxmlformats.org/drawingml/2006/spreadsheetDrawing">
      <xdr:col>23</xdr:col>
      <xdr:colOff>133350</xdr:colOff>
      <xdr:row>39</xdr:row>
      <xdr:rowOff>57150</xdr:rowOff>
    </xdr:to>
    <xdr:cxnSp macro="">
      <xdr:nvCxnSpPr>
        <xdr:cNvPr id="67" name="直線コネクタ 66"/>
        <xdr:cNvCxnSpPr/>
      </xdr:nvCxnSpPr>
      <xdr:spPr>
        <a:xfrm>
          <a:off x="4114800" y="6743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120650</xdr:rowOff>
    </xdr:from>
    <xdr:ext cx="762000" cy="258445"/>
    <xdr:sp macro="" textlink="">
      <xdr:nvSpPr>
        <xdr:cNvPr id="68" name="財政力平均値テキスト"/>
        <xdr:cNvSpPr txBox="1"/>
      </xdr:nvSpPr>
      <xdr:spPr>
        <a:xfrm>
          <a:off x="5041900" y="69786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148590</xdr:rowOff>
    </xdr:from>
    <xdr:to xmlns:xdr="http://schemas.openxmlformats.org/drawingml/2006/spreadsheetDrawing">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57150</xdr:rowOff>
    </xdr:from>
    <xdr:to xmlns:xdr="http://schemas.openxmlformats.org/drawingml/2006/spreadsheetDrawing">
      <xdr:col>19</xdr:col>
      <xdr:colOff>133350</xdr:colOff>
      <xdr:row>39</xdr:row>
      <xdr:rowOff>57150</xdr:rowOff>
    </xdr:to>
    <xdr:cxnSp macro="">
      <xdr:nvCxnSpPr>
        <xdr:cNvPr id="70" name="直線コネクタ 69"/>
        <xdr:cNvCxnSpPr/>
      </xdr:nvCxnSpPr>
      <xdr:spPr>
        <a:xfrm>
          <a:off x="3225800" y="674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148590</xdr:rowOff>
    </xdr:from>
    <xdr:to xmlns:xdr="http://schemas.openxmlformats.org/drawingml/2006/spreadsheetDrawing">
      <xdr:col>19</xdr:col>
      <xdr:colOff>184150</xdr:colOff>
      <xdr:row>41</xdr:row>
      <xdr:rowOff>78740</xdr:rowOff>
    </xdr:to>
    <xdr:sp macro="" textlink="">
      <xdr:nvSpPr>
        <xdr:cNvPr id="71" name="フローチャート: 判断 70"/>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63500</xdr:rowOff>
    </xdr:from>
    <xdr:ext cx="736600" cy="258445"/>
    <xdr:sp macro="" textlink="">
      <xdr:nvSpPr>
        <xdr:cNvPr id="72" name="テキスト ボックス 71"/>
        <xdr:cNvSpPr txBox="1"/>
      </xdr:nvSpPr>
      <xdr:spPr>
        <a:xfrm>
          <a:off x="3733800" y="7092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57150</xdr:rowOff>
    </xdr:from>
    <xdr:to xmlns:xdr="http://schemas.openxmlformats.org/drawingml/2006/spreadsheetDrawing">
      <xdr:col>15</xdr:col>
      <xdr:colOff>82550</xdr:colOff>
      <xdr:row>39</xdr:row>
      <xdr:rowOff>57150</xdr:rowOff>
    </xdr:to>
    <xdr:cxnSp macro="">
      <xdr:nvCxnSpPr>
        <xdr:cNvPr id="73" name="直線コネクタ 72"/>
        <xdr:cNvCxnSpPr/>
      </xdr:nvCxnSpPr>
      <xdr:spPr>
        <a:xfrm>
          <a:off x="2336800" y="674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124460</xdr:rowOff>
    </xdr:from>
    <xdr:to xmlns:xdr="http://schemas.openxmlformats.org/drawingml/2006/spreadsheetDrawing">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39370</xdr:rowOff>
    </xdr:from>
    <xdr:ext cx="762000" cy="259080"/>
    <xdr:sp macro="" textlink="">
      <xdr:nvSpPr>
        <xdr:cNvPr id="75" name="テキスト ボックス 74"/>
        <xdr:cNvSpPr txBox="1"/>
      </xdr:nvSpPr>
      <xdr:spPr>
        <a:xfrm>
          <a:off x="2844800" y="706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33020</xdr:rowOff>
    </xdr:from>
    <xdr:to xmlns:xdr="http://schemas.openxmlformats.org/drawingml/2006/spreadsheetDrawing">
      <xdr:col>11</xdr:col>
      <xdr:colOff>31750</xdr:colOff>
      <xdr:row>39</xdr:row>
      <xdr:rowOff>57150</xdr:rowOff>
    </xdr:to>
    <xdr:cxnSp macro="">
      <xdr:nvCxnSpPr>
        <xdr:cNvPr id="76" name="直線コネクタ 75"/>
        <xdr:cNvCxnSpPr/>
      </xdr:nvCxnSpPr>
      <xdr:spPr>
        <a:xfrm>
          <a:off x="1447800" y="67195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162560</xdr:rowOff>
    </xdr:from>
    <xdr:ext cx="762000" cy="259080"/>
    <xdr:sp macro="" textlink="">
      <xdr:nvSpPr>
        <xdr:cNvPr id="78" name="テキスト ボックス 77"/>
        <xdr:cNvSpPr txBox="1"/>
      </xdr:nvSpPr>
      <xdr:spPr>
        <a:xfrm>
          <a:off x="1955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162560</xdr:rowOff>
    </xdr:from>
    <xdr:ext cx="762000" cy="259080"/>
    <xdr:sp macro="" textlink="">
      <xdr:nvSpPr>
        <xdr:cNvPr id="80" name="テキスト ボックス 79"/>
        <xdr:cNvSpPr txBox="1"/>
      </xdr:nvSpPr>
      <xdr:spPr>
        <a:xfrm>
          <a:off x="1066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6350</xdr:rowOff>
    </xdr:from>
    <xdr:to xmlns:xdr="http://schemas.openxmlformats.org/drawingml/2006/spreadsheetDrawing">
      <xdr:col>23</xdr:col>
      <xdr:colOff>184150</xdr:colOff>
      <xdr:row>39</xdr:row>
      <xdr:rowOff>107950</xdr:rowOff>
    </xdr:to>
    <xdr:sp macro="" textlink="">
      <xdr:nvSpPr>
        <xdr:cNvPr id="86" name="楕円 85"/>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22860</xdr:rowOff>
    </xdr:from>
    <xdr:ext cx="762000" cy="259080"/>
    <xdr:sp macro="" textlink="">
      <xdr:nvSpPr>
        <xdr:cNvPr id="87" name="財政力該当値テキスト"/>
        <xdr:cNvSpPr txBox="1"/>
      </xdr:nvSpPr>
      <xdr:spPr>
        <a:xfrm>
          <a:off x="5041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6350</xdr:rowOff>
    </xdr:from>
    <xdr:to xmlns:xdr="http://schemas.openxmlformats.org/drawingml/2006/spreadsheetDrawing">
      <xdr:col>19</xdr:col>
      <xdr:colOff>184150</xdr:colOff>
      <xdr:row>39</xdr:row>
      <xdr:rowOff>107950</xdr:rowOff>
    </xdr:to>
    <xdr:sp macro="" textlink="">
      <xdr:nvSpPr>
        <xdr:cNvPr id="88" name="楕円 87"/>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118110</xdr:rowOff>
    </xdr:from>
    <xdr:ext cx="736600" cy="259080"/>
    <xdr:sp macro="" textlink="">
      <xdr:nvSpPr>
        <xdr:cNvPr id="89" name="テキスト ボックス 88"/>
        <xdr:cNvSpPr txBox="1"/>
      </xdr:nvSpPr>
      <xdr:spPr>
        <a:xfrm>
          <a:off x="3733800" y="646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6350</xdr:rowOff>
    </xdr:from>
    <xdr:to xmlns:xdr="http://schemas.openxmlformats.org/drawingml/2006/spreadsheetDrawing">
      <xdr:col>15</xdr:col>
      <xdr:colOff>133350</xdr:colOff>
      <xdr:row>39</xdr:row>
      <xdr:rowOff>107950</xdr:rowOff>
    </xdr:to>
    <xdr:sp macro="" textlink="">
      <xdr:nvSpPr>
        <xdr:cNvPr id="90" name="楕円 89"/>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118110</xdr:rowOff>
    </xdr:from>
    <xdr:ext cx="762000" cy="259080"/>
    <xdr:sp macro="" textlink="">
      <xdr:nvSpPr>
        <xdr:cNvPr id="91" name="テキスト ボックス 90"/>
        <xdr:cNvSpPr txBox="1"/>
      </xdr:nvSpPr>
      <xdr:spPr>
        <a:xfrm>
          <a:off x="2844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6350</xdr:rowOff>
    </xdr:from>
    <xdr:to xmlns:xdr="http://schemas.openxmlformats.org/drawingml/2006/spreadsheetDrawing">
      <xdr:col>11</xdr:col>
      <xdr:colOff>82550</xdr:colOff>
      <xdr:row>39</xdr:row>
      <xdr:rowOff>107950</xdr:rowOff>
    </xdr:to>
    <xdr:sp macro="" textlink="">
      <xdr:nvSpPr>
        <xdr:cNvPr id="92" name="楕円 91"/>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118110</xdr:rowOff>
    </xdr:from>
    <xdr:ext cx="762000" cy="259080"/>
    <xdr:sp macro="" textlink="">
      <xdr:nvSpPr>
        <xdr:cNvPr id="93" name="テキスト ボックス 92"/>
        <xdr:cNvSpPr txBox="1"/>
      </xdr:nvSpPr>
      <xdr:spPr>
        <a:xfrm>
          <a:off x="1955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153670</xdr:rowOff>
    </xdr:from>
    <xdr:to xmlns:xdr="http://schemas.openxmlformats.org/drawingml/2006/spreadsheetDrawing">
      <xdr:col>7</xdr:col>
      <xdr:colOff>31750</xdr:colOff>
      <xdr:row>39</xdr:row>
      <xdr:rowOff>83820</xdr:rowOff>
    </xdr:to>
    <xdr:sp macro="" textlink="">
      <xdr:nvSpPr>
        <xdr:cNvPr id="94" name="楕円 93"/>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93980</xdr:rowOff>
    </xdr:from>
    <xdr:ext cx="762000" cy="259080"/>
    <xdr:sp macro="" textlink="">
      <xdr:nvSpPr>
        <xdr:cNvPr id="95" name="テキスト ボックス 94"/>
        <xdr:cNvSpPr txBox="1"/>
      </xdr:nvSpPr>
      <xdr:spPr>
        <a:xfrm>
          <a:off x="1066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分子となる経常経費充当一般財源等は、</a:t>
          </a:r>
          <a:r>
            <a:rPr kumimoji="1" lang="ja-JP" altLang="en-US" sz="1200">
              <a:solidFill>
                <a:schemeClr val="dk1"/>
              </a:solidFill>
              <a:effectLst/>
              <a:latin typeface="ＭＳ Ｐゴシック"/>
              <a:ea typeface="ＭＳ Ｐゴシック"/>
              <a:cs typeface="+mn-cs"/>
            </a:rPr>
            <a:t>人件</a:t>
          </a:r>
          <a:r>
            <a:rPr kumimoji="1" lang="ja-JP" altLang="ja-JP" sz="1200">
              <a:solidFill>
                <a:schemeClr val="dk1"/>
              </a:solidFill>
              <a:effectLst/>
              <a:latin typeface="ＭＳ Ｐゴシック"/>
              <a:ea typeface="ＭＳ Ｐゴシック"/>
              <a:cs typeface="+mn-cs"/>
            </a:rPr>
            <a:t>費</a:t>
          </a:r>
          <a:r>
            <a:rPr kumimoji="1" lang="en-US" altLang="ja-JP" sz="1200">
              <a:solidFill>
                <a:schemeClr val="dk1"/>
              </a:solidFill>
              <a:effectLst/>
              <a:latin typeface="ＭＳ Ｐゴシック"/>
              <a:ea typeface="ＭＳ Ｐゴシック"/>
              <a:cs typeface="+mn-cs"/>
            </a:rPr>
            <a:t>12.1</a:t>
          </a:r>
          <a:r>
            <a:rPr kumimoji="1" lang="ja-JP" altLang="ja-JP" sz="1200">
              <a:solidFill>
                <a:schemeClr val="dk1"/>
              </a:solidFill>
              <a:effectLst/>
              <a:latin typeface="ＭＳ Ｐゴシック"/>
              <a:ea typeface="ＭＳ Ｐゴシック"/>
              <a:cs typeface="+mn-cs"/>
            </a:rPr>
            <a:t>億円、繰出金</a:t>
          </a:r>
          <a:r>
            <a:rPr kumimoji="1" lang="en-US" altLang="ja-JP" sz="1200">
              <a:solidFill>
                <a:schemeClr val="dk1"/>
              </a:solidFill>
              <a:effectLst/>
              <a:latin typeface="ＭＳ Ｐゴシック"/>
              <a:ea typeface="ＭＳ Ｐゴシック"/>
              <a:cs typeface="+mn-cs"/>
            </a:rPr>
            <a:t>2.5</a:t>
          </a:r>
          <a:r>
            <a:rPr kumimoji="1" lang="ja-JP" altLang="ja-JP" sz="1200">
              <a:solidFill>
                <a:schemeClr val="dk1"/>
              </a:solidFill>
              <a:effectLst/>
              <a:latin typeface="ＭＳ Ｐゴシック"/>
              <a:ea typeface="ＭＳ Ｐゴシック"/>
              <a:cs typeface="+mn-cs"/>
            </a:rPr>
            <a:t>億円の増</a:t>
          </a:r>
          <a:r>
            <a:rPr kumimoji="1" lang="ja-JP" altLang="en-US" sz="1200">
              <a:solidFill>
                <a:schemeClr val="dk1"/>
              </a:solidFill>
              <a:effectLst/>
              <a:latin typeface="ＭＳ Ｐゴシック"/>
              <a:ea typeface="ＭＳ Ｐゴシック"/>
              <a:cs typeface="+mn-cs"/>
            </a:rPr>
            <a:t>など</a:t>
          </a:r>
          <a:r>
            <a:rPr kumimoji="1" lang="ja-JP" altLang="ja-JP" sz="1200">
              <a:solidFill>
                <a:schemeClr val="dk1"/>
              </a:solidFill>
              <a:effectLst/>
              <a:latin typeface="ＭＳ Ｐゴシック"/>
              <a:ea typeface="ＭＳ Ｐゴシック"/>
              <a:cs typeface="+mn-cs"/>
            </a:rPr>
            <a:t>により</a:t>
          </a:r>
          <a:r>
            <a:rPr kumimoji="1" lang="en-US" altLang="ja-JP" sz="1200">
              <a:solidFill>
                <a:schemeClr val="dk1"/>
              </a:solidFill>
              <a:effectLst/>
              <a:latin typeface="ＭＳ Ｐゴシック"/>
              <a:ea typeface="ＭＳ Ｐゴシック"/>
              <a:cs typeface="+mn-cs"/>
            </a:rPr>
            <a:t>15.5</a:t>
          </a:r>
          <a:r>
            <a:rPr kumimoji="1" lang="ja-JP" altLang="ja-JP" sz="1200">
              <a:solidFill>
                <a:schemeClr val="dk1"/>
              </a:solidFill>
              <a:effectLst/>
              <a:latin typeface="ＭＳ Ｐゴシック"/>
              <a:ea typeface="ＭＳ Ｐゴシック"/>
              <a:cs typeface="+mn-cs"/>
            </a:rPr>
            <a:t>億円増加した一方、分母となる経常一般財源は、地方特例交付金が</a:t>
          </a:r>
          <a:r>
            <a:rPr kumimoji="1" lang="en-US" altLang="ja-JP" sz="1200">
              <a:solidFill>
                <a:schemeClr val="dk1"/>
              </a:solidFill>
              <a:effectLst/>
              <a:latin typeface="ＭＳ Ｐゴシック"/>
              <a:ea typeface="ＭＳ Ｐゴシック"/>
              <a:cs typeface="+mn-cs"/>
            </a:rPr>
            <a:t>11.6</a:t>
          </a:r>
          <a:r>
            <a:rPr kumimoji="1" lang="ja-JP" altLang="ja-JP" sz="1200">
              <a:solidFill>
                <a:schemeClr val="dk1"/>
              </a:solidFill>
              <a:effectLst/>
              <a:latin typeface="ＭＳ Ｐゴシック"/>
              <a:ea typeface="ＭＳ Ｐゴシック"/>
              <a:cs typeface="+mn-cs"/>
            </a:rPr>
            <a:t>億円</a:t>
          </a:r>
          <a:r>
            <a:rPr kumimoji="1" lang="ja-JP" altLang="en-US" sz="1200">
              <a:solidFill>
                <a:schemeClr val="dk1"/>
              </a:solidFill>
              <a:effectLst/>
              <a:latin typeface="ＭＳ Ｐゴシック"/>
              <a:ea typeface="ＭＳ Ｐゴシック"/>
              <a:cs typeface="+mn-cs"/>
            </a:rPr>
            <a:t>の増</a:t>
          </a:r>
          <a:r>
            <a:rPr kumimoji="1" lang="ja-JP" altLang="ja-JP" sz="1200">
              <a:solidFill>
                <a:schemeClr val="dk1"/>
              </a:solidFill>
              <a:effectLst/>
              <a:latin typeface="ＭＳ Ｐゴシック"/>
              <a:ea typeface="ＭＳ Ｐゴシック"/>
              <a:cs typeface="+mn-cs"/>
            </a:rPr>
            <a:t>、地方交付税が</a:t>
          </a:r>
          <a:r>
            <a:rPr kumimoji="1" lang="en-US" altLang="ja-JP" sz="1200">
              <a:solidFill>
                <a:schemeClr val="dk1"/>
              </a:solidFill>
              <a:effectLst/>
              <a:latin typeface="ＭＳ Ｐゴシック"/>
              <a:ea typeface="ＭＳ Ｐゴシック"/>
              <a:cs typeface="+mn-cs"/>
            </a:rPr>
            <a:t>6.4</a:t>
          </a:r>
          <a:r>
            <a:rPr kumimoji="1" lang="ja-JP" altLang="ja-JP" sz="1200">
              <a:solidFill>
                <a:schemeClr val="dk1"/>
              </a:solidFill>
              <a:effectLst/>
              <a:latin typeface="ＭＳ Ｐゴシック"/>
              <a:ea typeface="ＭＳ Ｐゴシック"/>
              <a:cs typeface="+mn-cs"/>
            </a:rPr>
            <a:t>憶円</a:t>
          </a:r>
          <a:r>
            <a:rPr kumimoji="1" lang="ja-JP" altLang="en-US" sz="1200">
              <a:solidFill>
                <a:schemeClr val="dk1"/>
              </a:solidFill>
              <a:effectLst/>
              <a:latin typeface="ＭＳ Ｐゴシック"/>
              <a:ea typeface="ＭＳ Ｐゴシック"/>
              <a:cs typeface="+mn-cs"/>
            </a:rPr>
            <a:t>の増などにより全体で</a:t>
          </a:r>
          <a:r>
            <a:rPr kumimoji="1" lang="en-US" altLang="ja-JP" sz="1200">
              <a:solidFill>
                <a:schemeClr val="dk1"/>
              </a:solidFill>
              <a:effectLst/>
              <a:latin typeface="ＭＳ Ｐゴシック"/>
              <a:ea typeface="ＭＳ Ｐゴシック"/>
              <a:cs typeface="+mn-cs"/>
            </a:rPr>
            <a:t>17.7</a:t>
          </a:r>
          <a:r>
            <a:rPr kumimoji="1" lang="ja-JP" altLang="ja-JP" sz="1200">
              <a:solidFill>
                <a:schemeClr val="dk1"/>
              </a:solidFill>
              <a:effectLst/>
              <a:latin typeface="ＭＳ Ｐゴシック"/>
              <a:ea typeface="ＭＳ Ｐゴシック"/>
              <a:cs typeface="+mn-cs"/>
            </a:rPr>
            <a:t>憶円</a:t>
          </a:r>
          <a:r>
            <a:rPr kumimoji="1" lang="ja-JP" altLang="en-US" sz="1200">
              <a:solidFill>
                <a:schemeClr val="dk1"/>
              </a:solidFill>
              <a:effectLst/>
              <a:latin typeface="ＭＳ Ｐゴシック"/>
              <a:ea typeface="ＭＳ Ｐゴシック"/>
              <a:cs typeface="+mn-cs"/>
            </a:rPr>
            <a:t>の</a:t>
          </a:r>
          <a:r>
            <a:rPr kumimoji="1" lang="ja-JP" altLang="ja-JP" sz="1200">
              <a:solidFill>
                <a:schemeClr val="dk1"/>
              </a:solidFill>
              <a:effectLst/>
              <a:latin typeface="ＭＳ Ｐゴシック"/>
              <a:ea typeface="ＭＳ Ｐゴシック"/>
              <a:cs typeface="+mn-cs"/>
            </a:rPr>
            <a:t>増</a:t>
          </a:r>
          <a:r>
            <a:rPr kumimoji="1" lang="ja-JP" altLang="en-US" sz="1200">
              <a:solidFill>
                <a:schemeClr val="dk1"/>
              </a:solidFill>
              <a:effectLst/>
              <a:latin typeface="ＭＳ Ｐゴシック"/>
              <a:ea typeface="ＭＳ Ｐゴシック"/>
              <a:cs typeface="+mn-cs"/>
            </a:rPr>
            <a:t>となっ</a:t>
          </a:r>
          <a:r>
            <a:rPr kumimoji="1" lang="ja-JP" altLang="ja-JP" sz="1200">
              <a:solidFill>
                <a:schemeClr val="dk1"/>
              </a:solidFill>
              <a:effectLst/>
              <a:latin typeface="ＭＳ Ｐゴシック"/>
              <a:ea typeface="ＭＳ Ｐゴシック"/>
              <a:cs typeface="+mn-cs"/>
            </a:rPr>
            <a:t>た。この結果、分子の増加率に比べ、分母の増加率が大きいため、</a:t>
          </a:r>
          <a:r>
            <a:rPr kumimoji="1" lang="en-US" altLang="ja-JP" sz="1200">
              <a:solidFill>
                <a:schemeClr val="dk1"/>
              </a:solidFill>
              <a:effectLst/>
              <a:latin typeface="ＭＳ Ｐゴシック"/>
              <a:ea typeface="ＭＳ Ｐゴシック"/>
              <a:cs typeface="+mn-cs"/>
            </a:rPr>
            <a:t>0.1</a:t>
          </a:r>
          <a:r>
            <a:rPr kumimoji="1" lang="ja-JP" altLang="ja-JP" sz="1200">
              <a:solidFill>
                <a:schemeClr val="dk1"/>
              </a:solidFill>
              <a:effectLst/>
              <a:latin typeface="ＭＳ Ｐゴシック"/>
              <a:ea typeface="ＭＳ Ｐゴシック"/>
              <a:cs typeface="+mn-cs"/>
            </a:rPr>
            <a:t>ポイント</a:t>
          </a:r>
          <a:r>
            <a:rPr kumimoji="1" lang="ja-JP" altLang="en-US" sz="1200">
              <a:solidFill>
                <a:schemeClr val="dk1"/>
              </a:solidFill>
              <a:effectLst/>
              <a:latin typeface="ＭＳ Ｐゴシック"/>
              <a:ea typeface="ＭＳ Ｐゴシック"/>
              <a:cs typeface="+mn-cs"/>
            </a:rPr>
            <a:t>低下し</a:t>
          </a:r>
          <a:r>
            <a:rPr kumimoji="1" lang="ja-JP" altLang="ja-JP" sz="1200">
              <a:solidFill>
                <a:schemeClr val="dk1"/>
              </a:solidFill>
              <a:effectLst/>
              <a:latin typeface="ＭＳ Ｐゴシック"/>
              <a:ea typeface="ＭＳ Ｐゴシック"/>
              <a:cs typeface="+mn-cs"/>
            </a:rPr>
            <a:t>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類似団体内では上位に位置しているが、今後、大規模投資的事業に係る公債費の増加が見込まれるため、業務活動レビューの実施による既存事業の見直しなどにより経常的支出の</a:t>
          </a:r>
          <a:r>
            <a:rPr kumimoji="1" lang="ja-JP" altLang="en-US" sz="1200">
              <a:solidFill>
                <a:schemeClr val="dk1"/>
              </a:solidFill>
              <a:effectLst/>
              <a:latin typeface="ＭＳ Ｐゴシック"/>
              <a:ea typeface="ＭＳ Ｐゴシック"/>
              <a:cs typeface="+mn-cs"/>
            </a:rPr>
            <a:t>削減</a:t>
          </a:r>
          <a:r>
            <a:rPr kumimoji="1" lang="ja-JP" altLang="ja-JP" sz="1200">
              <a:solidFill>
                <a:schemeClr val="dk1"/>
              </a:solidFill>
              <a:effectLst/>
              <a:latin typeface="ＭＳ Ｐゴシック"/>
              <a:ea typeface="ＭＳ Ｐゴシック"/>
              <a:cs typeface="+mn-cs"/>
            </a:rPr>
            <a:t>に努める。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19" name="テキスト ボックス 118"/>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1" name="テキスト ボックス 120"/>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167005</xdr:rowOff>
    </xdr:from>
    <xdr:to xmlns:xdr="http://schemas.openxmlformats.org/drawingml/2006/spreadsheetDrawing">
      <xdr:col>23</xdr:col>
      <xdr:colOff>133350</xdr:colOff>
      <xdr:row>66</xdr:row>
      <xdr:rowOff>1905</xdr:rowOff>
    </xdr:to>
    <xdr:cxnSp macro="">
      <xdr:nvCxnSpPr>
        <xdr:cNvPr id="125" name="直線コネクタ 124"/>
        <xdr:cNvCxnSpPr/>
      </xdr:nvCxnSpPr>
      <xdr:spPr>
        <a:xfrm flipV="1">
          <a:off x="4953000" y="10111105"/>
          <a:ext cx="0" cy="1206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145415</xdr:rowOff>
    </xdr:from>
    <xdr:ext cx="762000" cy="258445"/>
    <xdr:sp macro="" textlink="">
      <xdr:nvSpPr>
        <xdr:cNvPr id="126" name="財政構造の弾力性最小値テキスト"/>
        <xdr:cNvSpPr txBox="1"/>
      </xdr:nvSpPr>
      <xdr:spPr>
        <a:xfrm>
          <a:off x="5041900" y="1128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1905</xdr:rowOff>
    </xdr:from>
    <xdr:to xmlns:xdr="http://schemas.openxmlformats.org/drawingml/2006/spreadsheetDrawing">
      <xdr:col>24</xdr:col>
      <xdr:colOff>12700</xdr:colOff>
      <xdr:row>66</xdr:row>
      <xdr:rowOff>1905</xdr:rowOff>
    </xdr:to>
    <xdr:cxnSp macro="">
      <xdr:nvCxnSpPr>
        <xdr:cNvPr id="127" name="直線コネクタ 126"/>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81915</xdr:rowOff>
    </xdr:from>
    <xdr:ext cx="762000" cy="259080"/>
    <xdr:sp macro="" textlink="">
      <xdr:nvSpPr>
        <xdr:cNvPr id="128" name="財政構造の弾力性最大値テキスト"/>
        <xdr:cNvSpPr txBox="1"/>
      </xdr:nvSpPr>
      <xdr:spPr>
        <a:xfrm>
          <a:off x="5041900" y="9854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167005</xdr:rowOff>
    </xdr:from>
    <xdr:to xmlns:xdr="http://schemas.openxmlformats.org/drawingml/2006/spreadsheetDrawing">
      <xdr:col>24</xdr:col>
      <xdr:colOff>12700</xdr:colOff>
      <xdr:row>58</xdr:row>
      <xdr:rowOff>167005</xdr:rowOff>
    </xdr:to>
    <xdr:cxnSp macro="">
      <xdr:nvCxnSpPr>
        <xdr:cNvPr id="129" name="直線コネクタ 128"/>
        <xdr:cNvCxnSpPr/>
      </xdr:nvCxnSpPr>
      <xdr:spPr>
        <a:xfrm>
          <a:off x="4864100" y="1011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130175</xdr:rowOff>
    </xdr:from>
    <xdr:to xmlns:xdr="http://schemas.openxmlformats.org/drawingml/2006/spreadsheetDrawing">
      <xdr:col>23</xdr:col>
      <xdr:colOff>133350</xdr:colOff>
      <xdr:row>60</xdr:row>
      <xdr:rowOff>137795</xdr:rowOff>
    </xdr:to>
    <xdr:cxnSp macro="">
      <xdr:nvCxnSpPr>
        <xdr:cNvPr id="130" name="直線コネクタ 129"/>
        <xdr:cNvCxnSpPr/>
      </xdr:nvCxnSpPr>
      <xdr:spPr>
        <a:xfrm flipV="1">
          <a:off x="4114800" y="104171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53975</xdr:rowOff>
    </xdr:from>
    <xdr:ext cx="762000" cy="258445"/>
    <xdr:sp macro="" textlink="">
      <xdr:nvSpPr>
        <xdr:cNvPr id="131" name="財政構造の弾力性平均値テキスト"/>
        <xdr:cNvSpPr txBox="1"/>
      </xdr:nvSpPr>
      <xdr:spPr>
        <a:xfrm>
          <a:off x="5041900" y="10683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32" name="フローチャート: 判断 131"/>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57785</xdr:rowOff>
    </xdr:from>
    <xdr:to xmlns:xdr="http://schemas.openxmlformats.org/drawingml/2006/spreadsheetDrawing">
      <xdr:col>19</xdr:col>
      <xdr:colOff>133350</xdr:colOff>
      <xdr:row>60</xdr:row>
      <xdr:rowOff>137795</xdr:rowOff>
    </xdr:to>
    <xdr:cxnSp macro="">
      <xdr:nvCxnSpPr>
        <xdr:cNvPr id="133" name="直線コネクタ 132"/>
        <xdr:cNvCxnSpPr/>
      </xdr:nvCxnSpPr>
      <xdr:spPr>
        <a:xfrm>
          <a:off x="3225800" y="103447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116840</xdr:rowOff>
    </xdr:from>
    <xdr:to xmlns:xdr="http://schemas.openxmlformats.org/drawingml/2006/spreadsheetDrawing">
      <xdr:col>19</xdr:col>
      <xdr:colOff>184150</xdr:colOff>
      <xdr:row>62</xdr:row>
      <xdr:rowOff>46990</xdr:rowOff>
    </xdr:to>
    <xdr:sp macro="" textlink="">
      <xdr:nvSpPr>
        <xdr:cNvPr id="134" name="フローチャート: 判断 133"/>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31750</xdr:rowOff>
    </xdr:from>
    <xdr:ext cx="736600" cy="258445"/>
    <xdr:sp macro="" textlink="">
      <xdr:nvSpPr>
        <xdr:cNvPr id="135" name="テキスト ボックス 134"/>
        <xdr:cNvSpPr txBox="1"/>
      </xdr:nvSpPr>
      <xdr:spPr>
        <a:xfrm>
          <a:off x="3733800" y="10661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132715</xdr:rowOff>
    </xdr:from>
    <xdr:to xmlns:xdr="http://schemas.openxmlformats.org/drawingml/2006/spreadsheetDrawing">
      <xdr:col>15</xdr:col>
      <xdr:colOff>82550</xdr:colOff>
      <xdr:row>60</xdr:row>
      <xdr:rowOff>57785</xdr:rowOff>
    </xdr:to>
    <xdr:cxnSp macro="">
      <xdr:nvCxnSpPr>
        <xdr:cNvPr id="136" name="直線コネクタ 135"/>
        <xdr:cNvCxnSpPr/>
      </xdr:nvCxnSpPr>
      <xdr:spPr>
        <a:xfrm>
          <a:off x="2336800" y="1024826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60325</xdr:rowOff>
    </xdr:from>
    <xdr:to xmlns:xdr="http://schemas.openxmlformats.org/drawingml/2006/spreadsheetDrawing">
      <xdr:col>15</xdr:col>
      <xdr:colOff>133350</xdr:colOff>
      <xdr:row>61</xdr:row>
      <xdr:rowOff>161925</xdr:rowOff>
    </xdr:to>
    <xdr:sp macro="" textlink="">
      <xdr:nvSpPr>
        <xdr:cNvPr id="137" name="フローチャート: 判断 136"/>
        <xdr:cNvSpPr/>
      </xdr:nvSpPr>
      <xdr:spPr>
        <a:xfrm>
          <a:off x="3175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146685</xdr:rowOff>
    </xdr:from>
    <xdr:ext cx="762000" cy="258445"/>
    <xdr:sp macro="" textlink="">
      <xdr:nvSpPr>
        <xdr:cNvPr id="138" name="テキスト ボックス 137"/>
        <xdr:cNvSpPr txBox="1"/>
      </xdr:nvSpPr>
      <xdr:spPr>
        <a:xfrm>
          <a:off x="2844800" y="10605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132715</xdr:rowOff>
    </xdr:from>
    <xdr:to xmlns:xdr="http://schemas.openxmlformats.org/drawingml/2006/spreadsheetDrawing">
      <xdr:col>11</xdr:col>
      <xdr:colOff>31750</xdr:colOff>
      <xdr:row>60</xdr:row>
      <xdr:rowOff>89535</xdr:rowOff>
    </xdr:to>
    <xdr:cxnSp macro="">
      <xdr:nvCxnSpPr>
        <xdr:cNvPr id="139" name="直線コネクタ 138"/>
        <xdr:cNvCxnSpPr/>
      </xdr:nvCxnSpPr>
      <xdr:spPr>
        <a:xfrm flipV="1">
          <a:off x="1447800" y="1024826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130175</xdr:rowOff>
    </xdr:from>
    <xdr:to xmlns:xdr="http://schemas.openxmlformats.org/drawingml/2006/spreadsheetDrawing">
      <xdr:col>11</xdr:col>
      <xdr:colOff>82550</xdr:colOff>
      <xdr:row>60</xdr:row>
      <xdr:rowOff>60325</xdr:rowOff>
    </xdr:to>
    <xdr:sp macro="" textlink="">
      <xdr:nvSpPr>
        <xdr:cNvPr id="140" name="フローチャート: 判断 139"/>
        <xdr:cNvSpPr/>
      </xdr:nvSpPr>
      <xdr:spPr>
        <a:xfrm>
          <a:off x="22860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45085</xdr:rowOff>
    </xdr:from>
    <xdr:ext cx="762000" cy="258445"/>
    <xdr:sp macro="" textlink="">
      <xdr:nvSpPr>
        <xdr:cNvPr id="141" name="テキスト ボックス 140"/>
        <xdr:cNvSpPr txBox="1"/>
      </xdr:nvSpPr>
      <xdr:spPr>
        <a:xfrm>
          <a:off x="1955800" y="1033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44450</xdr:rowOff>
    </xdr:from>
    <xdr:to xmlns:xdr="http://schemas.openxmlformats.org/drawingml/2006/spreadsheetDrawing">
      <xdr:col>7</xdr:col>
      <xdr:colOff>31750</xdr:colOff>
      <xdr:row>61</xdr:row>
      <xdr:rowOff>146050</xdr:rowOff>
    </xdr:to>
    <xdr:sp macro="" textlink="">
      <xdr:nvSpPr>
        <xdr:cNvPr id="142" name="フローチャート: 判断 141"/>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130810</xdr:rowOff>
    </xdr:from>
    <xdr:ext cx="762000" cy="259080"/>
    <xdr:sp macro="" textlink="">
      <xdr:nvSpPr>
        <xdr:cNvPr id="143" name="テキスト ボックス 142"/>
        <xdr:cNvSpPr txBox="1"/>
      </xdr:nvSpPr>
      <xdr:spPr>
        <a:xfrm>
          <a:off x="10668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79375</xdr:rowOff>
    </xdr:from>
    <xdr:to xmlns:xdr="http://schemas.openxmlformats.org/drawingml/2006/spreadsheetDrawing">
      <xdr:col>23</xdr:col>
      <xdr:colOff>184150</xdr:colOff>
      <xdr:row>61</xdr:row>
      <xdr:rowOff>9525</xdr:rowOff>
    </xdr:to>
    <xdr:sp macro="" textlink="">
      <xdr:nvSpPr>
        <xdr:cNvPr id="149" name="楕円 148"/>
        <xdr:cNvSpPr/>
      </xdr:nvSpPr>
      <xdr:spPr>
        <a:xfrm>
          <a:off x="4902200" y="1036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95885</xdr:rowOff>
    </xdr:from>
    <xdr:ext cx="762000" cy="259080"/>
    <xdr:sp macro="" textlink="">
      <xdr:nvSpPr>
        <xdr:cNvPr id="150" name="財政構造の弾力性該当値テキスト"/>
        <xdr:cNvSpPr txBox="1"/>
      </xdr:nvSpPr>
      <xdr:spPr>
        <a:xfrm>
          <a:off x="5041900" y="1021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86995</xdr:rowOff>
    </xdr:from>
    <xdr:to xmlns:xdr="http://schemas.openxmlformats.org/drawingml/2006/spreadsheetDrawing">
      <xdr:col>19</xdr:col>
      <xdr:colOff>184150</xdr:colOff>
      <xdr:row>61</xdr:row>
      <xdr:rowOff>17780</xdr:rowOff>
    </xdr:to>
    <xdr:sp macro="" textlink="">
      <xdr:nvSpPr>
        <xdr:cNvPr id="151" name="楕円 150"/>
        <xdr:cNvSpPr/>
      </xdr:nvSpPr>
      <xdr:spPr>
        <a:xfrm>
          <a:off x="4064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27305</xdr:rowOff>
    </xdr:from>
    <xdr:ext cx="736600" cy="259080"/>
    <xdr:sp macro="" textlink="">
      <xdr:nvSpPr>
        <xdr:cNvPr id="152" name="テキスト ボックス 151"/>
        <xdr:cNvSpPr txBox="1"/>
      </xdr:nvSpPr>
      <xdr:spPr>
        <a:xfrm>
          <a:off x="3733800" y="10142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6985</xdr:rowOff>
    </xdr:from>
    <xdr:to xmlns:xdr="http://schemas.openxmlformats.org/drawingml/2006/spreadsheetDrawing">
      <xdr:col>15</xdr:col>
      <xdr:colOff>133350</xdr:colOff>
      <xdr:row>60</xdr:row>
      <xdr:rowOff>109220</xdr:rowOff>
    </xdr:to>
    <xdr:sp macro="" textlink="">
      <xdr:nvSpPr>
        <xdr:cNvPr id="153" name="楕円 152"/>
        <xdr:cNvSpPr/>
      </xdr:nvSpPr>
      <xdr:spPr>
        <a:xfrm>
          <a:off x="3175000" y="10293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118745</xdr:rowOff>
    </xdr:from>
    <xdr:ext cx="762000" cy="259080"/>
    <xdr:sp macro="" textlink="">
      <xdr:nvSpPr>
        <xdr:cNvPr id="154" name="テキスト ボックス 153"/>
        <xdr:cNvSpPr txBox="1"/>
      </xdr:nvSpPr>
      <xdr:spPr>
        <a:xfrm>
          <a:off x="28448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81915</xdr:rowOff>
    </xdr:from>
    <xdr:to xmlns:xdr="http://schemas.openxmlformats.org/drawingml/2006/spreadsheetDrawing">
      <xdr:col>11</xdr:col>
      <xdr:colOff>82550</xdr:colOff>
      <xdr:row>60</xdr:row>
      <xdr:rowOff>12065</xdr:rowOff>
    </xdr:to>
    <xdr:sp macro="" textlink="">
      <xdr:nvSpPr>
        <xdr:cNvPr id="155" name="楕円 154"/>
        <xdr:cNvSpPr/>
      </xdr:nvSpPr>
      <xdr:spPr>
        <a:xfrm>
          <a:off x="2286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22225</xdr:rowOff>
    </xdr:from>
    <xdr:ext cx="762000" cy="258445"/>
    <xdr:sp macro="" textlink="">
      <xdr:nvSpPr>
        <xdr:cNvPr id="156" name="テキスト ボックス 155"/>
        <xdr:cNvSpPr txBox="1"/>
      </xdr:nvSpPr>
      <xdr:spPr>
        <a:xfrm>
          <a:off x="1955800" y="9966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38735</xdr:rowOff>
    </xdr:from>
    <xdr:to xmlns:xdr="http://schemas.openxmlformats.org/drawingml/2006/spreadsheetDrawing">
      <xdr:col>7</xdr:col>
      <xdr:colOff>31750</xdr:colOff>
      <xdr:row>60</xdr:row>
      <xdr:rowOff>140335</xdr:rowOff>
    </xdr:to>
    <xdr:sp macro="" textlink="">
      <xdr:nvSpPr>
        <xdr:cNvPr id="157" name="楕円 156"/>
        <xdr:cNvSpPr/>
      </xdr:nvSpPr>
      <xdr:spPr>
        <a:xfrm>
          <a:off x="1397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150495</xdr:rowOff>
    </xdr:from>
    <xdr:ext cx="762000" cy="259080"/>
    <xdr:sp macro="" textlink="">
      <xdr:nvSpPr>
        <xdr:cNvPr id="158" name="テキスト ボックス 157"/>
        <xdr:cNvSpPr txBox="1"/>
      </xdr:nvSpPr>
      <xdr:spPr>
        <a:xfrm>
          <a:off x="10668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[155,876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人件費は、給与改定により一般職給料及び期末勤勉手当等</a:t>
          </a:r>
          <a:r>
            <a:rPr kumimoji="1" lang="ja-JP" altLang="en-US" sz="1200">
              <a:solidFill>
                <a:schemeClr val="dk1"/>
              </a:solidFill>
              <a:effectLst/>
              <a:latin typeface="ＭＳ Ｐゴシック"/>
              <a:ea typeface="ＭＳ Ｐゴシック"/>
              <a:cs typeface="+mn-cs"/>
            </a:rPr>
            <a:t>の</a:t>
          </a:r>
          <a:r>
            <a:rPr kumimoji="1" lang="ja-JP" altLang="ja-JP" sz="1200">
              <a:solidFill>
                <a:schemeClr val="dk1"/>
              </a:solidFill>
              <a:effectLst/>
              <a:latin typeface="ＭＳ Ｐゴシック"/>
              <a:ea typeface="ＭＳ Ｐゴシック"/>
              <a:cs typeface="+mn-cs"/>
            </a:rPr>
            <a:t>増加</a:t>
          </a:r>
          <a:r>
            <a:rPr kumimoji="1" lang="ja-JP" altLang="en-US" sz="1200">
              <a:solidFill>
                <a:schemeClr val="dk1"/>
              </a:solidFill>
              <a:effectLst/>
              <a:latin typeface="ＭＳ Ｐゴシック"/>
              <a:ea typeface="ＭＳ Ｐゴシック"/>
              <a:cs typeface="+mn-cs"/>
            </a:rPr>
            <a:t>に加え、</a:t>
          </a:r>
          <a:r>
            <a:rPr kumimoji="1" lang="ja-JP" altLang="ja-JP" sz="1200">
              <a:solidFill>
                <a:schemeClr val="dk1"/>
              </a:solidFill>
              <a:effectLst/>
              <a:latin typeface="ＭＳ Ｐゴシック"/>
              <a:ea typeface="ＭＳ Ｐゴシック"/>
              <a:cs typeface="+mn-cs"/>
            </a:rPr>
            <a:t>定年延長に</a:t>
          </a:r>
          <a:r>
            <a:rPr kumimoji="1" lang="ja-JP" altLang="en-US" sz="1200">
              <a:solidFill>
                <a:schemeClr val="dk1"/>
              </a:solidFill>
              <a:effectLst/>
              <a:latin typeface="ＭＳ Ｐゴシック"/>
              <a:ea typeface="ＭＳ Ｐゴシック"/>
              <a:cs typeface="+mn-cs"/>
            </a:rPr>
            <a:t>よる</a:t>
          </a:r>
          <a:r>
            <a:rPr kumimoji="1" lang="ja-JP" altLang="ja-JP" sz="1200">
              <a:solidFill>
                <a:schemeClr val="dk1"/>
              </a:solidFill>
              <a:effectLst/>
              <a:latin typeface="ＭＳ Ｐゴシック"/>
              <a:ea typeface="ＭＳ Ｐゴシック"/>
              <a:cs typeface="+mn-cs"/>
            </a:rPr>
            <a:t>退職者数</a:t>
          </a:r>
          <a:r>
            <a:rPr kumimoji="1" lang="ja-JP" altLang="en-US" sz="1200">
              <a:solidFill>
                <a:schemeClr val="dk1"/>
              </a:solidFill>
              <a:effectLst/>
              <a:latin typeface="ＭＳ Ｐゴシック"/>
              <a:ea typeface="ＭＳ Ｐゴシック"/>
              <a:cs typeface="+mn-cs"/>
            </a:rPr>
            <a:t>が増となる年のため</a:t>
          </a:r>
          <a:r>
            <a:rPr kumimoji="1" lang="ja-JP" altLang="ja-JP" sz="1200">
              <a:solidFill>
                <a:schemeClr val="dk1"/>
              </a:solidFill>
              <a:effectLst/>
              <a:latin typeface="ＭＳ Ｐゴシック"/>
              <a:ea typeface="ＭＳ Ｐゴシック"/>
              <a:cs typeface="+mn-cs"/>
            </a:rPr>
            <a:t>、前年度に比べ</a:t>
          </a:r>
          <a:r>
            <a:rPr kumimoji="1" lang="ja-JP" altLang="en-US" sz="1200">
              <a:solidFill>
                <a:schemeClr val="dk1"/>
              </a:solidFill>
              <a:effectLst/>
              <a:latin typeface="ＭＳ Ｐゴシック"/>
              <a:ea typeface="ＭＳ Ｐゴシック"/>
              <a:cs typeface="+mn-cs"/>
            </a:rPr>
            <a:t>大幅な増</a:t>
          </a:r>
          <a:r>
            <a:rPr kumimoji="1" lang="ja-JP" altLang="ja-JP" sz="1200">
              <a:solidFill>
                <a:schemeClr val="dk1"/>
              </a:solidFill>
              <a:effectLst/>
              <a:latin typeface="ＭＳ Ｐゴシック"/>
              <a:ea typeface="ＭＳ Ｐゴシック"/>
              <a:cs typeface="+mn-cs"/>
            </a:rPr>
            <a:t>となった。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物件費については、ふるさと納税寄附金の増に伴う返礼品等経費の増や</a:t>
          </a:r>
          <a:r>
            <a:rPr kumimoji="1" lang="ja-JP" altLang="en-US" sz="1200">
              <a:solidFill>
                <a:schemeClr val="dk1"/>
              </a:solidFill>
              <a:effectLst/>
              <a:latin typeface="ＭＳ Ｐゴシック"/>
              <a:ea typeface="ＭＳ Ｐゴシック"/>
              <a:cs typeface="+mn-cs"/>
            </a:rPr>
            <a:t>共同電算事業費</a:t>
          </a:r>
          <a:r>
            <a:rPr kumimoji="1" lang="ja-JP" altLang="ja-JP" sz="1200">
              <a:solidFill>
                <a:schemeClr val="dk1"/>
              </a:solidFill>
              <a:effectLst/>
              <a:latin typeface="ＭＳ Ｐゴシック"/>
              <a:ea typeface="ＭＳ Ｐゴシック"/>
              <a:cs typeface="+mn-cs"/>
            </a:rPr>
            <a:t>の増により、</a:t>
          </a:r>
          <a:r>
            <a:rPr kumimoji="1" lang="en-US" altLang="ja-JP" sz="1200">
              <a:solidFill>
                <a:schemeClr val="dk1"/>
              </a:solidFill>
              <a:effectLst/>
              <a:latin typeface="ＭＳ Ｐゴシック"/>
              <a:ea typeface="ＭＳ Ｐゴシック"/>
              <a:cs typeface="+mn-cs"/>
            </a:rPr>
            <a:t>11.2</a:t>
          </a:r>
          <a:r>
            <a:rPr kumimoji="1" lang="ja-JP" altLang="ja-JP" sz="1200">
              <a:solidFill>
                <a:schemeClr val="dk1"/>
              </a:solidFill>
              <a:effectLst/>
              <a:latin typeface="ＭＳ Ｐゴシック"/>
              <a:ea typeface="ＭＳ Ｐゴシック"/>
              <a:cs typeface="+mn-cs"/>
            </a:rPr>
            <a:t>億円の増となった。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これらにより、一人当たりの決算額は前年度比</a:t>
          </a:r>
          <a:r>
            <a:rPr kumimoji="1" lang="en-US" altLang="ja-JP" sz="1200">
              <a:solidFill>
                <a:schemeClr val="dk1"/>
              </a:solidFill>
              <a:effectLst/>
              <a:latin typeface="ＭＳ Ｐゴシック"/>
              <a:ea typeface="ＭＳ Ｐゴシック"/>
              <a:cs typeface="+mn-cs"/>
            </a:rPr>
            <a:t>9,004</a:t>
          </a:r>
          <a:r>
            <a:rPr kumimoji="1" lang="ja-JP" altLang="ja-JP" sz="1200">
              <a:solidFill>
                <a:schemeClr val="dk1"/>
              </a:solidFill>
              <a:effectLst/>
              <a:latin typeface="ＭＳ Ｐゴシック"/>
              <a:ea typeface="ＭＳ Ｐゴシック"/>
              <a:cs typeface="+mn-cs"/>
            </a:rPr>
            <a:t>円の増加となったものの、全国平均、県平均は下回っている。しかし、類似団体の平均は上回っており、</a:t>
          </a:r>
          <a:r>
            <a:rPr kumimoji="1" lang="ja-JP" altLang="en-US" sz="1200">
              <a:solidFill>
                <a:schemeClr val="dk1"/>
              </a:solidFill>
              <a:effectLst/>
              <a:latin typeface="ＭＳ Ｐゴシック"/>
              <a:ea typeface="ＭＳ Ｐゴシック"/>
              <a:cs typeface="+mn-cs"/>
            </a:rPr>
            <a:t>物件費は類似団体の平均より少なくなっているものの、それ以上に人件費が類似団体の平均を大きく上回っていることが要因である。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6" name="テキスト ボックス 175"/>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8" name="テキスト ボックス 177"/>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65405</xdr:rowOff>
    </xdr:from>
    <xdr:to xmlns:xdr="http://schemas.openxmlformats.org/drawingml/2006/spreadsheetDrawing">
      <xdr:col>23</xdr:col>
      <xdr:colOff>133350</xdr:colOff>
      <xdr:row>89</xdr:row>
      <xdr:rowOff>158750</xdr:rowOff>
    </xdr:to>
    <xdr:cxnSp macro="">
      <xdr:nvCxnSpPr>
        <xdr:cNvPr id="188" name="直線コネクタ 187"/>
        <xdr:cNvCxnSpPr/>
      </xdr:nvCxnSpPr>
      <xdr:spPr>
        <a:xfrm flipV="1">
          <a:off x="4953000" y="1395285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9080"/>
    <xdr:sp macro="" textlink="">
      <xdr:nvSpPr>
        <xdr:cNvPr id="189" name="人件費・物件費等の状況最小値テキスト"/>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90" name="直線コネクタ 189"/>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151765</xdr:rowOff>
    </xdr:from>
    <xdr:ext cx="762000" cy="259080"/>
    <xdr:sp macro="" textlink="">
      <xdr:nvSpPr>
        <xdr:cNvPr id="191" name="人件費・物件費等の状況最大値テキスト"/>
        <xdr:cNvSpPr txBox="1"/>
      </xdr:nvSpPr>
      <xdr:spPr>
        <a:xfrm>
          <a:off x="5041900" y="1369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65405</xdr:rowOff>
    </xdr:from>
    <xdr:to xmlns:xdr="http://schemas.openxmlformats.org/drawingml/2006/spreadsheetDrawing">
      <xdr:col>24</xdr:col>
      <xdr:colOff>12700</xdr:colOff>
      <xdr:row>81</xdr:row>
      <xdr:rowOff>65405</xdr:rowOff>
    </xdr:to>
    <xdr:cxnSp macro="">
      <xdr:nvCxnSpPr>
        <xdr:cNvPr id="192" name="直線コネクタ 191"/>
        <xdr:cNvCxnSpPr/>
      </xdr:nvCxnSpPr>
      <xdr:spPr>
        <a:xfrm>
          <a:off x="4864100" y="1395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161290</xdr:rowOff>
    </xdr:from>
    <xdr:to xmlns:xdr="http://schemas.openxmlformats.org/drawingml/2006/spreadsheetDrawing">
      <xdr:col>23</xdr:col>
      <xdr:colOff>133350</xdr:colOff>
      <xdr:row>85</xdr:row>
      <xdr:rowOff>110490</xdr:rowOff>
    </xdr:to>
    <xdr:cxnSp macro="">
      <xdr:nvCxnSpPr>
        <xdr:cNvPr id="193" name="直線コネクタ 192"/>
        <xdr:cNvCxnSpPr/>
      </xdr:nvCxnSpPr>
      <xdr:spPr>
        <a:xfrm>
          <a:off x="4114800" y="1456309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15240</xdr:rowOff>
    </xdr:from>
    <xdr:ext cx="762000" cy="259080"/>
    <xdr:sp macro="" textlink="">
      <xdr:nvSpPr>
        <xdr:cNvPr id="194" name="人件費・物件費等の状況平均値テキスト"/>
        <xdr:cNvSpPr txBox="1"/>
      </xdr:nvSpPr>
      <xdr:spPr>
        <a:xfrm>
          <a:off x="5041900" y="14245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170180</xdr:rowOff>
    </xdr:from>
    <xdr:to xmlns:xdr="http://schemas.openxmlformats.org/drawingml/2006/spreadsheetDrawing">
      <xdr:col>23</xdr:col>
      <xdr:colOff>184150</xdr:colOff>
      <xdr:row>84</xdr:row>
      <xdr:rowOff>100330</xdr:rowOff>
    </xdr:to>
    <xdr:sp macro="" textlink="">
      <xdr:nvSpPr>
        <xdr:cNvPr id="195" name="フローチャート: 判断 194"/>
        <xdr:cNvSpPr/>
      </xdr:nvSpPr>
      <xdr:spPr>
        <a:xfrm>
          <a:off x="49022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16510</xdr:rowOff>
    </xdr:from>
    <xdr:to xmlns:xdr="http://schemas.openxmlformats.org/drawingml/2006/spreadsheetDrawing">
      <xdr:col>19</xdr:col>
      <xdr:colOff>133350</xdr:colOff>
      <xdr:row>84</xdr:row>
      <xdr:rowOff>161290</xdr:rowOff>
    </xdr:to>
    <xdr:cxnSp macro="">
      <xdr:nvCxnSpPr>
        <xdr:cNvPr id="196" name="直線コネクタ 195"/>
        <xdr:cNvCxnSpPr/>
      </xdr:nvCxnSpPr>
      <xdr:spPr>
        <a:xfrm>
          <a:off x="3225800" y="1441831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52070</xdr:rowOff>
    </xdr:from>
    <xdr:to xmlns:xdr="http://schemas.openxmlformats.org/drawingml/2006/spreadsheetDrawing">
      <xdr:col>19</xdr:col>
      <xdr:colOff>184150</xdr:colOff>
      <xdr:row>83</xdr:row>
      <xdr:rowOff>153670</xdr:rowOff>
    </xdr:to>
    <xdr:sp macro="" textlink="">
      <xdr:nvSpPr>
        <xdr:cNvPr id="197" name="フローチャート: 判断 196"/>
        <xdr:cNvSpPr/>
      </xdr:nvSpPr>
      <xdr:spPr>
        <a:xfrm>
          <a:off x="40640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163830</xdr:rowOff>
    </xdr:from>
    <xdr:ext cx="736600" cy="259080"/>
    <xdr:sp macro="" textlink="">
      <xdr:nvSpPr>
        <xdr:cNvPr id="198" name="テキスト ボックス 197"/>
        <xdr:cNvSpPr txBox="1"/>
      </xdr:nvSpPr>
      <xdr:spPr>
        <a:xfrm>
          <a:off x="3733800" y="14051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127000</xdr:rowOff>
    </xdr:from>
    <xdr:to xmlns:xdr="http://schemas.openxmlformats.org/drawingml/2006/spreadsheetDrawing">
      <xdr:col>15</xdr:col>
      <xdr:colOff>82550</xdr:colOff>
      <xdr:row>84</xdr:row>
      <xdr:rowOff>16510</xdr:rowOff>
    </xdr:to>
    <xdr:cxnSp macro="">
      <xdr:nvCxnSpPr>
        <xdr:cNvPr id="199" name="直線コネクタ 198"/>
        <xdr:cNvCxnSpPr/>
      </xdr:nvCxnSpPr>
      <xdr:spPr>
        <a:xfrm>
          <a:off x="2336800" y="143573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48895</xdr:rowOff>
    </xdr:from>
    <xdr:to xmlns:xdr="http://schemas.openxmlformats.org/drawingml/2006/spreadsheetDrawing">
      <xdr:col>15</xdr:col>
      <xdr:colOff>133350</xdr:colOff>
      <xdr:row>83</xdr:row>
      <xdr:rowOff>150495</xdr:rowOff>
    </xdr:to>
    <xdr:sp macro="" textlink="">
      <xdr:nvSpPr>
        <xdr:cNvPr id="200" name="フローチャート: 判断 199"/>
        <xdr:cNvSpPr/>
      </xdr:nvSpPr>
      <xdr:spPr>
        <a:xfrm>
          <a:off x="317500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160655</xdr:rowOff>
    </xdr:from>
    <xdr:ext cx="762000" cy="259080"/>
    <xdr:sp macro="" textlink="">
      <xdr:nvSpPr>
        <xdr:cNvPr id="201" name="テキスト ボックス 200"/>
        <xdr:cNvSpPr txBox="1"/>
      </xdr:nvSpPr>
      <xdr:spPr>
        <a:xfrm>
          <a:off x="2844800" y="1404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36830</xdr:rowOff>
    </xdr:from>
    <xdr:to xmlns:xdr="http://schemas.openxmlformats.org/drawingml/2006/spreadsheetDrawing">
      <xdr:col>11</xdr:col>
      <xdr:colOff>31750</xdr:colOff>
      <xdr:row>83</xdr:row>
      <xdr:rowOff>127000</xdr:rowOff>
    </xdr:to>
    <xdr:cxnSp macro="">
      <xdr:nvCxnSpPr>
        <xdr:cNvPr id="202" name="直線コネクタ 201"/>
        <xdr:cNvCxnSpPr/>
      </xdr:nvCxnSpPr>
      <xdr:spPr>
        <a:xfrm>
          <a:off x="1447800" y="1426718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4445</xdr:rowOff>
    </xdr:from>
    <xdr:to xmlns:xdr="http://schemas.openxmlformats.org/drawingml/2006/spreadsheetDrawing">
      <xdr:col>11</xdr:col>
      <xdr:colOff>82550</xdr:colOff>
      <xdr:row>83</xdr:row>
      <xdr:rowOff>106045</xdr:rowOff>
    </xdr:to>
    <xdr:sp macro="" textlink="">
      <xdr:nvSpPr>
        <xdr:cNvPr id="203" name="フローチャート: 判断 202"/>
        <xdr:cNvSpPr/>
      </xdr:nvSpPr>
      <xdr:spPr>
        <a:xfrm>
          <a:off x="22860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116205</xdr:rowOff>
    </xdr:from>
    <xdr:ext cx="762000" cy="259080"/>
    <xdr:sp macro="" textlink="">
      <xdr:nvSpPr>
        <xdr:cNvPr id="204" name="テキスト ボックス 203"/>
        <xdr:cNvSpPr txBox="1"/>
      </xdr:nvSpPr>
      <xdr:spPr>
        <a:xfrm>
          <a:off x="1955800" y="1400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67310</xdr:rowOff>
    </xdr:from>
    <xdr:to xmlns:xdr="http://schemas.openxmlformats.org/drawingml/2006/spreadsheetDrawing">
      <xdr:col>7</xdr:col>
      <xdr:colOff>31750</xdr:colOff>
      <xdr:row>82</xdr:row>
      <xdr:rowOff>168910</xdr:rowOff>
    </xdr:to>
    <xdr:sp macro="" textlink="">
      <xdr:nvSpPr>
        <xdr:cNvPr id="205" name="フローチャート: 判断 204"/>
        <xdr:cNvSpPr/>
      </xdr:nvSpPr>
      <xdr:spPr>
        <a:xfrm>
          <a:off x="1397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7620</xdr:rowOff>
    </xdr:from>
    <xdr:ext cx="762000" cy="258445"/>
    <xdr:sp macro="" textlink="">
      <xdr:nvSpPr>
        <xdr:cNvPr id="206" name="テキスト ボックス 205"/>
        <xdr:cNvSpPr txBox="1"/>
      </xdr:nvSpPr>
      <xdr:spPr>
        <a:xfrm>
          <a:off x="1066800" y="13895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59690</xdr:rowOff>
    </xdr:from>
    <xdr:to xmlns:xdr="http://schemas.openxmlformats.org/drawingml/2006/spreadsheetDrawing">
      <xdr:col>23</xdr:col>
      <xdr:colOff>184150</xdr:colOff>
      <xdr:row>85</xdr:row>
      <xdr:rowOff>161290</xdr:rowOff>
    </xdr:to>
    <xdr:sp macro="" textlink="">
      <xdr:nvSpPr>
        <xdr:cNvPr id="212" name="楕円 211"/>
        <xdr:cNvSpPr/>
      </xdr:nvSpPr>
      <xdr:spPr>
        <a:xfrm>
          <a:off x="4902200" y="146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31750</xdr:rowOff>
    </xdr:from>
    <xdr:ext cx="762000" cy="258445"/>
    <xdr:sp macro="" textlink="">
      <xdr:nvSpPr>
        <xdr:cNvPr id="213" name="人件費・物件費等の状況該当値テキスト"/>
        <xdr:cNvSpPr txBox="1"/>
      </xdr:nvSpPr>
      <xdr:spPr>
        <a:xfrm>
          <a:off x="5041900" y="14605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110490</xdr:rowOff>
    </xdr:from>
    <xdr:to xmlns:xdr="http://schemas.openxmlformats.org/drawingml/2006/spreadsheetDrawing">
      <xdr:col>19</xdr:col>
      <xdr:colOff>184150</xdr:colOff>
      <xdr:row>85</xdr:row>
      <xdr:rowOff>40640</xdr:rowOff>
    </xdr:to>
    <xdr:sp macro="" textlink="">
      <xdr:nvSpPr>
        <xdr:cNvPr id="214" name="楕円 213"/>
        <xdr:cNvSpPr/>
      </xdr:nvSpPr>
      <xdr:spPr>
        <a:xfrm>
          <a:off x="4064000" y="145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25400</xdr:rowOff>
    </xdr:from>
    <xdr:ext cx="736600" cy="259080"/>
    <xdr:sp macro="" textlink="">
      <xdr:nvSpPr>
        <xdr:cNvPr id="215" name="テキスト ボックス 214"/>
        <xdr:cNvSpPr txBox="1"/>
      </xdr:nvSpPr>
      <xdr:spPr>
        <a:xfrm>
          <a:off x="3733800" y="14598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137160</xdr:rowOff>
    </xdr:from>
    <xdr:to xmlns:xdr="http://schemas.openxmlformats.org/drawingml/2006/spreadsheetDrawing">
      <xdr:col>15</xdr:col>
      <xdr:colOff>133350</xdr:colOff>
      <xdr:row>84</xdr:row>
      <xdr:rowOff>67310</xdr:rowOff>
    </xdr:to>
    <xdr:sp macro="" textlink="">
      <xdr:nvSpPr>
        <xdr:cNvPr id="216" name="楕円 215"/>
        <xdr:cNvSpPr/>
      </xdr:nvSpPr>
      <xdr:spPr>
        <a:xfrm>
          <a:off x="3175000" y="1436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52070</xdr:rowOff>
    </xdr:from>
    <xdr:ext cx="762000" cy="258445"/>
    <xdr:sp macro="" textlink="">
      <xdr:nvSpPr>
        <xdr:cNvPr id="217" name="テキスト ボックス 216"/>
        <xdr:cNvSpPr txBox="1"/>
      </xdr:nvSpPr>
      <xdr:spPr>
        <a:xfrm>
          <a:off x="2844800" y="14453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76200</xdr:rowOff>
    </xdr:from>
    <xdr:to xmlns:xdr="http://schemas.openxmlformats.org/drawingml/2006/spreadsheetDrawing">
      <xdr:col>11</xdr:col>
      <xdr:colOff>82550</xdr:colOff>
      <xdr:row>84</xdr:row>
      <xdr:rowOff>6350</xdr:rowOff>
    </xdr:to>
    <xdr:sp macro="" textlink="">
      <xdr:nvSpPr>
        <xdr:cNvPr id="218" name="楕円 217"/>
        <xdr:cNvSpPr/>
      </xdr:nvSpPr>
      <xdr:spPr>
        <a:xfrm>
          <a:off x="228600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162560</xdr:rowOff>
    </xdr:from>
    <xdr:ext cx="762000" cy="259080"/>
    <xdr:sp macro="" textlink="">
      <xdr:nvSpPr>
        <xdr:cNvPr id="219" name="テキスト ボックス 218"/>
        <xdr:cNvSpPr txBox="1"/>
      </xdr:nvSpPr>
      <xdr:spPr>
        <a:xfrm>
          <a:off x="1955800" y="1439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157480</xdr:rowOff>
    </xdr:from>
    <xdr:to xmlns:xdr="http://schemas.openxmlformats.org/drawingml/2006/spreadsheetDrawing">
      <xdr:col>7</xdr:col>
      <xdr:colOff>31750</xdr:colOff>
      <xdr:row>83</xdr:row>
      <xdr:rowOff>87630</xdr:rowOff>
    </xdr:to>
    <xdr:sp macro="" textlink="">
      <xdr:nvSpPr>
        <xdr:cNvPr id="220" name="楕円 219"/>
        <xdr:cNvSpPr/>
      </xdr:nvSpPr>
      <xdr:spPr>
        <a:xfrm>
          <a:off x="1397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72390</xdr:rowOff>
    </xdr:from>
    <xdr:ext cx="762000" cy="259080"/>
    <xdr:sp macro="" textlink="">
      <xdr:nvSpPr>
        <xdr:cNvPr id="221" name="テキスト ボックス 220"/>
        <xdr:cNvSpPr txBox="1"/>
      </xdr:nvSpPr>
      <xdr:spPr>
        <a:xfrm>
          <a:off x="10668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ラスパイレス指数は、類似団体の平均に対して</a:t>
          </a:r>
          <a:r>
            <a:rPr kumimoji="1" lang="en-US" altLang="ja-JP" sz="1300">
              <a:solidFill>
                <a:schemeClr val="dk1"/>
              </a:solidFill>
              <a:effectLst/>
              <a:latin typeface="ＭＳ Ｐゴシック"/>
              <a:ea typeface="ＭＳ Ｐゴシック"/>
              <a:cs typeface="+mn-cs"/>
            </a:rPr>
            <a:t>1.7</a:t>
          </a:r>
          <a:r>
            <a:rPr kumimoji="1" lang="ja-JP" altLang="en-US" sz="1300">
              <a:solidFill>
                <a:schemeClr val="dk1"/>
              </a:solidFill>
              <a:effectLst/>
              <a:latin typeface="ＭＳ Ｐゴシック"/>
              <a:ea typeface="ＭＳ Ｐゴシック"/>
              <a:cs typeface="+mn-cs"/>
            </a:rPr>
            <a:t>ポ</a:t>
          </a:r>
          <a:r>
            <a:rPr kumimoji="1" lang="ja-JP" altLang="ja-JP" sz="1300">
              <a:solidFill>
                <a:schemeClr val="dk1"/>
              </a:solidFill>
              <a:effectLst/>
              <a:latin typeface="ＭＳ Ｐゴシック"/>
              <a:ea typeface="ＭＳ Ｐゴシック"/>
              <a:cs typeface="+mn-cs"/>
            </a:rPr>
            <a:t>イント高く下位にある。ラスパイレス指数が</a:t>
          </a:r>
          <a:r>
            <a:rPr kumimoji="1" lang="en-US" altLang="ja-JP" sz="1300">
              <a:solidFill>
                <a:schemeClr val="dk1"/>
              </a:solidFill>
              <a:effectLst/>
              <a:latin typeface="ＭＳ Ｐゴシック"/>
              <a:ea typeface="ＭＳ Ｐゴシック"/>
              <a:cs typeface="+mn-cs"/>
            </a:rPr>
            <a:t>100</a:t>
          </a:r>
          <a:r>
            <a:rPr kumimoji="1" lang="ja-JP" altLang="ja-JP" sz="1300">
              <a:solidFill>
                <a:schemeClr val="dk1"/>
              </a:solidFill>
              <a:effectLst/>
              <a:latin typeface="ＭＳ Ｐゴシック"/>
              <a:ea typeface="ＭＳ Ｐゴシック"/>
              <a:cs typeface="+mn-cs"/>
            </a:rPr>
            <a:t>を超えている理由としては、一部、国と異なる市独自の給料表を採用していること、国に比して初任給が高くなっていることなどが挙げられる。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38" name="テキスト ボックス 237"/>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2" name="テキスト ボックス 241"/>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140970</xdr:rowOff>
    </xdr:from>
    <xdr:to xmlns:xdr="http://schemas.openxmlformats.org/drawingml/2006/spreadsheetDrawing">
      <xdr:col>81</xdr:col>
      <xdr:colOff>44450</xdr:colOff>
      <xdr:row>89</xdr:row>
      <xdr:rowOff>166370</xdr:rowOff>
    </xdr:to>
    <xdr:cxnSp macro="">
      <xdr:nvCxnSpPr>
        <xdr:cNvPr id="248" name="直線コネクタ 247"/>
        <xdr:cNvCxnSpPr/>
      </xdr:nvCxnSpPr>
      <xdr:spPr>
        <a:xfrm flipV="1">
          <a:off x="17018000" y="13856970"/>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138430</xdr:rowOff>
    </xdr:from>
    <xdr:ext cx="762000" cy="259080"/>
    <xdr:sp macro="" textlink="">
      <xdr:nvSpPr>
        <xdr:cNvPr id="249" name="給与水準   （国との比較）最小値テキスト"/>
        <xdr:cNvSpPr txBox="1"/>
      </xdr:nvSpPr>
      <xdr:spPr>
        <a:xfrm>
          <a:off x="17106900" y="1539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166370</xdr:rowOff>
    </xdr:from>
    <xdr:to xmlns:xdr="http://schemas.openxmlformats.org/drawingml/2006/spreadsheetDrawing">
      <xdr:col>81</xdr:col>
      <xdr:colOff>133350</xdr:colOff>
      <xdr:row>89</xdr:row>
      <xdr:rowOff>166370</xdr:rowOff>
    </xdr:to>
    <xdr:cxnSp macro="">
      <xdr:nvCxnSpPr>
        <xdr:cNvPr id="250" name="直線コネクタ 249"/>
        <xdr:cNvCxnSpPr/>
      </xdr:nvCxnSpPr>
      <xdr:spPr>
        <a:xfrm>
          <a:off x="169291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55880</xdr:rowOff>
    </xdr:from>
    <xdr:ext cx="762000" cy="259080"/>
    <xdr:sp macro="" textlink="">
      <xdr:nvSpPr>
        <xdr:cNvPr id="251" name="給与水準   （国との比較）最大値テキスト"/>
        <xdr:cNvSpPr txBox="1"/>
      </xdr:nvSpPr>
      <xdr:spPr>
        <a:xfrm>
          <a:off x="17106900" y="1360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140970</xdr:rowOff>
    </xdr:from>
    <xdr:to xmlns:xdr="http://schemas.openxmlformats.org/drawingml/2006/spreadsheetDrawing">
      <xdr:col>81</xdr:col>
      <xdr:colOff>133350</xdr:colOff>
      <xdr:row>80</xdr:row>
      <xdr:rowOff>140970</xdr:rowOff>
    </xdr:to>
    <xdr:cxnSp macro="">
      <xdr:nvCxnSpPr>
        <xdr:cNvPr id="252" name="直線コネクタ 251"/>
        <xdr:cNvCxnSpPr/>
      </xdr:nvCxnSpPr>
      <xdr:spPr>
        <a:xfrm>
          <a:off x="16929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24130</xdr:rowOff>
    </xdr:from>
    <xdr:to xmlns:xdr="http://schemas.openxmlformats.org/drawingml/2006/spreadsheetDrawing">
      <xdr:col>81</xdr:col>
      <xdr:colOff>44450</xdr:colOff>
      <xdr:row>88</xdr:row>
      <xdr:rowOff>96520</xdr:rowOff>
    </xdr:to>
    <xdr:cxnSp macro="">
      <xdr:nvCxnSpPr>
        <xdr:cNvPr id="253" name="直線コネクタ 252"/>
        <xdr:cNvCxnSpPr/>
      </xdr:nvCxnSpPr>
      <xdr:spPr>
        <a:xfrm flipV="1">
          <a:off x="16179800" y="1511173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93980</xdr:rowOff>
    </xdr:from>
    <xdr:ext cx="762000" cy="259080"/>
    <xdr:sp macro="" textlink="">
      <xdr:nvSpPr>
        <xdr:cNvPr id="254" name="給与水準   （国との比較）平均値テキスト"/>
        <xdr:cNvSpPr txBox="1"/>
      </xdr:nvSpPr>
      <xdr:spPr>
        <a:xfrm>
          <a:off x="17106900" y="1449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77470</xdr:rowOff>
    </xdr:from>
    <xdr:to xmlns:xdr="http://schemas.openxmlformats.org/drawingml/2006/spreadsheetDrawing">
      <xdr:col>81</xdr:col>
      <xdr:colOff>95250</xdr:colOff>
      <xdr:row>86</xdr:row>
      <xdr:rowOff>7620</xdr:rowOff>
    </xdr:to>
    <xdr:sp macro="" textlink="">
      <xdr:nvSpPr>
        <xdr:cNvPr id="255" name="フローチャート: 判断 254"/>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96520</xdr:rowOff>
    </xdr:from>
    <xdr:to xmlns:xdr="http://schemas.openxmlformats.org/drawingml/2006/spreadsheetDrawing">
      <xdr:col>77</xdr:col>
      <xdr:colOff>44450</xdr:colOff>
      <xdr:row>89</xdr:row>
      <xdr:rowOff>45720</xdr:rowOff>
    </xdr:to>
    <xdr:cxnSp macro="">
      <xdr:nvCxnSpPr>
        <xdr:cNvPr id="256" name="直線コネクタ 255"/>
        <xdr:cNvCxnSpPr/>
      </xdr:nvCxnSpPr>
      <xdr:spPr>
        <a:xfrm flipV="1">
          <a:off x="15290800" y="151841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57" name="フローチャート: 判断 256"/>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8445"/>
    <xdr:sp macro="" textlink="">
      <xdr:nvSpPr>
        <xdr:cNvPr id="258" name="テキスト ボックス 257"/>
        <xdr:cNvSpPr txBox="1"/>
      </xdr:nvSpPr>
      <xdr:spPr>
        <a:xfrm>
          <a:off x="15798800" y="14443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45720</xdr:rowOff>
    </xdr:from>
    <xdr:to xmlns:xdr="http://schemas.openxmlformats.org/drawingml/2006/spreadsheetDrawing">
      <xdr:col>72</xdr:col>
      <xdr:colOff>203200</xdr:colOff>
      <xdr:row>89</xdr:row>
      <xdr:rowOff>45720</xdr:rowOff>
    </xdr:to>
    <xdr:cxnSp macro="">
      <xdr:nvCxnSpPr>
        <xdr:cNvPr id="259" name="直線コネクタ 258"/>
        <xdr:cNvCxnSpPr/>
      </xdr:nvCxnSpPr>
      <xdr:spPr>
        <a:xfrm>
          <a:off x="14401800" y="1530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60" name="フローチャート: 判断 259"/>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8445"/>
    <xdr:sp macro="" textlink="">
      <xdr:nvSpPr>
        <xdr:cNvPr id="261" name="テキスト ボックス 260"/>
        <xdr:cNvSpPr txBox="1"/>
      </xdr:nvSpPr>
      <xdr:spPr>
        <a:xfrm>
          <a:off x="14909800" y="1444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45720</xdr:rowOff>
    </xdr:from>
    <xdr:to xmlns:xdr="http://schemas.openxmlformats.org/drawingml/2006/spreadsheetDrawing">
      <xdr:col>68</xdr:col>
      <xdr:colOff>152400</xdr:colOff>
      <xdr:row>89</xdr:row>
      <xdr:rowOff>118110</xdr:rowOff>
    </xdr:to>
    <xdr:cxnSp macro="">
      <xdr:nvCxnSpPr>
        <xdr:cNvPr id="262" name="直線コネクタ 261"/>
        <xdr:cNvCxnSpPr/>
      </xdr:nvCxnSpPr>
      <xdr:spPr>
        <a:xfrm flipV="1">
          <a:off x="13512800" y="153047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149860</xdr:rowOff>
    </xdr:from>
    <xdr:to xmlns:xdr="http://schemas.openxmlformats.org/drawingml/2006/spreadsheetDrawing">
      <xdr:col>68</xdr:col>
      <xdr:colOff>203200</xdr:colOff>
      <xdr:row>86</xdr:row>
      <xdr:rowOff>80010</xdr:rowOff>
    </xdr:to>
    <xdr:sp macro="" textlink="">
      <xdr:nvSpPr>
        <xdr:cNvPr id="263" name="フローチャート: 判断 262"/>
        <xdr:cNvSpPr/>
      </xdr:nvSpPr>
      <xdr:spPr>
        <a:xfrm>
          <a:off x="14351000" y="1472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90170</xdr:rowOff>
    </xdr:from>
    <xdr:ext cx="762000" cy="259080"/>
    <xdr:sp macro="" textlink="">
      <xdr:nvSpPr>
        <xdr:cNvPr id="264" name="テキスト ボックス 263"/>
        <xdr:cNvSpPr txBox="1"/>
      </xdr:nvSpPr>
      <xdr:spPr>
        <a:xfrm>
          <a:off x="14020800" y="1449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26670</xdr:rowOff>
    </xdr:from>
    <xdr:to xmlns:xdr="http://schemas.openxmlformats.org/drawingml/2006/spreadsheetDrawing">
      <xdr:col>64</xdr:col>
      <xdr:colOff>152400</xdr:colOff>
      <xdr:row>86</xdr:row>
      <xdr:rowOff>128270</xdr:rowOff>
    </xdr:to>
    <xdr:sp macro="" textlink="">
      <xdr:nvSpPr>
        <xdr:cNvPr id="265" name="フローチャート: 判断 264"/>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138430</xdr:rowOff>
    </xdr:from>
    <xdr:ext cx="762000" cy="259080"/>
    <xdr:sp macro="" textlink="">
      <xdr:nvSpPr>
        <xdr:cNvPr id="266" name="テキスト ボックス 265"/>
        <xdr:cNvSpPr txBox="1"/>
      </xdr:nvSpPr>
      <xdr:spPr>
        <a:xfrm>
          <a:off x="13131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144780</xdr:rowOff>
    </xdr:from>
    <xdr:to xmlns:xdr="http://schemas.openxmlformats.org/drawingml/2006/spreadsheetDrawing">
      <xdr:col>81</xdr:col>
      <xdr:colOff>95250</xdr:colOff>
      <xdr:row>88</xdr:row>
      <xdr:rowOff>74930</xdr:rowOff>
    </xdr:to>
    <xdr:sp macro="" textlink="">
      <xdr:nvSpPr>
        <xdr:cNvPr id="272" name="楕円 271"/>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116840</xdr:rowOff>
    </xdr:from>
    <xdr:ext cx="762000" cy="259080"/>
    <xdr:sp macro="" textlink="">
      <xdr:nvSpPr>
        <xdr:cNvPr id="273" name="給与水準   （国との比較）該当値テキスト"/>
        <xdr:cNvSpPr txBox="1"/>
      </xdr:nvSpPr>
      <xdr:spPr>
        <a:xfrm>
          <a:off x="17106900" y="1503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45720</xdr:rowOff>
    </xdr:from>
    <xdr:to xmlns:xdr="http://schemas.openxmlformats.org/drawingml/2006/spreadsheetDrawing">
      <xdr:col>77</xdr:col>
      <xdr:colOff>95250</xdr:colOff>
      <xdr:row>88</xdr:row>
      <xdr:rowOff>147320</xdr:rowOff>
    </xdr:to>
    <xdr:sp macro="" textlink="">
      <xdr:nvSpPr>
        <xdr:cNvPr id="274" name="楕円 273"/>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132080</xdr:rowOff>
    </xdr:from>
    <xdr:ext cx="736600" cy="258445"/>
    <xdr:sp macro="" textlink="">
      <xdr:nvSpPr>
        <xdr:cNvPr id="275" name="テキスト ボックス 274"/>
        <xdr:cNvSpPr txBox="1"/>
      </xdr:nvSpPr>
      <xdr:spPr>
        <a:xfrm>
          <a:off x="15798800" y="152196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166370</xdr:rowOff>
    </xdr:from>
    <xdr:to xmlns:xdr="http://schemas.openxmlformats.org/drawingml/2006/spreadsheetDrawing">
      <xdr:col>73</xdr:col>
      <xdr:colOff>44450</xdr:colOff>
      <xdr:row>89</xdr:row>
      <xdr:rowOff>96520</xdr:rowOff>
    </xdr:to>
    <xdr:sp macro="" textlink="">
      <xdr:nvSpPr>
        <xdr:cNvPr id="276" name="楕円 275"/>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81280</xdr:rowOff>
    </xdr:from>
    <xdr:ext cx="762000" cy="259080"/>
    <xdr:sp macro="" textlink="">
      <xdr:nvSpPr>
        <xdr:cNvPr id="277" name="テキスト ボックス 276"/>
        <xdr:cNvSpPr txBox="1"/>
      </xdr:nvSpPr>
      <xdr:spPr>
        <a:xfrm>
          <a:off x="14909800" y="1534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166370</xdr:rowOff>
    </xdr:from>
    <xdr:to xmlns:xdr="http://schemas.openxmlformats.org/drawingml/2006/spreadsheetDrawing">
      <xdr:col>68</xdr:col>
      <xdr:colOff>203200</xdr:colOff>
      <xdr:row>89</xdr:row>
      <xdr:rowOff>96520</xdr:rowOff>
    </xdr:to>
    <xdr:sp macro="" textlink="">
      <xdr:nvSpPr>
        <xdr:cNvPr id="278" name="楕円 277"/>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81280</xdr:rowOff>
    </xdr:from>
    <xdr:ext cx="762000" cy="259080"/>
    <xdr:sp macro="" textlink="">
      <xdr:nvSpPr>
        <xdr:cNvPr id="279" name="テキスト ボックス 278"/>
        <xdr:cNvSpPr txBox="1"/>
      </xdr:nvSpPr>
      <xdr:spPr>
        <a:xfrm>
          <a:off x="14020800" y="1534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67310</xdr:rowOff>
    </xdr:from>
    <xdr:to xmlns:xdr="http://schemas.openxmlformats.org/drawingml/2006/spreadsheetDrawing">
      <xdr:col>64</xdr:col>
      <xdr:colOff>152400</xdr:colOff>
      <xdr:row>89</xdr:row>
      <xdr:rowOff>168910</xdr:rowOff>
    </xdr:to>
    <xdr:sp macro="" textlink="">
      <xdr:nvSpPr>
        <xdr:cNvPr id="280" name="楕円 279"/>
        <xdr:cNvSpPr/>
      </xdr:nvSpPr>
      <xdr:spPr>
        <a:xfrm>
          <a:off x="13462000" y="153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153670</xdr:rowOff>
    </xdr:from>
    <xdr:ext cx="762000" cy="259080"/>
    <xdr:sp macro="" textlink="">
      <xdr:nvSpPr>
        <xdr:cNvPr id="281" name="テキスト ボックス 280"/>
        <xdr:cNvSpPr txBox="1"/>
      </xdr:nvSpPr>
      <xdr:spPr>
        <a:xfrm>
          <a:off x="13131800" y="1541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3" name="テキスト ボックス 282"/>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4" name="テキスト ボックス 283"/>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人口</a:t>
          </a:r>
          <a:r>
            <a:rPr kumimoji="1" lang="en-US" altLang="ja-JP" sz="1300">
              <a:solidFill>
                <a:schemeClr val="dk1"/>
              </a:solidFill>
              <a:effectLst/>
              <a:latin typeface="ＭＳ Ｐゴシック"/>
              <a:ea typeface="ＭＳ Ｐゴシック"/>
              <a:cs typeface="+mn-cs"/>
            </a:rPr>
            <a:t>1,000</a:t>
          </a:r>
          <a:r>
            <a:rPr kumimoji="1" lang="ja-JP" altLang="ja-JP" sz="1300">
              <a:solidFill>
                <a:schemeClr val="dk1"/>
              </a:solidFill>
              <a:effectLst/>
              <a:latin typeface="ＭＳ Ｐゴシック"/>
              <a:ea typeface="ＭＳ Ｐゴシック"/>
              <a:cs typeface="+mn-cs"/>
            </a:rPr>
            <a:t>人当たりの職員数は</a:t>
          </a:r>
          <a:r>
            <a:rPr kumimoji="1" lang="en-US" altLang="ja-JP" sz="1300">
              <a:solidFill>
                <a:schemeClr val="dk1"/>
              </a:solidFill>
              <a:effectLst/>
              <a:latin typeface="ＭＳ Ｐゴシック"/>
              <a:ea typeface="ＭＳ Ｐゴシック"/>
              <a:cs typeface="+mn-cs"/>
            </a:rPr>
            <a:t>0.23</a:t>
          </a:r>
          <a:r>
            <a:rPr kumimoji="1" lang="ja-JP" altLang="ja-JP" sz="1300">
              <a:solidFill>
                <a:schemeClr val="dk1"/>
              </a:solidFill>
              <a:effectLst/>
              <a:latin typeface="ＭＳ Ｐゴシック"/>
              <a:ea typeface="ＭＳ Ｐゴシック"/>
              <a:cs typeface="+mn-cs"/>
            </a:rPr>
            <a:t>人増加している。類似団体の平均に対して</a:t>
          </a:r>
          <a:r>
            <a:rPr kumimoji="1" lang="en-US" altLang="ja-JP" sz="1300">
              <a:solidFill>
                <a:schemeClr val="dk1"/>
              </a:solidFill>
              <a:effectLst/>
              <a:latin typeface="ＭＳ Ｐゴシック"/>
              <a:ea typeface="ＭＳ Ｐゴシック"/>
              <a:cs typeface="+mn-cs"/>
            </a:rPr>
            <a:t>1.23</a:t>
          </a:r>
          <a:r>
            <a:rPr kumimoji="1" lang="ja-JP" altLang="ja-JP" sz="1300">
              <a:solidFill>
                <a:schemeClr val="dk1"/>
              </a:solidFill>
              <a:effectLst/>
              <a:latin typeface="ＭＳ Ｐゴシック"/>
              <a:ea typeface="ＭＳ Ｐゴシック"/>
              <a:cs typeface="+mn-cs"/>
            </a:rPr>
            <a:t>人多く、依然として下位に位置している。要因としては、給食の自校方式の実施による調理員や公立保育園の保育士、また市内</a:t>
          </a:r>
          <a:r>
            <a:rPr kumimoji="1" lang="en-US" altLang="ja-JP" sz="1300">
              <a:solidFill>
                <a:schemeClr val="dk1"/>
              </a:solidFill>
              <a:effectLst/>
              <a:latin typeface="ＭＳ Ｐゴシック"/>
              <a:ea typeface="ＭＳ Ｐゴシック"/>
              <a:cs typeface="+mn-cs"/>
            </a:rPr>
            <a:t>22</a:t>
          </a:r>
          <a:r>
            <a:rPr kumimoji="1" lang="ja-JP" altLang="ja-JP" sz="1300">
              <a:solidFill>
                <a:schemeClr val="dk1"/>
              </a:solidFill>
              <a:effectLst/>
              <a:latin typeface="ＭＳ Ｐゴシック"/>
              <a:ea typeface="ＭＳ Ｐゴシック"/>
              <a:cs typeface="+mn-cs"/>
            </a:rPr>
            <a:t>地区のまちづくりセンターにおいて会計年度任用職員の配置数が多いことによる。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少子高齢化・人口減少への対応、新たな行政課題への対応など、行政需要と職員数等のバランスを調整しつつ、機動的かつ柔軟に対応できる職員体制の確立に努める。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5" name="テキスト ボックス 304"/>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7" name="テキスト ボックス 306"/>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70485</xdr:rowOff>
    </xdr:from>
    <xdr:to xmlns:xdr="http://schemas.openxmlformats.org/drawingml/2006/spreadsheetDrawing">
      <xdr:col>81</xdr:col>
      <xdr:colOff>44450</xdr:colOff>
      <xdr:row>66</xdr:row>
      <xdr:rowOff>54610</xdr:rowOff>
    </xdr:to>
    <xdr:cxnSp macro="">
      <xdr:nvCxnSpPr>
        <xdr:cNvPr id="311" name="直線コネクタ 310"/>
        <xdr:cNvCxnSpPr/>
      </xdr:nvCxnSpPr>
      <xdr:spPr>
        <a:xfrm flipV="1">
          <a:off x="17018000" y="10014585"/>
          <a:ext cx="0" cy="1355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26670</xdr:rowOff>
    </xdr:from>
    <xdr:ext cx="762000" cy="259080"/>
    <xdr:sp macro="" textlink="">
      <xdr:nvSpPr>
        <xdr:cNvPr id="312" name="定員管理の状況最小値テキスト"/>
        <xdr:cNvSpPr txBox="1"/>
      </xdr:nvSpPr>
      <xdr:spPr>
        <a:xfrm>
          <a:off x="17106900" y="1134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54610</xdr:rowOff>
    </xdr:from>
    <xdr:to xmlns:xdr="http://schemas.openxmlformats.org/drawingml/2006/spreadsheetDrawing">
      <xdr:col>81</xdr:col>
      <xdr:colOff>133350</xdr:colOff>
      <xdr:row>66</xdr:row>
      <xdr:rowOff>54610</xdr:rowOff>
    </xdr:to>
    <xdr:cxnSp macro="">
      <xdr:nvCxnSpPr>
        <xdr:cNvPr id="313" name="直線コネクタ 312"/>
        <xdr:cNvCxnSpPr/>
      </xdr:nvCxnSpPr>
      <xdr:spPr>
        <a:xfrm>
          <a:off x="16929100" y="1137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156845</xdr:rowOff>
    </xdr:from>
    <xdr:ext cx="762000" cy="258445"/>
    <xdr:sp macro="" textlink="">
      <xdr:nvSpPr>
        <xdr:cNvPr id="314" name="定員管理の状況最大値テキスト"/>
        <xdr:cNvSpPr txBox="1"/>
      </xdr:nvSpPr>
      <xdr:spPr>
        <a:xfrm>
          <a:off x="1710690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70485</xdr:rowOff>
    </xdr:from>
    <xdr:to xmlns:xdr="http://schemas.openxmlformats.org/drawingml/2006/spreadsheetDrawing">
      <xdr:col>81</xdr:col>
      <xdr:colOff>133350</xdr:colOff>
      <xdr:row>58</xdr:row>
      <xdr:rowOff>70485</xdr:rowOff>
    </xdr:to>
    <xdr:cxnSp macro="">
      <xdr:nvCxnSpPr>
        <xdr:cNvPr id="315" name="直線コネクタ 314"/>
        <xdr:cNvCxnSpPr/>
      </xdr:nvCxnSpPr>
      <xdr:spPr>
        <a:xfrm>
          <a:off x="16929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55245</xdr:rowOff>
    </xdr:from>
    <xdr:to xmlns:xdr="http://schemas.openxmlformats.org/drawingml/2006/spreadsheetDrawing">
      <xdr:col>81</xdr:col>
      <xdr:colOff>44450</xdr:colOff>
      <xdr:row>64</xdr:row>
      <xdr:rowOff>147955</xdr:rowOff>
    </xdr:to>
    <xdr:cxnSp macro="">
      <xdr:nvCxnSpPr>
        <xdr:cNvPr id="316" name="直線コネクタ 315"/>
        <xdr:cNvCxnSpPr/>
      </xdr:nvCxnSpPr>
      <xdr:spPr>
        <a:xfrm>
          <a:off x="16179800" y="1102804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133350</xdr:rowOff>
    </xdr:from>
    <xdr:ext cx="762000" cy="258445"/>
    <xdr:sp macro="" textlink="">
      <xdr:nvSpPr>
        <xdr:cNvPr id="317" name="定員管理の状況平均値テキスト"/>
        <xdr:cNvSpPr txBox="1"/>
      </xdr:nvSpPr>
      <xdr:spPr>
        <a:xfrm>
          <a:off x="17106900" y="10420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116840</xdr:rowOff>
    </xdr:from>
    <xdr:to xmlns:xdr="http://schemas.openxmlformats.org/drawingml/2006/spreadsheetDrawing">
      <xdr:col>81</xdr:col>
      <xdr:colOff>95250</xdr:colOff>
      <xdr:row>62</xdr:row>
      <xdr:rowOff>46990</xdr:rowOff>
    </xdr:to>
    <xdr:sp macro="" textlink="">
      <xdr:nvSpPr>
        <xdr:cNvPr id="318" name="フローチャート: 判断 317"/>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31115</xdr:rowOff>
    </xdr:from>
    <xdr:to xmlns:xdr="http://schemas.openxmlformats.org/drawingml/2006/spreadsheetDrawing">
      <xdr:col>77</xdr:col>
      <xdr:colOff>44450</xdr:colOff>
      <xdr:row>64</xdr:row>
      <xdr:rowOff>55245</xdr:rowOff>
    </xdr:to>
    <xdr:cxnSp macro="">
      <xdr:nvCxnSpPr>
        <xdr:cNvPr id="319" name="直線コネクタ 318"/>
        <xdr:cNvCxnSpPr/>
      </xdr:nvCxnSpPr>
      <xdr:spPr>
        <a:xfrm>
          <a:off x="15290800" y="110039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84455</xdr:rowOff>
    </xdr:from>
    <xdr:to xmlns:xdr="http://schemas.openxmlformats.org/drawingml/2006/spreadsheetDrawing">
      <xdr:col>77</xdr:col>
      <xdr:colOff>95250</xdr:colOff>
      <xdr:row>62</xdr:row>
      <xdr:rowOff>14605</xdr:rowOff>
    </xdr:to>
    <xdr:sp macro="" textlink="">
      <xdr:nvSpPr>
        <xdr:cNvPr id="320" name="フローチャート: 判断 319"/>
        <xdr:cNvSpPr/>
      </xdr:nvSpPr>
      <xdr:spPr>
        <a:xfrm>
          <a:off x="16129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24765</xdr:rowOff>
    </xdr:from>
    <xdr:ext cx="736600" cy="259080"/>
    <xdr:sp macro="" textlink="">
      <xdr:nvSpPr>
        <xdr:cNvPr id="321" name="テキスト ボックス 320"/>
        <xdr:cNvSpPr txBox="1"/>
      </xdr:nvSpPr>
      <xdr:spPr>
        <a:xfrm>
          <a:off x="15798800" y="10311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31115</xdr:rowOff>
    </xdr:from>
    <xdr:to xmlns:xdr="http://schemas.openxmlformats.org/drawingml/2006/spreadsheetDrawing">
      <xdr:col>72</xdr:col>
      <xdr:colOff>203200</xdr:colOff>
      <xdr:row>64</xdr:row>
      <xdr:rowOff>43180</xdr:rowOff>
    </xdr:to>
    <xdr:cxnSp macro="">
      <xdr:nvCxnSpPr>
        <xdr:cNvPr id="322" name="直線コネクタ 321"/>
        <xdr:cNvCxnSpPr/>
      </xdr:nvCxnSpPr>
      <xdr:spPr>
        <a:xfrm flipV="1">
          <a:off x="14401800" y="110039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60325</xdr:rowOff>
    </xdr:from>
    <xdr:to xmlns:xdr="http://schemas.openxmlformats.org/drawingml/2006/spreadsheetDrawing">
      <xdr:col>73</xdr:col>
      <xdr:colOff>44450</xdr:colOff>
      <xdr:row>61</xdr:row>
      <xdr:rowOff>161925</xdr:rowOff>
    </xdr:to>
    <xdr:sp macro="" textlink="">
      <xdr:nvSpPr>
        <xdr:cNvPr id="323" name="フローチャート: 判断 322"/>
        <xdr:cNvSpPr/>
      </xdr:nvSpPr>
      <xdr:spPr>
        <a:xfrm>
          <a:off x="15240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635</xdr:rowOff>
    </xdr:from>
    <xdr:ext cx="762000" cy="259080"/>
    <xdr:sp macro="" textlink="">
      <xdr:nvSpPr>
        <xdr:cNvPr id="324" name="テキスト ボックス 323"/>
        <xdr:cNvSpPr txBox="1"/>
      </xdr:nvSpPr>
      <xdr:spPr>
        <a:xfrm>
          <a:off x="14909800" y="1028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23495</xdr:rowOff>
    </xdr:from>
    <xdr:to xmlns:xdr="http://schemas.openxmlformats.org/drawingml/2006/spreadsheetDrawing">
      <xdr:col>68</xdr:col>
      <xdr:colOff>152400</xdr:colOff>
      <xdr:row>64</xdr:row>
      <xdr:rowOff>43180</xdr:rowOff>
    </xdr:to>
    <xdr:cxnSp macro="">
      <xdr:nvCxnSpPr>
        <xdr:cNvPr id="325" name="直線コネクタ 324"/>
        <xdr:cNvCxnSpPr/>
      </xdr:nvCxnSpPr>
      <xdr:spPr>
        <a:xfrm>
          <a:off x="13512800" y="1099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48260</xdr:rowOff>
    </xdr:from>
    <xdr:to xmlns:xdr="http://schemas.openxmlformats.org/drawingml/2006/spreadsheetDrawing">
      <xdr:col>68</xdr:col>
      <xdr:colOff>203200</xdr:colOff>
      <xdr:row>61</xdr:row>
      <xdr:rowOff>149860</xdr:rowOff>
    </xdr:to>
    <xdr:sp macro="" textlink="">
      <xdr:nvSpPr>
        <xdr:cNvPr id="326" name="フローチャート: 判断 325"/>
        <xdr:cNvSpPr/>
      </xdr:nvSpPr>
      <xdr:spPr>
        <a:xfrm>
          <a:off x="14351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160020</xdr:rowOff>
    </xdr:from>
    <xdr:ext cx="762000" cy="259080"/>
    <xdr:sp macro="" textlink="">
      <xdr:nvSpPr>
        <xdr:cNvPr id="327" name="テキスト ボックス 326"/>
        <xdr:cNvSpPr txBox="1"/>
      </xdr:nvSpPr>
      <xdr:spPr>
        <a:xfrm>
          <a:off x="14020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48260</xdr:rowOff>
    </xdr:from>
    <xdr:to xmlns:xdr="http://schemas.openxmlformats.org/drawingml/2006/spreadsheetDrawing">
      <xdr:col>64</xdr:col>
      <xdr:colOff>152400</xdr:colOff>
      <xdr:row>61</xdr:row>
      <xdr:rowOff>149860</xdr:rowOff>
    </xdr:to>
    <xdr:sp macro="" textlink="">
      <xdr:nvSpPr>
        <xdr:cNvPr id="328" name="フローチャート: 判断 327"/>
        <xdr:cNvSpPr/>
      </xdr:nvSpPr>
      <xdr:spPr>
        <a:xfrm>
          <a:off x="13462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160020</xdr:rowOff>
    </xdr:from>
    <xdr:ext cx="762000" cy="259080"/>
    <xdr:sp macro="" textlink="">
      <xdr:nvSpPr>
        <xdr:cNvPr id="329" name="テキスト ボックス 328"/>
        <xdr:cNvSpPr txBox="1"/>
      </xdr:nvSpPr>
      <xdr:spPr>
        <a:xfrm>
          <a:off x="13131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0" name="テキスト ボックス 32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1" name="テキスト ボックス 33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2" name="テキスト ボックス 33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3" name="テキスト ボックス 33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4" name="テキスト ボックス 33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97790</xdr:rowOff>
    </xdr:from>
    <xdr:to xmlns:xdr="http://schemas.openxmlformats.org/drawingml/2006/spreadsheetDrawing">
      <xdr:col>81</xdr:col>
      <xdr:colOff>95250</xdr:colOff>
      <xdr:row>65</xdr:row>
      <xdr:rowOff>27305</xdr:rowOff>
    </xdr:to>
    <xdr:sp macro="" textlink="">
      <xdr:nvSpPr>
        <xdr:cNvPr id="335" name="楕円 334"/>
        <xdr:cNvSpPr/>
      </xdr:nvSpPr>
      <xdr:spPr>
        <a:xfrm>
          <a:off x="16967200" y="11070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69215</xdr:rowOff>
    </xdr:from>
    <xdr:ext cx="762000" cy="259080"/>
    <xdr:sp macro="" textlink="">
      <xdr:nvSpPr>
        <xdr:cNvPr id="336" name="定員管理の状況該当値テキスト"/>
        <xdr:cNvSpPr txBox="1"/>
      </xdr:nvSpPr>
      <xdr:spPr>
        <a:xfrm>
          <a:off x="171069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4445</xdr:rowOff>
    </xdr:from>
    <xdr:to xmlns:xdr="http://schemas.openxmlformats.org/drawingml/2006/spreadsheetDrawing">
      <xdr:col>77</xdr:col>
      <xdr:colOff>95250</xdr:colOff>
      <xdr:row>64</xdr:row>
      <xdr:rowOff>106045</xdr:rowOff>
    </xdr:to>
    <xdr:sp macro="" textlink="">
      <xdr:nvSpPr>
        <xdr:cNvPr id="337" name="楕円 336"/>
        <xdr:cNvSpPr/>
      </xdr:nvSpPr>
      <xdr:spPr>
        <a:xfrm>
          <a:off x="161290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90805</xdr:rowOff>
    </xdr:from>
    <xdr:ext cx="736600" cy="258445"/>
    <xdr:sp macro="" textlink="">
      <xdr:nvSpPr>
        <xdr:cNvPr id="338" name="テキスト ボックス 337"/>
        <xdr:cNvSpPr txBox="1"/>
      </xdr:nvSpPr>
      <xdr:spPr>
        <a:xfrm>
          <a:off x="15798800" y="11063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151765</xdr:rowOff>
    </xdr:from>
    <xdr:to xmlns:xdr="http://schemas.openxmlformats.org/drawingml/2006/spreadsheetDrawing">
      <xdr:col>73</xdr:col>
      <xdr:colOff>44450</xdr:colOff>
      <xdr:row>64</xdr:row>
      <xdr:rowOff>81915</xdr:rowOff>
    </xdr:to>
    <xdr:sp macro="" textlink="">
      <xdr:nvSpPr>
        <xdr:cNvPr id="339" name="楕円 338"/>
        <xdr:cNvSpPr/>
      </xdr:nvSpPr>
      <xdr:spPr>
        <a:xfrm>
          <a:off x="152400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66675</xdr:rowOff>
    </xdr:from>
    <xdr:ext cx="762000" cy="258445"/>
    <xdr:sp macro="" textlink="">
      <xdr:nvSpPr>
        <xdr:cNvPr id="340" name="テキスト ボックス 339"/>
        <xdr:cNvSpPr txBox="1"/>
      </xdr:nvSpPr>
      <xdr:spPr>
        <a:xfrm>
          <a:off x="14909800" y="11039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163830</xdr:rowOff>
    </xdr:from>
    <xdr:to xmlns:xdr="http://schemas.openxmlformats.org/drawingml/2006/spreadsheetDrawing">
      <xdr:col>68</xdr:col>
      <xdr:colOff>203200</xdr:colOff>
      <xdr:row>64</xdr:row>
      <xdr:rowOff>93980</xdr:rowOff>
    </xdr:to>
    <xdr:sp macro="" textlink="">
      <xdr:nvSpPr>
        <xdr:cNvPr id="341" name="楕円 340"/>
        <xdr:cNvSpPr/>
      </xdr:nvSpPr>
      <xdr:spPr>
        <a:xfrm>
          <a:off x="143510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78740</xdr:rowOff>
    </xdr:from>
    <xdr:ext cx="762000" cy="259080"/>
    <xdr:sp macro="" textlink="">
      <xdr:nvSpPr>
        <xdr:cNvPr id="342" name="テキスト ボックス 341"/>
        <xdr:cNvSpPr txBox="1"/>
      </xdr:nvSpPr>
      <xdr:spPr>
        <a:xfrm>
          <a:off x="14020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144145</xdr:rowOff>
    </xdr:from>
    <xdr:to xmlns:xdr="http://schemas.openxmlformats.org/drawingml/2006/spreadsheetDrawing">
      <xdr:col>64</xdr:col>
      <xdr:colOff>152400</xdr:colOff>
      <xdr:row>64</xdr:row>
      <xdr:rowOff>74930</xdr:rowOff>
    </xdr:to>
    <xdr:sp macro="" textlink="">
      <xdr:nvSpPr>
        <xdr:cNvPr id="343" name="楕円 342"/>
        <xdr:cNvSpPr/>
      </xdr:nvSpPr>
      <xdr:spPr>
        <a:xfrm>
          <a:off x="13462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59055</xdr:rowOff>
    </xdr:from>
    <xdr:ext cx="762000" cy="259080"/>
    <xdr:sp macro="" textlink="">
      <xdr:nvSpPr>
        <xdr:cNvPr id="344" name="テキスト ボックス 343"/>
        <xdr:cNvSpPr txBox="1"/>
      </xdr:nvSpPr>
      <xdr:spPr>
        <a:xfrm>
          <a:off x="13131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7" name="テキスト ボックス 34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地方債の元利償還金の増加に加え、元利償還金等に係る基準財政需要額の減少</a:t>
          </a:r>
          <a:r>
            <a:rPr kumimoji="1" lang="ja-JP" altLang="ja-JP" sz="1300">
              <a:solidFill>
                <a:schemeClr val="dk1"/>
              </a:solidFill>
              <a:effectLst/>
              <a:latin typeface="ＭＳ Ｐゴシック"/>
              <a:ea typeface="ＭＳ Ｐゴシック"/>
              <a:cs typeface="+mn-cs"/>
            </a:rPr>
            <a:t>などにより、令和</a:t>
          </a:r>
          <a:r>
            <a:rPr kumimoji="1" lang="en-US" altLang="ja-JP" sz="1300">
              <a:solidFill>
                <a:schemeClr val="dk1"/>
              </a:solidFill>
              <a:effectLst/>
              <a:latin typeface="ＭＳ Ｐゴシック"/>
              <a:ea typeface="ＭＳ Ｐゴシック"/>
              <a:cs typeface="+mn-cs"/>
            </a:rPr>
            <a:t>6</a:t>
          </a:r>
          <a:r>
            <a:rPr kumimoji="1" lang="ja-JP" altLang="ja-JP" sz="1300">
              <a:solidFill>
                <a:schemeClr val="dk1"/>
              </a:solidFill>
              <a:effectLst/>
              <a:latin typeface="ＭＳ Ｐゴシック"/>
              <a:ea typeface="ＭＳ Ｐゴシック"/>
              <a:cs typeface="+mn-cs"/>
            </a:rPr>
            <a:t>年度の単年度比率が増加（前年度比＋</a:t>
          </a:r>
          <a:r>
            <a:rPr kumimoji="1" lang="en-US" altLang="ja-JP" sz="1300">
              <a:solidFill>
                <a:schemeClr val="dk1"/>
              </a:solidFill>
              <a:effectLst/>
              <a:latin typeface="ＭＳ Ｐゴシック"/>
              <a:ea typeface="ＭＳ Ｐゴシック"/>
              <a:cs typeface="+mn-cs"/>
            </a:rPr>
            <a:t>1.02</a:t>
          </a:r>
          <a:r>
            <a:rPr kumimoji="1" lang="ja-JP" altLang="ja-JP" sz="1300">
              <a:solidFill>
                <a:schemeClr val="dk1"/>
              </a:solidFill>
              <a:effectLst/>
              <a:latin typeface="ＭＳ Ｐゴシック"/>
              <a:ea typeface="ＭＳ Ｐゴシック"/>
              <a:cs typeface="+mn-cs"/>
            </a:rPr>
            <a:t>％）し、実質公債費比率は</a:t>
          </a:r>
          <a:r>
            <a:rPr kumimoji="1" lang="en-US" altLang="ja-JP" sz="1300">
              <a:solidFill>
                <a:schemeClr val="dk1"/>
              </a:solidFill>
              <a:effectLst/>
              <a:latin typeface="ＭＳ Ｐゴシック"/>
              <a:ea typeface="ＭＳ Ｐゴシック"/>
              <a:cs typeface="+mn-cs"/>
            </a:rPr>
            <a:t>1.0</a:t>
          </a:r>
          <a:r>
            <a:rPr kumimoji="1" lang="ja-JP" altLang="ja-JP" sz="1300">
              <a:solidFill>
                <a:schemeClr val="dk1"/>
              </a:solidFill>
              <a:effectLst/>
              <a:latin typeface="ＭＳ Ｐゴシック"/>
              <a:ea typeface="ＭＳ Ｐゴシック"/>
              <a:cs typeface="+mn-cs"/>
            </a:rPr>
            <a:t>ポイントの増加となっているが、類似団体の平均値を</a:t>
          </a:r>
          <a:r>
            <a:rPr kumimoji="1" lang="en-US" altLang="ja-JP" sz="1300">
              <a:solidFill>
                <a:schemeClr val="dk1"/>
              </a:solidFill>
              <a:effectLst/>
              <a:latin typeface="ＭＳ Ｐゴシック"/>
              <a:ea typeface="ＭＳ Ｐゴシック"/>
              <a:cs typeface="+mn-cs"/>
            </a:rPr>
            <a:t>0.3</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上</a:t>
          </a:r>
          <a:r>
            <a:rPr kumimoji="1" lang="ja-JP" altLang="ja-JP" sz="1300">
              <a:solidFill>
                <a:schemeClr val="dk1"/>
              </a:solidFill>
              <a:effectLst/>
              <a:latin typeface="ＭＳ Ｐゴシック"/>
              <a:ea typeface="ＭＳ Ｐゴシック"/>
              <a:cs typeface="+mn-cs"/>
            </a:rPr>
            <a:t>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a:t>
          </a:r>
          <a:r>
            <a:rPr kumimoji="1" lang="ja-JP" altLang="en-US" sz="1300">
              <a:solidFill>
                <a:schemeClr val="dk1"/>
              </a:solidFill>
              <a:effectLst/>
              <a:latin typeface="ＭＳ Ｐゴシック"/>
              <a:ea typeface="ＭＳ Ｐゴシック"/>
              <a:cs typeface="+mn-cs"/>
            </a:rPr>
            <a:t>高機能消防指令センター全部更新事業</a:t>
          </a:r>
          <a:r>
            <a:rPr kumimoji="1" lang="ja-JP" altLang="ja-JP" sz="1300">
              <a:solidFill>
                <a:schemeClr val="dk1"/>
              </a:solidFill>
              <a:effectLst/>
              <a:latin typeface="ＭＳ Ｐゴシック"/>
              <a:ea typeface="ＭＳ Ｐゴシック"/>
              <a:cs typeface="+mn-cs"/>
            </a:rPr>
            <a:t>や富士駅北口再整備事業等の大規模投資的事業の実施により、元利償還金が大幅に上昇する見込みであるため、事業の整理・縮小や地方債発行額抑制に努めていく。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4" name="テキスト ボックス 363"/>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6" name="テキスト ボックス 365"/>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68" name="テキスト ボックス 367"/>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9" name="直線コネクタ 36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0" name="テキスト ボックス 369"/>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72390</xdr:rowOff>
    </xdr:from>
    <xdr:to xmlns:xdr="http://schemas.openxmlformats.org/drawingml/2006/spreadsheetDrawing">
      <xdr:col>81</xdr:col>
      <xdr:colOff>44450</xdr:colOff>
      <xdr:row>44</xdr:row>
      <xdr:rowOff>44450</xdr:rowOff>
    </xdr:to>
    <xdr:cxnSp macro="">
      <xdr:nvCxnSpPr>
        <xdr:cNvPr id="373" name="直線コネクタ 372"/>
        <xdr:cNvCxnSpPr/>
      </xdr:nvCxnSpPr>
      <xdr:spPr>
        <a:xfrm flipV="1">
          <a:off x="17018000" y="607314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74"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75" name="直線コネクタ 374"/>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158750</xdr:rowOff>
    </xdr:from>
    <xdr:ext cx="762000" cy="259080"/>
    <xdr:sp macro="" textlink="">
      <xdr:nvSpPr>
        <xdr:cNvPr id="376" name="公債費負担の状況最大値テキスト"/>
        <xdr:cNvSpPr txBox="1"/>
      </xdr:nvSpPr>
      <xdr:spPr>
        <a:xfrm>
          <a:off x="17106900" y="581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72390</xdr:rowOff>
    </xdr:from>
    <xdr:to xmlns:xdr="http://schemas.openxmlformats.org/drawingml/2006/spreadsheetDrawing">
      <xdr:col>81</xdr:col>
      <xdr:colOff>133350</xdr:colOff>
      <xdr:row>35</xdr:row>
      <xdr:rowOff>72390</xdr:rowOff>
    </xdr:to>
    <xdr:cxnSp macro="">
      <xdr:nvCxnSpPr>
        <xdr:cNvPr id="377" name="直線コネクタ 376"/>
        <xdr:cNvCxnSpPr/>
      </xdr:nvCxnSpPr>
      <xdr:spPr>
        <a:xfrm>
          <a:off x="16929100" y="607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3810</xdr:rowOff>
    </xdr:from>
    <xdr:to xmlns:xdr="http://schemas.openxmlformats.org/drawingml/2006/spreadsheetDrawing">
      <xdr:col>81</xdr:col>
      <xdr:colOff>44450</xdr:colOff>
      <xdr:row>39</xdr:row>
      <xdr:rowOff>137795</xdr:rowOff>
    </xdr:to>
    <xdr:cxnSp macro="">
      <xdr:nvCxnSpPr>
        <xdr:cNvPr id="378" name="直線コネクタ 377"/>
        <xdr:cNvCxnSpPr/>
      </xdr:nvCxnSpPr>
      <xdr:spPr>
        <a:xfrm>
          <a:off x="16179800" y="669036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63500</xdr:rowOff>
    </xdr:from>
    <xdr:ext cx="762000" cy="258445"/>
    <xdr:sp macro="" textlink="">
      <xdr:nvSpPr>
        <xdr:cNvPr id="379" name="公債費負担の状況平均値テキスト"/>
        <xdr:cNvSpPr txBox="1"/>
      </xdr:nvSpPr>
      <xdr:spPr>
        <a:xfrm>
          <a:off x="17106900" y="65786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46355</xdr:rowOff>
    </xdr:from>
    <xdr:to xmlns:xdr="http://schemas.openxmlformats.org/drawingml/2006/spreadsheetDrawing">
      <xdr:col>81</xdr:col>
      <xdr:colOff>95250</xdr:colOff>
      <xdr:row>39</xdr:row>
      <xdr:rowOff>147955</xdr:rowOff>
    </xdr:to>
    <xdr:sp macro="" textlink="">
      <xdr:nvSpPr>
        <xdr:cNvPr id="380" name="フローチャート: 判断 379"/>
        <xdr:cNvSpPr/>
      </xdr:nvSpPr>
      <xdr:spPr>
        <a:xfrm>
          <a:off x="169672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107950</xdr:rowOff>
    </xdr:from>
    <xdr:to xmlns:xdr="http://schemas.openxmlformats.org/drawingml/2006/spreadsheetDrawing">
      <xdr:col>77</xdr:col>
      <xdr:colOff>44450</xdr:colOff>
      <xdr:row>39</xdr:row>
      <xdr:rowOff>3810</xdr:rowOff>
    </xdr:to>
    <xdr:cxnSp macro="">
      <xdr:nvCxnSpPr>
        <xdr:cNvPr id="381" name="直線コネクタ 380"/>
        <xdr:cNvCxnSpPr/>
      </xdr:nvCxnSpPr>
      <xdr:spPr>
        <a:xfrm>
          <a:off x="15290800" y="66230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19685</xdr:rowOff>
    </xdr:from>
    <xdr:to xmlns:xdr="http://schemas.openxmlformats.org/drawingml/2006/spreadsheetDrawing">
      <xdr:col>77</xdr:col>
      <xdr:colOff>95250</xdr:colOff>
      <xdr:row>39</xdr:row>
      <xdr:rowOff>121285</xdr:rowOff>
    </xdr:to>
    <xdr:sp macro="" textlink="">
      <xdr:nvSpPr>
        <xdr:cNvPr id="382" name="フローチャート: 判断 381"/>
        <xdr:cNvSpPr/>
      </xdr:nvSpPr>
      <xdr:spPr>
        <a:xfrm>
          <a:off x="161290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106045</xdr:rowOff>
    </xdr:from>
    <xdr:ext cx="736600" cy="259080"/>
    <xdr:sp macro="" textlink="">
      <xdr:nvSpPr>
        <xdr:cNvPr id="383" name="テキスト ボックス 382"/>
        <xdr:cNvSpPr txBox="1"/>
      </xdr:nvSpPr>
      <xdr:spPr>
        <a:xfrm>
          <a:off x="15798800" y="67925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94615</xdr:rowOff>
    </xdr:from>
    <xdr:to xmlns:xdr="http://schemas.openxmlformats.org/drawingml/2006/spreadsheetDrawing">
      <xdr:col>72</xdr:col>
      <xdr:colOff>203200</xdr:colOff>
      <xdr:row>38</xdr:row>
      <xdr:rowOff>107950</xdr:rowOff>
    </xdr:to>
    <xdr:cxnSp macro="">
      <xdr:nvCxnSpPr>
        <xdr:cNvPr id="384" name="直線コネクタ 383"/>
        <xdr:cNvCxnSpPr/>
      </xdr:nvCxnSpPr>
      <xdr:spPr>
        <a:xfrm>
          <a:off x="14401800" y="6609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38</xdr:row>
      <xdr:rowOff>151130</xdr:rowOff>
    </xdr:from>
    <xdr:to xmlns:xdr="http://schemas.openxmlformats.org/drawingml/2006/spreadsheetDrawing">
      <xdr:col>73</xdr:col>
      <xdr:colOff>44450</xdr:colOff>
      <xdr:row>39</xdr:row>
      <xdr:rowOff>81280</xdr:rowOff>
    </xdr:to>
    <xdr:sp macro="" textlink="">
      <xdr:nvSpPr>
        <xdr:cNvPr id="385" name="フローチャート: 判断 384"/>
        <xdr:cNvSpPr/>
      </xdr:nvSpPr>
      <xdr:spPr>
        <a:xfrm>
          <a:off x="152400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66040</xdr:rowOff>
    </xdr:from>
    <xdr:ext cx="762000" cy="258445"/>
    <xdr:sp macro="" textlink="">
      <xdr:nvSpPr>
        <xdr:cNvPr id="386" name="テキスト ボックス 385"/>
        <xdr:cNvSpPr txBox="1"/>
      </xdr:nvSpPr>
      <xdr:spPr>
        <a:xfrm>
          <a:off x="14909800" y="6752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94615</xdr:rowOff>
    </xdr:from>
    <xdr:to xmlns:xdr="http://schemas.openxmlformats.org/drawingml/2006/spreadsheetDrawing">
      <xdr:col>68</xdr:col>
      <xdr:colOff>152400</xdr:colOff>
      <xdr:row>38</xdr:row>
      <xdr:rowOff>94615</xdr:rowOff>
    </xdr:to>
    <xdr:cxnSp macro="">
      <xdr:nvCxnSpPr>
        <xdr:cNvPr id="387" name="直線コネクタ 386"/>
        <xdr:cNvCxnSpPr/>
      </xdr:nvCxnSpPr>
      <xdr:spPr>
        <a:xfrm>
          <a:off x="13512800" y="66097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38</xdr:row>
      <xdr:rowOff>97790</xdr:rowOff>
    </xdr:from>
    <xdr:to xmlns:xdr="http://schemas.openxmlformats.org/drawingml/2006/spreadsheetDrawing">
      <xdr:col>68</xdr:col>
      <xdr:colOff>203200</xdr:colOff>
      <xdr:row>39</xdr:row>
      <xdr:rowOff>27305</xdr:rowOff>
    </xdr:to>
    <xdr:sp macro="" textlink="">
      <xdr:nvSpPr>
        <xdr:cNvPr id="388" name="フローチャート: 判断 387"/>
        <xdr:cNvSpPr/>
      </xdr:nvSpPr>
      <xdr:spPr>
        <a:xfrm>
          <a:off x="143510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12065</xdr:rowOff>
    </xdr:from>
    <xdr:ext cx="762000" cy="259080"/>
    <xdr:sp macro="" textlink="">
      <xdr:nvSpPr>
        <xdr:cNvPr id="389" name="テキスト ボックス 388"/>
        <xdr:cNvSpPr txBox="1"/>
      </xdr:nvSpPr>
      <xdr:spPr>
        <a:xfrm>
          <a:off x="140208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83820</xdr:rowOff>
    </xdr:from>
    <xdr:to xmlns:xdr="http://schemas.openxmlformats.org/drawingml/2006/spreadsheetDrawing">
      <xdr:col>64</xdr:col>
      <xdr:colOff>152400</xdr:colOff>
      <xdr:row>39</xdr:row>
      <xdr:rowOff>13970</xdr:rowOff>
    </xdr:to>
    <xdr:sp macro="" textlink="">
      <xdr:nvSpPr>
        <xdr:cNvPr id="390" name="フローチャート: 判断 389"/>
        <xdr:cNvSpPr/>
      </xdr:nvSpPr>
      <xdr:spPr>
        <a:xfrm>
          <a:off x="13462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170180</xdr:rowOff>
    </xdr:from>
    <xdr:ext cx="762000" cy="259080"/>
    <xdr:sp macro="" textlink="">
      <xdr:nvSpPr>
        <xdr:cNvPr id="391" name="テキスト ボックス 390"/>
        <xdr:cNvSpPr txBox="1"/>
      </xdr:nvSpPr>
      <xdr:spPr>
        <a:xfrm>
          <a:off x="13131800" y="668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86995</xdr:rowOff>
    </xdr:from>
    <xdr:to xmlns:xdr="http://schemas.openxmlformats.org/drawingml/2006/spreadsheetDrawing">
      <xdr:col>81</xdr:col>
      <xdr:colOff>95250</xdr:colOff>
      <xdr:row>40</xdr:row>
      <xdr:rowOff>17780</xdr:rowOff>
    </xdr:to>
    <xdr:sp macro="" textlink="">
      <xdr:nvSpPr>
        <xdr:cNvPr id="397" name="楕円 396"/>
        <xdr:cNvSpPr/>
      </xdr:nvSpPr>
      <xdr:spPr>
        <a:xfrm>
          <a:off x="169672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59055</xdr:rowOff>
    </xdr:from>
    <xdr:ext cx="762000" cy="259080"/>
    <xdr:sp macro="" textlink="">
      <xdr:nvSpPr>
        <xdr:cNvPr id="398" name="公債費負担の状況該当値テキスト"/>
        <xdr:cNvSpPr txBox="1"/>
      </xdr:nvSpPr>
      <xdr:spPr>
        <a:xfrm>
          <a:off x="17106900" y="674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124460</xdr:rowOff>
    </xdr:from>
    <xdr:to xmlns:xdr="http://schemas.openxmlformats.org/drawingml/2006/spreadsheetDrawing">
      <xdr:col>77</xdr:col>
      <xdr:colOff>95250</xdr:colOff>
      <xdr:row>39</xdr:row>
      <xdr:rowOff>54610</xdr:rowOff>
    </xdr:to>
    <xdr:sp macro="" textlink="">
      <xdr:nvSpPr>
        <xdr:cNvPr id="399" name="楕円 398"/>
        <xdr:cNvSpPr/>
      </xdr:nvSpPr>
      <xdr:spPr>
        <a:xfrm>
          <a:off x="161290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64770</xdr:rowOff>
    </xdr:from>
    <xdr:ext cx="736600" cy="258445"/>
    <xdr:sp macro="" textlink="">
      <xdr:nvSpPr>
        <xdr:cNvPr id="400" name="テキスト ボックス 399"/>
        <xdr:cNvSpPr txBox="1"/>
      </xdr:nvSpPr>
      <xdr:spPr>
        <a:xfrm>
          <a:off x="15798800" y="6408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57150</xdr:rowOff>
    </xdr:from>
    <xdr:to xmlns:xdr="http://schemas.openxmlformats.org/drawingml/2006/spreadsheetDrawing">
      <xdr:col>73</xdr:col>
      <xdr:colOff>44450</xdr:colOff>
      <xdr:row>38</xdr:row>
      <xdr:rowOff>158750</xdr:rowOff>
    </xdr:to>
    <xdr:sp macro="" textlink="">
      <xdr:nvSpPr>
        <xdr:cNvPr id="401" name="楕円 400"/>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168910</xdr:rowOff>
    </xdr:from>
    <xdr:ext cx="762000" cy="258445"/>
    <xdr:sp macro="" textlink="">
      <xdr:nvSpPr>
        <xdr:cNvPr id="402" name="テキスト ボックス 401"/>
        <xdr:cNvSpPr txBox="1"/>
      </xdr:nvSpPr>
      <xdr:spPr>
        <a:xfrm>
          <a:off x="14909800" y="634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43815</xdr:rowOff>
    </xdr:from>
    <xdr:to xmlns:xdr="http://schemas.openxmlformats.org/drawingml/2006/spreadsheetDrawing">
      <xdr:col>68</xdr:col>
      <xdr:colOff>203200</xdr:colOff>
      <xdr:row>38</xdr:row>
      <xdr:rowOff>145415</xdr:rowOff>
    </xdr:to>
    <xdr:sp macro="" textlink="">
      <xdr:nvSpPr>
        <xdr:cNvPr id="403" name="楕円 402"/>
        <xdr:cNvSpPr/>
      </xdr:nvSpPr>
      <xdr:spPr>
        <a:xfrm>
          <a:off x="143510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155575</xdr:rowOff>
    </xdr:from>
    <xdr:ext cx="762000" cy="258445"/>
    <xdr:sp macro="" textlink="">
      <xdr:nvSpPr>
        <xdr:cNvPr id="404" name="テキスト ボックス 403"/>
        <xdr:cNvSpPr txBox="1"/>
      </xdr:nvSpPr>
      <xdr:spPr>
        <a:xfrm>
          <a:off x="14020800" y="632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43815</xdr:rowOff>
    </xdr:from>
    <xdr:to xmlns:xdr="http://schemas.openxmlformats.org/drawingml/2006/spreadsheetDrawing">
      <xdr:col>64</xdr:col>
      <xdr:colOff>152400</xdr:colOff>
      <xdr:row>38</xdr:row>
      <xdr:rowOff>145415</xdr:rowOff>
    </xdr:to>
    <xdr:sp macro="" textlink="">
      <xdr:nvSpPr>
        <xdr:cNvPr id="405" name="楕円 404"/>
        <xdr:cNvSpPr/>
      </xdr:nvSpPr>
      <xdr:spPr>
        <a:xfrm>
          <a:off x="134620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155575</xdr:rowOff>
    </xdr:from>
    <xdr:ext cx="762000" cy="258445"/>
    <xdr:sp macro="" textlink="">
      <xdr:nvSpPr>
        <xdr:cNvPr id="406" name="テキスト ボックス 405"/>
        <xdr:cNvSpPr txBox="1"/>
      </xdr:nvSpPr>
      <xdr:spPr>
        <a:xfrm>
          <a:off x="13131800" y="632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9" name="テキスト ボックス 408"/>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債務負担行為に基づく支出予定額が減少したことに加え、新病院建設基金などの充当可能基金額が増加したこと、標準財政規模が増加したことにより、</a:t>
          </a:r>
          <a:r>
            <a:rPr kumimoji="1" lang="en-US" altLang="ja-JP" sz="1300">
              <a:solidFill>
                <a:schemeClr val="dk1"/>
              </a:solidFill>
              <a:effectLst/>
              <a:latin typeface="ＭＳ Ｐゴシック"/>
              <a:ea typeface="ＭＳ Ｐゴシック"/>
              <a:cs typeface="+mn-cs"/>
            </a:rPr>
            <a:t>4.0</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低下</a:t>
          </a:r>
          <a:r>
            <a:rPr kumimoji="1" lang="ja-JP" altLang="ja-JP" sz="1300">
              <a:solidFill>
                <a:schemeClr val="dk1"/>
              </a:solidFill>
              <a:effectLst/>
              <a:latin typeface="ＭＳ Ｐゴシック"/>
              <a:ea typeface="ＭＳ Ｐゴシック"/>
              <a:cs typeface="+mn-cs"/>
            </a:rPr>
            <a:t>したが、類似団体の中で</a:t>
          </a:r>
          <a:r>
            <a:rPr kumimoji="1" lang="ja-JP" altLang="en-US" sz="1300">
              <a:solidFill>
                <a:schemeClr val="dk1"/>
              </a:solidFill>
              <a:effectLst/>
              <a:latin typeface="ＭＳ Ｐゴシック"/>
              <a:ea typeface="ＭＳ Ｐゴシック"/>
              <a:cs typeface="+mn-cs"/>
            </a:rPr>
            <a:t>下位</a:t>
          </a:r>
          <a:r>
            <a:rPr kumimoji="1" lang="ja-JP" altLang="ja-JP" sz="1300">
              <a:solidFill>
                <a:schemeClr val="dk1"/>
              </a:solidFill>
              <a:effectLst/>
              <a:latin typeface="ＭＳ Ｐゴシック"/>
              <a:ea typeface="ＭＳ Ｐゴシック"/>
              <a:cs typeface="+mn-cs"/>
            </a:rPr>
            <a:t>に位置している。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今後、</a:t>
          </a:r>
          <a:r>
            <a:rPr kumimoji="1" lang="ja-JP" altLang="ja-JP" sz="1300">
              <a:solidFill>
                <a:schemeClr val="dk1"/>
              </a:solidFill>
              <a:effectLst/>
              <a:latin typeface="ＭＳ Ｐゴシック"/>
              <a:ea typeface="ＭＳ Ｐゴシック"/>
              <a:cs typeface="+mn-cs"/>
            </a:rPr>
            <a:t>富士駅北口再整備事業等の大規模投資的事業の実施が予定されているため、事業の</a:t>
          </a:r>
          <a:r>
            <a:rPr kumimoji="1" lang="ja-JP" altLang="en-US" sz="1300">
              <a:solidFill>
                <a:schemeClr val="dk1"/>
              </a:solidFill>
              <a:effectLst/>
              <a:latin typeface="ＭＳ Ｐゴシック"/>
              <a:ea typeface="ＭＳ Ｐゴシック"/>
              <a:cs typeface="+mn-cs"/>
            </a:rPr>
            <a:t>実施時期や金額</a:t>
          </a:r>
          <a:r>
            <a:rPr kumimoji="1" lang="ja-JP" altLang="ja-JP" sz="1300">
              <a:solidFill>
                <a:schemeClr val="dk1"/>
              </a:solidFill>
              <a:effectLst/>
              <a:latin typeface="ＭＳ Ｐゴシック"/>
              <a:ea typeface="ＭＳ Ｐゴシック"/>
              <a:cs typeface="+mn-cs"/>
            </a:rPr>
            <a:t>精査</a:t>
          </a:r>
          <a:r>
            <a:rPr kumimoji="1" lang="ja-JP" altLang="en-US" sz="1300">
              <a:solidFill>
                <a:schemeClr val="dk1"/>
              </a:solidFill>
              <a:effectLst/>
              <a:latin typeface="ＭＳ Ｐゴシック"/>
              <a:ea typeface="ＭＳ Ｐゴシック"/>
              <a:cs typeface="+mn-cs"/>
            </a:rPr>
            <a:t>、又、</a:t>
          </a:r>
          <a:r>
            <a:rPr kumimoji="1" lang="ja-JP" altLang="ja-JP" sz="1300">
              <a:solidFill>
                <a:schemeClr val="dk1"/>
              </a:solidFill>
              <a:effectLst/>
              <a:latin typeface="ＭＳ Ｐゴシック"/>
              <a:ea typeface="ＭＳ Ｐゴシック"/>
              <a:cs typeface="+mn-cs"/>
            </a:rPr>
            <a:t>国及び県の補助制度</a:t>
          </a:r>
          <a:r>
            <a:rPr kumimoji="1" lang="ja-JP" altLang="en-US" sz="1300">
              <a:solidFill>
                <a:schemeClr val="dk1"/>
              </a:solidFill>
              <a:effectLst/>
              <a:latin typeface="ＭＳ Ｐゴシック"/>
              <a:ea typeface="ＭＳ Ｐゴシック"/>
              <a:cs typeface="+mn-cs"/>
            </a:rPr>
            <a:t>の</a:t>
          </a:r>
          <a:r>
            <a:rPr kumimoji="1" lang="ja-JP" altLang="ja-JP" sz="1300">
              <a:solidFill>
                <a:schemeClr val="dk1"/>
              </a:solidFill>
              <a:effectLst/>
              <a:latin typeface="ＭＳ Ｐゴシック"/>
              <a:ea typeface="ＭＳ Ｐゴシック"/>
              <a:cs typeface="+mn-cs"/>
            </a:rPr>
            <a:t>活用</a:t>
          </a:r>
          <a:r>
            <a:rPr kumimoji="1" lang="ja-JP" altLang="en-US" sz="1300">
              <a:solidFill>
                <a:schemeClr val="dk1"/>
              </a:solidFill>
              <a:effectLst/>
              <a:latin typeface="ＭＳ Ｐゴシック"/>
              <a:ea typeface="ＭＳ Ｐゴシック"/>
              <a:cs typeface="+mn-cs"/>
            </a:rPr>
            <a:t>などにより</a:t>
          </a:r>
          <a:r>
            <a:rPr kumimoji="1" lang="ja-JP" altLang="ja-JP" sz="1300">
              <a:solidFill>
                <a:schemeClr val="dk1"/>
              </a:solidFill>
              <a:effectLst/>
              <a:latin typeface="ＭＳ Ｐゴシック"/>
              <a:ea typeface="ＭＳ Ｐゴシック"/>
              <a:cs typeface="+mn-cs"/>
            </a:rPr>
            <a:t>、地方債発行額の抑制に努める。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0" name="テキスト ボックス 419"/>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3" name="直線コネクタ 422"/>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4" name="テキスト ボックス 423"/>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5" name="直線コネクタ 424"/>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6" name="テキスト ボックス 425"/>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7" name="直線コネクタ 426"/>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8" name="テキスト ボックス 427"/>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9" name="直線コネクタ 428"/>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0" name="テキスト ボックス 429"/>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1" name="直線コネクタ 430"/>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2" name="テキスト ボックス 431"/>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3" name="直線コネクタ 43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128905</xdr:rowOff>
    </xdr:to>
    <xdr:cxnSp macro="">
      <xdr:nvCxnSpPr>
        <xdr:cNvPr id="435" name="直線コネクタ 434"/>
        <xdr:cNvCxnSpPr/>
      </xdr:nvCxnSpPr>
      <xdr:spPr>
        <a:xfrm flipV="1">
          <a:off x="17018000" y="2370455"/>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100965</xdr:rowOff>
    </xdr:from>
    <xdr:ext cx="762000" cy="258445"/>
    <xdr:sp macro="" textlink="">
      <xdr:nvSpPr>
        <xdr:cNvPr id="436" name="将来負担の状況最小値テキスト"/>
        <xdr:cNvSpPr txBox="1"/>
      </xdr:nvSpPr>
      <xdr:spPr>
        <a:xfrm>
          <a:off x="17106900" y="3872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128905</xdr:rowOff>
    </xdr:from>
    <xdr:to xmlns:xdr="http://schemas.openxmlformats.org/drawingml/2006/spreadsheetDrawing">
      <xdr:col>81</xdr:col>
      <xdr:colOff>133350</xdr:colOff>
      <xdr:row>22</xdr:row>
      <xdr:rowOff>128905</xdr:rowOff>
    </xdr:to>
    <xdr:cxnSp macro="">
      <xdr:nvCxnSpPr>
        <xdr:cNvPr id="437" name="直線コネクタ 436"/>
        <xdr:cNvCxnSpPr/>
      </xdr:nvCxnSpPr>
      <xdr:spPr>
        <a:xfrm>
          <a:off x="16929100" y="390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38"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9" name="直線コネクタ 438"/>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144145</xdr:rowOff>
    </xdr:from>
    <xdr:to xmlns:xdr="http://schemas.openxmlformats.org/drawingml/2006/spreadsheetDrawing">
      <xdr:col>81</xdr:col>
      <xdr:colOff>44450</xdr:colOff>
      <xdr:row>21</xdr:row>
      <xdr:rowOff>53340</xdr:rowOff>
    </xdr:to>
    <xdr:cxnSp macro="">
      <xdr:nvCxnSpPr>
        <xdr:cNvPr id="440" name="直線コネクタ 439"/>
        <xdr:cNvCxnSpPr/>
      </xdr:nvCxnSpPr>
      <xdr:spPr>
        <a:xfrm flipV="1">
          <a:off x="16179800" y="357314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72390</xdr:rowOff>
    </xdr:from>
    <xdr:ext cx="762000" cy="259080"/>
    <xdr:sp macro="" textlink="">
      <xdr:nvSpPr>
        <xdr:cNvPr id="441" name="将来負担の状況平均値テキスト"/>
        <xdr:cNvSpPr txBox="1"/>
      </xdr:nvSpPr>
      <xdr:spPr>
        <a:xfrm>
          <a:off x="17106900" y="2472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55880</xdr:rowOff>
    </xdr:from>
    <xdr:to xmlns:xdr="http://schemas.openxmlformats.org/drawingml/2006/spreadsheetDrawing">
      <xdr:col>81</xdr:col>
      <xdr:colOff>95250</xdr:colOff>
      <xdr:row>15</xdr:row>
      <xdr:rowOff>157480</xdr:rowOff>
    </xdr:to>
    <xdr:sp macro="" textlink="">
      <xdr:nvSpPr>
        <xdr:cNvPr id="442" name="フローチャート: 判断 441"/>
        <xdr:cNvSpPr/>
      </xdr:nvSpPr>
      <xdr:spPr>
        <a:xfrm>
          <a:off x="16967200" y="262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53340</xdr:rowOff>
    </xdr:from>
    <xdr:to xmlns:xdr="http://schemas.openxmlformats.org/drawingml/2006/spreadsheetDrawing">
      <xdr:col>77</xdr:col>
      <xdr:colOff>44450</xdr:colOff>
      <xdr:row>21</xdr:row>
      <xdr:rowOff>167640</xdr:rowOff>
    </xdr:to>
    <xdr:cxnSp macro="">
      <xdr:nvCxnSpPr>
        <xdr:cNvPr id="443" name="直線コネクタ 442"/>
        <xdr:cNvCxnSpPr/>
      </xdr:nvCxnSpPr>
      <xdr:spPr>
        <a:xfrm flipV="1">
          <a:off x="15290800" y="365379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21590</xdr:rowOff>
    </xdr:from>
    <xdr:to xmlns:xdr="http://schemas.openxmlformats.org/drawingml/2006/spreadsheetDrawing">
      <xdr:col>77</xdr:col>
      <xdr:colOff>95250</xdr:colOff>
      <xdr:row>15</xdr:row>
      <xdr:rowOff>123190</xdr:rowOff>
    </xdr:to>
    <xdr:sp macro="" textlink="">
      <xdr:nvSpPr>
        <xdr:cNvPr id="444" name="フローチャート: 判断 443"/>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133350</xdr:rowOff>
    </xdr:from>
    <xdr:ext cx="736600" cy="258445"/>
    <xdr:sp macro="" textlink="">
      <xdr:nvSpPr>
        <xdr:cNvPr id="445" name="テキスト ボックス 444"/>
        <xdr:cNvSpPr txBox="1"/>
      </xdr:nvSpPr>
      <xdr:spPr>
        <a:xfrm>
          <a:off x="15798800" y="2362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167640</xdr:rowOff>
    </xdr:from>
    <xdr:to xmlns:xdr="http://schemas.openxmlformats.org/drawingml/2006/spreadsheetDrawing">
      <xdr:col>72</xdr:col>
      <xdr:colOff>203200</xdr:colOff>
      <xdr:row>22</xdr:row>
      <xdr:rowOff>86995</xdr:rowOff>
    </xdr:to>
    <xdr:cxnSp macro="">
      <xdr:nvCxnSpPr>
        <xdr:cNvPr id="446" name="直線コネクタ 445"/>
        <xdr:cNvCxnSpPr/>
      </xdr:nvCxnSpPr>
      <xdr:spPr>
        <a:xfrm flipV="1">
          <a:off x="14401800" y="376809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139065</xdr:rowOff>
    </xdr:from>
    <xdr:to xmlns:xdr="http://schemas.openxmlformats.org/drawingml/2006/spreadsheetDrawing">
      <xdr:col>73</xdr:col>
      <xdr:colOff>44450</xdr:colOff>
      <xdr:row>15</xdr:row>
      <xdr:rowOff>69215</xdr:rowOff>
    </xdr:to>
    <xdr:sp macro="" textlink="">
      <xdr:nvSpPr>
        <xdr:cNvPr id="447" name="フローチャート: 判断 446"/>
        <xdr:cNvSpPr/>
      </xdr:nvSpPr>
      <xdr:spPr>
        <a:xfrm>
          <a:off x="15240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79375</xdr:rowOff>
    </xdr:from>
    <xdr:ext cx="762000" cy="258445"/>
    <xdr:sp macro="" textlink="">
      <xdr:nvSpPr>
        <xdr:cNvPr id="448" name="テキスト ボックス 447"/>
        <xdr:cNvSpPr txBox="1"/>
      </xdr:nvSpPr>
      <xdr:spPr>
        <a:xfrm>
          <a:off x="14909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43180</xdr:rowOff>
    </xdr:from>
    <xdr:to xmlns:xdr="http://schemas.openxmlformats.org/drawingml/2006/spreadsheetDrawing">
      <xdr:col>68</xdr:col>
      <xdr:colOff>152400</xdr:colOff>
      <xdr:row>22</xdr:row>
      <xdr:rowOff>86995</xdr:rowOff>
    </xdr:to>
    <xdr:cxnSp macro="">
      <xdr:nvCxnSpPr>
        <xdr:cNvPr id="449" name="直線コネクタ 448"/>
        <xdr:cNvCxnSpPr/>
      </xdr:nvCxnSpPr>
      <xdr:spPr>
        <a:xfrm>
          <a:off x="13512800" y="36436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11430</xdr:rowOff>
    </xdr:from>
    <xdr:to xmlns:xdr="http://schemas.openxmlformats.org/drawingml/2006/spreadsheetDrawing">
      <xdr:col>68</xdr:col>
      <xdr:colOff>203200</xdr:colOff>
      <xdr:row>15</xdr:row>
      <xdr:rowOff>113030</xdr:rowOff>
    </xdr:to>
    <xdr:sp macro="" textlink="">
      <xdr:nvSpPr>
        <xdr:cNvPr id="450" name="フローチャート: 判断 449"/>
        <xdr:cNvSpPr/>
      </xdr:nvSpPr>
      <xdr:spPr>
        <a:xfrm>
          <a:off x="14351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123190</xdr:rowOff>
    </xdr:from>
    <xdr:ext cx="762000" cy="258445"/>
    <xdr:sp macro="" textlink="">
      <xdr:nvSpPr>
        <xdr:cNvPr id="451" name="テキスト ボックス 450"/>
        <xdr:cNvSpPr txBox="1"/>
      </xdr:nvSpPr>
      <xdr:spPr>
        <a:xfrm>
          <a:off x="14020800" y="235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109855</xdr:rowOff>
    </xdr:from>
    <xdr:to xmlns:xdr="http://schemas.openxmlformats.org/drawingml/2006/spreadsheetDrawing">
      <xdr:col>64</xdr:col>
      <xdr:colOff>152400</xdr:colOff>
      <xdr:row>16</xdr:row>
      <xdr:rowOff>40640</xdr:rowOff>
    </xdr:to>
    <xdr:sp macro="" textlink="">
      <xdr:nvSpPr>
        <xdr:cNvPr id="452" name="フローチャート: 判断 451"/>
        <xdr:cNvSpPr/>
      </xdr:nvSpPr>
      <xdr:spPr>
        <a:xfrm>
          <a:off x="13462000" y="268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50165</xdr:rowOff>
    </xdr:from>
    <xdr:ext cx="762000" cy="259080"/>
    <xdr:sp macro="" textlink="">
      <xdr:nvSpPr>
        <xdr:cNvPr id="453" name="テキスト ボックス 452"/>
        <xdr:cNvSpPr txBox="1"/>
      </xdr:nvSpPr>
      <xdr:spPr>
        <a:xfrm>
          <a:off x="13131800" y="245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93345</xdr:rowOff>
    </xdr:from>
    <xdr:to xmlns:xdr="http://schemas.openxmlformats.org/drawingml/2006/spreadsheetDrawing">
      <xdr:col>81</xdr:col>
      <xdr:colOff>95250</xdr:colOff>
      <xdr:row>21</xdr:row>
      <xdr:rowOff>23495</xdr:rowOff>
    </xdr:to>
    <xdr:sp macro="" textlink="">
      <xdr:nvSpPr>
        <xdr:cNvPr id="459" name="楕円 458"/>
        <xdr:cNvSpPr/>
      </xdr:nvSpPr>
      <xdr:spPr>
        <a:xfrm>
          <a:off x="16967200" y="35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65405</xdr:rowOff>
    </xdr:from>
    <xdr:ext cx="762000" cy="258445"/>
    <xdr:sp macro="" textlink="">
      <xdr:nvSpPr>
        <xdr:cNvPr id="460" name="将来負担の状況該当値テキスト"/>
        <xdr:cNvSpPr txBox="1"/>
      </xdr:nvSpPr>
      <xdr:spPr>
        <a:xfrm>
          <a:off x="17106900" y="3494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2540</xdr:rowOff>
    </xdr:from>
    <xdr:to xmlns:xdr="http://schemas.openxmlformats.org/drawingml/2006/spreadsheetDrawing">
      <xdr:col>77</xdr:col>
      <xdr:colOff>95250</xdr:colOff>
      <xdr:row>21</xdr:row>
      <xdr:rowOff>104140</xdr:rowOff>
    </xdr:to>
    <xdr:sp macro="" textlink="">
      <xdr:nvSpPr>
        <xdr:cNvPr id="461" name="楕円 460"/>
        <xdr:cNvSpPr/>
      </xdr:nvSpPr>
      <xdr:spPr>
        <a:xfrm>
          <a:off x="16129000" y="3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88900</xdr:rowOff>
    </xdr:from>
    <xdr:ext cx="736600" cy="258445"/>
    <xdr:sp macro="" textlink="">
      <xdr:nvSpPr>
        <xdr:cNvPr id="462" name="テキスト ボックス 461"/>
        <xdr:cNvSpPr txBox="1"/>
      </xdr:nvSpPr>
      <xdr:spPr>
        <a:xfrm>
          <a:off x="15798800" y="3689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116840</xdr:rowOff>
    </xdr:from>
    <xdr:to xmlns:xdr="http://schemas.openxmlformats.org/drawingml/2006/spreadsheetDrawing">
      <xdr:col>73</xdr:col>
      <xdr:colOff>44450</xdr:colOff>
      <xdr:row>22</xdr:row>
      <xdr:rowOff>46990</xdr:rowOff>
    </xdr:to>
    <xdr:sp macro="" textlink="">
      <xdr:nvSpPr>
        <xdr:cNvPr id="463" name="楕円 462"/>
        <xdr:cNvSpPr/>
      </xdr:nvSpPr>
      <xdr:spPr>
        <a:xfrm>
          <a:off x="15240000" y="37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31750</xdr:rowOff>
    </xdr:from>
    <xdr:ext cx="762000" cy="258445"/>
    <xdr:sp macro="" textlink="">
      <xdr:nvSpPr>
        <xdr:cNvPr id="464" name="テキスト ボックス 463"/>
        <xdr:cNvSpPr txBox="1"/>
      </xdr:nvSpPr>
      <xdr:spPr>
        <a:xfrm>
          <a:off x="14909800" y="3803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22</xdr:row>
      <xdr:rowOff>36195</xdr:rowOff>
    </xdr:from>
    <xdr:to xmlns:xdr="http://schemas.openxmlformats.org/drawingml/2006/spreadsheetDrawing">
      <xdr:col>68</xdr:col>
      <xdr:colOff>203200</xdr:colOff>
      <xdr:row>22</xdr:row>
      <xdr:rowOff>137795</xdr:rowOff>
    </xdr:to>
    <xdr:sp macro="" textlink="">
      <xdr:nvSpPr>
        <xdr:cNvPr id="465" name="楕円 464"/>
        <xdr:cNvSpPr/>
      </xdr:nvSpPr>
      <xdr:spPr>
        <a:xfrm>
          <a:off x="14351000" y="3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122555</xdr:rowOff>
    </xdr:from>
    <xdr:ext cx="762000" cy="258445"/>
    <xdr:sp macro="" textlink="">
      <xdr:nvSpPr>
        <xdr:cNvPr id="466" name="テキスト ボックス 465"/>
        <xdr:cNvSpPr txBox="1"/>
      </xdr:nvSpPr>
      <xdr:spPr>
        <a:xfrm>
          <a:off x="140208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163830</xdr:rowOff>
    </xdr:from>
    <xdr:to xmlns:xdr="http://schemas.openxmlformats.org/drawingml/2006/spreadsheetDrawing">
      <xdr:col>64</xdr:col>
      <xdr:colOff>152400</xdr:colOff>
      <xdr:row>21</xdr:row>
      <xdr:rowOff>93980</xdr:rowOff>
    </xdr:to>
    <xdr:sp macro="" textlink="">
      <xdr:nvSpPr>
        <xdr:cNvPr id="467" name="楕円 466"/>
        <xdr:cNvSpPr/>
      </xdr:nvSpPr>
      <xdr:spPr>
        <a:xfrm>
          <a:off x="13462000" y="35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78740</xdr:rowOff>
    </xdr:from>
    <xdr:ext cx="762000" cy="259080"/>
    <xdr:sp macro="" textlink="">
      <xdr:nvSpPr>
        <xdr:cNvPr id="468" name="テキスト ボックス 467"/>
        <xdr:cNvSpPr txBox="1"/>
      </xdr:nvSpPr>
      <xdr:spPr>
        <a:xfrm>
          <a:off x="13131800" y="3679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246,491
238,913
244.94
115,535,448
110,851,910
4,527,799
53,389,556
87,530,903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4.8
59.8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類似団体の平均値との比較では</a:t>
          </a:r>
          <a:r>
            <a:rPr kumimoji="1" lang="en-US" altLang="ja-JP" sz="1300">
              <a:solidFill>
                <a:schemeClr val="dk1"/>
              </a:solidFill>
              <a:effectLst/>
              <a:latin typeface="ＭＳ Ｐゴシック"/>
              <a:ea typeface="ＭＳ Ｐゴシック"/>
              <a:cs typeface="+mn-cs"/>
            </a:rPr>
            <a:t>4.5</a:t>
          </a:r>
          <a:r>
            <a:rPr kumimoji="1" lang="ja-JP" altLang="ja-JP" sz="1300">
              <a:solidFill>
                <a:schemeClr val="dk1"/>
              </a:solidFill>
              <a:effectLst/>
              <a:latin typeface="ＭＳ Ｐゴシック"/>
              <a:ea typeface="ＭＳ Ｐゴシック"/>
              <a:cs typeface="+mn-cs"/>
            </a:rPr>
            <a:t>ポイント上回っており、</a:t>
          </a:r>
          <a:r>
            <a:rPr kumimoji="1" lang="ja-JP" altLang="en-US" sz="1300">
              <a:solidFill>
                <a:schemeClr val="dk1"/>
              </a:solidFill>
              <a:effectLst/>
              <a:latin typeface="ＭＳ Ｐゴシック"/>
              <a:ea typeface="ＭＳ Ｐゴシック"/>
              <a:cs typeface="+mn-cs"/>
            </a:rPr>
            <a:t>下位</a:t>
          </a:r>
          <a:r>
            <a:rPr kumimoji="1" lang="ja-JP" altLang="ja-JP" sz="1300">
              <a:solidFill>
                <a:schemeClr val="dk1"/>
              </a:solidFill>
              <a:effectLst/>
              <a:latin typeface="ＭＳ Ｐゴシック"/>
              <a:ea typeface="ＭＳ Ｐゴシック"/>
              <a:cs typeface="+mn-cs"/>
            </a:rPr>
            <a:t>に位置している。本市においては、特に会計年度任用職員を採用している公立保育園等の施設数が他市と比べ多いことなどが要因に挙げられる。今後は、職員配置適正化計画に基づく定員管理を行うとともに公共施設の民間移管や統廃合を進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104140</xdr:rowOff>
    </xdr:from>
    <xdr:to xmlns:xdr="http://schemas.openxmlformats.org/drawingml/2006/spreadsheetDrawing">
      <xdr:col>24</xdr:col>
      <xdr:colOff>25400</xdr:colOff>
      <xdr:row>41</xdr:row>
      <xdr:rowOff>85090</xdr:rowOff>
    </xdr:to>
    <xdr:cxnSp macro="">
      <xdr:nvCxnSpPr>
        <xdr:cNvPr id="59" name="直線コネクタ 58"/>
        <xdr:cNvCxnSpPr/>
      </xdr:nvCxnSpPr>
      <xdr:spPr>
        <a:xfrm flipV="1">
          <a:off x="4826000" y="559054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57150</xdr:rowOff>
    </xdr:from>
    <xdr:ext cx="762000" cy="259080"/>
    <xdr:sp macro="" textlink="">
      <xdr:nvSpPr>
        <xdr:cNvPr id="60" name="人件費最小値テキスト"/>
        <xdr:cNvSpPr txBox="1"/>
      </xdr:nvSpPr>
      <xdr:spPr>
        <a:xfrm>
          <a:off x="4914900" y="7086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85090</xdr:rowOff>
    </xdr:from>
    <xdr:to xmlns:xdr="http://schemas.openxmlformats.org/drawingml/2006/spreadsheetDrawing">
      <xdr:col>24</xdr:col>
      <xdr:colOff>114300</xdr:colOff>
      <xdr:row>41</xdr:row>
      <xdr:rowOff>85090</xdr:rowOff>
    </xdr:to>
    <xdr:cxnSp macro="">
      <xdr:nvCxnSpPr>
        <xdr:cNvPr id="61" name="直線コネクタ 60"/>
        <xdr:cNvCxnSpPr/>
      </xdr:nvCxnSpPr>
      <xdr:spPr>
        <a:xfrm>
          <a:off x="4737100" y="711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19050</xdr:rowOff>
    </xdr:from>
    <xdr:ext cx="762000" cy="258445"/>
    <xdr:sp macro="" textlink="">
      <xdr:nvSpPr>
        <xdr:cNvPr id="62" name="人件費最大値テキスト"/>
        <xdr:cNvSpPr txBox="1"/>
      </xdr:nvSpPr>
      <xdr:spPr>
        <a:xfrm>
          <a:off x="4914900" y="533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104140</xdr:rowOff>
    </xdr:from>
    <xdr:to xmlns:xdr="http://schemas.openxmlformats.org/drawingml/2006/spreadsheetDrawing">
      <xdr:col>24</xdr:col>
      <xdr:colOff>114300</xdr:colOff>
      <xdr:row>32</xdr:row>
      <xdr:rowOff>104140</xdr:rowOff>
    </xdr:to>
    <xdr:cxnSp macro="">
      <xdr:nvCxnSpPr>
        <xdr:cNvPr id="63" name="直線コネクタ 62"/>
        <xdr:cNvCxnSpPr/>
      </xdr:nvCxnSpPr>
      <xdr:spPr>
        <a:xfrm>
          <a:off x="4737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157480</xdr:rowOff>
    </xdr:from>
    <xdr:to xmlns:xdr="http://schemas.openxmlformats.org/drawingml/2006/spreadsheetDrawing">
      <xdr:col>24</xdr:col>
      <xdr:colOff>25400</xdr:colOff>
      <xdr:row>39</xdr:row>
      <xdr:rowOff>168910</xdr:rowOff>
    </xdr:to>
    <xdr:cxnSp macro="">
      <xdr:nvCxnSpPr>
        <xdr:cNvPr id="64" name="直線コネクタ 63"/>
        <xdr:cNvCxnSpPr/>
      </xdr:nvCxnSpPr>
      <xdr:spPr>
        <a:xfrm>
          <a:off x="3987800" y="667258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134620</xdr:rowOff>
    </xdr:from>
    <xdr:ext cx="762000" cy="258445"/>
    <xdr:sp macro="" textlink="">
      <xdr:nvSpPr>
        <xdr:cNvPr id="65" name="人件費平均値テキスト"/>
        <xdr:cNvSpPr txBox="1"/>
      </xdr:nvSpPr>
      <xdr:spPr>
        <a:xfrm>
          <a:off x="4914900" y="59639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118110</xdr:rowOff>
    </xdr:from>
    <xdr:to xmlns:xdr="http://schemas.openxmlformats.org/drawingml/2006/spreadsheetDrawing">
      <xdr:col>24</xdr:col>
      <xdr:colOff>76200</xdr:colOff>
      <xdr:row>36</xdr:row>
      <xdr:rowOff>48260</xdr:rowOff>
    </xdr:to>
    <xdr:sp macro="" textlink="">
      <xdr:nvSpPr>
        <xdr:cNvPr id="66" name="フローチャート: 判断 65"/>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157480</xdr:rowOff>
    </xdr:from>
    <xdr:to xmlns:xdr="http://schemas.openxmlformats.org/drawingml/2006/spreadsheetDrawing">
      <xdr:col>19</xdr:col>
      <xdr:colOff>187325</xdr:colOff>
      <xdr:row>39</xdr:row>
      <xdr:rowOff>1270</xdr:rowOff>
    </xdr:to>
    <xdr:cxnSp macro="">
      <xdr:nvCxnSpPr>
        <xdr:cNvPr id="67" name="直線コネクタ 66"/>
        <xdr:cNvCxnSpPr/>
      </xdr:nvCxnSpPr>
      <xdr:spPr>
        <a:xfrm flipV="1">
          <a:off x="3098800" y="66725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76200</xdr:rowOff>
    </xdr:from>
    <xdr:to xmlns:xdr="http://schemas.openxmlformats.org/drawingml/2006/spreadsheetDrawing">
      <xdr:col>20</xdr:col>
      <xdr:colOff>38100</xdr:colOff>
      <xdr:row>35</xdr:row>
      <xdr:rowOff>6350</xdr:rowOff>
    </xdr:to>
    <xdr:sp macro="" textlink="">
      <xdr:nvSpPr>
        <xdr:cNvPr id="68" name="フローチャート: 判断 67"/>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16510</xdr:rowOff>
    </xdr:from>
    <xdr:ext cx="735965" cy="259080"/>
    <xdr:sp macro="" textlink="">
      <xdr:nvSpPr>
        <xdr:cNvPr id="69" name="テキスト ボックス 68"/>
        <xdr:cNvSpPr txBox="1"/>
      </xdr:nvSpPr>
      <xdr:spPr>
        <a:xfrm>
          <a:off x="3606800" y="5674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66040</xdr:rowOff>
    </xdr:from>
    <xdr:to xmlns:xdr="http://schemas.openxmlformats.org/drawingml/2006/spreadsheetDrawing">
      <xdr:col>15</xdr:col>
      <xdr:colOff>98425</xdr:colOff>
      <xdr:row>39</xdr:row>
      <xdr:rowOff>1270</xdr:rowOff>
    </xdr:to>
    <xdr:cxnSp macro="">
      <xdr:nvCxnSpPr>
        <xdr:cNvPr id="70" name="直線コネクタ 69"/>
        <xdr:cNvCxnSpPr/>
      </xdr:nvCxnSpPr>
      <xdr:spPr>
        <a:xfrm>
          <a:off x="2209800" y="65811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121920</xdr:rowOff>
    </xdr:from>
    <xdr:to xmlns:xdr="http://schemas.openxmlformats.org/drawingml/2006/spreadsheetDrawing">
      <xdr:col>15</xdr:col>
      <xdr:colOff>149225</xdr:colOff>
      <xdr:row>35</xdr:row>
      <xdr:rowOff>52070</xdr:rowOff>
    </xdr:to>
    <xdr:sp macro="" textlink="">
      <xdr:nvSpPr>
        <xdr:cNvPr id="71" name="フローチャート: 判断 70"/>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62230</xdr:rowOff>
    </xdr:from>
    <xdr:ext cx="762000" cy="259080"/>
    <xdr:sp macro="" textlink="">
      <xdr:nvSpPr>
        <xdr:cNvPr id="72" name="テキスト ボックス 71"/>
        <xdr:cNvSpPr txBox="1"/>
      </xdr:nvSpPr>
      <xdr:spPr>
        <a:xfrm>
          <a:off x="271780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66040</xdr:rowOff>
    </xdr:from>
    <xdr:to xmlns:xdr="http://schemas.openxmlformats.org/drawingml/2006/spreadsheetDrawing">
      <xdr:col>11</xdr:col>
      <xdr:colOff>9525</xdr:colOff>
      <xdr:row>39</xdr:row>
      <xdr:rowOff>31750</xdr:rowOff>
    </xdr:to>
    <xdr:cxnSp macro="">
      <xdr:nvCxnSpPr>
        <xdr:cNvPr id="73" name="直線コネクタ 72"/>
        <xdr:cNvCxnSpPr/>
      </xdr:nvCxnSpPr>
      <xdr:spPr>
        <a:xfrm flipV="1">
          <a:off x="1320800" y="65811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60960</xdr:rowOff>
    </xdr:from>
    <xdr:to xmlns:xdr="http://schemas.openxmlformats.org/drawingml/2006/spreadsheetDrawing">
      <xdr:col>11</xdr:col>
      <xdr:colOff>60325</xdr:colOff>
      <xdr:row>34</xdr:row>
      <xdr:rowOff>162560</xdr:rowOff>
    </xdr:to>
    <xdr:sp macro="" textlink="">
      <xdr:nvSpPr>
        <xdr:cNvPr id="74" name="フローチャート: 判断 73"/>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1270</xdr:rowOff>
    </xdr:from>
    <xdr:ext cx="761365" cy="259080"/>
    <xdr:sp macro="" textlink="">
      <xdr:nvSpPr>
        <xdr:cNvPr id="75" name="テキスト ボックス 74"/>
        <xdr:cNvSpPr txBox="1"/>
      </xdr:nvSpPr>
      <xdr:spPr>
        <a:xfrm>
          <a:off x="1828800" y="5659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72390</xdr:rowOff>
    </xdr:from>
    <xdr:to xmlns:xdr="http://schemas.openxmlformats.org/drawingml/2006/spreadsheetDrawing">
      <xdr:col>6</xdr:col>
      <xdr:colOff>171450</xdr:colOff>
      <xdr:row>36</xdr:row>
      <xdr:rowOff>2540</xdr:rowOff>
    </xdr:to>
    <xdr:sp macro="" textlink="">
      <xdr:nvSpPr>
        <xdr:cNvPr id="76" name="フローチャート: 判断 75"/>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xdr:rowOff>
    </xdr:from>
    <xdr:ext cx="761365" cy="259080"/>
    <xdr:sp macro="" textlink="">
      <xdr:nvSpPr>
        <xdr:cNvPr id="77" name="テキスト ボックス 76"/>
        <xdr:cNvSpPr txBox="1"/>
      </xdr:nvSpPr>
      <xdr:spPr>
        <a:xfrm>
          <a:off x="939800" y="5842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118110</xdr:rowOff>
    </xdr:from>
    <xdr:to xmlns:xdr="http://schemas.openxmlformats.org/drawingml/2006/spreadsheetDrawing">
      <xdr:col>24</xdr:col>
      <xdr:colOff>76200</xdr:colOff>
      <xdr:row>40</xdr:row>
      <xdr:rowOff>48260</xdr:rowOff>
    </xdr:to>
    <xdr:sp macro="" textlink="">
      <xdr:nvSpPr>
        <xdr:cNvPr id="83" name="楕円 82"/>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90170</xdr:rowOff>
    </xdr:from>
    <xdr:ext cx="762000" cy="259080"/>
    <xdr:sp macro="" textlink="">
      <xdr:nvSpPr>
        <xdr:cNvPr id="84" name="人件費該当値テキスト"/>
        <xdr:cNvSpPr txBox="1"/>
      </xdr:nvSpPr>
      <xdr:spPr>
        <a:xfrm>
          <a:off x="4914900" y="677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106680</xdr:rowOff>
    </xdr:from>
    <xdr:to xmlns:xdr="http://schemas.openxmlformats.org/drawingml/2006/spreadsheetDrawing">
      <xdr:col>20</xdr:col>
      <xdr:colOff>38100</xdr:colOff>
      <xdr:row>39</xdr:row>
      <xdr:rowOff>36830</xdr:rowOff>
    </xdr:to>
    <xdr:sp macro="" textlink="">
      <xdr:nvSpPr>
        <xdr:cNvPr id="85" name="楕円 84"/>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21590</xdr:rowOff>
    </xdr:from>
    <xdr:ext cx="735965" cy="259080"/>
    <xdr:sp macro="" textlink="">
      <xdr:nvSpPr>
        <xdr:cNvPr id="86" name="テキスト ボックス 85"/>
        <xdr:cNvSpPr txBox="1"/>
      </xdr:nvSpPr>
      <xdr:spPr>
        <a:xfrm>
          <a:off x="3606800" y="67081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121920</xdr:rowOff>
    </xdr:from>
    <xdr:to xmlns:xdr="http://schemas.openxmlformats.org/drawingml/2006/spreadsheetDrawing">
      <xdr:col>15</xdr:col>
      <xdr:colOff>149225</xdr:colOff>
      <xdr:row>39</xdr:row>
      <xdr:rowOff>52070</xdr:rowOff>
    </xdr:to>
    <xdr:sp macro="" textlink="">
      <xdr:nvSpPr>
        <xdr:cNvPr id="87" name="楕円 86"/>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36830</xdr:rowOff>
    </xdr:from>
    <xdr:ext cx="762000" cy="259080"/>
    <xdr:sp macro="" textlink="">
      <xdr:nvSpPr>
        <xdr:cNvPr id="88" name="テキスト ボックス 87"/>
        <xdr:cNvSpPr txBox="1"/>
      </xdr:nvSpPr>
      <xdr:spPr>
        <a:xfrm>
          <a:off x="2717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15240</xdr:rowOff>
    </xdr:from>
    <xdr:to xmlns:xdr="http://schemas.openxmlformats.org/drawingml/2006/spreadsheetDrawing">
      <xdr:col>11</xdr:col>
      <xdr:colOff>60325</xdr:colOff>
      <xdr:row>38</xdr:row>
      <xdr:rowOff>116840</xdr:rowOff>
    </xdr:to>
    <xdr:sp macro="" textlink="">
      <xdr:nvSpPr>
        <xdr:cNvPr id="89" name="楕円 88"/>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101600</xdr:rowOff>
    </xdr:from>
    <xdr:ext cx="761365" cy="259080"/>
    <xdr:sp macro="" textlink="">
      <xdr:nvSpPr>
        <xdr:cNvPr id="90" name="テキスト ボックス 89"/>
        <xdr:cNvSpPr txBox="1"/>
      </xdr:nvSpPr>
      <xdr:spPr>
        <a:xfrm>
          <a:off x="1828800" y="661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152400</xdr:rowOff>
    </xdr:from>
    <xdr:to xmlns:xdr="http://schemas.openxmlformats.org/drawingml/2006/spreadsheetDrawing">
      <xdr:col>6</xdr:col>
      <xdr:colOff>171450</xdr:colOff>
      <xdr:row>39</xdr:row>
      <xdr:rowOff>82550</xdr:rowOff>
    </xdr:to>
    <xdr:sp macro="" textlink="">
      <xdr:nvSpPr>
        <xdr:cNvPr id="91" name="楕円 90"/>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67310</xdr:rowOff>
    </xdr:from>
    <xdr:ext cx="761365" cy="259080"/>
    <xdr:sp macro="" textlink="">
      <xdr:nvSpPr>
        <xdr:cNvPr id="92" name="テキスト ボックス 91"/>
        <xdr:cNvSpPr txBox="1"/>
      </xdr:nvSpPr>
      <xdr:spPr>
        <a:xfrm>
          <a:off x="939800" y="6753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物件費は増加しているが、</a:t>
          </a:r>
          <a:r>
            <a:rPr kumimoji="1" lang="ja-JP" altLang="en-US" sz="1300">
              <a:solidFill>
                <a:schemeClr val="dk1"/>
              </a:solidFill>
              <a:effectLst/>
              <a:latin typeface="ＭＳ Ｐゴシック"/>
              <a:ea typeface="ＭＳ Ｐゴシック"/>
              <a:cs typeface="+mn-cs"/>
            </a:rPr>
            <a:t>ふるさと納税の増に伴うふるさと納税推進事業費</a:t>
          </a:r>
          <a:r>
            <a:rPr kumimoji="1" lang="ja-JP" altLang="en-US" sz="1300">
              <a:latin typeface="ＭＳ Ｐゴシック"/>
              <a:ea typeface="ＭＳ Ｐゴシック"/>
            </a:rPr>
            <a:t>の増が主要因であるため、経常経費充当一般財源としては</a:t>
          </a:r>
          <a:r>
            <a:rPr kumimoji="1" lang="en-US" altLang="ja-JP" sz="1300">
              <a:latin typeface="ＭＳ Ｐゴシック"/>
              <a:ea typeface="ＭＳ Ｐゴシック"/>
            </a:rPr>
            <a:t>1.2</a:t>
          </a:r>
          <a:r>
            <a:rPr kumimoji="1" lang="ja-JP" altLang="en-US" sz="1300">
              <a:latin typeface="ＭＳ Ｐゴシック"/>
              <a:ea typeface="ＭＳ Ｐゴシック"/>
            </a:rPr>
            <a:t>ポイントの減となった。</a:t>
          </a:r>
        </a:p>
        <a:p>
          <a:r>
            <a:rPr kumimoji="1" lang="ja-JP" altLang="en-US" sz="1300">
              <a:latin typeface="ＭＳ Ｐゴシック"/>
              <a:ea typeface="ＭＳ Ｐゴシック"/>
            </a:rPr>
            <a:t>　類似団体平均値を大きく下回っている状況であるが、引き続き経費の削減に努める。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107950</xdr:rowOff>
    </xdr:from>
    <xdr:to xmlns:xdr="http://schemas.openxmlformats.org/drawingml/2006/spreadsheetDrawing">
      <xdr:col>82</xdr:col>
      <xdr:colOff>107950</xdr:colOff>
      <xdr:row>21</xdr:row>
      <xdr:rowOff>120650</xdr:rowOff>
    </xdr:to>
    <xdr:cxnSp macro="">
      <xdr:nvCxnSpPr>
        <xdr:cNvPr id="120" name="直線コネクタ 119"/>
        <xdr:cNvCxnSpPr/>
      </xdr:nvCxnSpPr>
      <xdr:spPr>
        <a:xfrm flipV="1">
          <a:off x="16510000" y="23368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92710</xdr:rowOff>
    </xdr:from>
    <xdr:ext cx="762000" cy="259080"/>
    <xdr:sp macro="" textlink="">
      <xdr:nvSpPr>
        <xdr:cNvPr id="121" name="物件費最小値テキスト"/>
        <xdr:cNvSpPr txBox="1"/>
      </xdr:nvSpPr>
      <xdr:spPr>
        <a:xfrm>
          <a:off x="16598900" y="369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120650</xdr:rowOff>
    </xdr:from>
    <xdr:to xmlns:xdr="http://schemas.openxmlformats.org/drawingml/2006/spreadsheetDrawing">
      <xdr:col>82</xdr:col>
      <xdr:colOff>196850</xdr:colOff>
      <xdr:row>21</xdr:row>
      <xdr:rowOff>120650</xdr:rowOff>
    </xdr:to>
    <xdr:cxnSp macro="">
      <xdr:nvCxnSpPr>
        <xdr:cNvPr id="122" name="直線コネクタ 121"/>
        <xdr:cNvCxnSpPr/>
      </xdr:nvCxnSpPr>
      <xdr:spPr>
        <a:xfrm>
          <a:off x="16421100" y="372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22860</xdr:rowOff>
    </xdr:from>
    <xdr:ext cx="762000" cy="259080"/>
    <xdr:sp macro="" textlink="">
      <xdr:nvSpPr>
        <xdr:cNvPr id="123" name="物件費最大値テキスト"/>
        <xdr:cNvSpPr txBox="1"/>
      </xdr:nvSpPr>
      <xdr:spPr>
        <a:xfrm>
          <a:off x="16598900" y="208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107950</xdr:rowOff>
    </xdr:from>
    <xdr:to xmlns:xdr="http://schemas.openxmlformats.org/drawingml/2006/spreadsheetDrawing">
      <xdr:col>82</xdr:col>
      <xdr:colOff>196850</xdr:colOff>
      <xdr:row>13</xdr:row>
      <xdr:rowOff>107950</xdr:rowOff>
    </xdr:to>
    <xdr:cxnSp macro="">
      <xdr:nvCxnSpPr>
        <xdr:cNvPr id="124" name="直線コネクタ 123"/>
        <xdr:cNvCxnSpPr/>
      </xdr:nvCxnSpPr>
      <xdr:spPr>
        <a:xfrm>
          <a:off x="16421100" y="233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158750</xdr:rowOff>
    </xdr:from>
    <xdr:to xmlns:xdr="http://schemas.openxmlformats.org/drawingml/2006/spreadsheetDrawing">
      <xdr:col>82</xdr:col>
      <xdr:colOff>107950</xdr:colOff>
      <xdr:row>14</xdr:row>
      <xdr:rowOff>139700</xdr:rowOff>
    </xdr:to>
    <xdr:cxnSp macro="">
      <xdr:nvCxnSpPr>
        <xdr:cNvPr id="125" name="直線コネクタ 124"/>
        <xdr:cNvCxnSpPr/>
      </xdr:nvCxnSpPr>
      <xdr:spPr>
        <a:xfrm flipV="1">
          <a:off x="15671800" y="23876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29210</xdr:rowOff>
    </xdr:from>
    <xdr:ext cx="762000" cy="258445"/>
    <xdr:sp macro="" textlink="">
      <xdr:nvSpPr>
        <xdr:cNvPr id="126" name="物件費平均値テキスト"/>
        <xdr:cNvSpPr txBox="1"/>
      </xdr:nvSpPr>
      <xdr:spPr>
        <a:xfrm>
          <a:off x="16598900" y="29438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57150</xdr:rowOff>
    </xdr:from>
    <xdr:to xmlns:xdr="http://schemas.openxmlformats.org/drawingml/2006/spreadsheetDrawing">
      <xdr:col>82</xdr:col>
      <xdr:colOff>158750</xdr:colOff>
      <xdr:row>17</xdr:row>
      <xdr:rowOff>158750</xdr:rowOff>
    </xdr:to>
    <xdr:sp macro="" textlink="">
      <xdr:nvSpPr>
        <xdr:cNvPr id="127" name="フローチャート: 判断 126"/>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139700</xdr:rowOff>
    </xdr:from>
    <xdr:to xmlns:xdr="http://schemas.openxmlformats.org/drawingml/2006/spreadsheetDrawing">
      <xdr:col>78</xdr:col>
      <xdr:colOff>69850</xdr:colOff>
      <xdr:row>15</xdr:row>
      <xdr:rowOff>19050</xdr:rowOff>
    </xdr:to>
    <xdr:cxnSp macro="">
      <xdr:nvCxnSpPr>
        <xdr:cNvPr id="128" name="直線コネクタ 127"/>
        <xdr:cNvCxnSpPr/>
      </xdr:nvCxnSpPr>
      <xdr:spPr>
        <a:xfrm flipV="1">
          <a:off x="14782800" y="25400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29" name="フローチャート: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8445"/>
    <xdr:sp macro="" textlink="">
      <xdr:nvSpPr>
        <xdr:cNvPr id="130" name="テキスト ボックス 129"/>
        <xdr:cNvSpPr txBox="1"/>
      </xdr:nvSpPr>
      <xdr:spPr>
        <a:xfrm>
          <a:off x="15290800" y="2943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76200</xdr:rowOff>
    </xdr:from>
    <xdr:to xmlns:xdr="http://schemas.openxmlformats.org/drawingml/2006/spreadsheetDrawing">
      <xdr:col>73</xdr:col>
      <xdr:colOff>180975</xdr:colOff>
      <xdr:row>15</xdr:row>
      <xdr:rowOff>19050</xdr:rowOff>
    </xdr:to>
    <xdr:cxnSp macro="">
      <xdr:nvCxnSpPr>
        <xdr:cNvPr id="131" name="直線コネクタ 130"/>
        <xdr:cNvCxnSpPr/>
      </xdr:nvCxnSpPr>
      <xdr:spPr>
        <a:xfrm>
          <a:off x="13893800" y="2476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63500</xdr:rowOff>
    </xdr:from>
    <xdr:to xmlns:xdr="http://schemas.openxmlformats.org/drawingml/2006/spreadsheetDrawing">
      <xdr:col>74</xdr:col>
      <xdr:colOff>31750</xdr:colOff>
      <xdr:row>16</xdr:row>
      <xdr:rowOff>165100</xdr:rowOff>
    </xdr:to>
    <xdr:sp macro="" textlink="">
      <xdr:nvSpPr>
        <xdr:cNvPr id="132" name="フローチャート: 判断 131"/>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149860</xdr:rowOff>
    </xdr:from>
    <xdr:ext cx="762000" cy="259080"/>
    <xdr:sp macro="" textlink="">
      <xdr:nvSpPr>
        <xdr:cNvPr id="133" name="テキスト ボックス 132"/>
        <xdr:cNvSpPr txBox="1"/>
      </xdr:nvSpPr>
      <xdr:spPr>
        <a:xfrm>
          <a:off x="14401800" y="289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76200</xdr:rowOff>
    </xdr:from>
    <xdr:to xmlns:xdr="http://schemas.openxmlformats.org/drawingml/2006/spreadsheetDrawing">
      <xdr:col>69</xdr:col>
      <xdr:colOff>92075</xdr:colOff>
      <xdr:row>15</xdr:row>
      <xdr:rowOff>57150</xdr:rowOff>
    </xdr:to>
    <xdr:cxnSp macro="">
      <xdr:nvCxnSpPr>
        <xdr:cNvPr id="134" name="直線コネクタ 133"/>
        <xdr:cNvCxnSpPr/>
      </xdr:nvCxnSpPr>
      <xdr:spPr>
        <a:xfrm flipV="1">
          <a:off x="13004800" y="24765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107950</xdr:rowOff>
    </xdr:from>
    <xdr:to xmlns:xdr="http://schemas.openxmlformats.org/drawingml/2006/spreadsheetDrawing">
      <xdr:col>69</xdr:col>
      <xdr:colOff>142875</xdr:colOff>
      <xdr:row>16</xdr:row>
      <xdr:rowOff>38100</xdr:rowOff>
    </xdr:to>
    <xdr:sp macro="" textlink="">
      <xdr:nvSpPr>
        <xdr:cNvPr id="135" name="フローチャート: 判断 134"/>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22860</xdr:rowOff>
    </xdr:from>
    <xdr:ext cx="761365" cy="259080"/>
    <xdr:sp macro="" textlink="">
      <xdr:nvSpPr>
        <xdr:cNvPr id="136" name="テキスト ボックス 135"/>
        <xdr:cNvSpPr txBox="1"/>
      </xdr:nvSpPr>
      <xdr:spPr>
        <a:xfrm>
          <a:off x="13512800" y="2766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146050</xdr:rowOff>
    </xdr:from>
    <xdr:to xmlns:xdr="http://schemas.openxmlformats.org/drawingml/2006/spreadsheetDrawing">
      <xdr:col>65</xdr:col>
      <xdr:colOff>53975</xdr:colOff>
      <xdr:row>16</xdr:row>
      <xdr:rowOff>76200</xdr:rowOff>
    </xdr:to>
    <xdr:sp macro="" textlink="">
      <xdr:nvSpPr>
        <xdr:cNvPr id="137" name="フローチャート: 判断 136"/>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60960</xdr:rowOff>
    </xdr:from>
    <xdr:ext cx="762000" cy="259080"/>
    <xdr:sp macro="" textlink="">
      <xdr:nvSpPr>
        <xdr:cNvPr id="138" name="テキスト ボックス 137"/>
        <xdr:cNvSpPr txBox="1"/>
      </xdr:nvSpPr>
      <xdr:spPr>
        <a:xfrm>
          <a:off x="12623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107950</xdr:rowOff>
    </xdr:from>
    <xdr:to xmlns:xdr="http://schemas.openxmlformats.org/drawingml/2006/spreadsheetDrawing">
      <xdr:col>82</xdr:col>
      <xdr:colOff>158750</xdr:colOff>
      <xdr:row>14</xdr:row>
      <xdr:rowOff>38100</xdr:rowOff>
    </xdr:to>
    <xdr:sp macro="" textlink="">
      <xdr:nvSpPr>
        <xdr:cNvPr id="144" name="楕円 143"/>
        <xdr:cNvSpPr/>
      </xdr:nvSpPr>
      <xdr:spPr>
        <a:xfrm>
          <a:off x="164592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16510</xdr:rowOff>
    </xdr:from>
    <xdr:ext cx="762000" cy="259080"/>
    <xdr:sp macro="" textlink="">
      <xdr:nvSpPr>
        <xdr:cNvPr id="145" name="物件費該当値テキスト"/>
        <xdr:cNvSpPr txBox="1"/>
      </xdr:nvSpPr>
      <xdr:spPr>
        <a:xfrm>
          <a:off x="165989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88900</xdr:rowOff>
    </xdr:from>
    <xdr:to xmlns:xdr="http://schemas.openxmlformats.org/drawingml/2006/spreadsheetDrawing">
      <xdr:col>78</xdr:col>
      <xdr:colOff>120650</xdr:colOff>
      <xdr:row>15</xdr:row>
      <xdr:rowOff>19050</xdr:rowOff>
    </xdr:to>
    <xdr:sp macro="" textlink="">
      <xdr:nvSpPr>
        <xdr:cNvPr id="146" name="楕円 145"/>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29210</xdr:rowOff>
    </xdr:from>
    <xdr:ext cx="736600" cy="258445"/>
    <xdr:sp macro="" textlink="">
      <xdr:nvSpPr>
        <xdr:cNvPr id="147" name="テキスト ボックス 146"/>
        <xdr:cNvSpPr txBox="1"/>
      </xdr:nvSpPr>
      <xdr:spPr>
        <a:xfrm>
          <a:off x="15290800" y="2258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139700</xdr:rowOff>
    </xdr:from>
    <xdr:to xmlns:xdr="http://schemas.openxmlformats.org/drawingml/2006/spreadsheetDrawing">
      <xdr:col>74</xdr:col>
      <xdr:colOff>31750</xdr:colOff>
      <xdr:row>15</xdr:row>
      <xdr:rowOff>69850</xdr:rowOff>
    </xdr:to>
    <xdr:sp macro="" textlink="">
      <xdr:nvSpPr>
        <xdr:cNvPr id="148" name="楕円 147"/>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80010</xdr:rowOff>
    </xdr:from>
    <xdr:ext cx="762000" cy="259080"/>
    <xdr:sp macro="" textlink="">
      <xdr:nvSpPr>
        <xdr:cNvPr id="149" name="テキスト ボックス 148"/>
        <xdr:cNvSpPr txBox="1"/>
      </xdr:nvSpPr>
      <xdr:spPr>
        <a:xfrm>
          <a:off x="144018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25400</xdr:rowOff>
    </xdr:from>
    <xdr:to xmlns:xdr="http://schemas.openxmlformats.org/drawingml/2006/spreadsheetDrawing">
      <xdr:col>69</xdr:col>
      <xdr:colOff>142875</xdr:colOff>
      <xdr:row>14</xdr:row>
      <xdr:rowOff>127000</xdr:rowOff>
    </xdr:to>
    <xdr:sp macro="" textlink="">
      <xdr:nvSpPr>
        <xdr:cNvPr id="150" name="楕円 149"/>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137160</xdr:rowOff>
    </xdr:from>
    <xdr:ext cx="761365" cy="259080"/>
    <xdr:sp macro="" textlink="">
      <xdr:nvSpPr>
        <xdr:cNvPr id="151" name="テキスト ボックス 150"/>
        <xdr:cNvSpPr txBox="1"/>
      </xdr:nvSpPr>
      <xdr:spPr>
        <a:xfrm>
          <a:off x="13512800" y="219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6350</xdr:rowOff>
    </xdr:from>
    <xdr:to xmlns:xdr="http://schemas.openxmlformats.org/drawingml/2006/spreadsheetDrawing">
      <xdr:col>65</xdr:col>
      <xdr:colOff>53975</xdr:colOff>
      <xdr:row>15</xdr:row>
      <xdr:rowOff>107950</xdr:rowOff>
    </xdr:to>
    <xdr:sp macro="" textlink="">
      <xdr:nvSpPr>
        <xdr:cNvPr id="152" name="楕円 151"/>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118110</xdr:rowOff>
    </xdr:from>
    <xdr:ext cx="762000" cy="259080"/>
    <xdr:sp macro="" textlink="">
      <xdr:nvSpPr>
        <xdr:cNvPr id="153" name="テキスト ボックス 152"/>
        <xdr:cNvSpPr txBox="1"/>
      </xdr:nvSpPr>
      <xdr:spPr>
        <a:xfrm>
          <a:off x="12623800"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類似団体平均よりも</a:t>
          </a:r>
          <a:r>
            <a:rPr kumimoji="1" lang="en-US" altLang="ja-JP" sz="1300">
              <a:latin typeface="ＭＳ Ｐゴシック"/>
              <a:ea typeface="ＭＳ Ｐゴシック"/>
            </a:rPr>
            <a:t>2.7</a:t>
          </a:r>
          <a:r>
            <a:rPr kumimoji="1" lang="ja-JP" altLang="en-US" sz="1300">
              <a:latin typeface="ＭＳ Ｐゴシック"/>
              <a:ea typeface="ＭＳ Ｐゴシック"/>
            </a:rPr>
            <a:t>ポイント下回っており、上位に位置している。</a:t>
          </a:r>
        </a:p>
        <a:p>
          <a:r>
            <a:rPr kumimoji="1" lang="ja-JP" altLang="en-US" sz="1300">
              <a:latin typeface="ＭＳ Ｐゴシック"/>
              <a:ea typeface="ＭＳ Ｐゴシック"/>
            </a:rPr>
            <a:t>　扶助費は、私立保育園等の施設型給付費や障害者自立支援給付費の増加傾向に伴い今後も増加が見込まれるため、市単独事業の精査などにより適正な扶助のあり方について見直しを行う。</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3" name="直線コネクタ 182"/>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4"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5" name="直線コネクタ 184"/>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86"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87" name="直線コネクタ 186"/>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151765</xdr:rowOff>
    </xdr:from>
    <xdr:to xmlns:xdr="http://schemas.openxmlformats.org/drawingml/2006/spreadsheetDrawing">
      <xdr:col>24</xdr:col>
      <xdr:colOff>25400</xdr:colOff>
      <xdr:row>55</xdr:row>
      <xdr:rowOff>151765</xdr:rowOff>
    </xdr:to>
    <xdr:cxnSp macro="">
      <xdr:nvCxnSpPr>
        <xdr:cNvPr id="188" name="直線コネクタ 187"/>
        <xdr:cNvCxnSpPr/>
      </xdr:nvCxnSpPr>
      <xdr:spPr>
        <a:xfrm>
          <a:off x="3987800" y="9581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762000" cy="258445"/>
    <xdr:sp macro="" textlink="">
      <xdr:nvSpPr>
        <xdr:cNvPr id="189" name="扶助費平均値テキスト"/>
        <xdr:cNvSpPr txBox="1"/>
      </xdr:nvSpPr>
      <xdr:spPr>
        <a:xfrm>
          <a:off x="4914900" y="9943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27305</xdr:rowOff>
    </xdr:from>
    <xdr:to xmlns:xdr="http://schemas.openxmlformats.org/drawingml/2006/spreadsheetDrawing">
      <xdr:col>24</xdr:col>
      <xdr:colOff>76200</xdr:colOff>
      <xdr:row>58</xdr:row>
      <xdr:rowOff>128905</xdr:rowOff>
    </xdr:to>
    <xdr:sp macro="" textlink="">
      <xdr:nvSpPr>
        <xdr:cNvPr id="190" name="フローチャート: 判断 189"/>
        <xdr:cNvSpPr/>
      </xdr:nvSpPr>
      <xdr:spPr>
        <a:xfrm>
          <a:off x="47752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135255</xdr:rowOff>
    </xdr:from>
    <xdr:to xmlns:xdr="http://schemas.openxmlformats.org/drawingml/2006/spreadsheetDrawing">
      <xdr:col>19</xdr:col>
      <xdr:colOff>187325</xdr:colOff>
      <xdr:row>55</xdr:row>
      <xdr:rowOff>151765</xdr:rowOff>
    </xdr:to>
    <xdr:cxnSp macro="">
      <xdr:nvCxnSpPr>
        <xdr:cNvPr id="191" name="直線コネクタ 190"/>
        <xdr:cNvCxnSpPr/>
      </xdr:nvCxnSpPr>
      <xdr:spPr>
        <a:xfrm>
          <a:off x="3098800" y="9565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149860</xdr:rowOff>
    </xdr:from>
    <xdr:to xmlns:xdr="http://schemas.openxmlformats.org/drawingml/2006/spreadsheetDrawing">
      <xdr:col>20</xdr:col>
      <xdr:colOff>38100</xdr:colOff>
      <xdr:row>58</xdr:row>
      <xdr:rowOff>80010</xdr:rowOff>
    </xdr:to>
    <xdr:sp macro="" textlink="">
      <xdr:nvSpPr>
        <xdr:cNvPr id="192" name="フローチャート: 判断 191"/>
        <xdr:cNvSpPr/>
      </xdr:nvSpPr>
      <xdr:spPr>
        <a:xfrm>
          <a:off x="3937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64770</xdr:rowOff>
    </xdr:from>
    <xdr:ext cx="735965" cy="258445"/>
    <xdr:sp macro="" textlink="">
      <xdr:nvSpPr>
        <xdr:cNvPr id="193" name="テキスト ボックス 192"/>
        <xdr:cNvSpPr txBox="1"/>
      </xdr:nvSpPr>
      <xdr:spPr>
        <a:xfrm>
          <a:off x="3606800" y="100088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102235</xdr:rowOff>
    </xdr:from>
    <xdr:to xmlns:xdr="http://schemas.openxmlformats.org/drawingml/2006/spreadsheetDrawing">
      <xdr:col>15</xdr:col>
      <xdr:colOff>98425</xdr:colOff>
      <xdr:row>55</xdr:row>
      <xdr:rowOff>135255</xdr:rowOff>
    </xdr:to>
    <xdr:cxnSp macro="">
      <xdr:nvCxnSpPr>
        <xdr:cNvPr id="194" name="直線コネクタ 193"/>
        <xdr:cNvCxnSpPr/>
      </xdr:nvCxnSpPr>
      <xdr:spPr>
        <a:xfrm>
          <a:off x="2209800" y="9531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35560</xdr:rowOff>
    </xdr:from>
    <xdr:to xmlns:xdr="http://schemas.openxmlformats.org/drawingml/2006/spreadsheetDrawing">
      <xdr:col>15</xdr:col>
      <xdr:colOff>149225</xdr:colOff>
      <xdr:row>57</xdr:row>
      <xdr:rowOff>137160</xdr:rowOff>
    </xdr:to>
    <xdr:sp macro="" textlink="">
      <xdr:nvSpPr>
        <xdr:cNvPr id="195" name="フローチャート: 判断 194"/>
        <xdr:cNvSpPr/>
      </xdr:nvSpPr>
      <xdr:spPr>
        <a:xfrm>
          <a:off x="3048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121920</xdr:rowOff>
    </xdr:from>
    <xdr:ext cx="762000" cy="258445"/>
    <xdr:sp macro="" textlink="">
      <xdr:nvSpPr>
        <xdr:cNvPr id="196" name="テキスト ボックス 195"/>
        <xdr:cNvSpPr txBox="1"/>
      </xdr:nvSpPr>
      <xdr:spPr>
        <a:xfrm>
          <a:off x="2717800" y="9894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37465</xdr:rowOff>
    </xdr:from>
    <xdr:to xmlns:xdr="http://schemas.openxmlformats.org/drawingml/2006/spreadsheetDrawing">
      <xdr:col>11</xdr:col>
      <xdr:colOff>9525</xdr:colOff>
      <xdr:row>55</xdr:row>
      <xdr:rowOff>102235</xdr:rowOff>
    </xdr:to>
    <xdr:cxnSp macro="">
      <xdr:nvCxnSpPr>
        <xdr:cNvPr id="197" name="直線コネクタ 196"/>
        <xdr:cNvCxnSpPr/>
      </xdr:nvCxnSpPr>
      <xdr:spPr>
        <a:xfrm>
          <a:off x="1320800" y="94672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198" name="フローチャート: 判断 197"/>
        <xdr:cNvSpPr/>
      </xdr:nvSpPr>
      <xdr:spPr>
        <a:xfrm>
          <a:off x="2159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61365" cy="258445"/>
    <xdr:sp macro="" textlink="">
      <xdr:nvSpPr>
        <xdr:cNvPr id="199" name="テキスト ボックス 198"/>
        <xdr:cNvSpPr txBox="1"/>
      </xdr:nvSpPr>
      <xdr:spPr>
        <a:xfrm>
          <a:off x="1828800" y="9813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00" name="フローチャート: 判断 199"/>
        <xdr:cNvSpPr/>
      </xdr:nvSpPr>
      <xdr:spPr>
        <a:xfrm>
          <a:off x="1270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88900</xdr:rowOff>
    </xdr:from>
    <xdr:ext cx="761365" cy="258445"/>
    <xdr:sp macro="" textlink="">
      <xdr:nvSpPr>
        <xdr:cNvPr id="201" name="テキスト ボックス 200"/>
        <xdr:cNvSpPr txBox="1"/>
      </xdr:nvSpPr>
      <xdr:spPr>
        <a:xfrm>
          <a:off x="939800" y="9861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07" name="楕円 206"/>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08"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100965</xdr:rowOff>
    </xdr:from>
    <xdr:to xmlns:xdr="http://schemas.openxmlformats.org/drawingml/2006/spreadsheetDrawing">
      <xdr:col>20</xdr:col>
      <xdr:colOff>38100</xdr:colOff>
      <xdr:row>56</xdr:row>
      <xdr:rowOff>31115</xdr:rowOff>
    </xdr:to>
    <xdr:sp macro="" textlink="">
      <xdr:nvSpPr>
        <xdr:cNvPr id="209" name="楕円 208"/>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41275</xdr:rowOff>
    </xdr:from>
    <xdr:ext cx="735965" cy="258445"/>
    <xdr:sp macro="" textlink="">
      <xdr:nvSpPr>
        <xdr:cNvPr id="210" name="テキスト ボックス 209"/>
        <xdr:cNvSpPr txBox="1"/>
      </xdr:nvSpPr>
      <xdr:spPr>
        <a:xfrm>
          <a:off x="3606800" y="92995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84455</xdr:rowOff>
    </xdr:from>
    <xdr:to xmlns:xdr="http://schemas.openxmlformats.org/drawingml/2006/spreadsheetDrawing">
      <xdr:col>15</xdr:col>
      <xdr:colOff>149225</xdr:colOff>
      <xdr:row>56</xdr:row>
      <xdr:rowOff>14605</xdr:rowOff>
    </xdr:to>
    <xdr:sp macro="" textlink="">
      <xdr:nvSpPr>
        <xdr:cNvPr id="211" name="楕円 210"/>
        <xdr:cNvSpPr/>
      </xdr:nvSpPr>
      <xdr:spPr>
        <a:xfrm>
          <a:off x="3048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24765</xdr:rowOff>
    </xdr:from>
    <xdr:ext cx="762000" cy="259080"/>
    <xdr:sp macro="" textlink="">
      <xdr:nvSpPr>
        <xdr:cNvPr id="212" name="テキスト ボックス 211"/>
        <xdr:cNvSpPr txBox="1"/>
      </xdr:nvSpPr>
      <xdr:spPr>
        <a:xfrm>
          <a:off x="2717800" y="928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52070</xdr:rowOff>
    </xdr:from>
    <xdr:to xmlns:xdr="http://schemas.openxmlformats.org/drawingml/2006/spreadsheetDrawing">
      <xdr:col>11</xdr:col>
      <xdr:colOff>60325</xdr:colOff>
      <xdr:row>55</xdr:row>
      <xdr:rowOff>153035</xdr:rowOff>
    </xdr:to>
    <xdr:sp macro="" textlink="">
      <xdr:nvSpPr>
        <xdr:cNvPr id="213" name="楕円 212"/>
        <xdr:cNvSpPr/>
      </xdr:nvSpPr>
      <xdr:spPr>
        <a:xfrm>
          <a:off x="21590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163195</xdr:rowOff>
    </xdr:from>
    <xdr:ext cx="761365" cy="259080"/>
    <xdr:sp macro="" textlink="">
      <xdr:nvSpPr>
        <xdr:cNvPr id="214" name="テキスト ボックス 213"/>
        <xdr:cNvSpPr txBox="1"/>
      </xdr:nvSpPr>
      <xdr:spPr>
        <a:xfrm>
          <a:off x="1828800" y="9250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158115</xdr:rowOff>
    </xdr:from>
    <xdr:to xmlns:xdr="http://schemas.openxmlformats.org/drawingml/2006/spreadsheetDrawing">
      <xdr:col>6</xdr:col>
      <xdr:colOff>171450</xdr:colOff>
      <xdr:row>55</xdr:row>
      <xdr:rowOff>88265</xdr:rowOff>
    </xdr:to>
    <xdr:sp macro="" textlink="">
      <xdr:nvSpPr>
        <xdr:cNvPr id="215" name="楕円 214"/>
        <xdr:cNvSpPr/>
      </xdr:nvSpPr>
      <xdr:spPr>
        <a:xfrm>
          <a:off x="1270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98425</xdr:rowOff>
    </xdr:from>
    <xdr:ext cx="761365" cy="258445"/>
    <xdr:sp macro="" textlink="">
      <xdr:nvSpPr>
        <xdr:cNvPr id="216" name="テキスト ボックス 215"/>
        <xdr:cNvSpPr txBox="1"/>
      </xdr:nvSpPr>
      <xdr:spPr>
        <a:xfrm>
          <a:off x="939800" y="9185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後期高齢者医療事業特別会計ほか特別会計への繰出金が増加したことにより、前年度から</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今後も高齢化等に伴い増加していくことが見込まれることから、事業の精査を行い、繰出金の抑制に努める。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133350</xdr:rowOff>
    </xdr:from>
    <xdr:to xmlns:xdr="http://schemas.openxmlformats.org/drawingml/2006/spreadsheetDrawing">
      <xdr:col>82</xdr:col>
      <xdr:colOff>107950</xdr:colOff>
      <xdr:row>61</xdr:row>
      <xdr:rowOff>69850</xdr:rowOff>
    </xdr:to>
    <xdr:cxnSp macro="">
      <xdr:nvCxnSpPr>
        <xdr:cNvPr id="244" name="直線コネクタ 243"/>
        <xdr:cNvCxnSpPr/>
      </xdr:nvCxnSpPr>
      <xdr:spPr>
        <a:xfrm flipV="1">
          <a:off x="16510000" y="92202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8445"/>
    <xdr:sp macro="" textlink="">
      <xdr:nvSpPr>
        <xdr:cNvPr id="245" name="その他最小値テキスト"/>
        <xdr:cNvSpPr txBox="1"/>
      </xdr:nvSpPr>
      <xdr:spPr>
        <a:xfrm>
          <a:off x="16598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6" name="直線コネクタ 245"/>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48260</xdr:rowOff>
    </xdr:from>
    <xdr:ext cx="762000" cy="259080"/>
    <xdr:sp macro="" textlink="">
      <xdr:nvSpPr>
        <xdr:cNvPr id="247" name="その他最大値テキスト"/>
        <xdr:cNvSpPr txBox="1"/>
      </xdr:nvSpPr>
      <xdr:spPr>
        <a:xfrm>
          <a:off x="16598900" y="896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133350</xdr:rowOff>
    </xdr:from>
    <xdr:to xmlns:xdr="http://schemas.openxmlformats.org/drawingml/2006/spreadsheetDrawing">
      <xdr:col>82</xdr:col>
      <xdr:colOff>196850</xdr:colOff>
      <xdr:row>53</xdr:row>
      <xdr:rowOff>133350</xdr:rowOff>
    </xdr:to>
    <xdr:cxnSp macro="">
      <xdr:nvCxnSpPr>
        <xdr:cNvPr id="248" name="直線コネクタ 247"/>
        <xdr:cNvCxnSpPr/>
      </xdr:nvCxnSpPr>
      <xdr:spPr>
        <a:xfrm>
          <a:off x="16421100" y="922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63500</xdr:rowOff>
    </xdr:from>
    <xdr:to xmlns:xdr="http://schemas.openxmlformats.org/drawingml/2006/spreadsheetDrawing">
      <xdr:col>82</xdr:col>
      <xdr:colOff>107950</xdr:colOff>
      <xdr:row>58</xdr:row>
      <xdr:rowOff>88900</xdr:rowOff>
    </xdr:to>
    <xdr:cxnSp macro="">
      <xdr:nvCxnSpPr>
        <xdr:cNvPr id="249" name="直線コネクタ 248"/>
        <xdr:cNvCxnSpPr/>
      </xdr:nvCxnSpPr>
      <xdr:spPr>
        <a:xfrm>
          <a:off x="15671800" y="100076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29210</xdr:rowOff>
    </xdr:from>
    <xdr:ext cx="762000" cy="258445"/>
    <xdr:sp macro="" textlink="">
      <xdr:nvSpPr>
        <xdr:cNvPr id="250" name="その他平均値テキスト"/>
        <xdr:cNvSpPr txBox="1"/>
      </xdr:nvSpPr>
      <xdr:spPr>
        <a:xfrm>
          <a:off x="16598900" y="98018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12700</xdr:rowOff>
    </xdr:from>
    <xdr:to xmlns:xdr="http://schemas.openxmlformats.org/drawingml/2006/spreadsheetDrawing">
      <xdr:col>82</xdr:col>
      <xdr:colOff>158750</xdr:colOff>
      <xdr:row>58</xdr:row>
      <xdr:rowOff>114300</xdr:rowOff>
    </xdr:to>
    <xdr:sp macro="" textlink="">
      <xdr:nvSpPr>
        <xdr:cNvPr id="251" name="フローチャート: 判断 250"/>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50800</xdr:rowOff>
    </xdr:from>
    <xdr:to xmlns:xdr="http://schemas.openxmlformats.org/drawingml/2006/spreadsheetDrawing">
      <xdr:col>78</xdr:col>
      <xdr:colOff>69850</xdr:colOff>
      <xdr:row>58</xdr:row>
      <xdr:rowOff>63500</xdr:rowOff>
    </xdr:to>
    <xdr:cxnSp macro="">
      <xdr:nvCxnSpPr>
        <xdr:cNvPr id="252" name="直線コネクタ 251"/>
        <xdr:cNvCxnSpPr/>
      </xdr:nvCxnSpPr>
      <xdr:spPr>
        <a:xfrm>
          <a:off x="14782800" y="9994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6600" cy="258445"/>
    <xdr:sp macro="" textlink="">
      <xdr:nvSpPr>
        <xdr:cNvPr id="254" name="テキスト ボックス 253"/>
        <xdr:cNvSpPr txBox="1"/>
      </xdr:nvSpPr>
      <xdr:spPr>
        <a:xfrm>
          <a:off x="15290800" y="10055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133350</xdr:rowOff>
    </xdr:from>
    <xdr:to xmlns:xdr="http://schemas.openxmlformats.org/drawingml/2006/spreadsheetDrawing">
      <xdr:col>73</xdr:col>
      <xdr:colOff>180975</xdr:colOff>
      <xdr:row>58</xdr:row>
      <xdr:rowOff>50800</xdr:rowOff>
    </xdr:to>
    <xdr:cxnSp macro="">
      <xdr:nvCxnSpPr>
        <xdr:cNvPr id="255" name="直線コネクタ 254"/>
        <xdr:cNvCxnSpPr/>
      </xdr:nvCxnSpPr>
      <xdr:spPr>
        <a:xfrm>
          <a:off x="13893800" y="99060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111760</xdr:rowOff>
    </xdr:from>
    <xdr:ext cx="762000" cy="258445"/>
    <xdr:sp macro="" textlink="">
      <xdr:nvSpPr>
        <xdr:cNvPr id="257" name="テキスト ボックス 256"/>
        <xdr:cNvSpPr txBox="1"/>
      </xdr:nvSpPr>
      <xdr:spPr>
        <a:xfrm>
          <a:off x="14401800" y="971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133350</xdr:rowOff>
    </xdr:from>
    <xdr:to xmlns:xdr="http://schemas.openxmlformats.org/drawingml/2006/spreadsheetDrawing">
      <xdr:col>69</xdr:col>
      <xdr:colOff>92075</xdr:colOff>
      <xdr:row>58</xdr:row>
      <xdr:rowOff>63500</xdr:rowOff>
    </xdr:to>
    <xdr:cxnSp macro="">
      <xdr:nvCxnSpPr>
        <xdr:cNvPr id="258" name="直線コネクタ 257"/>
        <xdr:cNvCxnSpPr/>
      </xdr:nvCxnSpPr>
      <xdr:spPr>
        <a:xfrm flipV="1">
          <a:off x="13004800" y="9906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59" name="フローチャート: 判断 258"/>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61365" cy="259080"/>
    <xdr:sp macro="" textlink="">
      <xdr:nvSpPr>
        <xdr:cNvPr id="260" name="テキスト ボックス 259"/>
        <xdr:cNvSpPr txBox="1"/>
      </xdr:nvSpPr>
      <xdr:spPr>
        <a:xfrm>
          <a:off x="13512800" y="9954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158750</xdr:rowOff>
    </xdr:from>
    <xdr:to xmlns:xdr="http://schemas.openxmlformats.org/drawingml/2006/spreadsheetDrawing">
      <xdr:col>65</xdr:col>
      <xdr:colOff>53975</xdr:colOff>
      <xdr:row>58</xdr:row>
      <xdr:rowOff>88900</xdr:rowOff>
    </xdr:to>
    <xdr:sp macro="" textlink="">
      <xdr:nvSpPr>
        <xdr:cNvPr id="261" name="フローチャート: 判断 260"/>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99060</xdr:rowOff>
    </xdr:from>
    <xdr:ext cx="762000" cy="258445"/>
    <xdr:sp macro="" textlink="">
      <xdr:nvSpPr>
        <xdr:cNvPr id="262" name="テキスト ボックス 261"/>
        <xdr:cNvSpPr txBox="1"/>
      </xdr:nvSpPr>
      <xdr:spPr>
        <a:xfrm>
          <a:off x="12623800" y="970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38100</xdr:rowOff>
    </xdr:from>
    <xdr:to xmlns:xdr="http://schemas.openxmlformats.org/drawingml/2006/spreadsheetDrawing">
      <xdr:col>82</xdr:col>
      <xdr:colOff>158750</xdr:colOff>
      <xdr:row>58</xdr:row>
      <xdr:rowOff>139700</xdr:rowOff>
    </xdr:to>
    <xdr:sp macro="" textlink="">
      <xdr:nvSpPr>
        <xdr:cNvPr id="268" name="楕円 267"/>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10160</xdr:rowOff>
    </xdr:from>
    <xdr:ext cx="762000" cy="259080"/>
    <xdr:sp macro="" textlink="">
      <xdr:nvSpPr>
        <xdr:cNvPr id="269" name="その他該当値テキスト"/>
        <xdr:cNvSpPr txBox="1"/>
      </xdr:nvSpPr>
      <xdr:spPr>
        <a:xfrm>
          <a:off x="165989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12700</xdr:rowOff>
    </xdr:from>
    <xdr:to xmlns:xdr="http://schemas.openxmlformats.org/drawingml/2006/spreadsheetDrawing">
      <xdr:col>78</xdr:col>
      <xdr:colOff>120650</xdr:colOff>
      <xdr:row>58</xdr:row>
      <xdr:rowOff>114300</xdr:rowOff>
    </xdr:to>
    <xdr:sp macro="" textlink="">
      <xdr:nvSpPr>
        <xdr:cNvPr id="270" name="楕円 269"/>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124460</xdr:rowOff>
    </xdr:from>
    <xdr:ext cx="736600" cy="259080"/>
    <xdr:sp macro="" textlink="">
      <xdr:nvSpPr>
        <xdr:cNvPr id="271" name="テキスト ボックス 270"/>
        <xdr:cNvSpPr txBox="1"/>
      </xdr:nvSpPr>
      <xdr:spPr>
        <a:xfrm>
          <a:off x="15290800" y="972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72" name="楕円 271"/>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86360</xdr:rowOff>
    </xdr:from>
    <xdr:ext cx="762000" cy="258445"/>
    <xdr:sp macro="" textlink="">
      <xdr:nvSpPr>
        <xdr:cNvPr id="273" name="テキスト ボックス 272"/>
        <xdr:cNvSpPr txBox="1"/>
      </xdr:nvSpPr>
      <xdr:spPr>
        <a:xfrm>
          <a:off x="14401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82550</xdr:rowOff>
    </xdr:from>
    <xdr:to xmlns:xdr="http://schemas.openxmlformats.org/drawingml/2006/spreadsheetDrawing">
      <xdr:col>69</xdr:col>
      <xdr:colOff>142875</xdr:colOff>
      <xdr:row>58</xdr:row>
      <xdr:rowOff>12700</xdr:rowOff>
    </xdr:to>
    <xdr:sp macro="" textlink="">
      <xdr:nvSpPr>
        <xdr:cNvPr id="274" name="楕円 273"/>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22860</xdr:rowOff>
    </xdr:from>
    <xdr:ext cx="761365" cy="259080"/>
    <xdr:sp macro="" textlink="">
      <xdr:nvSpPr>
        <xdr:cNvPr id="275" name="テキスト ボックス 274"/>
        <xdr:cNvSpPr txBox="1"/>
      </xdr:nvSpPr>
      <xdr:spPr>
        <a:xfrm>
          <a:off x="13512800" y="962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12700</xdr:rowOff>
    </xdr:from>
    <xdr:to xmlns:xdr="http://schemas.openxmlformats.org/drawingml/2006/spreadsheetDrawing">
      <xdr:col>65</xdr:col>
      <xdr:colOff>53975</xdr:colOff>
      <xdr:row>58</xdr:row>
      <xdr:rowOff>114300</xdr:rowOff>
    </xdr:to>
    <xdr:sp macro="" textlink="">
      <xdr:nvSpPr>
        <xdr:cNvPr id="276" name="楕円 275"/>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99060</xdr:rowOff>
    </xdr:from>
    <xdr:ext cx="762000" cy="258445"/>
    <xdr:sp macro="" textlink="">
      <xdr:nvSpPr>
        <xdr:cNvPr id="277" name="テキスト ボックス 276"/>
        <xdr:cNvSpPr txBox="1"/>
      </xdr:nvSpPr>
      <xdr:spPr>
        <a:xfrm>
          <a:off x="12623800" y="1004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類似団体平均より、</a:t>
          </a:r>
          <a:r>
            <a:rPr kumimoji="1" lang="en-US" altLang="ja-JP" sz="1300">
              <a:latin typeface="ＭＳ Ｐゴシック"/>
              <a:ea typeface="ＭＳ Ｐゴシック"/>
            </a:rPr>
            <a:t>2.6</a:t>
          </a:r>
          <a:r>
            <a:rPr kumimoji="1" lang="ja-JP" altLang="en-US" sz="1300">
              <a:latin typeface="ＭＳ Ｐゴシック"/>
              <a:ea typeface="ＭＳ Ｐゴシック"/>
            </a:rPr>
            <a:t>ポイント下回っている。全体額は増となっているものの、新エネルギー・省エネルギー普及事業費補助金などの財源のある事業費の増が主要因となっているため、前年度から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a:t>
          </a:r>
          <a:r>
            <a:rPr kumimoji="1" lang="en-US" altLang="ja-JP" sz="1300">
              <a:latin typeface="ＭＳ Ｐゴシック"/>
              <a:ea typeface="ＭＳ Ｐゴシック"/>
            </a:rPr>
            <a:t>6.9</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補助金・負担金の見直しを引き続き実施するとともに、特に企業会計に対する支出の増減が大きく影響するため、収支改善による安定的な企業経営に努める。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149860</xdr:rowOff>
    </xdr:from>
    <xdr:to xmlns:xdr="http://schemas.openxmlformats.org/drawingml/2006/spreadsheetDrawing">
      <xdr:col>82</xdr:col>
      <xdr:colOff>107950</xdr:colOff>
      <xdr:row>40</xdr:row>
      <xdr:rowOff>35560</xdr:rowOff>
    </xdr:to>
    <xdr:cxnSp macro="">
      <xdr:nvCxnSpPr>
        <xdr:cNvPr id="302" name="直線コネクタ 301"/>
        <xdr:cNvCxnSpPr/>
      </xdr:nvCxnSpPr>
      <xdr:spPr>
        <a:xfrm flipV="1">
          <a:off x="16510000" y="5979160"/>
          <a:ext cx="0" cy="914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xdr:rowOff>
    </xdr:from>
    <xdr:ext cx="762000" cy="258445"/>
    <xdr:sp macro="" textlink="">
      <xdr:nvSpPr>
        <xdr:cNvPr id="303" name="補助費等最小値テキスト"/>
        <xdr:cNvSpPr txBox="1"/>
      </xdr:nvSpPr>
      <xdr:spPr>
        <a:xfrm>
          <a:off x="16598900" y="6865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35560</xdr:rowOff>
    </xdr:from>
    <xdr:to xmlns:xdr="http://schemas.openxmlformats.org/drawingml/2006/spreadsheetDrawing">
      <xdr:col>82</xdr:col>
      <xdr:colOff>196850</xdr:colOff>
      <xdr:row>40</xdr:row>
      <xdr:rowOff>35560</xdr:rowOff>
    </xdr:to>
    <xdr:cxnSp macro="">
      <xdr:nvCxnSpPr>
        <xdr:cNvPr id="304" name="直線コネクタ 303"/>
        <xdr:cNvCxnSpPr/>
      </xdr:nvCxnSpPr>
      <xdr:spPr>
        <a:xfrm>
          <a:off x="16421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64770</xdr:rowOff>
    </xdr:from>
    <xdr:ext cx="762000" cy="258445"/>
    <xdr:sp macro="" textlink="">
      <xdr:nvSpPr>
        <xdr:cNvPr id="305" name="補助費等最大値テキスト"/>
        <xdr:cNvSpPr txBox="1"/>
      </xdr:nvSpPr>
      <xdr:spPr>
        <a:xfrm>
          <a:off x="16598900" y="572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149860</xdr:rowOff>
    </xdr:from>
    <xdr:to xmlns:xdr="http://schemas.openxmlformats.org/drawingml/2006/spreadsheetDrawing">
      <xdr:col>82</xdr:col>
      <xdr:colOff>196850</xdr:colOff>
      <xdr:row>34</xdr:row>
      <xdr:rowOff>149860</xdr:rowOff>
    </xdr:to>
    <xdr:cxnSp macro="">
      <xdr:nvCxnSpPr>
        <xdr:cNvPr id="306" name="直線コネクタ 305"/>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42545</xdr:rowOff>
    </xdr:from>
    <xdr:to xmlns:xdr="http://schemas.openxmlformats.org/drawingml/2006/spreadsheetDrawing">
      <xdr:col>82</xdr:col>
      <xdr:colOff>107950</xdr:colOff>
      <xdr:row>35</xdr:row>
      <xdr:rowOff>55880</xdr:rowOff>
    </xdr:to>
    <xdr:cxnSp macro="">
      <xdr:nvCxnSpPr>
        <xdr:cNvPr id="307" name="直線コネクタ 306"/>
        <xdr:cNvCxnSpPr/>
      </xdr:nvCxnSpPr>
      <xdr:spPr>
        <a:xfrm flipV="1">
          <a:off x="15671800" y="60432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82550</xdr:rowOff>
    </xdr:from>
    <xdr:ext cx="762000" cy="259080"/>
    <xdr:sp macro="" textlink="">
      <xdr:nvSpPr>
        <xdr:cNvPr id="308" name="補助費等平均値テキスト"/>
        <xdr:cNvSpPr txBox="1"/>
      </xdr:nvSpPr>
      <xdr:spPr>
        <a:xfrm>
          <a:off x="16598900" y="6083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09" name="フローチャート: 判断 308"/>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52070</xdr:rowOff>
    </xdr:from>
    <xdr:to xmlns:xdr="http://schemas.openxmlformats.org/drawingml/2006/spreadsheetDrawing">
      <xdr:col>78</xdr:col>
      <xdr:colOff>69850</xdr:colOff>
      <xdr:row>35</xdr:row>
      <xdr:rowOff>55880</xdr:rowOff>
    </xdr:to>
    <xdr:cxnSp macro="">
      <xdr:nvCxnSpPr>
        <xdr:cNvPr id="310" name="直線コネクタ 309"/>
        <xdr:cNvCxnSpPr/>
      </xdr:nvCxnSpPr>
      <xdr:spPr>
        <a:xfrm>
          <a:off x="14782800" y="60528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119380</xdr:rowOff>
    </xdr:from>
    <xdr:to xmlns:xdr="http://schemas.openxmlformats.org/drawingml/2006/spreadsheetDrawing">
      <xdr:col>78</xdr:col>
      <xdr:colOff>120650</xdr:colOff>
      <xdr:row>36</xdr:row>
      <xdr:rowOff>49530</xdr:rowOff>
    </xdr:to>
    <xdr:sp macro="" textlink="">
      <xdr:nvSpPr>
        <xdr:cNvPr id="311" name="フローチャート: 判断 310"/>
        <xdr:cNvSpPr/>
      </xdr:nvSpPr>
      <xdr:spPr>
        <a:xfrm>
          <a:off x="15621000" y="612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34290</xdr:rowOff>
    </xdr:from>
    <xdr:ext cx="736600" cy="259080"/>
    <xdr:sp macro="" textlink="">
      <xdr:nvSpPr>
        <xdr:cNvPr id="312" name="テキスト ボックス 311"/>
        <xdr:cNvSpPr txBox="1"/>
      </xdr:nvSpPr>
      <xdr:spPr>
        <a:xfrm>
          <a:off x="15290800" y="620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52070</xdr:rowOff>
    </xdr:from>
    <xdr:to xmlns:xdr="http://schemas.openxmlformats.org/drawingml/2006/spreadsheetDrawing">
      <xdr:col>73</xdr:col>
      <xdr:colOff>180975</xdr:colOff>
      <xdr:row>35</xdr:row>
      <xdr:rowOff>52070</xdr:rowOff>
    </xdr:to>
    <xdr:cxnSp macro="">
      <xdr:nvCxnSpPr>
        <xdr:cNvPr id="313" name="直線コネクタ 312"/>
        <xdr:cNvCxnSpPr/>
      </xdr:nvCxnSpPr>
      <xdr:spPr>
        <a:xfrm>
          <a:off x="13893800" y="6052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110490</xdr:rowOff>
    </xdr:from>
    <xdr:to xmlns:xdr="http://schemas.openxmlformats.org/drawingml/2006/spreadsheetDrawing">
      <xdr:col>74</xdr:col>
      <xdr:colOff>31750</xdr:colOff>
      <xdr:row>36</xdr:row>
      <xdr:rowOff>40640</xdr:rowOff>
    </xdr:to>
    <xdr:sp macro="" textlink="">
      <xdr:nvSpPr>
        <xdr:cNvPr id="314" name="フローチャート: 判断 313"/>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25400</xdr:rowOff>
    </xdr:from>
    <xdr:ext cx="762000" cy="259080"/>
    <xdr:sp macro="" textlink="">
      <xdr:nvSpPr>
        <xdr:cNvPr id="315" name="テキスト ボックス 314"/>
        <xdr:cNvSpPr txBox="1"/>
      </xdr:nvSpPr>
      <xdr:spPr>
        <a:xfrm>
          <a:off x="144018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52070</xdr:rowOff>
    </xdr:from>
    <xdr:to xmlns:xdr="http://schemas.openxmlformats.org/drawingml/2006/spreadsheetDrawing">
      <xdr:col>69</xdr:col>
      <xdr:colOff>92075</xdr:colOff>
      <xdr:row>35</xdr:row>
      <xdr:rowOff>69850</xdr:rowOff>
    </xdr:to>
    <xdr:cxnSp macro="">
      <xdr:nvCxnSpPr>
        <xdr:cNvPr id="316" name="直線コネクタ 315"/>
        <xdr:cNvCxnSpPr/>
      </xdr:nvCxnSpPr>
      <xdr:spPr>
        <a:xfrm flipV="1">
          <a:off x="13004800" y="60528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92075</xdr:rowOff>
    </xdr:from>
    <xdr:to xmlns:xdr="http://schemas.openxmlformats.org/drawingml/2006/spreadsheetDrawing">
      <xdr:col>69</xdr:col>
      <xdr:colOff>142875</xdr:colOff>
      <xdr:row>36</xdr:row>
      <xdr:rowOff>22225</xdr:rowOff>
    </xdr:to>
    <xdr:sp macro="" textlink="">
      <xdr:nvSpPr>
        <xdr:cNvPr id="317" name="フローチャート: 判断 316"/>
        <xdr:cNvSpPr/>
      </xdr:nvSpPr>
      <xdr:spPr>
        <a:xfrm>
          <a:off x="138430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6985</xdr:rowOff>
    </xdr:from>
    <xdr:ext cx="761365" cy="258445"/>
    <xdr:sp macro="" textlink="">
      <xdr:nvSpPr>
        <xdr:cNvPr id="318" name="テキスト ボックス 317"/>
        <xdr:cNvSpPr txBox="1"/>
      </xdr:nvSpPr>
      <xdr:spPr>
        <a:xfrm>
          <a:off x="13512800" y="6179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114935</xdr:rowOff>
    </xdr:from>
    <xdr:to xmlns:xdr="http://schemas.openxmlformats.org/drawingml/2006/spreadsheetDrawing">
      <xdr:col>65</xdr:col>
      <xdr:colOff>53975</xdr:colOff>
      <xdr:row>36</xdr:row>
      <xdr:rowOff>45085</xdr:rowOff>
    </xdr:to>
    <xdr:sp macro="" textlink="">
      <xdr:nvSpPr>
        <xdr:cNvPr id="319" name="フローチャート: 判断 318"/>
        <xdr:cNvSpPr/>
      </xdr:nvSpPr>
      <xdr:spPr>
        <a:xfrm>
          <a:off x="12954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29845</xdr:rowOff>
    </xdr:from>
    <xdr:ext cx="762000" cy="258445"/>
    <xdr:sp macro="" textlink="">
      <xdr:nvSpPr>
        <xdr:cNvPr id="320" name="テキスト ボックス 319"/>
        <xdr:cNvSpPr txBox="1"/>
      </xdr:nvSpPr>
      <xdr:spPr>
        <a:xfrm>
          <a:off x="12623800" y="6202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163195</xdr:rowOff>
    </xdr:from>
    <xdr:to xmlns:xdr="http://schemas.openxmlformats.org/drawingml/2006/spreadsheetDrawing">
      <xdr:col>82</xdr:col>
      <xdr:colOff>158750</xdr:colOff>
      <xdr:row>35</xdr:row>
      <xdr:rowOff>93345</xdr:rowOff>
    </xdr:to>
    <xdr:sp macro="" textlink="">
      <xdr:nvSpPr>
        <xdr:cNvPr id="326" name="楕円 325"/>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71755</xdr:rowOff>
    </xdr:from>
    <xdr:ext cx="762000" cy="259080"/>
    <xdr:sp macro="" textlink="">
      <xdr:nvSpPr>
        <xdr:cNvPr id="327" name="補助費等該当値テキスト"/>
        <xdr:cNvSpPr txBox="1"/>
      </xdr:nvSpPr>
      <xdr:spPr>
        <a:xfrm>
          <a:off x="16598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5080</xdr:rowOff>
    </xdr:from>
    <xdr:to xmlns:xdr="http://schemas.openxmlformats.org/drawingml/2006/spreadsheetDrawing">
      <xdr:col>78</xdr:col>
      <xdr:colOff>120650</xdr:colOff>
      <xdr:row>35</xdr:row>
      <xdr:rowOff>106680</xdr:rowOff>
    </xdr:to>
    <xdr:sp macro="" textlink="">
      <xdr:nvSpPr>
        <xdr:cNvPr id="328" name="楕円 327"/>
        <xdr:cNvSpPr/>
      </xdr:nvSpPr>
      <xdr:spPr>
        <a:xfrm>
          <a:off x="156210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116840</xdr:rowOff>
    </xdr:from>
    <xdr:ext cx="736600" cy="259080"/>
    <xdr:sp macro="" textlink="">
      <xdr:nvSpPr>
        <xdr:cNvPr id="329" name="テキスト ボックス 328"/>
        <xdr:cNvSpPr txBox="1"/>
      </xdr:nvSpPr>
      <xdr:spPr>
        <a:xfrm>
          <a:off x="15290800" y="5774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635</xdr:rowOff>
    </xdr:from>
    <xdr:to xmlns:xdr="http://schemas.openxmlformats.org/drawingml/2006/spreadsheetDrawing">
      <xdr:col>74</xdr:col>
      <xdr:colOff>31750</xdr:colOff>
      <xdr:row>35</xdr:row>
      <xdr:rowOff>102235</xdr:rowOff>
    </xdr:to>
    <xdr:sp macro="" textlink="">
      <xdr:nvSpPr>
        <xdr:cNvPr id="330" name="楕円 329"/>
        <xdr:cNvSpPr/>
      </xdr:nvSpPr>
      <xdr:spPr>
        <a:xfrm>
          <a:off x="14732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112395</xdr:rowOff>
    </xdr:from>
    <xdr:ext cx="762000" cy="258445"/>
    <xdr:sp macro="" textlink="">
      <xdr:nvSpPr>
        <xdr:cNvPr id="331" name="テキスト ボックス 330"/>
        <xdr:cNvSpPr txBox="1"/>
      </xdr:nvSpPr>
      <xdr:spPr>
        <a:xfrm>
          <a:off x="14401800" y="5770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635</xdr:rowOff>
    </xdr:from>
    <xdr:to xmlns:xdr="http://schemas.openxmlformats.org/drawingml/2006/spreadsheetDrawing">
      <xdr:col>69</xdr:col>
      <xdr:colOff>142875</xdr:colOff>
      <xdr:row>35</xdr:row>
      <xdr:rowOff>102235</xdr:rowOff>
    </xdr:to>
    <xdr:sp macro="" textlink="">
      <xdr:nvSpPr>
        <xdr:cNvPr id="332" name="楕円 331"/>
        <xdr:cNvSpPr/>
      </xdr:nvSpPr>
      <xdr:spPr>
        <a:xfrm>
          <a:off x="13843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112395</xdr:rowOff>
    </xdr:from>
    <xdr:ext cx="761365" cy="258445"/>
    <xdr:sp macro="" textlink="">
      <xdr:nvSpPr>
        <xdr:cNvPr id="333" name="テキスト ボックス 332"/>
        <xdr:cNvSpPr txBox="1"/>
      </xdr:nvSpPr>
      <xdr:spPr>
        <a:xfrm>
          <a:off x="13512800" y="5770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19050</xdr:rowOff>
    </xdr:from>
    <xdr:to xmlns:xdr="http://schemas.openxmlformats.org/drawingml/2006/spreadsheetDrawing">
      <xdr:col>65</xdr:col>
      <xdr:colOff>53975</xdr:colOff>
      <xdr:row>35</xdr:row>
      <xdr:rowOff>120650</xdr:rowOff>
    </xdr:to>
    <xdr:sp macro="" textlink="">
      <xdr:nvSpPr>
        <xdr:cNvPr id="334" name="楕円 333"/>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130810</xdr:rowOff>
    </xdr:from>
    <xdr:ext cx="762000" cy="259080"/>
    <xdr:sp macro="" textlink="">
      <xdr:nvSpPr>
        <xdr:cNvPr id="335" name="テキスト ボックス 334"/>
        <xdr:cNvSpPr txBox="1"/>
      </xdr:nvSpPr>
      <xdr:spPr>
        <a:xfrm>
          <a:off x="12623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償還元金の増により、前年対比では変わらないものの、類似団体平均を</a:t>
          </a:r>
          <a:r>
            <a:rPr kumimoji="1" lang="en-US" altLang="ja-JP" sz="1300">
              <a:latin typeface="ＭＳ Ｐゴシック"/>
              <a:ea typeface="ＭＳ Ｐゴシック"/>
            </a:rPr>
            <a:t>1.3</a:t>
          </a:r>
          <a:r>
            <a:rPr kumimoji="1" lang="ja-JP" altLang="en-US" sz="1300">
              <a:latin typeface="ＭＳ Ｐゴシック"/>
              <a:ea typeface="ＭＳ Ｐゴシック"/>
            </a:rPr>
            <a:t>ポイント上回る状況となった。</a:t>
          </a:r>
        </a:p>
        <a:p>
          <a:r>
            <a:rPr kumimoji="1" lang="ja-JP" altLang="en-US" sz="1300">
              <a:latin typeface="ＭＳ Ｐゴシック"/>
              <a:ea typeface="ＭＳ Ｐゴシック"/>
            </a:rPr>
            <a:t>　今後、総合体育館建設や富士駅北口再整備に係る償還等により、公債費が増加する見込みであり、引き続き起債額及び借入条件等の見直しを進めるとともに、地方債の新規発行を伴う普通建設事業の抑制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0" name="直線コネクタ 349"/>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51" name="テキスト ボックス 350"/>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2" name="直線コネクタ 351"/>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53" name="テキスト ボックス 352"/>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4" name="直線コネクタ 353"/>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5" name="テキスト ボックス 354"/>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6" name="直線コネクタ 355"/>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57" name="テキスト ボックス 356"/>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8" name="直線コネクタ 357"/>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59" name="テキスト ボックス 358"/>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0" name="直線コネクタ 359"/>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61" name="テキスト ボックス 360"/>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3" name="テキスト ボックス 362"/>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110490</xdr:rowOff>
    </xdr:from>
    <xdr:to xmlns:xdr="http://schemas.openxmlformats.org/drawingml/2006/spreadsheetDrawing">
      <xdr:col>24</xdr:col>
      <xdr:colOff>25400</xdr:colOff>
      <xdr:row>81</xdr:row>
      <xdr:rowOff>80645</xdr:rowOff>
    </xdr:to>
    <xdr:cxnSp macro="">
      <xdr:nvCxnSpPr>
        <xdr:cNvPr id="365" name="直線コネクタ 364"/>
        <xdr:cNvCxnSpPr/>
      </xdr:nvCxnSpPr>
      <xdr:spPr>
        <a:xfrm flipV="1">
          <a:off x="4826000" y="12454890"/>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52705</xdr:rowOff>
    </xdr:from>
    <xdr:ext cx="762000" cy="258445"/>
    <xdr:sp macro="" textlink="">
      <xdr:nvSpPr>
        <xdr:cNvPr id="366" name="公債費最小値テキスト"/>
        <xdr:cNvSpPr txBox="1"/>
      </xdr:nvSpPr>
      <xdr:spPr>
        <a:xfrm>
          <a:off x="4914900" y="13940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80645</xdr:rowOff>
    </xdr:from>
    <xdr:to xmlns:xdr="http://schemas.openxmlformats.org/drawingml/2006/spreadsheetDrawing">
      <xdr:col>24</xdr:col>
      <xdr:colOff>114300</xdr:colOff>
      <xdr:row>81</xdr:row>
      <xdr:rowOff>80645</xdr:rowOff>
    </xdr:to>
    <xdr:cxnSp macro="">
      <xdr:nvCxnSpPr>
        <xdr:cNvPr id="367" name="直線コネクタ 366"/>
        <xdr:cNvCxnSpPr/>
      </xdr:nvCxnSpPr>
      <xdr:spPr>
        <a:xfrm>
          <a:off x="4737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25400</xdr:rowOff>
    </xdr:from>
    <xdr:ext cx="762000" cy="259080"/>
    <xdr:sp macro="" textlink="">
      <xdr:nvSpPr>
        <xdr:cNvPr id="368" name="公債費最大値テキスト"/>
        <xdr:cNvSpPr txBox="1"/>
      </xdr:nvSpPr>
      <xdr:spPr>
        <a:xfrm>
          <a:off x="4914900" y="1219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110490</xdr:rowOff>
    </xdr:from>
    <xdr:to xmlns:xdr="http://schemas.openxmlformats.org/drawingml/2006/spreadsheetDrawing">
      <xdr:col>24</xdr:col>
      <xdr:colOff>114300</xdr:colOff>
      <xdr:row>72</xdr:row>
      <xdr:rowOff>110490</xdr:rowOff>
    </xdr:to>
    <xdr:cxnSp macro="">
      <xdr:nvCxnSpPr>
        <xdr:cNvPr id="369" name="直線コネクタ 368"/>
        <xdr:cNvCxnSpPr/>
      </xdr:nvCxnSpPr>
      <xdr:spPr>
        <a:xfrm>
          <a:off x="4737100" y="12454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102235</xdr:rowOff>
    </xdr:from>
    <xdr:to xmlns:xdr="http://schemas.openxmlformats.org/drawingml/2006/spreadsheetDrawing">
      <xdr:col>24</xdr:col>
      <xdr:colOff>25400</xdr:colOff>
      <xdr:row>77</xdr:row>
      <xdr:rowOff>102235</xdr:rowOff>
    </xdr:to>
    <xdr:cxnSp macro="">
      <xdr:nvCxnSpPr>
        <xdr:cNvPr id="370" name="直線コネクタ 369"/>
        <xdr:cNvCxnSpPr/>
      </xdr:nvCxnSpPr>
      <xdr:spPr>
        <a:xfrm>
          <a:off x="3987800" y="133038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98425</xdr:rowOff>
    </xdr:from>
    <xdr:ext cx="762000" cy="258445"/>
    <xdr:sp macro="" textlink="">
      <xdr:nvSpPr>
        <xdr:cNvPr id="371" name="公債費平均値テキスト"/>
        <xdr:cNvSpPr txBox="1"/>
      </xdr:nvSpPr>
      <xdr:spPr>
        <a:xfrm>
          <a:off x="4914900" y="12957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81915</xdr:rowOff>
    </xdr:from>
    <xdr:to xmlns:xdr="http://schemas.openxmlformats.org/drawingml/2006/spreadsheetDrawing">
      <xdr:col>24</xdr:col>
      <xdr:colOff>76200</xdr:colOff>
      <xdr:row>77</xdr:row>
      <xdr:rowOff>12065</xdr:rowOff>
    </xdr:to>
    <xdr:sp macro="" textlink="">
      <xdr:nvSpPr>
        <xdr:cNvPr id="372" name="フローチャート: 判断 371"/>
        <xdr:cNvSpPr/>
      </xdr:nvSpPr>
      <xdr:spPr>
        <a:xfrm>
          <a:off x="47752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143510</xdr:rowOff>
    </xdr:from>
    <xdr:to xmlns:xdr="http://schemas.openxmlformats.org/drawingml/2006/spreadsheetDrawing">
      <xdr:col>19</xdr:col>
      <xdr:colOff>187325</xdr:colOff>
      <xdr:row>77</xdr:row>
      <xdr:rowOff>102235</xdr:rowOff>
    </xdr:to>
    <xdr:cxnSp macro="">
      <xdr:nvCxnSpPr>
        <xdr:cNvPr id="373" name="直線コネクタ 372"/>
        <xdr:cNvCxnSpPr/>
      </xdr:nvCxnSpPr>
      <xdr:spPr>
        <a:xfrm>
          <a:off x="3098800" y="131737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146685</xdr:rowOff>
    </xdr:from>
    <xdr:to xmlns:xdr="http://schemas.openxmlformats.org/drawingml/2006/spreadsheetDrawing">
      <xdr:col>20</xdr:col>
      <xdr:colOff>38100</xdr:colOff>
      <xdr:row>77</xdr:row>
      <xdr:rowOff>76835</xdr:rowOff>
    </xdr:to>
    <xdr:sp macro="" textlink="">
      <xdr:nvSpPr>
        <xdr:cNvPr id="374" name="フローチャート: 判断 373"/>
        <xdr:cNvSpPr/>
      </xdr:nvSpPr>
      <xdr:spPr>
        <a:xfrm>
          <a:off x="3937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86995</xdr:rowOff>
    </xdr:from>
    <xdr:ext cx="735965" cy="258445"/>
    <xdr:sp macro="" textlink="">
      <xdr:nvSpPr>
        <xdr:cNvPr id="375" name="テキスト ボックス 374"/>
        <xdr:cNvSpPr txBox="1"/>
      </xdr:nvSpPr>
      <xdr:spPr>
        <a:xfrm>
          <a:off x="3606800" y="129457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143510</xdr:rowOff>
    </xdr:from>
    <xdr:to xmlns:xdr="http://schemas.openxmlformats.org/drawingml/2006/spreadsheetDrawing">
      <xdr:col>15</xdr:col>
      <xdr:colOff>98425</xdr:colOff>
      <xdr:row>77</xdr:row>
      <xdr:rowOff>113665</xdr:rowOff>
    </xdr:to>
    <xdr:cxnSp macro="">
      <xdr:nvCxnSpPr>
        <xdr:cNvPr id="376" name="直線コネクタ 375"/>
        <xdr:cNvCxnSpPr/>
      </xdr:nvCxnSpPr>
      <xdr:spPr>
        <a:xfrm flipV="1">
          <a:off x="2209800" y="131737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29845</xdr:rowOff>
    </xdr:from>
    <xdr:to xmlns:xdr="http://schemas.openxmlformats.org/drawingml/2006/spreadsheetDrawing">
      <xdr:col>15</xdr:col>
      <xdr:colOff>149225</xdr:colOff>
      <xdr:row>77</xdr:row>
      <xdr:rowOff>132080</xdr:rowOff>
    </xdr:to>
    <xdr:sp macro="" textlink="">
      <xdr:nvSpPr>
        <xdr:cNvPr id="377" name="フローチャート: 判断 376"/>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116205</xdr:rowOff>
    </xdr:from>
    <xdr:ext cx="762000" cy="259080"/>
    <xdr:sp macro="" textlink="">
      <xdr:nvSpPr>
        <xdr:cNvPr id="378" name="テキスト ボックス 377"/>
        <xdr:cNvSpPr txBox="1"/>
      </xdr:nvSpPr>
      <xdr:spPr>
        <a:xfrm>
          <a:off x="2717800" y="1331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143510</xdr:rowOff>
    </xdr:from>
    <xdr:to xmlns:xdr="http://schemas.openxmlformats.org/drawingml/2006/spreadsheetDrawing">
      <xdr:col>11</xdr:col>
      <xdr:colOff>9525</xdr:colOff>
      <xdr:row>77</xdr:row>
      <xdr:rowOff>113665</xdr:rowOff>
    </xdr:to>
    <xdr:cxnSp macro="">
      <xdr:nvCxnSpPr>
        <xdr:cNvPr id="379" name="直線コネクタ 378"/>
        <xdr:cNvCxnSpPr/>
      </xdr:nvCxnSpPr>
      <xdr:spPr>
        <a:xfrm>
          <a:off x="1320800" y="131737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146685</xdr:rowOff>
    </xdr:from>
    <xdr:to xmlns:xdr="http://schemas.openxmlformats.org/drawingml/2006/spreadsheetDrawing">
      <xdr:col>11</xdr:col>
      <xdr:colOff>60325</xdr:colOff>
      <xdr:row>77</xdr:row>
      <xdr:rowOff>76835</xdr:rowOff>
    </xdr:to>
    <xdr:sp macro="" textlink="">
      <xdr:nvSpPr>
        <xdr:cNvPr id="380" name="フローチャート: 判断 379"/>
        <xdr:cNvSpPr/>
      </xdr:nvSpPr>
      <xdr:spPr>
        <a:xfrm>
          <a:off x="2159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86995</xdr:rowOff>
    </xdr:from>
    <xdr:ext cx="761365" cy="258445"/>
    <xdr:sp macro="" textlink="">
      <xdr:nvSpPr>
        <xdr:cNvPr id="381" name="テキスト ボックス 380"/>
        <xdr:cNvSpPr txBox="1"/>
      </xdr:nvSpPr>
      <xdr:spPr>
        <a:xfrm>
          <a:off x="1828800" y="12945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105410</xdr:rowOff>
    </xdr:from>
    <xdr:ext cx="761365" cy="259080"/>
    <xdr:sp macro="" textlink="">
      <xdr:nvSpPr>
        <xdr:cNvPr id="383" name="テキスト ボックス 382"/>
        <xdr:cNvSpPr txBox="1"/>
      </xdr:nvSpPr>
      <xdr:spPr>
        <a:xfrm>
          <a:off x="939800" y="1330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6" name="テキスト ボックス 38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52070</xdr:rowOff>
    </xdr:from>
    <xdr:to xmlns:xdr="http://schemas.openxmlformats.org/drawingml/2006/spreadsheetDrawing">
      <xdr:col>24</xdr:col>
      <xdr:colOff>76200</xdr:colOff>
      <xdr:row>77</xdr:row>
      <xdr:rowOff>153035</xdr:rowOff>
    </xdr:to>
    <xdr:sp macro="" textlink="">
      <xdr:nvSpPr>
        <xdr:cNvPr id="389" name="楕円 388"/>
        <xdr:cNvSpPr/>
      </xdr:nvSpPr>
      <xdr:spPr>
        <a:xfrm>
          <a:off x="47752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23495</xdr:rowOff>
    </xdr:from>
    <xdr:ext cx="762000" cy="259080"/>
    <xdr:sp macro="" textlink="">
      <xdr:nvSpPr>
        <xdr:cNvPr id="390" name="公債費該当値テキスト"/>
        <xdr:cNvSpPr txBox="1"/>
      </xdr:nvSpPr>
      <xdr:spPr>
        <a:xfrm>
          <a:off x="4914900" y="1322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52070</xdr:rowOff>
    </xdr:from>
    <xdr:to xmlns:xdr="http://schemas.openxmlformats.org/drawingml/2006/spreadsheetDrawing">
      <xdr:col>20</xdr:col>
      <xdr:colOff>38100</xdr:colOff>
      <xdr:row>77</xdr:row>
      <xdr:rowOff>153035</xdr:rowOff>
    </xdr:to>
    <xdr:sp macro="" textlink="">
      <xdr:nvSpPr>
        <xdr:cNvPr id="391" name="楕円 390"/>
        <xdr:cNvSpPr/>
      </xdr:nvSpPr>
      <xdr:spPr>
        <a:xfrm>
          <a:off x="39370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137795</xdr:rowOff>
    </xdr:from>
    <xdr:ext cx="735965" cy="259080"/>
    <xdr:sp macro="" textlink="">
      <xdr:nvSpPr>
        <xdr:cNvPr id="392" name="テキスト ボックス 391"/>
        <xdr:cNvSpPr txBox="1"/>
      </xdr:nvSpPr>
      <xdr:spPr>
        <a:xfrm>
          <a:off x="3606800" y="133394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92710</xdr:rowOff>
    </xdr:from>
    <xdr:to xmlns:xdr="http://schemas.openxmlformats.org/drawingml/2006/spreadsheetDrawing">
      <xdr:col>15</xdr:col>
      <xdr:colOff>149225</xdr:colOff>
      <xdr:row>77</xdr:row>
      <xdr:rowOff>22860</xdr:rowOff>
    </xdr:to>
    <xdr:sp macro="" textlink="">
      <xdr:nvSpPr>
        <xdr:cNvPr id="393" name="楕円 392"/>
        <xdr:cNvSpPr/>
      </xdr:nvSpPr>
      <xdr:spPr>
        <a:xfrm>
          <a:off x="30480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33020</xdr:rowOff>
    </xdr:from>
    <xdr:ext cx="762000" cy="259080"/>
    <xdr:sp macro="" textlink="">
      <xdr:nvSpPr>
        <xdr:cNvPr id="394" name="テキスト ボックス 393"/>
        <xdr:cNvSpPr txBox="1"/>
      </xdr:nvSpPr>
      <xdr:spPr>
        <a:xfrm>
          <a:off x="2717800" y="1289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63500</xdr:rowOff>
    </xdr:from>
    <xdr:to xmlns:xdr="http://schemas.openxmlformats.org/drawingml/2006/spreadsheetDrawing">
      <xdr:col>11</xdr:col>
      <xdr:colOff>60325</xdr:colOff>
      <xdr:row>77</xdr:row>
      <xdr:rowOff>164465</xdr:rowOff>
    </xdr:to>
    <xdr:sp macro="" textlink="">
      <xdr:nvSpPr>
        <xdr:cNvPr id="395" name="楕円 394"/>
        <xdr:cNvSpPr/>
      </xdr:nvSpPr>
      <xdr:spPr>
        <a:xfrm>
          <a:off x="21590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149225</xdr:rowOff>
    </xdr:from>
    <xdr:ext cx="761365" cy="259080"/>
    <xdr:sp macro="" textlink="">
      <xdr:nvSpPr>
        <xdr:cNvPr id="396" name="テキスト ボックス 395"/>
        <xdr:cNvSpPr txBox="1"/>
      </xdr:nvSpPr>
      <xdr:spPr>
        <a:xfrm>
          <a:off x="1828800" y="13350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92710</xdr:rowOff>
    </xdr:from>
    <xdr:to xmlns:xdr="http://schemas.openxmlformats.org/drawingml/2006/spreadsheetDrawing">
      <xdr:col>6</xdr:col>
      <xdr:colOff>171450</xdr:colOff>
      <xdr:row>77</xdr:row>
      <xdr:rowOff>22860</xdr:rowOff>
    </xdr:to>
    <xdr:sp macro="" textlink="">
      <xdr:nvSpPr>
        <xdr:cNvPr id="397" name="楕円 396"/>
        <xdr:cNvSpPr/>
      </xdr:nvSpPr>
      <xdr:spPr>
        <a:xfrm>
          <a:off x="12700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33020</xdr:rowOff>
    </xdr:from>
    <xdr:ext cx="761365" cy="259080"/>
    <xdr:sp macro="" textlink="">
      <xdr:nvSpPr>
        <xdr:cNvPr id="398" name="テキスト ボックス 397"/>
        <xdr:cNvSpPr txBox="1"/>
      </xdr:nvSpPr>
      <xdr:spPr>
        <a:xfrm>
          <a:off x="939800" y="12891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公債費以外の経常経費は、人件費や繰出金が増となったが、物件費や補助費等の減が上回ったことにより前年度対比</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類似団体では上位に位置しており、引き続き、各経費において適正な執行管理を行い、経常経費の削減に努める。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0" name="テキスト ボックス 40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2" name="テキスト ボックス 41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4" name="テキスト ボックス 413"/>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6" name="テキスト ボックス 415"/>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8" name="テキスト ボックス 417"/>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20" name="テキスト ボックス 419"/>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2" name="テキスト ボックス 421"/>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106680</xdr:rowOff>
    </xdr:from>
    <xdr:to xmlns:xdr="http://schemas.openxmlformats.org/drawingml/2006/spreadsheetDrawing">
      <xdr:col>82</xdr:col>
      <xdr:colOff>107950</xdr:colOff>
      <xdr:row>81</xdr:row>
      <xdr:rowOff>33020</xdr:rowOff>
    </xdr:to>
    <xdr:cxnSp macro="">
      <xdr:nvCxnSpPr>
        <xdr:cNvPr id="424" name="直線コネクタ 423"/>
        <xdr:cNvCxnSpPr/>
      </xdr:nvCxnSpPr>
      <xdr:spPr>
        <a:xfrm flipV="1">
          <a:off x="16510000" y="12622530"/>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5080</xdr:rowOff>
    </xdr:from>
    <xdr:ext cx="762000" cy="259080"/>
    <xdr:sp macro="" textlink="">
      <xdr:nvSpPr>
        <xdr:cNvPr id="425" name="公債費以外最小値テキスト"/>
        <xdr:cNvSpPr txBox="1"/>
      </xdr:nvSpPr>
      <xdr:spPr>
        <a:xfrm>
          <a:off x="1659890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33020</xdr:rowOff>
    </xdr:from>
    <xdr:to xmlns:xdr="http://schemas.openxmlformats.org/drawingml/2006/spreadsheetDrawing">
      <xdr:col>82</xdr:col>
      <xdr:colOff>196850</xdr:colOff>
      <xdr:row>81</xdr:row>
      <xdr:rowOff>33020</xdr:rowOff>
    </xdr:to>
    <xdr:cxnSp macro="">
      <xdr:nvCxnSpPr>
        <xdr:cNvPr id="426" name="直線コネクタ 425"/>
        <xdr:cNvCxnSpPr/>
      </xdr:nvCxnSpPr>
      <xdr:spPr>
        <a:xfrm>
          <a:off x="16421100" y="1392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21590</xdr:rowOff>
    </xdr:from>
    <xdr:ext cx="762000" cy="259080"/>
    <xdr:sp macro="" textlink="">
      <xdr:nvSpPr>
        <xdr:cNvPr id="427" name="公債費以外最大値テキスト"/>
        <xdr:cNvSpPr txBox="1"/>
      </xdr:nvSpPr>
      <xdr:spPr>
        <a:xfrm>
          <a:off x="16598900" y="1236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106680</xdr:rowOff>
    </xdr:from>
    <xdr:to xmlns:xdr="http://schemas.openxmlformats.org/drawingml/2006/spreadsheetDrawing">
      <xdr:col>82</xdr:col>
      <xdr:colOff>196850</xdr:colOff>
      <xdr:row>73</xdr:row>
      <xdr:rowOff>106680</xdr:rowOff>
    </xdr:to>
    <xdr:cxnSp macro="">
      <xdr:nvCxnSpPr>
        <xdr:cNvPr id="428" name="直線コネクタ 427"/>
        <xdr:cNvCxnSpPr/>
      </xdr:nvCxnSpPr>
      <xdr:spPr>
        <a:xfrm>
          <a:off x="16421100" y="12622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35560</xdr:rowOff>
    </xdr:from>
    <xdr:to xmlns:xdr="http://schemas.openxmlformats.org/drawingml/2006/spreadsheetDrawing">
      <xdr:col>82</xdr:col>
      <xdr:colOff>107950</xdr:colOff>
      <xdr:row>74</xdr:row>
      <xdr:rowOff>44450</xdr:rowOff>
    </xdr:to>
    <xdr:cxnSp macro="">
      <xdr:nvCxnSpPr>
        <xdr:cNvPr id="429" name="直線コネクタ 428"/>
        <xdr:cNvCxnSpPr/>
      </xdr:nvCxnSpPr>
      <xdr:spPr>
        <a:xfrm flipV="1">
          <a:off x="15671800" y="127228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125730</xdr:rowOff>
    </xdr:from>
    <xdr:ext cx="762000" cy="259080"/>
    <xdr:sp macro="" textlink="">
      <xdr:nvSpPr>
        <xdr:cNvPr id="430" name="公債費以外平均値テキスト"/>
        <xdr:cNvSpPr txBox="1"/>
      </xdr:nvSpPr>
      <xdr:spPr>
        <a:xfrm>
          <a:off x="16598900" y="1315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153670</xdr:rowOff>
    </xdr:from>
    <xdr:to xmlns:xdr="http://schemas.openxmlformats.org/drawingml/2006/spreadsheetDrawing">
      <xdr:col>82</xdr:col>
      <xdr:colOff>158750</xdr:colOff>
      <xdr:row>77</xdr:row>
      <xdr:rowOff>83820</xdr:rowOff>
    </xdr:to>
    <xdr:sp macro="" textlink="">
      <xdr:nvSpPr>
        <xdr:cNvPr id="431" name="フローチャート: 判断 430"/>
        <xdr:cNvSpPr/>
      </xdr:nvSpPr>
      <xdr:spPr>
        <a:xfrm>
          <a:off x="164592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44450</xdr:rowOff>
    </xdr:from>
    <xdr:to xmlns:xdr="http://schemas.openxmlformats.org/drawingml/2006/spreadsheetDrawing">
      <xdr:col>78</xdr:col>
      <xdr:colOff>69850</xdr:colOff>
      <xdr:row>74</xdr:row>
      <xdr:rowOff>63500</xdr:rowOff>
    </xdr:to>
    <xdr:cxnSp macro="">
      <xdr:nvCxnSpPr>
        <xdr:cNvPr id="432" name="直線コネクタ 431"/>
        <xdr:cNvCxnSpPr/>
      </xdr:nvCxnSpPr>
      <xdr:spPr>
        <a:xfrm flipV="1">
          <a:off x="14782800" y="12731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3" name="フローチャート: 判断 432"/>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29845</xdr:rowOff>
    </xdr:from>
    <xdr:ext cx="736600" cy="258445"/>
    <xdr:sp macro="" textlink="">
      <xdr:nvSpPr>
        <xdr:cNvPr id="434" name="テキスト ボックス 433"/>
        <xdr:cNvSpPr txBox="1"/>
      </xdr:nvSpPr>
      <xdr:spPr>
        <a:xfrm>
          <a:off x="15290800" y="130600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6350</xdr:rowOff>
    </xdr:from>
    <xdr:to xmlns:xdr="http://schemas.openxmlformats.org/drawingml/2006/spreadsheetDrawing">
      <xdr:col>73</xdr:col>
      <xdr:colOff>180975</xdr:colOff>
      <xdr:row>74</xdr:row>
      <xdr:rowOff>63500</xdr:rowOff>
    </xdr:to>
    <xdr:cxnSp macro="">
      <xdr:nvCxnSpPr>
        <xdr:cNvPr id="435" name="直線コネクタ 434"/>
        <xdr:cNvCxnSpPr/>
      </xdr:nvCxnSpPr>
      <xdr:spPr>
        <a:xfrm>
          <a:off x="13893800" y="125222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5080</xdr:rowOff>
    </xdr:from>
    <xdr:to xmlns:xdr="http://schemas.openxmlformats.org/drawingml/2006/spreadsheetDrawing">
      <xdr:col>74</xdr:col>
      <xdr:colOff>31750</xdr:colOff>
      <xdr:row>75</xdr:row>
      <xdr:rowOff>106680</xdr:rowOff>
    </xdr:to>
    <xdr:sp macro="" textlink="">
      <xdr:nvSpPr>
        <xdr:cNvPr id="436" name="フローチャート: 判断 435"/>
        <xdr:cNvSpPr/>
      </xdr:nvSpPr>
      <xdr:spPr>
        <a:xfrm>
          <a:off x="14732000" y="1286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91440</xdr:rowOff>
    </xdr:from>
    <xdr:ext cx="762000" cy="259080"/>
    <xdr:sp macro="" textlink="">
      <xdr:nvSpPr>
        <xdr:cNvPr id="437" name="テキスト ボックス 436"/>
        <xdr:cNvSpPr txBox="1"/>
      </xdr:nvSpPr>
      <xdr:spPr>
        <a:xfrm>
          <a:off x="14401800" y="12950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6350</xdr:rowOff>
    </xdr:from>
    <xdr:to xmlns:xdr="http://schemas.openxmlformats.org/drawingml/2006/spreadsheetDrawing">
      <xdr:col>69</xdr:col>
      <xdr:colOff>92075</xdr:colOff>
      <xdr:row>74</xdr:row>
      <xdr:rowOff>99695</xdr:rowOff>
    </xdr:to>
    <xdr:cxnSp macro="">
      <xdr:nvCxnSpPr>
        <xdr:cNvPr id="438" name="直線コネクタ 437"/>
        <xdr:cNvCxnSpPr/>
      </xdr:nvCxnSpPr>
      <xdr:spPr>
        <a:xfrm flipV="1">
          <a:off x="13004800" y="1252220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83185</xdr:rowOff>
    </xdr:from>
    <xdr:to xmlns:xdr="http://schemas.openxmlformats.org/drawingml/2006/spreadsheetDrawing">
      <xdr:col>69</xdr:col>
      <xdr:colOff>142875</xdr:colOff>
      <xdr:row>74</xdr:row>
      <xdr:rowOff>13335</xdr:rowOff>
    </xdr:to>
    <xdr:sp macro="" textlink="">
      <xdr:nvSpPr>
        <xdr:cNvPr id="439" name="フローチャート: 判断 438"/>
        <xdr:cNvSpPr/>
      </xdr:nvSpPr>
      <xdr:spPr>
        <a:xfrm>
          <a:off x="13843000" y="1259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169545</xdr:rowOff>
    </xdr:from>
    <xdr:ext cx="761365" cy="258445"/>
    <xdr:sp macro="" textlink="">
      <xdr:nvSpPr>
        <xdr:cNvPr id="440" name="テキスト ボックス 439"/>
        <xdr:cNvSpPr txBox="1"/>
      </xdr:nvSpPr>
      <xdr:spPr>
        <a:xfrm>
          <a:off x="13512800" y="12685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167640</xdr:rowOff>
    </xdr:from>
    <xdr:to xmlns:xdr="http://schemas.openxmlformats.org/drawingml/2006/spreadsheetDrawing">
      <xdr:col>65</xdr:col>
      <xdr:colOff>53975</xdr:colOff>
      <xdr:row>75</xdr:row>
      <xdr:rowOff>97790</xdr:rowOff>
    </xdr:to>
    <xdr:sp macro="" textlink="">
      <xdr:nvSpPr>
        <xdr:cNvPr id="441" name="フローチャート: 判断 440"/>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82550</xdr:rowOff>
    </xdr:from>
    <xdr:ext cx="762000" cy="259080"/>
    <xdr:sp macro="" textlink="">
      <xdr:nvSpPr>
        <xdr:cNvPr id="442" name="テキスト ボックス 441"/>
        <xdr:cNvSpPr txBox="1"/>
      </xdr:nvSpPr>
      <xdr:spPr>
        <a:xfrm>
          <a:off x="12623800" y="1294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4" name="テキスト ボックス 443"/>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5" name="テキスト ボックス 444"/>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7" name="テキスト ボックス 446"/>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73</xdr:row>
      <xdr:rowOff>156210</xdr:rowOff>
    </xdr:from>
    <xdr:to xmlns:xdr="http://schemas.openxmlformats.org/drawingml/2006/spreadsheetDrawing">
      <xdr:col>82</xdr:col>
      <xdr:colOff>158750</xdr:colOff>
      <xdr:row>74</xdr:row>
      <xdr:rowOff>86360</xdr:rowOff>
    </xdr:to>
    <xdr:sp macro="" textlink="">
      <xdr:nvSpPr>
        <xdr:cNvPr id="448" name="楕円 447"/>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64770</xdr:rowOff>
    </xdr:from>
    <xdr:ext cx="762000" cy="258445"/>
    <xdr:sp macro="" textlink="">
      <xdr:nvSpPr>
        <xdr:cNvPr id="449" name="公債費以外該当値テキスト"/>
        <xdr:cNvSpPr txBox="1"/>
      </xdr:nvSpPr>
      <xdr:spPr>
        <a:xfrm>
          <a:off x="16598900" y="12580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165100</xdr:rowOff>
    </xdr:from>
    <xdr:to xmlns:xdr="http://schemas.openxmlformats.org/drawingml/2006/spreadsheetDrawing">
      <xdr:col>78</xdr:col>
      <xdr:colOff>120650</xdr:colOff>
      <xdr:row>74</xdr:row>
      <xdr:rowOff>95250</xdr:rowOff>
    </xdr:to>
    <xdr:sp macro="" textlink="">
      <xdr:nvSpPr>
        <xdr:cNvPr id="450" name="楕円 449"/>
        <xdr:cNvSpPr/>
      </xdr:nvSpPr>
      <xdr:spPr>
        <a:xfrm>
          <a:off x="156210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105410</xdr:rowOff>
    </xdr:from>
    <xdr:ext cx="736600" cy="259080"/>
    <xdr:sp macro="" textlink="">
      <xdr:nvSpPr>
        <xdr:cNvPr id="451" name="テキスト ボックス 450"/>
        <xdr:cNvSpPr txBox="1"/>
      </xdr:nvSpPr>
      <xdr:spPr>
        <a:xfrm>
          <a:off x="15290800" y="12449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12065</xdr:rowOff>
    </xdr:from>
    <xdr:to xmlns:xdr="http://schemas.openxmlformats.org/drawingml/2006/spreadsheetDrawing">
      <xdr:col>74</xdr:col>
      <xdr:colOff>31750</xdr:colOff>
      <xdr:row>74</xdr:row>
      <xdr:rowOff>113665</xdr:rowOff>
    </xdr:to>
    <xdr:sp macro="" textlink="">
      <xdr:nvSpPr>
        <xdr:cNvPr id="452" name="楕円 451"/>
        <xdr:cNvSpPr/>
      </xdr:nvSpPr>
      <xdr:spPr>
        <a:xfrm>
          <a:off x="14732000" y="126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123825</xdr:rowOff>
    </xdr:from>
    <xdr:ext cx="762000" cy="258445"/>
    <xdr:sp macro="" textlink="">
      <xdr:nvSpPr>
        <xdr:cNvPr id="453" name="テキスト ボックス 452"/>
        <xdr:cNvSpPr txBox="1"/>
      </xdr:nvSpPr>
      <xdr:spPr>
        <a:xfrm>
          <a:off x="14401800" y="1246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126365</xdr:rowOff>
    </xdr:from>
    <xdr:to xmlns:xdr="http://schemas.openxmlformats.org/drawingml/2006/spreadsheetDrawing">
      <xdr:col>69</xdr:col>
      <xdr:colOff>142875</xdr:colOff>
      <xdr:row>73</xdr:row>
      <xdr:rowOff>56515</xdr:rowOff>
    </xdr:to>
    <xdr:sp macro="" textlink="">
      <xdr:nvSpPr>
        <xdr:cNvPr id="454" name="楕円 453"/>
        <xdr:cNvSpPr/>
      </xdr:nvSpPr>
      <xdr:spPr>
        <a:xfrm>
          <a:off x="13843000" y="1247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66675</xdr:rowOff>
    </xdr:from>
    <xdr:ext cx="761365" cy="258445"/>
    <xdr:sp macro="" textlink="">
      <xdr:nvSpPr>
        <xdr:cNvPr id="455" name="テキスト ボックス 454"/>
        <xdr:cNvSpPr txBox="1"/>
      </xdr:nvSpPr>
      <xdr:spPr>
        <a:xfrm>
          <a:off x="13512800" y="12239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48895</xdr:rowOff>
    </xdr:from>
    <xdr:to xmlns:xdr="http://schemas.openxmlformats.org/drawingml/2006/spreadsheetDrawing">
      <xdr:col>65</xdr:col>
      <xdr:colOff>53975</xdr:colOff>
      <xdr:row>74</xdr:row>
      <xdr:rowOff>150495</xdr:rowOff>
    </xdr:to>
    <xdr:sp macro="" textlink="">
      <xdr:nvSpPr>
        <xdr:cNvPr id="456" name="楕円 455"/>
        <xdr:cNvSpPr/>
      </xdr:nvSpPr>
      <xdr:spPr>
        <a:xfrm>
          <a:off x="12954000" y="127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160655</xdr:rowOff>
    </xdr:from>
    <xdr:ext cx="762000" cy="259080"/>
    <xdr:sp macro="" textlink="">
      <xdr:nvSpPr>
        <xdr:cNvPr id="457" name="テキスト ボックス 456"/>
        <xdr:cNvSpPr txBox="1"/>
      </xdr:nvSpPr>
      <xdr:spPr>
        <a:xfrm>
          <a:off x="12623800" y="1250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76835</xdr:rowOff>
    </xdr:from>
    <xdr:to xmlns:xdr="http://schemas.openxmlformats.org/drawingml/2006/spreadsheetDrawing">
      <xdr:col>29</xdr:col>
      <xdr:colOff>127000</xdr:colOff>
      <xdr:row>20</xdr:row>
      <xdr:rowOff>163830</xdr:rowOff>
    </xdr:to>
    <xdr:cxnSp macro="">
      <xdr:nvCxnSpPr>
        <xdr:cNvPr id="45" name="直線コネクタ 44"/>
        <xdr:cNvCxnSpPr/>
      </xdr:nvCxnSpPr>
      <xdr:spPr>
        <a:xfrm flipV="1">
          <a:off x="5651500" y="2010410"/>
          <a:ext cx="0" cy="16300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135890</xdr:rowOff>
    </xdr:from>
    <xdr:ext cx="761365" cy="259080"/>
    <xdr:sp macro="" textlink="">
      <xdr:nvSpPr>
        <xdr:cNvPr id="46" name="人口1人当たり決算額の推移最小値テキスト130"/>
        <xdr:cNvSpPr txBox="1"/>
      </xdr:nvSpPr>
      <xdr:spPr>
        <a:xfrm>
          <a:off x="5740400" y="3612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163830</xdr:rowOff>
    </xdr:from>
    <xdr:to xmlns:xdr="http://schemas.openxmlformats.org/drawingml/2006/spreadsheetDrawing">
      <xdr:col>30</xdr:col>
      <xdr:colOff>25400</xdr:colOff>
      <xdr:row>20</xdr:row>
      <xdr:rowOff>163830</xdr:rowOff>
    </xdr:to>
    <xdr:cxnSp macro="">
      <xdr:nvCxnSpPr>
        <xdr:cNvPr id="47" name="直線コネクタ 46"/>
        <xdr:cNvCxnSpPr/>
      </xdr:nvCxnSpPr>
      <xdr:spPr>
        <a:xfrm>
          <a:off x="5562600" y="3640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163195</xdr:rowOff>
    </xdr:from>
    <xdr:ext cx="761365" cy="259080"/>
    <xdr:sp macro="" textlink="">
      <xdr:nvSpPr>
        <xdr:cNvPr id="48" name="人口1人当たり決算額の推移最大値テキスト130"/>
        <xdr:cNvSpPr txBox="1"/>
      </xdr:nvSpPr>
      <xdr:spPr>
        <a:xfrm>
          <a:off x="5740400" y="1753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76835</xdr:rowOff>
    </xdr:from>
    <xdr:to xmlns:xdr="http://schemas.openxmlformats.org/drawingml/2006/spreadsheetDrawing">
      <xdr:col>30</xdr:col>
      <xdr:colOff>25400</xdr:colOff>
      <xdr:row>11</xdr:row>
      <xdr:rowOff>76835</xdr:rowOff>
    </xdr:to>
    <xdr:cxnSp macro="">
      <xdr:nvCxnSpPr>
        <xdr:cNvPr id="49" name="直線コネクタ 48"/>
        <xdr:cNvCxnSpPr/>
      </xdr:nvCxnSpPr>
      <xdr:spPr>
        <a:xfrm>
          <a:off x="5562600" y="20104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46990</xdr:rowOff>
    </xdr:from>
    <xdr:to xmlns:xdr="http://schemas.openxmlformats.org/drawingml/2006/spreadsheetDrawing">
      <xdr:col>29</xdr:col>
      <xdr:colOff>127000</xdr:colOff>
      <xdr:row>16</xdr:row>
      <xdr:rowOff>31115</xdr:rowOff>
    </xdr:to>
    <xdr:cxnSp macro="">
      <xdr:nvCxnSpPr>
        <xdr:cNvPr id="50" name="直線コネクタ 49"/>
        <xdr:cNvCxnSpPr/>
      </xdr:nvCxnSpPr>
      <xdr:spPr>
        <a:xfrm flipV="1">
          <a:off x="5003800" y="2666365"/>
          <a:ext cx="647700" cy="155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162560</xdr:rowOff>
    </xdr:from>
    <xdr:ext cx="761365" cy="259080"/>
    <xdr:sp macro="" textlink="">
      <xdr:nvSpPr>
        <xdr:cNvPr id="51" name="人口1人当たり決算額の推移平均値テキスト130"/>
        <xdr:cNvSpPr txBox="1"/>
      </xdr:nvSpPr>
      <xdr:spPr>
        <a:xfrm>
          <a:off x="5740400" y="29533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19050</xdr:rowOff>
    </xdr:from>
    <xdr:to xmlns:xdr="http://schemas.openxmlformats.org/drawingml/2006/spreadsheetDrawing">
      <xdr:col>29</xdr:col>
      <xdr:colOff>177800</xdr:colOff>
      <xdr:row>17</xdr:row>
      <xdr:rowOff>120650</xdr:rowOff>
    </xdr:to>
    <xdr:sp macro="" textlink="">
      <xdr:nvSpPr>
        <xdr:cNvPr id="52" name="フローチャート: 判断 51"/>
        <xdr:cNvSpPr/>
      </xdr:nvSpPr>
      <xdr:spPr>
        <a:xfrm>
          <a:off x="5600700" y="2981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31115</xdr:rowOff>
    </xdr:from>
    <xdr:to xmlns:xdr="http://schemas.openxmlformats.org/drawingml/2006/spreadsheetDrawing">
      <xdr:col>26</xdr:col>
      <xdr:colOff>50800</xdr:colOff>
      <xdr:row>16</xdr:row>
      <xdr:rowOff>121285</xdr:rowOff>
    </xdr:to>
    <xdr:cxnSp macro="">
      <xdr:nvCxnSpPr>
        <xdr:cNvPr id="53" name="直線コネクタ 52"/>
        <xdr:cNvCxnSpPr/>
      </xdr:nvCxnSpPr>
      <xdr:spPr>
        <a:xfrm flipV="1">
          <a:off x="4305300" y="2821940"/>
          <a:ext cx="698500" cy="901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30480</xdr:rowOff>
    </xdr:from>
    <xdr:to xmlns:xdr="http://schemas.openxmlformats.org/drawingml/2006/spreadsheetDrawing">
      <xdr:col>26</xdr:col>
      <xdr:colOff>101600</xdr:colOff>
      <xdr:row>18</xdr:row>
      <xdr:rowOff>132080</xdr:rowOff>
    </xdr:to>
    <xdr:sp macro="" textlink="">
      <xdr:nvSpPr>
        <xdr:cNvPr id="54" name="フローチャート: 判断 53"/>
        <xdr:cNvSpPr/>
      </xdr:nvSpPr>
      <xdr:spPr>
        <a:xfrm>
          <a:off x="4953000" y="3164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116840</xdr:rowOff>
    </xdr:from>
    <xdr:ext cx="736600" cy="259080"/>
    <xdr:sp macro="" textlink="">
      <xdr:nvSpPr>
        <xdr:cNvPr id="55" name="テキスト ボックス 54"/>
        <xdr:cNvSpPr txBox="1"/>
      </xdr:nvSpPr>
      <xdr:spPr>
        <a:xfrm>
          <a:off x="4622800" y="325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121285</xdr:rowOff>
    </xdr:from>
    <xdr:to xmlns:xdr="http://schemas.openxmlformats.org/drawingml/2006/spreadsheetDrawing">
      <xdr:col>22</xdr:col>
      <xdr:colOff>114300</xdr:colOff>
      <xdr:row>16</xdr:row>
      <xdr:rowOff>151765</xdr:rowOff>
    </xdr:to>
    <xdr:cxnSp macro="">
      <xdr:nvCxnSpPr>
        <xdr:cNvPr id="56" name="直線コネクタ 55"/>
        <xdr:cNvCxnSpPr/>
      </xdr:nvCxnSpPr>
      <xdr:spPr>
        <a:xfrm flipV="1">
          <a:off x="3606800" y="291211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102870</xdr:rowOff>
    </xdr:from>
    <xdr:to xmlns:xdr="http://schemas.openxmlformats.org/drawingml/2006/spreadsheetDrawing">
      <xdr:col>22</xdr:col>
      <xdr:colOff>165100</xdr:colOff>
      <xdr:row>19</xdr:row>
      <xdr:rowOff>33020</xdr:rowOff>
    </xdr:to>
    <xdr:sp macro="" textlink="">
      <xdr:nvSpPr>
        <xdr:cNvPr id="57" name="フローチャート: 判断 56"/>
        <xdr:cNvSpPr/>
      </xdr:nvSpPr>
      <xdr:spPr>
        <a:xfrm>
          <a:off x="4254500" y="3236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17780</xdr:rowOff>
    </xdr:from>
    <xdr:ext cx="762000" cy="258445"/>
    <xdr:sp macro="" textlink="">
      <xdr:nvSpPr>
        <xdr:cNvPr id="58" name="テキスト ボックス 57"/>
        <xdr:cNvSpPr txBox="1"/>
      </xdr:nvSpPr>
      <xdr:spPr>
        <a:xfrm>
          <a:off x="3924300" y="332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151765</xdr:rowOff>
    </xdr:from>
    <xdr:to xmlns:xdr="http://schemas.openxmlformats.org/drawingml/2006/spreadsheetDrawing">
      <xdr:col>18</xdr:col>
      <xdr:colOff>177800</xdr:colOff>
      <xdr:row>17</xdr:row>
      <xdr:rowOff>6350</xdr:rowOff>
    </xdr:to>
    <xdr:cxnSp macro="">
      <xdr:nvCxnSpPr>
        <xdr:cNvPr id="59" name="直線コネクタ 58"/>
        <xdr:cNvCxnSpPr/>
      </xdr:nvCxnSpPr>
      <xdr:spPr>
        <a:xfrm flipV="1">
          <a:off x="2908300" y="294259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126365</xdr:rowOff>
    </xdr:from>
    <xdr:to xmlns:xdr="http://schemas.openxmlformats.org/drawingml/2006/spreadsheetDrawing">
      <xdr:col>19</xdr:col>
      <xdr:colOff>38100</xdr:colOff>
      <xdr:row>19</xdr:row>
      <xdr:rowOff>56515</xdr:rowOff>
    </xdr:to>
    <xdr:sp macro="" textlink="">
      <xdr:nvSpPr>
        <xdr:cNvPr id="60" name="フローチャート: 判断 59"/>
        <xdr:cNvSpPr/>
      </xdr:nvSpPr>
      <xdr:spPr>
        <a:xfrm>
          <a:off x="3556000" y="326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41275</xdr:rowOff>
    </xdr:from>
    <xdr:ext cx="762000" cy="258445"/>
    <xdr:sp macro="" textlink="">
      <xdr:nvSpPr>
        <xdr:cNvPr id="61" name="テキスト ボックス 60"/>
        <xdr:cNvSpPr txBox="1"/>
      </xdr:nvSpPr>
      <xdr:spPr>
        <a:xfrm>
          <a:off x="3225800" y="3346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147955</xdr:rowOff>
    </xdr:from>
    <xdr:to xmlns:xdr="http://schemas.openxmlformats.org/drawingml/2006/spreadsheetDrawing">
      <xdr:col>15</xdr:col>
      <xdr:colOff>101600</xdr:colOff>
      <xdr:row>19</xdr:row>
      <xdr:rowOff>78105</xdr:rowOff>
    </xdr:to>
    <xdr:sp macro="" textlink="">
      <xdr:nvSpPr>
        <xdr:cNvPr id="62" name="フローチャート: 判断 61"/>
        <xdr:cNvSpPr/>
      </xdr:nvSpPr>
      <xdr:spPr>
        <a:xfrm>
          <a:off x="2857500" y="328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63500</xdr:rowOff>
    </xdr:from>
    <xdr:ext cx="762000" cy="258445"/>
    <xdr:sp macro="" textlink="">
      <xdr:nvSpPr>
        <xdr:cNvPr id="63" name="テキスト ボックス 62"/>
        <xdr:cNvSpPr txBox="1"/>
      </xdr:nvSpPr>
      <xdr:spPr>
        <a:xfrm>
          <a:off x="2527300" y="3368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167640</xdr:rowOff>
    </xdr:from>
    <xdr:to xmlns:xdr="http://schemas.openxmlformats.org/drawingml/2006/spreadsheetDrawing">
      <xdr:col>29</xdr:col>
      <xdr:colOff>177800</xdr:colOff>
      <xdr:row>15</xdr:row>
      <xdr:rowOff>97790</xdr:rowOff>
    </xdr:to>
    <xdr:sp macro="" textlink="">
      <xdr:nvSpPr>
        <xdr:cNvPr id="69" name="楕円 68"/>
        <xdr:cNvSpPr/>
      </xdr:nvSpPr>
      <xdr:spPr>
        <a:xfrm>
          <a:off x="5600700" y="261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12700</xdr:rowOff>
    </xdr:from>
    <xdr:ext cx="761365" cy="259080"/>
    <xdr:sp macro="" textlink="">
      <xdr:nvSpPr>
        <xdr:cNvPr id="70" name="人口1人当たり決算額の推移該当値テキスト130"/>
        <xdr:cNvSpPr txBox="1"/>
      </xdr:nvSpPr>
      <xdr:spPr>
        <a:xfrm>
          <a:off x="5740400" y="2460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151765</xdr:rowOff>
    </xdr:from>
    <xdr:to xmlns:xdr="http://schemas.openxmlformats.org/drawingml/2006/spreadsheetDrawing">
      <xdr:col>26</xdr:col>
      <xdr:colOff>101600</xdr:colOff>
      <xdr:row>16</xdr:row>
      <xdr:rowOff>81915</xdr:rowOff>
    </xdr:to>
    <xdr:sp macro="" textlink="">
      <xdr:nvSpPr>
        <xdr:cNvPr id="71" name="楕円 70"/>
        <xdr:cNvSpPr/>
      </xdr:nvSpPr>
      <xdr:spPr>
        <a:xfrm>
          <a:off x="4953000" y="2771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92075</xdr:rowOff>
    </xdr:from>
    <xdr:ext cx="736600" cy="259080"/>
    <xdr:sp macro="" textlink="">
      <xdr:nvSpPr>
        <xdr:cNvPr id="72" name="テキスト ボックス 71"/>
        <xdr:cNvSpPr txBox="1"/>
      </xdr:nvSpPr>
      <xdr:spPr>
        <a:xfrm>
          <a:off x="4622800" y="254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70485</xdr:rowOff>
    </xdr:from>
    <xdr:to xmlns:xdr="http://schemas.openxmlformats.org/drawingml/2006/spreadsheetDrawing">
      <xdr:col>22</xdr:col>
      <xdr:colOff>165100</xdr:colOff>
      <xdr:row>17</xdr:row>
      <xdr:rowOff>635</xdr:rowOff>
    </xdr:to>
    <xdr:sp macro="" textlink="">
      <xdr:nvSpPr>
        <xdr:cNvPr id="73" name="楕円 72"/>
        <xdr:cNvSpPr/>
      </xdr:nvSpPr>
      <xdr:spPr>
        <a:xfrm>
          <a:off x="4254500" y="286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10795</xdr:rowOff>
    </xdr:from>
    <xdr:ext cx="762000" cy="258445"/>
    <xdr:sp macro="" textlink="">
      <xdr:nvSpPr>
        <xdr:cNvPr id="74" name="テキスト ボックス 73"/>
        <xdr:cNvSpPr txBox="1"/>
      </xdr:nvSpPr>
      <xdr:spPr>
        <a:xfrm>
          <a:off x="3924300" y="263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100965</xdr:rowOff>
    </xdr:from>
    <xdr:to xmlns:xdr="http://schemas.openxmlformats.org/drawingml/2006/spreadsheetDrawing">
      <xdr:col>19</xdr:col>
      <xdr:colOff>38100</xdr:colOff>
      <xdr:row>17</xdr:row>
      <xdr:rowOff>31115</xdr:rowOff>
    </xdr:to>
    <xdr:sp macro="" textlink="">
      <xdr:nvSpPr>
        <xdr:cNvPr id="75" name="楕円 74"/>
        <xdr:cNvSpPr/>
      </xdr:nvSpPr>
      <xdr:spPr>
        <a:xfrm>
          <a:off x="3556000" y="289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41275</xdr:rowOff>
    </xdr:from>
    <xdr:ext cx="762000" cy="258445"/>
    <xdr:sp macro="" textlink="">
      <xdr:nvSpPr>
        <xdr:cNvPr id="76" name="テキスト ボックス 75"/>
        <xdr:cNvSpPr txBox="1"/>
      </xdr:nvSpPr>
      <xdr:spPr>
        <a:xfrm>
          <a:off x="3225800" y="2660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126365</xdr:rowOff>
    </xdr:from>
    <xdr:to xmlns:xdr="http://schemas.openxmlformats.org/drawingml/2006/spreadsheetDrawing">
      <xdr:col>15</xdr:col>
      <xdr:colOff>101600</xdr:colOff>
      <xdr:row>17</xdr:row>
      <xdr:rowOff>56515</xdr:rowOff>
    </xdr:to>
    <xdr:sp macro="" textlink="">
      <xdr:nvSpPr>
        <xdr:cNvPr id="77" name="楕円 76"/>
        <xdr:cNvSpPr/>
      </xdr:nvSpPr>
      <xdr:spPr>
        <a:xfrm>
          <a:off x="2857500" y="291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66675</xdr:rowOff>
    </xdr:from>
    <xdr:ext cx="762000" cy="258445"/>
    <xdr:sp macro="" textlink="">
      <xdr:nvSpPr>
        <xdr:cNvPr id="78" name="テキスト ボックス 77"/>
        <xdr:cNvSpPr txBox="1"/>
      </xdr:nvSpPr>
      <xdr:spPr>
        <a:xfrm>
          <a:off x="2527300" y="2686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4" name="直線コネクタ 93"/>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99695</xdr:rowOff>
    </xdr:from>
    <xdr:ext cx="762000" cy="258445"/>
    <xdr:sp macro="" textlink="">
      <xdr:nvSpPr>
        <xdr:cNvPr id="95" name="テキスト ボックス 94"/>
        <xdr:cNvSpPr txBox="1"/>
      </xdr:nvSpPr>
      <xdr:spPr>
        <a:xfrm>
          <a:off x="1384300" y="722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7" name="テキスト ボックス 96"/>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8" name="直線コネクタ 97"/>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62000" cy="257810"/>
    <xdr:sp macro="" textlink="">
      <xdr:nvSpPr>
        <xdr:cNvPr id="99" name="テキスト ボックス 98"/>
        <xdr:cNvSpPr txBox="1"/>
      </xdr:nvSpPr>
      <xdr:spPr>
        <a:xfrm>
          <a:off x="1384300" y="608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299720</xdr:rowOff>
    </xdr:to>
    <xdr:cxnSp macro="">
      <xdr:nvCxnSpPr>
        <xdr:cNvPr id="103" name="直線コネクタ 102"/>
        <xdr:cNvCxnSpPr/>
      </xdr:nvCxnSpPr>
      <xdr:spPr>
        <a:xfrm flipV="1">
          <a:off x="5651500" y="6053455"/>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273050</xdr:rowOff>
    </xdr:from>
    <xdr:ext cx="761365" cy="259080"/>
    <xdr:sp macro="" textlink="">
      <xdr:nvSpPr>
        <xdr:cNvPr id="104" name="人口1人当たり決算額の推移最小値テキスト445"/>
        <xdr:cNvSpPr txBox="1"/>
      </xdr:nvSpPr>
      <xdr:spPr>
        <a:xfrm>
          <a:off x="5740400" y="7397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299720</xdr:rowOff>
    </xdr:from>
    <xdr:to xmlns:xdr="http://schemas.openxmlformats.org/drawingml/2006/spreadsheetDrawing">
      <xdr:col>30</xdr:col>
      <xdr:colOff>25400</xdr:colOff>
      <xdr:row>37</xdr:row>
      <xdr:rowOff>299720</xdr:rowOff>
    </xdr:to>
    <xdr:cxnSp macro="">
      <xdr:nvCxnSpPr>
        <xdr:cNvPr id="105" name="直線コネクタ 104"/>
        <xdr:cNvCxnSpPr/>
      </xdr:nvCxnSpPr>
      <xdr:spPr>
        <a:xfrm>
          <a:off x="5562600" y="742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44450</xdr:rowOff>
    </xdr:from>
    <xdr:ext cx="761365" cy="259080"/>
    <xdr:sp macro="" textlink="">
      <xdr:nvSpPr>
        <xdr:cNvPr id="106" name="人口1人当たり決算額の推移最大値テキスト445"/>
        <xdr:cNvSpPr txBox="1"/>
      </xdr:nvSpPr>
      <xdr:spPr>
        <a:xfrm>
          <a:off x="5740400" y="5797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7" name="直線コネクタ 106"/>
        <xdr:cNvCxnSpPr/>
      </xdr:nvCxnSpPr>
      <xdr:spPr>
        <a:xfrm>
          <a:off x="5562600" y="60534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78105</xdr:rowOff>
    </xdr:from>
    <xdr:to xmlns:xdr="http://schemas.openxmlformats.org/drawingml/2006/spreadsheetDrawing">
      <xdr:col>29</xdr:col>
      <xdr:colOff>127000</xdr:colOff>
      <xdr:row>35</xdr:row>
      <xdr:rowOff>207010</xdr:rowOff>
    </xdr:to>
    <xdr:cxnSp macro="">
      <xdr:nvCxnSpPr>
        <xdr:cNvPr id="108" name="直線コネクタ 107"/>
        <xdr:cNvCxnSpPr/>
      </xdr:nvCxnSpPr>
      <xdr:spPr>
        <a:xfrm flipV="1">
          <a:off x="5003800" y="6688455"/>
          <a:ext cx="647700" cy="128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174625</xdr:rowOff>
    </xdr:from>
    <xdr:ext cx="761365" cy="259080"/>
    <xdr:sp macro="" textlink="">
      <xdr:nvSpPr>
        <xdr:cNvPr id="109" name="人口1人当たり決算額の推移平均値テキスト445"/>
        <xdr:cNvSpPr txBox="1"/>
      </xdr:nvSpPr>
      <xdr:spPr>
        <a:xfrm>
          <a:off x="5740400" y="6784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203200</xdr:rowOff>
    </xdr:from>
    <xdr:to xmlns:xdr="http://schemas.openxmlformats.org/drawingml/2006/spreadsheetDrawing">
      <xdr:col>29</xdr:col>
      <xdr:colOff>177800</xdr:colOff>
      <xdr:row>35</xdr:row>
      <xdr:rowOff>304165</xdr:rowOff>
    </xdr:to>
    <xdr:sp macro="" textlink="">
      <xdr:nvSpPr>
        <xdr:cNvPr id="110" name="フローチャート: 判断 109"/>
        <xdr:cNvSpPr/>
      </xdr:nvSpPr>
      <xdr:spPr>
        <a:xfrm>
          <a:off x="5600700" y="68135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207010</xdr:rowOff>
    </xdr:from>
    <xdr:to xmlns:xdr="http://schemas.openxmlformats.org/drawingml/2006/spreadsheetDrawing">
      <xdr:col>26</xdr:col>
      <xdr:colOff>50800</xdr:colOff>
      <xdr:row>35</xdr:row>
      <xdr:rowOff>341630</xdr:rowOff>
    </xdr:to>
    <xdr:cxnSp macro="">
      <xdr:nvCxnSpPr>
        <xdr:cNvPr id="111" name="直線コネクタ 110"/>
        <xdr:cNvCxnSpPr/>
      </xdr:nvCxnSpPr>
      <xdr:spPr>
        <a:xfrm flipV="1">
          <a:off x="4305300" y="6817360"/>
          <a:ext cx="69850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217805</xdr:rowOff>
    </xdr:from>
    <xdr:to xmlns:xdr="http://schemas.openxmlformats.org/drawingml/2006/spreadsheetDrawing">
      <xdr:col>26</xdr:col>
      <xdr:colOff>101600</xdr:colOff>
      <xdr:row>35</xdr:row>
      <xdr:rowOff>320040</xdr:rowOff>
    </xdr:to>
    <xdr:sp macro="" textlink="">
      <xdr:nvSpPr>
        <xdr:cNvPr id="112" name="フローチャート: 判断 111"/>
        <xdr:cNvSpPr/>
      </xdr:nvSpPr>
      <xdr:spPr>
        <a:xfrm>
          <a:off x="4953000" y="68281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305435</xdr:rowOff>
    </xdr:from>
    <xdr:ext cx="736600" cy="258445"/>
    <xdr:sp macro="" textlink="">
      <xdr:nvSpPr>
        <xdr:cNvPr id="113" name="テキスト ボックス 112"/>
        <xdr:cNvSpPr txBox="1"/>
      </xdr:nvSpPr>
      <xdr:spPr>
        <a:xfrm>
          <a:off x="4622800" y="6915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341630</xdr:rowOff>
    </xdr:from>
    <xdr:to xmlns:xdr="http://schemas.openxmlformats.org/drawingml/2006/spreadsheetDrawing">
      <xdr:col>22</xdr:col>
      <xdr:colOff>114300</xdr:colOff>
      <xdr:row>36</xdr:row>
      <xdr:rowOff>99060</xdr:rowOff>
    </xdr:to>
    <xdr:cxnSp macro="">
      <xdr:nvCxnSpPr>
        <xdr:cNvPr id="114" name="直線コネクタ 113"/>
        <xdr:cNvCxnSpPr/>
      </xdr:nvCxnSpPr>
      <xdr:spPr>
        <a:xfrm flipV="1">
          <a:off x="3606800" y="6951980"/>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182880</xdr:rowOff>
    </xdr:from>
    <xdr:to xmlns:xdr="http://schemas.openxmlformats.org/drawingml/2006/spreadsheetDrawing">
      <xdr:col>22</xdr:col>
      <xdr:colOff>165100</xdr:colOff>
      <xdr:row>35</xdr:row>
      <xdr:rowOff>283845</xdr:rowOff>
    </xdr:to>
    <xdr:sp macro="" textlink="">
      <xdr:nvSpPr>
        <xdr:cNvPr id="115" name="フローチャート: 判断 114"/>
        <xdr:cNvSpPr/>
      </xdr:nvSpPr>
      <xdr:spPr>
        <a:xfrm>
          <a:off x="42545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294640</xdr:rowOff>
    </xdr:from>
    <xdr:ext cx="762000" cy="257810"/>
    <xdr:sp macro="" textlink="">
      <xdr:nvSpPr>
        <xdr:cNvPr id="116" name="テキスト ボックス 115"/>
        <xdr:cNvSpPr txBox="1"/>
      </xdr:nvSpPr>
      <xdr:spPr>
        <a:xfrm>
          <a:off x="3924300" y="656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73660</xdr:rowOff>
    </xdr:from>
    <xdr:to xmlns:xdr="http://schemas.openxmlformats.org/drawingml/2006/spreadsheetDrawing">
      <xdr:col>18</xdr:col>
      <xdr:colOff>177800</xdr:colOff>
      <xdr:row>36</xdr:row>
      <xdr:rowOff>99060</xdr:rowOff>
    </xdr:to>
    <xdr:cxnSp macro="">
      <xdr:nvCxnSpPr>
        <xdr:cNvPr id="117" name="直線コネクタ 116"/>
        <xdr:cNvCxnSpPr/>
      </xdr:nvCxnSpPr>
      <xdr:spPr>
        <a:xfrm>
          <a:off x="2908300" y="702691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293370</xdr:rowOff>
    </xdr:from>
    <xdr:to xmlns:xdr="http://schemas.openxmlformats.org/drawingml/2006/spreadsheetDrawing">
      <xdr:col>19</xdr:col>
      <xdr:colOff>38100</xdr:colOff>
      <xdr:row>36</xdr:row>
      <xdr:rowOff>52070</xdr:rowOff>
    </xdr:to>
    <xdr:sp macro="" textlink="">
      <xdr:nvSpPr>
        <xdr:cNvPr id="118" name="フローチャート: 判断 117"/>
        <xdr:cNvSpPr/>
      </xdr:nvSpPr>
      <xdr:spPr>
        <a:xfrm>
          <a:off x="3556000" y="690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61595</xdr:rowOff>
    </xdr:from>
    <xdr:ext cx="762000" cy="258445"/>
    <xdr:sp macro="" textlink="">
      <xdr:nvSpPr>
        <xdr:cNvPr id="119" name="テキスト ボックス 118"/>
        <xdr:cNvSpPr txBox="1"/>
      </xdr:nvSpPr>
      <xdr:spPr>
        <a:xfrm>
          <a:off x="3225800" y="667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333375</xdr:rowOff>
    </xdr:from>
    <xdr:to xmlns:xdr="http://schemas.openxmlformats.org/drawingml/2006/spreadsheetDrawing">
      <xdr:col>15</xdr:col>
      <xdr:colOff>101600</xdr:colOff>
      <xdr:row>36</xdr:row>
      <xdr:rowOff>92710</xdr:rowOff>
    </xdr:to>
    <xdr:sp macro="" textlink="">
      <xdr:nvSpPr>
        <xdr:cNvPr id="120" name="フローチャート: 判断 119"/>
        <xdr:cNvSpPr/>
      </xdr:nvSpPr>
      <xdr:spPr>
        <a:xfrm>
          <a:off x="2857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103505</xdr:rowOff>
    </xdr:from>
    <xdr:ext cx="762000" cy="259080"/>
    <xdr:sp macro="" textlink="">
      <xdr:nvSpPr>
        <xdr:cNvPr id="121" name="テキスト ボックス 120"/>
        <xdr:cNvSpPr txBox="1"/>
      </xdr:nvSpPr>
      <xdr:spPr>
        <a:xfrm>
          <a:off x="2527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26670</xdr:rowOff>
    </xdr:from>
    <xdr:to xmlns:xdr="http://schemas.openxmlformats.org/drawingml/2006/spreadsheetDrawing">
      <xdr:col>29</xdr:col>
      <xdr:colOff>177800</xdr:colOff>
      <xdr:row>35</xdr:row>
      <xdr:rowOff>128905</xdr:rowOff>
    </xdr:to>
    <xdr:sp macro="" textlink="">
      <xdr:nvSpPr>
        <xdr:cNvPr id="127" name="楕円 126"/>
        <xdr:cNvSpPr/>
      </xdr:nvSpPr>
      <xdr:spPr>
        <a:xfrm>
          <a:off x="5600700" y="6637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216535</xdr:rowOff>
    </xdr:from>
    <xdr:ext cx="761365" cy="258445"/>
    <xdr:sp macro="" textlink="">
      <xdr:nvSpPr>
        <xdr:cNvPr id="128" name="人口1人当たり決算額の推移該当値テキスト445"/>
        <xdr:cNvSpPr txBox="1"/>
      </xdr:nvSpPr>
      <xdr:spPr>
        <a:xfrm>
          <a:off x="5740400" y="6483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29" name="楕円 128"/>
        <xdr:cNvSpPr/>
      </xdr:nvSpPr>
      <xdr:spPr>
        <a:xfrm>
          <a:off x="4953000" y="67678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269240</xdr:rowOff>
    </xdr:from>
    <xdr:ext cx="736600" cy="257810"/>
    <xdr:sp macro="" textlink="">
      <xdr:nvSpPr>
        <xdr:cNvPr id="130" name="テキスト ボックス 129"/>
        <xdr:cNvSpPr txBox="1"/>
      </xdr:nvSpPr>
      <xdr:spPr>
        <a:xfrm>
          <a:off x="4622800" y="65366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290195</xdr:rowOff>
    </xdr:from>
    <xdr:to xmlns:xdr="http://schemas.openxmlformats.org/drawingml/2006/spreadsheetDrawing">
      <xdr:col>22</xdr:col>
      <xdr:colOff>165100</xdr:colOff>
      <xdr:row>36</xdr:row>
      <xdr:rowOff>48895</xdr:rowOff>
    </xdr:to>
    <xdr:sp macro="" textlink="">
      <xdr:nvSpPr>
        <xdr:cNvPr id="131" name="楕円 130"/>
        <xdr:cNvSpPr/>
      </xdr:nvSpPr>
      <xdr:spPr>
        <a:xfrm>
          <a:off x="4254500" y="690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33655</xdr:rowOff>
    </xdr:from>
    <xdr:ext cx="762000" cy="259080"/>
    <xdr:sp macro="" textlink="">
      <xdr:nvSpPr>
        <xdr:cNvPr id="132" name="テキスト ボックス 131"/>
        <xdr:cNvSpPr txBox="1"/>
      </xdr:nvSpPr>
      <xdr:spPr>
        <a:xfrm>
          <a:off x="392430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48260</xdr:rowOff>
    </xdr:from>
    <xdr:to xmlns:xdr="http://schemas.openxmlformats.org/drawingml/2006/spreadsheetDrawing">
      <xdr:col>19</xdr:col>
      <xdr:colOff>38100</xdr:colOff>
      <xdr:row>36</xdr:row>
      <xdr:rowOff>149860</xdr:rowOff>
    </xdr:to>
    <xdr:sp macro="" textlink="">
      <xdr:nvSpPr>
        <xdr:cNvPr id="133" name="楕円 132"/>
        <xdr:cNvSpPr/>
      </xdr:nvSpPr>
      <xdr:spPr>
        <a:xfrm>
          <a:off x="3556000" y="7001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134620</xdr:rowOff>
    </xdr:from>
    <xdr:ext cx="762000" cy="258445"/>
    <xdr:sp macro="" textlink="">
      <xdr:nvSpPr>
        <xdr:cNvPr id="134" name="テキスト ボックス 133"/>
        <xdr:cNvSpPr txBox="1"/>
      </xdr:nvSpPr>
      <xdr:spPr>
        <a:xfrm>
          <a:off x="3225800" y="7087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22860</xdr:rowOff>
    </xdr:from>
    <xdr:to xmlns:xdr="http://schemas.openxmlformats.org/drawingml/2006/spreadsheetDrawing">
      <xdr:col>15</xdr:col>
      <xdr:colOff>101600</xdr:colOff>
      <xdr:row>36</xdr:row>
      <xdr:rowOff>124460</xdr:rowOff>
    </xdr:to>
    <xdr:sp macro="" textlink="">
      <xdr:nvSpPr>
        <xdr:cNvPr id="135" name="楕円 134"/>
        <xdr:cNvSpPr/>
      </xdr:nvSpPr>
      <xdr:spPr>
        <a:xfrm>
          <a:off x="28575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109220</xdr:rowOff>
    </xdr:from>
    <xdr:ext cx="762000" cy="258445"/>
    <xdr:sp macro="" textlink="">
      <xdr:nvSpPr>
        <xdr:cNvPr id="136" name="テキスト ボックス 135"/>
        <xdr:cNvSpPr txBox="1"/>
      </xdr:nvSpPr>
      <xdr:spPr>
        <a:xfrm>
          <a:off x="2527300" y="7062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246,491
238,913
244.94
115,535,448
110,851,910
4,527,799
53,389,556
87,530,903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4.8
59.8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50" name="テキスト ボックス 49"/>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35560</xdr:rowOff>
    </xdr:from>
    <xdr:to xmlns:xdr="http://schemas.openxmlformats.org/drawingml/2006/spreadsheetDrawing">
      <xdr:col>24</xdr:col>
      <xdr:colOff>62865</xdr:colOff>
      <xdr:row>38</xdr:row>
      <xdr:rowOff>123825</xdr:rowOff>
    </xdr:to>
    <xdr:cxnSp macro="">
      <xdr:nvCxnSpPr>
        <xdr:cNvPr id="58" name="直線コネクタ 57"/>
        <xdr:cNvCxnSpPr/>
      </xdr:nvCxnSpPr>
      <xdr:spPr>
        <a:xfrm flipV="1">
          <a:off x="4633595" y="5350510"/>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127635</xdr:rowOff>
    </xdr:from>
    <xdr:ext cx="534670" cy="259080"/>
    <xdr:sp macro="" textlink="">
      <xdr:nvSpPr>
        <xdr:cNvPr id="59" name="人件費最小値テキスト"/>
        <xdr:cNvSpPr txBox="1"/>
      </xdr:nvSpPr>
      <xdr:spPr>
        <a:xfrm>
          <a:off x="4686300" y="664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123825</xdr:rowOff>
    </xdr:from>
    <xdr:to xmlns:xdr="http://schemas.openxmlformats.org/drawingml/2006/spreadsheetDrawing">
      <xdr:col>24</xdr:col>
      <xdr:colOff>152400</xdr:colOff>
      <xdr:row>38</xdr:row>
      <xdr:rowOff>123825</xdr:rowOff>
    </xdr:to>
    <xdr:cxnSp macro="">
      <xdr:nvCxnSpPr>
        <xdr:cNvPr id="60" name="直線コネクタ 59"/>
        <xdr:cNvCxnSpPr/>
      </xdr:nvCxnSpPr>
      <xdr:spPr>
        <a:xfrm>
          <a:off x="4546600" y="663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153670</xdr:rowOff>
    </xdr:from>
    <xdr:ext cx="534670" cy="259080"/>
    <xdr:sp macro="" textlink="">
      <xdr:nvSpPr>
        <xdr:cNvPr id="61" name="人件費最大値テキスト"/>
        <xdr:cNvSpPr txBox="1"/>
      </xdr:nvSpPr>
      <xdr:spPr>
        <a:xfrm>
          <a:off x="4686300" y="512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35560</xdr:rowOff>
    </xdr:from>
    <xdr:to xmlns:xdr="http://schemas.openxmlformats.org/drawingml/2006/spreadsheetDrawing">
      <xdr:col>24</xdr:col>
      <xdr:colOff>152400</xdr:colOff>
      <xdr:row>31</xdr:row>
      <xdr:rowOff>35560</xdr:rowOff>
    </xdr:to>
    <xdr:cxnSp macro="">
      <xdr:nvCxnSpPr>
        <xdr:cNvPr id="62" name="直線コネクタ 61"/>
        <xdr:cNvCxnSpPr/>
      </xdr:nvCxnSpPr>
      <xdr:spPr>
        <a:xfrm>
          <a:off x="4546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53340</xdr:rowOff>
    </xdr:from>
    <xdr:to xmlns:xdr="http://schemas.openxmlformats.org/drawingml/2006/spreadsheetDrawing">
      <xdr:col>24</xdr:col>
      <xdr:colOff>63500</xdr:colOff>
      <xdr:row>35</xdr:row>
      <xdr:rowOff>70485</xdr:rowOff>
    </xdr:to>
    <xdr:cxnSp macro="">
      <xdr:nvCxnSpPr>
        <xdr:cNvPr id="63" name="直線コネクタ 62"/>
        <xdr:cNvCxnSpPr/>
      </xdr:nvCxnSpPr>
      <xdr:spPr>
        <a:xfrm flipV="1">
          <a:off x="3797300" y="58826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54610</xdr:rowOff>
    </xdr:from>
    <xdr:ext cx="534670" cy="258445"/>
    <xdr:sp macro="" textlink="">
      <xdr:nvSpPr>
        <xdr:cNvPr id="64" name="人件費平均値テキスト"/>
        <xdr:cNvSpPr txBox="1"/>
      </xdr:nvSpPr>
      <xdr:spPr>
        <a:xfrm>
          <a:off x="4686300" y="60553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76200</xdr:rowOff>
    </xdr:from>
    <xdr:to xmlns:xdr="http://schemas.openxmlformats.org/drawingml/2006/spreadsheetDrawing">
      <xdr:col>24</xdr:col>
      <xdr:colOff>114300</xdr:colOff>
      <xdr:row>36</xdr:row>
      <xdr:rowOff>6350</xdr:rowOff>
    </xdr:to>
    <xdr:sp macro="" textlink="">
      <xdr:nvSpPr>
        <xdr:cNvPr id="65" name="フローチャート: 判断 64"/>
        <xdr:cNvSpPr/>
      </xdr:nvSpPr>
      <xdr:spPr>
        <a:xfrm>
          <a:off x="45847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70485</xdr:rowOff>
    </xdr:from>
    <xdr:to xmlns:xdr="http://schemas.openxmlformats.org/drawingml/2006/spreadsheetDrawing">
      <xdr:col>19</xdr:col>
      <xdr:colOff>177800</xdr:colOff>
      <xdr:row>35</xdr:row>
      <xdr:rowOff>80645</xdr:rowOff>
    </xdr:to>
    <xdr:cxnSp macro="">
      <xdr:nvCxnSpPr>
        <xdr:cNvPr id="66" name="直線コネクタ 65"/>
        <xdr:cNvCxnSpPr/>
      </xdr:nvCxnSpPr>
      <xdr:spPr>
        <a:xfrm flipV="1">
          <a:off x="2908300" y="60712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103505</xdr:rowOff>
    </xdr:from>
    <xdr:to xmlns:xdr="http://schemas.openxmlformats.org/drawingml/2006/spreadsheetDrawing">
      <xdr:col>20</xdr:col>
      <xdr:colOff>38100</xdr:colOff>
      <xdr:row>37</xdr:row>
      <xdr:rowOff>33655</xdr:rowOff>
    </xdr:to>
    <xdr:sp macro="" textlink="">
      <xdr:nvSpPr>
        <xdr:cNvPr id="67" name="フローチャート: 判断 66"/>
        <xdr:cNvSpPr/>
      </xdr:nvSpPr>
      <xdr:spPr>
        <a:xfrm>
          <a:off x="3746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24765</xdr:rowOff>
    </xdr:from>
    <xdr:ext cx="534035" cy="259080"/>
    <xdr:sp macro="" textlink="">
      <xdr:nvSpPr>
        <xdr:cNvPr id="68" name="テキスト ボックス 67"/>
        <xdr:cNvSpPr txBox="1"/>
      </xdr:nvSpPr>
      <xdr:spPr>
        <a:xfrm>
          <a:off x="3529965" y="6368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80645</xdr:rowOff>
    </xdr:from>
    <xdr:to xmlns:xdr="http://schemas.openxmlformats.org/drawingml/2006/spreadsheetDrawing">
      <xdr:col>15</xdr:col>
      <xdr:colOff>50800</xdr:colOff>
      <xdr:row>35</xdr:row>
      <xdr:rowOff>88265</xdr:rowOff>
    </xdr:to>
    <xdr:cxnSp macro="">
      <xdr:nvCxnSpPr>
        <xdr:cNvPr id="69" name="直線コネクタ 68"/>
        <xdr:cNvCxnSpPr/>
      </xdr:nvCxnSpPr>
      <xdr:spPr>
        <a:xfrm flipV="1">
          <a:off x="2019300" y="60813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70" name="フローチャート: 判断 69"/>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38100</xdr:rowOff>
    </xdr:from>
    <xdr:ext cx="534035" cy="259080"/>
    <xdr:sp macro="" textlink="">
      <xdr:nvSpPr>
        <xdr:cNvPr id="71" name="テキスト ボックス 70"/>
        <xdr:cNvSpPr txBox="1"/>
      </xdr:nvSpPr>
      <xdr:spPr>
        <a:xfrm>
          <a:off x="2640965" y="6381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88265</xdr:rowOff>
    </xdr:from>
    <xdr:to xmlns:xdr="http://schemas.openxmlformats.org/drawingml/2006/spreadsheetDrawing">
      <xdr:col>10</xdr:col>
      <xdr:colOff>114300</xdr:colOff>
      <xdr:row>35</xdr:row>
      <xdr:rowOff>160020</xdr:rowOff>
    </xdr:to>
    <xdr:cxnSp macro="">
      <xdr:nvCxnSpPr>
        <xdr:cNvPr id="72" name="直線コネクタ 71"/>
        <xdr:cNvCxnSpPr/>
      </xdr:nvCxnSpPr>
      <xdr:spPr>
        <a:xfrm flipV="1">
          <a:off x="1130300" y="608901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73" name="フローチャート: 判断 72"/>
        <xdr:cNvSpPr/>
      </xdr:nvSpPr>
      <xdr:spPr>
        <a:xfrm>
          <a:off x="1968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52070</xdr:rowOff>
    </xdr:from>
    <xdr:ext cx="534035" cy="258445"/>
    <xdr:sp macro="" textlink="">
      <xdr:nvSpPr>
        <xdr:cNvPr id="74" name="テキスト ボックス 73"/>
        <xdr:cNvSpPr txBox="1"/>
      </xdr:nvSpPr>
      <xdr:spPr>
        <a:xfrm>
          <a:off x="1751965" y="6395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156210</xdr:rowOff>
    </xdr:from>
    <xdr:to xmlns:xdr="http://schemas.openxmlformats.org/drawingml/2006/spreadsheetDrawing">
      <xdr:col>6</xdr:col>
      <xdr:colOff>38100</xdr:colOff>
      <xdr:row>37</xdr:row>
      <xdr:rowOff>86360</xdr:rowOff>
    </xdr:to>
    <xdr:sp macro="" textlink="">
      <xdr:nvSpPr>
        <xdr:cNvPr id="75" name="フローチャート: 判断 74"/>
        <xdr:cNvSpPr/>
      </xdr:nvSpPr>
      <xdr:spPr>
        <a:xfrm>
          <a:off x="1079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77470</xdr:rowOff>
    </xdr:from>
    <xdr:ext cx="534035" cy="258445"/>
    <xdr:sp macro="" textlink="">
      <xdr:nvSpPr>
        <xdr:cNvPr id="76" name="テキスト ボックス 75"/>
        <xdr:cNvSpPr txBox="1"/>
      </xdr:nvSpPr>
      <xdr:spPr>
        <a:xfrm>
          <a:off x="862965" y="642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2540</xdr:rowOff>
    </xdr:from>
    <xdr:to xmlns:xdr="http://schemas.openxmlformats.org/drawingml/2006/spreadsheetDrawing">
      <xdr:col>24</xdr:col>
      <xdr:colOff>114300</xdr:colOff>
      <xdr:row>34</xdr:row>
      <xdr:rowOff>104140</xdr:rowOff>
    </xdr:to>
    <xdr:sp macro="" textlink="">
      <xdr:nvSpPr>
        <xdr:cNvPr id="82" name="楕円 81"/>
        <xdr:cNvSpPr/>
      </xdr:nvSpPr>
      <xdr:spPr>
        <a:xfrm>
          <a:off x="4584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25400</xdr:rowOff>
    </xdr:from>
    <xdr:ext cx="534670" cy="259080"/>
    <xdr:sp macro="" textlink="">
      <xdr:nvSpPr>
        <xdr:cNvPr id="83" name="人件費該当値テキスト"/>
        <xdr:cNvSpPr txBox="1"/>
      </xdr:nvSpPr>
      <xdr:spPr>
        <a:xfrm>
          <a:off x="4686300" y="568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19685</xdr:rowOff>
    </xdr:from>
    <xdr:to xmlns:xdr="http://schemas.openxmlformats.org/drawingml/2006/spreadsheetDrawing">
      <xdr:col>20</xdr:col>
      <xdr:colOff>38100</xdr:colOff>
      <xdr:row>35</xdr:row>
      <xdr:rowOff>121285</xdr:rowOff>
    </xdr:to>
    <xdr:sp macro="" textlink="">
      <xdr:nvSpPr>
        <xdr:cNvPr id="84" name="楕円 83"/>
        <xdr:cNvSpPr/>
      </xdr:nvSpPr>
      <xdr:spPr>
        <a:xfrm>
          <a:off x="3746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137795</xdr:rowOff>
    </xdr:from>
    <xdr:ext cx="534035" cy="259080"/>
    <xdr:sp macro="" textlink="">
      <xdr:nvSpPr>
        <xdr:cNvPr id="85" name="テキスト ボックス 84"/>
        <xdr:cNvSpPr txBox="1"/>
      </xdr:nvSpPr>
      <xdr:spPr>
        <a:xfrm>
          <a:off x="3529965" y="5795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132080</xdr:rowOff>
    </xdr:to>
    <xdr:sp macro="" textlink="">
      <xdr:nvSpPr>
        <xdr:cNvPr id="86" name="楕円 85"/>
        <xdr:cNvSpPr/>
      </xdr:nvSpPr>
      <xdr:spPr>
        <a:xfrm>
          <a:off x="2857500" y="603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147955</xdr:rowOff>
    </xdr:from>
    <xdr:ext cx="534035" cy="258445"/>
    <xdr:sp macro="" textlink="">
      <xdr:nvSpPr>
        <xdr:cNvPr id="87" name="テキスト ボックス 86"/>
        <xdr:cNvSpPr txBox="1"/>
      </xdr:nvSpPr>
      <xdr:spPr>
        <a:xfrm>
          <a:off x="2640965" y="5805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37465</xdr:rowOff>
    </xdr:from>
    <xdr:to xmlns:xdr="http://schemas.openxmlformats.org/drawingml/2006/spreadsheetDrawing">
      <xdr:col>10</xdr:col>
      <xdr:colOff>165100</xdr:colOff>
      <xdr:row>35</xdr:row>
      <xdr:rowOff>139065</xdr:rowOff>
    </xdr:to>
    <xdr:sp macro="" textlink="">
      <xdr:nvSpPr>
        <xdr:cNvPr id="88" name="楕円 87"/>
        <xdr:cNvSpPr/>
      </xdr:nvSpPr>
      <xdr:spPr>
        <a:xfrm>
          <a:off x="1968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155575</xdr:rowOff>
    </xdr:from>
    <xdr:ext cx="534035" cy="258445"/>
    <xdr:sp macro="" textlink="">
      <xdr:nvSpPr>
        <xdr:cNvPr id="89" name="テキスト ボックス 88"/>
        <xdr:cNvSpPr txBox="1"/>
      </xdr:nvSpPr>
      <xdr:spPr>
        <a:xfrm>
          <a:off x="1751965" y="5813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109220</xdr:rowOff>
    </xdr:from>
    <xdr:to xmlns:xdr="http://schemas.openxmlformats.org/drawingml/2006/spreadsheetDrawing">
      <xdr:col>6</xdr:col>
      <xdr:colOff>38100</xdr:colOff>
      <xdr:row>36</xdr:row>
      <xdr:rowOff>39370</xdr:rowOff>
    </xdr:to>
    <xdr:sp macro="" textlink="">
      <xdr:nvSpPr>
        <xdr:cNvPr id="90" name="楕円 89"/>
        <xdr:cNvSpPr/>
      </xdr:nvSpPr>
      <xdr:spPr>
        <a:xfrm>
          <a:off x="1079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55880</xdr:rowOff>
    </xdr:from>
    <xdr:ext cx="534035" cy="259080"/>
    <xdr:sp macro="" textlink="">
      <xdr:nvSpPr>
        <xdr:cNvPr id="91" name="テキスト ボックス 90"/>
        <xdr:cNvSpPr txBox="1"/>
      </xdr:nvSpPr>
      <xdr:spPr>
        <a:xfrm>
          <a:off x="862965" y="5885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8445"/>
    <xdr:sp macro="" textlink="">
      <xdr:nvSpPr>
        <xdr:cNvPr id="102" name="テキスト ボックス 101"/>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8445"/>
    <xdr:sp macro="" textlink="">
      <xdr:nvSpPr>
        <xdr:cNvPr id="108" name="テキスト ボックス 107"/>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1495" cy="259080"/>
    <xdr:sp macro="" textlink="">
      <xdr:nvSpPr>
        <xdr:cNvPr id="110" name="テキスト ボックス 109"/>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1495" cy="259080"/>
    <xdr:sp macro="" textlink="">
      <xdr:nvSpPr>
        <xdr:cNvPr id="112" name="テキスト ボックス 111"/>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4"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156845</xdr:rowOff>
    </xdr:from>
    <xdr:to xmlns:xdr="http://schemas.openxmlformats.org/drawingml/2006/spreadsheetDrawing">
      <xdr:col>24</xdr:col>
      <xdr:colOff>62865</xdr:colOff>
      <xdr:row>59</xdr:row>
      <xdr:rowOff>82550</xdr:rowOff>
    </xdr:to>
    <xdr:cxnSp macro="">
      <xdr:nvCxnSpPr>
        <xdr:cNvPr id="116" name="直線コネクタ 115"/>
        <xdr:cNvCxnSpPr/>
      </xdr:nvCxnSpPr>
      <xdr:spPr>
        <a:xfrm flipV="1">
          <a:off x="4633595" y="890079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86360</xdr:rowOff>
    </xdr:from>
    <xdr:ext cx="534670" cy="258445"/>
    <xdr:sp macro="" textlink="">
      <xdr:nvSpPr>
        <xdr:cNvPr id="117" name="物件費最小値テキスト"/>
        <xdr:cNvSpPr txBox="1"/>
      </xdr:nvSpPr>
      <xdr:spPr>
        <a:xfrm>
          <a:off x="4686300" y="10201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82550</xdr:rowOff>
    </xdr:from>
    <xdr:to xmlns:xdr="http://schemas.openxmlformats.org/drawingml/2006/spreadsheetDrawing">
      <xdr:col>24</xdr:col>
      <xdr:colOff>152400</xdr:colOff>
      <xdr:row>59</xdr:row>
      <xdr:rowOff>82550</xdr:rowOff>
    </xdr:to>
    <xdr:cxnSp macro="">
      <xdr:nvCxnSpPr>
        <xdr:cNvPr id="118" name="直線コネクタ 117"/>
        <xdr:cNvCxnSpPr/>
      </xdr:nvCxnSpPr>
      <xdr:spPr>
        <a:xfrm>
          <a:off x="4546600" y="1019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103505</xdr:rowOff>
    </xdr:from>
    <xdr:ext cx="534670" cy="259080"/>
    <xdr:sp macro="" textlink="">
      <xdr:nvSpPr>
        <xdr:cNvPr id="119" name="物件費最大値テキスト"/>
        <xdr:cNvSpPr txBox="1"/>
      </xdr:nvSpPr>
      <xdr:spPr>
        <a:xfrm>
          <a:off x="4686300" y="8676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156845</xdr:rowOff>
    </xdr:from>
    <xdr:to xmlns:xdr="http://schemas.openxmlformats.org/drawingml/2006/spreadsheetDrawing">
      <xdr:col>24</xdr:col>
      <xdr:colOff>152400</xdr:colOff>
      <xdr:row>51</xdr:row>
      <xdr:rowOff>156845</xdr:rowOff>
    </xdr:to>
    <xdr:cxnSp macro="">
      <xdr:nvCxnSpPr>
        <xdr:cNvPr id="120" name="直線コネクタ 119"/>
        <xdr:cNvCxnSpPr/>
      </xdr:nvCxnSpPr>
      <xdr:spPr>
        <a:xfrm>
          <a:off x="4546600" y="890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162560</xdr:rowOff>
    </xdr:from>
    <xdr:to xmlns:xdr="http://schemas.openxmlformats.org/drawingml/2006/spreadsheetDrawing">
      <xdr:col>24</xdr:col>
      <xdr:colOff>63500</xdr:colOff>
      <xdr:row>55</xdr:row>
      <xdr:rowOff>6985</xdr:rowOff>
    </xdr:to>
    <xdr:cxnSp macro="">
      <xdr:nvCxnSpPr>
        <xdr:cNvPr id="121" name="直線コネクタ 120"/>
        <xdr:cNvCxnSpPr/>
      </xdr:nvCxnSpPr>
      <xdr:spPr>
        <a:xfrm flipV="1">
          <a:off x="3797300" y="9249410"/>
          <a:ext cx="8382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114300</xdr:rowOff>
    </xdr:from>
    <xdr:ext cx="534670" cy="259080"/>
    <xdr:sp macro="" textlink="">
      <xdr:nvSpPr>
        <xdr:cNvPr id="122" name="物件費平均値テキスト"/>
        <xdr:cNvSpPr txBox="1"/>
      </xdr:nvSpPr>
      <xdr:spPr>
        <a:xfrm>
          <a:off x="4686300" y="95440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135890</xdr:rowOff>
    </xdr:from>
    <xdr:to xmlns:xdr="http://schemas.openxmlformats.org/drawingml/2006/spreadsheetDrawing">
      <xdr:col>24</xdr:col>
      <xdr:colOff>114300</xdr:colOff>
      <xdr:row>56</xdr:row>
      <xdr:rowOff>66040</xdr:rowOff>
    </xdr:to>
    <xdr:sp macro="" textlink="">
      <xdr:nvSpPr>
        <xdr:cNvPr id="123" name="フローチャート: 判断 122"/>
        <xdr:cNvSpPr/>
      </xdr:nvSpPr>
      <xdr:spPr>
        <a:xfrm>
          <a:off x="4584700" y="956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6985</xdr:rowOff>
    </xdr:from>
    <xdr:to xmlns:xdr="http://schemas.openxmlformats.org/drawingml/2006/spreadsheetDrawing">
      <xdr:col>19</xdr:col>
      <xdr:colOff>177800</xdr:colOff>
      <xdr:row>57</xdr:row>
      <xdr:rowOff>2540</xdr:rowOff>
    </xdr:to>
    <xdr:cxnSp macro="">
      <xdr:nvCxnSpPr>
        <xdr:cNvPr id="124" name="直線コネクタ 123"/>
        <xdr:cNvCxnSpPr/>
      </xdr:nvCxnSpPr>
      <xdr:spPr>
        <a:xfrm flipV="1">
          <a:off x="2908300" y="9436735"/>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25" name="フローチャート: 判断 124"/>
        <xdr:cNvSpPr/>
      </xdr:nvSpPr>
      <xdr:spPr>
        <a:xfrm>
          <a:off x="3746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20320</xdr:rowOff>
    </xdr:from>
    <xdr:ext cx="534035" cy="258445"/>
    <xdr:sp macro="" textlink="">
      <xdr:nvSpPr>
        <xdr:cNvPr id="126" name="テキスト ボックス 125"/>
        <xdr:cNvSpPr txBox="1"/>
      </xdr:nvSpPr>
      <xdr:spPr>
        <a:xfrm>
          <a:off x="3529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2540</xdr:rowOff>
    </xdr:from>
    <xdr:to xmlns:xdr="http://schemas.openxmlformats.org/drawingml/2006/spreadsheetDrawing">
      <xdr:col>15</xdr:col>
      <xdr:colOff>50800</xdr:colOff>
      <xdr:row>58</xdr:row>
      <xdr:rowOff>635</xdr:rowOff>
    </xdr:to>
    <xdr:cxnSp macro="">
      <xdr:nvCxnSpPr>
        <xdr:cNvPr id="127" name="直線コネクタ 126"/>
        <xdr:cNvCxnSpPr/>
      </xdr:nvCxnSpPr>
      <xdr:spPr>
        <a:xfrm flipV="1">
          <a:off x="2019300" y="9775190"/>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35560</xdr:rowOff>
    </xdr:from>
    <xdr:to xmlns:xdr="http://schemas.openxmlformats.org/drawingml/2006/spreadsheetDrawing">
      <xdr:col>15</xdr:col>
      <xdr:colOff>101600</xdr:colOff>
      <xdr:row>56</xdr:row>
      <xdr:rowOff>137160</xdr:rowOff>
    </xdr:to>
    <xdr:sp macro="" textlink="">
      <xdr:nvSpPr>
        <xdr:cNvPr id="128" name="フローチャート: 判断 127"/>
        <xdr:cNvSpPr/>
      </xdr:nvSpPr>
      <xdr:spPr>
        <a:xfrm>
          <a:off x="2857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153670</xdr:rowOff>
    </xdr:from>
    <xdr:ext cx="534035" cy="259080"/>
    <xdr:sp macro="" textlink="">
      <xdr:nvSpPr>
        <xdr:cNvPr id="129" name="テキスト ボックス 128"/>
        <xdr:cNvSpPr txBox="1"/>
      </xdr:nvSpPr>
      <xdr:spPr>
        <a:xfrm>
          <a:off x="2640965" y="941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635</xdr:rowOff>
    </xdr:from>
    <xdr:to xmlns:xdr="http://schemas.openxmlformats.org/drawingml/2006/spreadsheetDrawing">
      <xdr:col>10</xdr:col>
      <xdr:colOff>114300</xdr:colOff>
      <xdr:row>59</xdr:row>
      <xdr:rowOff>35560</xdr:rowOff>
    </xdr:to>
    <xdr:cxnSp macro="">
      <xdr:nvCxnSpPr>
        <xdr:cNvPr id="130" name="直線コネクタ 129"/>
        <xdr:cNvCxnSpPr/>
      </xdr:nvCxnSpPr>
      <xdr:spPr>
        <a:xfrm flipV="1">
          <a:off x="1130300" y="994473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135255</xdr:rowOff>
    </xdr:from>
    <xdr:to xmlns:xdr="http://schemas.openxmlformats.org/drawingml/2006/spreadsheetDrawing">
      <xdr:col>10</xdr:col>
      <xdr:colOff>165100</xdr:colOff>
      <xdr:row>57</xdr:row>
      <xdr:rowOff>65405</xdr:rowOff>
    </xdr:to>
    <xdr:sp macro="" textlink="">
      <xdr:nvSpPr>
        <xdr:cNvPr id="131" name="フローチャート: 判断 130"/>
        <xdr:cNvSpPr/>
      </xdr:nvSpPr>
      <xdr:spPr>
        <a:xfrm>
          <a:off x="1968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81915</xdr:rowOff>
    </xdr:from>
    <xdr:ext cx="534035" cy="259080"/>
    <xdr:sp macro="" textlink="">
      <xdr:nvSpPr>
        <xdr:cNvPr id="132" name="テキスト ボックス 131"/>
        <xdr:cNvSpPr txBox="1"/>
      </xdr:nvSpPr>
      <xdr:spPr>
        <a:xfrm>
          <a:off x="1751965" y="9511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71120</xdr:rowOff>
    </xdr:from>
    <xdr:to xmlns:xdr="http://schemas.openxmlformats.org/drawingml/2006/spreadsheetDrawing">
      <xdr:col>6</xdr:col>
      <xdr:colOff>38100</xdr:colOff>
      <xdr:row>59</xdr:row>
      <xdr:rowOff>1270</xdr:rowOff>
    </xdr:to>
    <xdr:sp macro="" textlink="">
      <xdr:nvSpPr>
        <xdr:cNvPr id="133" name="フローチャート: 判断 132"/>
        <xdr:cNvSpPr/>
      </xdr:nvSpPr>
      <xdr:spPr>
        <a:xfrm>
          <a:off x="1079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17780</xdr:rowOff>
    </xdr:from>
    <xdr:ext cx="534035" cy="258445"/>
    <xdr:sp macro="" textlink="">
      <xdr:nvSpPr>
        <xdr:cNvPr id="134" name="テキスト ボックス 133"/>
        <xdr:cNvSpPr txBox="1"/>
      </xdr:nvSpPr>
      <xdr:spPr>
        <a:xfrm>
          <a:off x="862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111760</xdr:rowOff>
    </xdr:from>
    <xdr:to xmlns:xdr="http://schemas.openxmlformats.org/drawingml/2006/spreadsheetDrawing">
      <xdr:col>24</xdr:col>
      <xdr:colOff>114300</xdr:colOff>
      <xdr:row>54</xdr:row>
      <xdr:rowOff>41910</xdr:rowOff>
    </xdr:to>
    <xdr:sp macro="" textlink="">
      <xdr:nvSpPr>
        <xdr:cNvPr id="140" name="楕円 139"/>
        <xdr:cNvSpPr/>
      </xdr:nvSpPr>
      <xdr:spPr>
        <a:xfrm>
          <a:off x="4584700" y="919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134620</xdr:rowOff>
    </xdr:from>
    <xdr:ext cx="534670" cy="258445"/>
    <xdr:sp macro="" textlink="">
      <xdr:nvSpPr>
        <xdr:cNvPr id="141" name="物件費該当値テキスト"/>
        <xdr:cNvSpPr txBox="1"/>
      </xdr:nvSpPr>
      <xdr:spPr>
        <a:xfrm>
          <a:off x="4686300" y="9050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127635</xdr:rowOff>
    </xdr:from>
    <xdr:to xmlns:xdr="http://schemas.openxmlformats.org/drawingml/2006/spreadsheetDrawing">
      <xdr:col>20</xdr:col>
      <xdr:colOff>38100</xdr:colOff>
      <xdr:row>55</xdr:row>
      <xdr:rowOff>57785</xdr:rowOff>
    </xdr:to>
    <xdr:sp macro="" textlink="">
      <xdr:nvSpPr>
        <xdr:cNvPr id="142" name="楕円 141"/>
        <xdr:cNvSpPr/>
      </xdr:nvSpPr>
      <xdr:spPr>
        <a:xfrm>
          <a:off x="3746500" y="93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74930</xdr:rowOff>
    </xdr:from>
    <xdr:ext cx="534035" cy="258445"/>
    <xdr:sp macro="" textlink="">
      <xdr:nvSpPr>
        <xdr:cNvPr id="143" name="テキスト ボックス 142"/>
        <xdr:cNvSpPr txBox="1"/>
      </xdr:nvSpPr>
      <xdr:spPr>
        <a:xfrm>
          <a:off x="3529965" y="9161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123190</xdr:rowOff>
    </xdr:from>
    <xdr:to xmlns:xdr="http://schemas.openxmlformats.org/drawingml/2006/spreadsheetDrawing">
      <xdr:col>15</xdr:col>
      <xdr:colOff>101600</xdr:colOff>
      <xdr:row>57</xdr:row>
      <xdr:rowOff>53340</xdr:rowOff>
    </xdr:to>
    <xdr:sp macro="" textlink="">
      <xdr:nvSpPr>
        <xdr:cNvPr id="144" name="楕円 143"/>
        <xdr:cNvSpPr/>
      </xdr:nvSpPr>
      <xdr:spPr>
        <a:xfrm>
          <a:off x="2857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44450</xdr:rowOff>
    </xdr:from>
    <xdr:ext cx="534035" cy="259080"/>
    <xdr:sp macro="" textlink="">
      <xdr:nvSpPr>
        <xdr:cNvPr id="145" name="テキスト ボックス 144"/>
        <xdr:cNvSpPr txBox="1"/>
      </xdr:nvSpPr>
      <xdr:spPr>
        <a:xfrm>
          <a:off x="2640965" y="981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121285</xdr:rowOff>
    </xdr:from>
    <xdr:to xmlns:xdr="http://schemas.openxmlformats.org/drawingml/2006/spreadsheetDrawing">
      <xdr:col>10</xdr:col>
      <xdr:colOff>165100</xdr:colOff>
      <xdr:row>58</xdr:row>
      <xdr:rowOff>52070</xdr:rowOff>
    </xdr:to>
    <xdr:sp macro="" textlink="">
      <xdr:nvSpPr>
        <xdr:cNvPr id="146" name="楕円 145"/>
        <xdr:cNvSpPr/>
      </xdr:nvSpPr>
      <xdr:spPr>
        <a:xfrm>
          <a:off x="1968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42545</xdr:rowOff>
    </xdr:from>
    <xdr:ext cx="534035" cy="258445"/>
    <xdr:sp macro="" textlink="">
      <xdr:nvSpPr>
        <xdr:cNvPr id="147" name="テキスト ボックス 146"/>
        <xdr:cNvSpPr txBox="1"/>
      </xdr:nvSpPr>
      <xdr:spPr>
        <a:xfrm>
          <a:off x="1751965" y="9986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156210</xdr:rowOff>
    </xdr:from>
    <xdr:to xmlns:xdr="http://schemas.openxmlformats.org/drawingml/2006/spreadsheetDrawing">
      <xdr:col>6</xdr:col>
      <xdr:colOff>38100</xdr:colOff>
      <xdr:row>59</xdr:row>
      <xdr:rowOff>86360</xdr:rowOff>
    </xdr:to>
    <xdr:sp macro="" textlink="">
      <xdr:nvSpPr>
        <xdr:cNvPr id="148" name="楕円 147"/>
        <xdr:cNvSpPr/>
      </xdr:nvSpPr>
      <xdr:spPr>
        <a:xfrm>
          <a:off x="1079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77470</xdr:rowOff>
    </xdr:from>
    <xdr:ext cx="534035" cy="258445"/>
    <xdr:sp macro="" textlink="">
      <xdr:nvSpPr>
        <xdr:cNvPr id="149" name="テキスト ボックス 148"/>
        <xdr:cNvSpPr txBox="1"/>
      </xdr:nvSpPr>
      <xdr:spPr>
        <a:xfrm>
          <a:off x="862965" y="10193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1" name="テキスト ボックス 160"/>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5" name="テキスト ボックス 164"/>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71"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126365</xdr:rowOff>
    </xdr:from>
    <xdr:to xmlns:xdr="http://schemas.openxmlformats.org/drawingml/2006/spreadsheetDrawing">
      <xdr:col>24</xdr:col>
      <xdr:colOff>62865</xdr:colOff>
      <xdr:row>79</xdr:row>
      <xdr:rowOff>21590</xdr:rowOff>
    </xdr:to>
    <xdr:cxnSp macro="">
      <xdr:nvCxnSpPr>
        <xdr:cNvPr id="173" name="直線コネクタ 172"/>
        <xdr:cNvCxnSpPr/>
      </xdr:nvCxnSpPr>
      <xdr:spPr>
        <a:xfrm flipV="1">
          <a:off x="4633595" y="1212786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25400</xdr:rowOff>
    </xdr:from>
    <xdr:ext cx="378460" cy="259080"/>
    <xdr:sp macro="" textlink="">
      <xdr:nvSpPr>
        <xdr:cNvPr id="174"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21590</xdr:rowOff>
    </xdr:from>
    <xdr:to xmlns:xdr="http://schemas.openxmlformats.org/drawingml/2006/spreadsheetDrawing">
      <xdr:col>24</xdr:col>
      <xdr:colOff>152400</xdr:colOff>
      <xdr:row>79</xdr:row>
      <xdr:rowOff>21590</xdr:rowOff>
    </xdr:to>
    <xdr:cxnSp macro="">
      <xdr:nvCxnSpPr>
        <xdr:cNvPr id="175" name="直線コネクタ 174"/>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73025</xdr:rowOff>
    </xdr:from>
    <xdr:ext cx="534670" cy="259080"/>
    <xdr:sp macro="" textlink="">
      <xdr:nvSpPr>
        <xdr:cNvPr id="176" name="維持補修費最大値テキスト"/>
        <xdr:cNvSpPr txBox="1"/>
      </xdr:nvSpPr>
      <xdr:spPr>
        <a:xfrm>
          <a:off x="4686300" y="11903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126365</xdr:rowOff>
    </xdr:from>
    <xdr:to xmlns:xdr="http://schemas.openxmlformats.org/drawingml/2006/spreadsheetDrawing">
      <xdr:col>24</xdr:col>
      <xdr:colOff>152400</xdr:colOff>
      <xdr:row>70</xdr:row>
      <xdr:rowOff>126365</xdr:rowOff>
    </xdr:to>
    <xdr:cxnSp macro="">
      <xdr:nvCxnSpPr>
        <xdr:cNvPr id="177" name="直線コネクタ 176"/>
        <xdr:cNvCxnSpPr/>
      </xdr:nvCxnSpPr>
      <xdr:spPr>
        <a:xfrm>
          <a:off x="4546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9525</xdr:rowOff>
    </xdr:from>
    <xdr:to xmlns:xdr="http://schemas.openxmlformats.org/drawingml/2006/spreadsheetDrawing">
      <xdr:col>24</xdr:col>
      <xdr:colOff>63500</xdr:colOff>
      <xdr:row>78</xdr:row>
      <xdr:rowOff>13335</xdr:rowOff>
    </xdr:to>
    <xdr:cxnSp macro="">
      <xdr:nvCxnSpPr>
        <xdr:cNvPr id="178" name="直線コネクタ 177"/>
        <xdr:cNvCxnSpPr/>
      </xdr:nvCxnSpPr>
      <xdr:spPr>
        <a:xfrm flipV="1">
          <a:off x="3797300" y="1338262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109220</xdr:rowOff>
    </xdr:from>
    <xdr:ext cx="469900" cy="258445"/>
    <xdr:sp macro="" textlink="">
      <xdr:nvSpPr>
        <xdr:cNvPr id="179" name="維持補修費平均値テキスト"/>
        <xdr:cNvSpPr txBox="1"/>
      </xdr:nvSpPr>
      <xdr:spPr>
        <a:xfrm>
          <a:off x="4686300" y="13139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85090</xdr:rowOff>
    </xdr:from>
    <xdr:to xmlns:xdr="http://schemas.openxmlformats.org/drawingml/2006/spreadsheetDrawing">
      <xdr:col>24</xdr:col>
      <xdr:colOff>114300</xdr:colOff>
      <xdr:row>78</xdr:row>
      <xdr:rowOff>15240</xdr:rowOff>
    </xdr:to>
    <xdr:sp macro="" textlink="">
      <xdr:nvSpPr>
        <xdr:cNvPr id="180" name="フローチャート: 判断 179"/>
        <xdr:cNvSpPr/>
      </xdr:nvSpPr>
      <xdr:spPr>
        <a:xfrm>
          <a:off x="45847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12065</xdr:rowOff>
    </xdr:from>
    <xdr:to xmlns:xdr="http://schemas.openxmlformats.org/drawingml/2006/spreadsheetDrawing">
      <xdr:col>19</xdr:col>
      <xdr:colOff>177800</xdr:colOff>
      <xdr:row>78</xdr:row>
      <xdr:rowOff>13335</xdr:rowOff>
    </xdr:to>
    <xdr:cxnSp macro="">
      <xdr:nvCxnSpPr>
        <xdr:cNvPr id="181" name="直線コネクタ 180"/>
        <xdr:cNvCxnSpPr/>
      </xdr:nvCxnSpPr>
      <xdr:spPr>
        <a:xfrm>
          <a:off x="2908300" y="133851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116205</xdr:rowOff>
    </xdr:from>
    <xdr:to xmlns:xdr="http://schemas.openxmlformats.org/drawingml/2006/spreadsheetDrawing">
      <xdr:col>20</xdr:col>
      <xdr:colOff>38100</xdr:colOff>
      <xdr:row>78</xdr:row>
      <xdr:rowOff>46355</xdr:rowOff>
    </xdr:to>
    <xdr:sp macro="" textlink="">
      <xdr:nvSpPr>
        <xdr:cNvPr id="182" name="フローチャート: 判断 181"/>
        <xdr:cNvSpPr/>
      </xdr:nvSpPr>
      <xdr:spPr>
        <a:xfrm>
          <a:off x="3746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63500</xdr:rowOff>
    </xdr:from>
    <xdr:ext cx="469265" cy="258445"/>
    <xdr:sp macro="" textlink="">
      <xdr:nvSpPr>
        <xdr:cNvPr id="183" name="テキスト ボックス 182"/>
        <xdr:cNvSpPr txBox="1"/>
      </xdr:nvSpPr>
      <xdr:spPr>
        <a:xfrm>
          <a:off x="3562350" y="13093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12065</xdr:rowOff>
    </xdr:from>
    <xdr:to xmlns:xdr="http://schemas.openxmlformats.org/drawingml/2006/spreadsheetDrawing">
      <xdr:col>15</xdr:col>
      <xdr:colOff>50800</xdr:colOff>
      <xdr:row>78</xdr:row>
      <xdr:rowOff>22860</xdr:rowOff>
    </xdr:to>
    <xdr:cxnSp macro="">
      <xdr:nvCxnSpPr>
        <xdr:cNvPr id="184" name="直線コネクタ 183"/>
        <xdr:cNvCxnSpPr/>
      </xdr:nvCxnSpPr>
      <xdr:spPr>
        <a:xfrm flipV="1">
          <a:off x="2019300" y="133851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117475</xdr:rowOff>
    </xdr:from>
    <xdr:to xmlns:xdr="http://schemas.openxmlformats.org/drawingml/2006/spreadsheetDrawing">
      <xdr:col>15</xdr:col>
      <xdr:colOff>101600</xdr:colOff>
      <xdr:row>78</xdr:row>
      <xdr:rowOff>47625</xdr:rowOff>
    </xdr:to>
    <xdr:sp macro="" textlink="">
      <xdr:nvSpPr>
        <xdr:cNvPr id="185" name="フローチャート: 判断 184"/>
        <xdr:cNvSpPr/>
      </xdr:nvSpPr>
      <xdr:spPr>
        <a:xfrm>
          <a:off x="2857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64135</xdr:rowOff>
    </xdr:from>
    <xdr:ext cx="469265" cy="258445"/>
    <xdr:sp macro="" textlink="">
      <xdr:nvSpPr>
        <xdr:cNvPr id="186" name="テキスト ボックス 185"/>
        <xdr:cNvSpPr txBox="1"/>
      </xdr:nvSpPr>
      <xdr:spPr>
        <a:xfrm>
          <a:off x="2673350" y="13094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13970</xdr:rowOff>
    </xdr:from>
    <xdr:to xmlns:xdr="http://schemas.openxmlformats.org/drawingml/2006/spreadsheetDrawing">
      <xdr:col>10</xdr:col>
      <xdr:colOff>114300</xdr:colOff>
      <xdr:row>78</xdr:row>
      <xdr:rowOff>22860</xdr:rowOff>
    </xdr:to>
    <xdr:cxnSp macro="">
      <xdr:nvCxnSpPr>
        <xdr:cNvPr id="187" name="直線コネクタ 186"/>
        <xdr:cNvCxnSpPr/>
      </xdr:nvCxnSpPr>
      <xdr:spPr>
        <a:xfrm>
          <a:off x="1130300" y="133870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122555</xdr:rowOff>
    </xdr:from>
    <xdr:to xmlns:xdr="http://schemas.openxmlformats.org/drawingml/2006/spreadsheetDrawing">
      <xdr:col>10</xdr:col>
      <xdr:colOff>165100</xdr:colOff>
      <xdr:row>78</xdr:row>
      <xdr:rowOff>52705</xdr:rowOff>
    </xdr:to>
    <xdr:sp macro="" textlink="">
      <xdr:nvSpPr>
        <xdr:cNvPr id="188" name="フローチャート: 判断 187"/>
        <xdr:cNvSpPr/>
      </xdr:nvSpPr>
      <xdr:spPr>
        <a:xfrm>
          <a:off x="1968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69215</xdr:rowOff>
    </xdr:from>
    <xdr:ext cx="469265" cy="259080"/>
    <xdr:sp macro="" textlink="">
      <xdr:nvSpPr>
        <xdr:cNvPr id="189" name="テキスト ボックス 188"/>
        <xdr:cNvSpPr txBox="1"/>
      </xdr:nvSpPr>
      <xdr:spPr>
        <a:xfrm>
          <a:off x="1784350" y="13099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125095</xdr:rowOff>
    </xdr:from>
    <xdr:to xmlns:xdr="http://schemas.openxmlformats.org/drawingml/2006/spreadsheetDrawing">
      <xdr:col>6</xdr:col>
      <xdr:colOff>38100</xdr:colOff>
      <xdr:row>78</xdr:row>
      <xdr:rowOff>55245</xdr:rowOff>
    </xdr:to>
    <xdr:sp macro="" textlink="">
      <xdr:nvSpPr>
        <xdr:cNvPr id="190" name="フローチャート: 判断 189"/>
        <xdr:cNvSpPr/>
      </xdr:nvSpPr>
      <xdr:spPr>
        <a:xfrm>
          <a:off x="1079500" y="133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71755</xdr:rowOff>
    </xdr:from>
    <xdr:ext cx="469265" cy="259080"/>
    <xdr:sp macro="" textlink="">
      <xdr:nvSpPr>
        <xdr:cNvPr id="191" name="テキスト ボックス 190"/>
        <xdr:cNvSpPr txBox="1"/>
      </xdr:nvSpPr>
      <xdr:spPr>
        <a:xfrm>
          <a:off x="895350" y="13101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130175</xdr:rowOff>
    </xdr:from>
    <xdr:to xmlns:xdr="http://schemas.openxmlformats.org/drawingml/2006/spreadsheetDrawing">
      <xdr:col>24</xdr:col>
      <xdr:colOff>114300</xdr:colOff>
      <xdr:row>78</xdr:row>
      <xdr:rowOff>60325</xdr:rowOff>
    </xdr:to>
    <xdr:sp macro="" textlink="">
      <xdr:nvSpPr>
        <xdr:cNvPr id="197" name="楕円 196"/>
        <xdr:cNvSpPr/>
      </xdr:nvSpPr>
      <xdr:spPr>
        <a:xfrm>
          <a:off x="45847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109220</xdr:rowOff>
    </xdr:from>
    <xdr:ext cx="469900" cy="258445"/>
    <xdr:sp macro="" textlink="">
      <xdr:nvSpPr>
        <xdr:cNvPr id="198" name="維持補修費該当値テキスト"/>
        <xdr:cNvSpPr txBox="1"/>
      </xdr:nvSpPr>
      <xdr:spPr>
        <a:xfrm>
          <a:off x="4686300" y="13310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133985</xdr:rowOff>
    </xdr:from>
    <xdr:to xmlns:xdr="http://schemas.openxmlformats.org/drawingml/2006/spreadsheetDrawing">
      <xdr:col>20</xdr:col>
      <xdr:colOff>38100</xdr:colOff>
      <xdr:row>78</xdr:row>
      <xdr:rowOff>64135</xdr:rowOff>
    </xdr:to>
    <xdr:sp macro="" textlink="">
      <xdr:nvSpPr>
        <xdr:cNvPr id="199" name="楕円 198"/>
        <xdr:cNvSpPr/>
      </xdr:nvSpPr>
      <xdr:spPr>
        <a:xfrm>
          <a:off x="3746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55245</xdr:rowOff>
    </xdr:from>
    <xdr:ext cx="469265" cy="258445"/>
    <xdr:sp macro="" textlink="">
      <xdr:nvSpPr>
        <xdr:cNvPr id="200" name="テキスト ボックス 199"/>
        <xdr:cNvSpPr txBox="1"/>
      </xdr:nvSpPr>
      <xdr:spPr>
        <a:xfrm>
          <a:off x="3562350" y="13428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132715</xdr:rowOff>
    </xdr:from>
    <xdr:to xmlns:xdr="http://schemas.openxmlformats.org/drawingml/2006/spreadsheetDrawing">
      <xdr:col>15</xdr:col>
      <xdr:colOff>101600</xdr:colOff>
      <xdr:row>78</xdr:row>
      <xdr:rowOff>63500</xdr:rowOff>
    </xdr:to>
    <xdr:sp macro="" textlink="">
      <xdr:nvSpPr>
        <xdr:cNvPr id="201" name="楕円 200"/>
        <xdr:cNvSpPr/>
      </xdr:nvSpPr>
      <xdr:spPr>
        <a:xfrm>
          <a:off x="2857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53975</xdr:rowOff>
    </xdr:from>
    <xdr:ext cx="469265" cy="258445"/>
    <xdr:sp macro="" textlink="">
      <xdr:nvSpPr>
        <xdr:cNvPr id="202" name="テキスト ボックス 201"/>
        <xdr:cNvSpPr txBox="1"/>
      </xdr:nvSpPr>
      <xdr:spPr>
        <a:xfrm>
          <a:off x="2673350" y="13427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143510</xdr:rowOff>
    </xdr:from>
    <xdr:to xmlns:xdr="http://schemas.openxmlformats.org/drawingml/2006/spreadsheetDrawing">
      <xdr:col>10</xdr:col>
      <xdr:colOff>165100</xdr:colOff>
      <xdr:row>78</xdr:row>
      <xdr:rowOff>73660</xdr:rowOff>
    </xdr:to>
    <xdr:sp macro="" textlink="">
      <xdr:nvSpPr>
        <xdr:cNvPr id="203" name="楕円 202"/>
        <xdr:cNvSpPr/>
      </xdr:nvSpPr>
      <xdr:spPr>
        <a:xfrm>
          <a:off x="1968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64770</xdr:rowOff>
    </xdr:from>
    <xdr:ext cx="469265" cy="258445"/>
    <xdr:sp macro="" textlink="">
      <xdr:nvSpPr>
        <xdr:cNvPr id="204" name="テキスト ボックス 203"/>
        <xdr:cNvSpPr txBox="1"/>
      </xdr:nvSpPr>
      <xdr:spPr>
        <a:xfrm>
          <a:off x="1784350" y="13437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134620</xdr:rowOff>
    </xdr:from>
    <xdr:to xmlns:xdr="http://schemas.openxmlformats.org/drawingml/2006/spreadsheetDrawing">
      <xdr:col>6</xdr:col>
      <xdr:colOff>38100</xdr:colOff>
      <xdr:row>78</xdr:row>
      <xdr:rowOff>64770</xdr:rowOff>
    </xdr:to>
    <xdr:sp macro="" textlink="">
      <xdr:nvSpPr>
        <xdr:cNvPr id="205" name="楕円 204"/>
        <xdr:cNvSpPr/>
      </xdr:nvSpPr>
      <xdr:spPr>
        <a:xfrm>
          <a:off x="107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55880</xdr:rowOff>
    </xdr:from>
    <xdr:ext cx="469265" cy="259080"/>
    <xdr:sp macro="" textlink="">
      <xdr:nvSpPr>
        <xdr:cNvPr id="206" name="テキスト ボックス 205"/>
        <xdr:cNvSpPr txBox="1"/>
      </xdr:nvSpPr>
      <xdr:spPr>
        <a:xfrm>
          <a:off x="895350" y="1342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7"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3" name="テキスト ボックス 222"/>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5" name="テキスト ボックス 224"/>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7" name="テキスト ボックス 226"/>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9" name="テキスト ボックス 228"/>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29210</xdr:rowOff>
    </xdr:from>
    <xdr:to xmlns:xdr="http://schemas.openxmlformats.org/drawingml/2006/spreadsheetDrawing">
      <xdr:col>24</xdr:col>
      <xdr:colOff>62865</xdr:colOff>
      <xdr:row>96</xdr:row>
      <xdr:rowOff>114300</xdr:rowOff>
    </xdr:to>
    <xdr:cxnSp macro="">
      <xdr:nvCxnSpPr>
        <xdr:cNvPr id="231" name="直線コネクタ 230"/>
        <xdr:cNvCxnSpPr/>
      </xdr:nvCxnSpPr>
      <xdr:spPr>
        <a:xfrm flipV="1">
          <a:off x="4633595" y="15459710"/>
          <a:ext cx="127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118110</xdr:rowOff>
    </xdr:from>
    <xdr:ext cx="534670" cy="259080"/>
    <xdr:sp macro="" textlink="">
      <xdr:nvSpPr>
        <xdr:cNvPr id="232" name="扶助費最小値テキスト"/>
        <xdr:cNvSpPr txBox="1"/>
      </xdr:nvSpPr>
      <xdr:spPr>
        <a:xfrm>
          <a:off x="468630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96</xdr:row>
      <xdr:rowOff>114300</xdr:rowOff>
    </xdr:from>
    <xdr:to xmlns:xdr="http://schemas.openxmlformats.org/drawingml/2006/spreadsheetDrawing">
      <xdr:col>24</xdr:col>
      <xdr:colOff>152400</xdr:colOff>
      <xdr:row>96</xdr:row>
      <xdr:rowOff>114300</xdr:rowOff>
    </xdr:to>
    <xdr:cxnSp macro="">
      <xdr:nvCxnSpPr>
        <xdr:cNvPr id="233" name="直線コネクタ 232"/>
        <xdr:cNvCxnSpPr/>
      </xdr:nvCxnSpPr>
      <xdr:spPr>
        <a:xfrm>
          <a:off x="4546600" y="1657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147320</xdr:rowOff>
    </xdr:from>
    <xdr:ext cx="598805" cy="259080"/>
    <xdr:sp macro="" textlink="">
      <xdr:nvSpPr>
        <xdr:cNvPr id="234" name="扶助費最大値テキスト"/>
        <xdr:cNvSpPr txBox="1"/>
      </xdr:nvSpPr>
      <xdr:spPr>
        <a:xfrm>
          <a:off x="4686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29210</xdr:rowOff>
    </xdr:from>
    <xdr:to xmlns:xdr="http://schemas.openxmlformats.org/drawingml/2006/spreadsheetDrawing">
      <xdr:col>24</xdr:col>
      <xdr:colOff>152400</xdr:colOff>
      <xdr:row>90</xdr:row>
      <xdr:rowOff>29210</xdr:rowOff>
    </xdr:to>
    <xdr:cxnSp macro="">
      <xdr:nvCxnSpPr>
        <xdr:cNvPr id="235" name="直線コネクタ 234"/>
        <xdr:cNvCxnSpPr/>
      </xdr:nvCxnSpPr>
      <xdr:spPr>
        <a:xfrm>
          <a:off x="4546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69215</xdr:rowOff>
    </xdr:from>
    <xdr:to xmlns:xdr="http://schemas.openxmlformats.org/drawingml/2006/spreadsheetDrawing">
      <xdr:col>24</xdr:col>
      <xdr:colOff>63500</xdr:colOff>
      <xdr:row>96</xdr:row>
      <xdr:rowOff>27940</xdr:rowOff>
    </xdr:to>
    <xdr:cxnSp macro="">
      <xdr:nvCxnSpPr>
        <xdr:cNvPr id="236" name="直線コネクタ 235"/>
        <xdr:cNvCxnSpPr/>
      </xdr:nvCxnSpPr>
      <xdr:spPr>
        <a:xfrm flipV="1">
          <a:off x="3797300" y="1635696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48895</xdr:rowOff>
    </xdr:from>
    <xdr:ext cx="598805" cy="259080"/>
    <xdr:sp macro="" textlink="">
      <xdr:nvSpPr>
        <xdr:cNvPr id="237" name="扶助費平均値テキスト"/>
        <xdr:cNvSpPr txBox="1"/>
      </xdr:nvSpPr>
      <xdr:spPr>
        <a:xfrm>
          <a:off x="4686300" y="159937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26035</xdr:rowOff>
    </xdr:from>
    <xdr:to xmlns:xdr="http://schemas.openxmlformats.org/drawingml/2006/spreadsheetDrawing">
      <xdr:col>24</xdr:col>
      <xdr:colOff>114300</xdr:colOff>
      <xdr:row>94</xdr:row>
      <xdr:rowOff>127635</xdr:rowOff>
    </xdr:to>
    <xdr:sp macro="" textlink="">
      <xdr:nvSpPr>
        <xdr:cNvPr id="238" name="フローチャート: 判断 237"/>
        <xdr:cNvSpPr/>
      </xdr:nvSpPr>
      <xdr:spPr>
        <a:xfrm>
          <a:off x="458470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27940</xdr:rowOff>
    </xdr:from>
    <xdr:to xmlns:xdr="http://schemas.openxmlformats.org/drawingml/2006/spreadsheetDrawing">
      <xdr:col>19</xdr:col>
      <xdr:colOff>177800</xdr:colOff>
      <xdr:row>96</xdr:row>
      <xdr:rowOff>104775</xdr:rowOff>
    </xdr:to>
    <xdr:cxnSp macro="">
      <xdr:nvCxnSpPr>
        <xdr:cNvPr id="239" name="直線コネクタ 238"/>
        <xdr:cNvCxnSpPr/>
      </xdr:nvCxnSpPr>
      <xdr:spPr>
        <a:xfrm flipV="1">
          <a:off x="2908300" y="1648714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139700</xdr:rowOff>
    </xdr:from>
    <xdr:to xmlns:xdr="http://schemas.openxmlformats.org/drawingml/2006/spreadsheetDrawing">
      <xdr:col>20</xdr:col>
      <xdr:colOff>38100</xdr:colOff>
      <xdr:row>95</xdr:row>
      <xdr:rowOff>69850</xdr:rowOff>
    </xdr:to>
    <xdr:sp macro="" textlink="">
      <xdr:nvSpPr>
        <xdr:cNvPr id="240" name="フローチャート: 判断 239"/>
        <xdr:cNvSpPr/>
      </xdr:nvSpPr>
      <xdr:spPr>
        <a:xfrm>
          <a:off x="3746500" y="1625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86360</xdr:rowOff>
    </xdr:from>
    <xdr:ext cx="598170" cy="258445"/>
    <xdr:sp macro="" textlink="">
      <xdr:nvSpPr>
        <xdr:cNvPr id="241" name="テキスト ボックス 240"/>
        <xdr:cNvSpPr txBox="1"/>
      </xdr:nvSpPr>
      <xdr:spPr>
        <a:xfrm>
          <a:off x="3497580" y="16031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41275</xdr:rowOff>
    </xdr:from>
    <xdr:to xmlns:xdr="http://schemas.openxmlformats.org/drawingml/2006/spreadsheetDrawing">
      <xdr:col>15</xdr:col>
      <xdr:colOff>50800</xdr:colOff>
      <xdr:row>96</xdr:row>
      <xdr:rowOff>104775</xdr:rowOff>
    </xdr:to>
    <xdr:cxnSp macro="">
      <xdr:nvCxnSpPr>
        <xdr:cNvPr id="242" name="直線コネクタ 241"/>
        <xdr:cNvCxnSpPr/>
      </xdr:nvCxnSpPr>
      <xdr:spPr>
        <a:xfrm>
          <a:off x="2019300" y="1650047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72390</xdr:rowOff>
    </xdr:from>
    <xdr:to xmlns:xdr="http://schemas.openxmlformats.org/drawingml/2006/spreadsheetDrawing">
      <xdr:col>15</xdr:col>
      <xdr:colOff>101600</xdr:colOff>
      <xdr:row>96</xdr:row>
      <xdr:rowOff>2540</xdr:rowOff>
    </xdr:to>
    <xdr:sp macro="" textlink="">
      <xdr:nvSpPr>
        <xdr:cNvPr id="243" name="フローチャート: 判断 242"/>
        <xdr:cNvSpPr/>
      </xdr:nvSpPr>
      <xdr:spPr>
        <a:xfrm>
          <a:off x="2857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19050</xdr:rowOff>
    </xdr:from>
    <xdr:ext cx="598170" cy="258445"/>
    <xdr:sp macro="" textlink="">
      <xdr:nvSpPr>
        <xdr:cNvPr id="244" name="テキスト ボックス 243"/>
        <xdr:cNvSpPr txBox="1"/>
      </xdr:nvSpPr>
      <xdr:spPr>
        <a:xfrm>
          <a:off x="2608580" y="16135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41275</xdr:rowOff>
    </xdr:from>
    <xdr:to xmlns:xdr="http://schemas.openxmlformats.org/drawingml/2006/spreadsheetDrawing">
      <xdr:col>10</xdr:col>
      <xdr:colOff>114300</xdr:colOff>
      <xdr:row>97</xdr:row>
      <xdr:rowOff>132080</xdr:rowOff>
    </xdr:to>
    <xdr:cxnSp macro="">
      <xdr:nvCxnSpPr>
        <xdr:cNvPr id="245" name="直線コネクタ 244"/>
        <xdr:cNvCxnSpPr/>
      </xdr:nvCxnSpPr>
      <xdr:spPr>
        <a:xfrm flipV="1">
          <a:off x="1130300" y="1650047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27305</xdr:rowOff>
    </xdr:to>
    <xdr:sp macro="" textlink="">
      <xdr:nvSpPr>
        <xdr:cNvPr id="246" name="フローチャート: 判断 245"/>
        <xdr:cNvSpPr/>
      </xdr:nvSpPr>
      <xdr:spPr>
        <a:xfrm>
          <a:off x="196850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43815</xdr:rowOff>
    </xdr:from>
    <xdr:ext cx="598170" cy="258445"/>
    <xdr:sp macro="" textlink="">
      <xdr:nvSpPr>
        <xdr:cNvPr id="247" name="テキスト ボックス 246"/>
        <xdr:cNvSpPr txBox="1"/>
      </xdr:nvSpPr>
      <xdr:spPr>
        <a:xfrm>
          <a:off x="1719580" y="159886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68580</xdr:rowOff>
    </xdr:from>
    <xdr:to xmlns:xdr="http://schemas.openxmlformats.org/drawingml/2006/spreadsheetDrawing">
      <xdr:col>6</xdr:col>
      <xdr:colOff>38100</xdr:colOff>
      <xdr:row>96</xdr:row>
      <xdr:rowOff>170180</xdr:rowOff>
    </xdr:to>
    <xdr:sp macro="" textlink="">
      <xdr:nvSpPr>
        <xdr:cNvPr id="248" name="フローチャート: 判断 247"/>
        <xdr:cNvSpPr/>
      </xdr:nvSpPr>
      <xdr:spPr>
        <a:xfrm>
          <a:off x="10795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15240</xdr:rowOff>
    </xdr:from>
    <xdr:ext cx="534035" cy="259080"/>
    <xdr:sp macro="" textlink="">
      <xdr:nvSpPr>
        <xdr:cNvPr id="249" name="テキスト ボックス 248"/>
        <xdr:cNvSpPr txBox="1"/>
      </xdr:nvSpPr>
      <xdr:spPr>
        <a:xfrm>
          <a:off x="862965" y="16302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18415</xdr:rowOff>
    </xdr:from>
    <xdr:to xmlns:xdr="http://schemas.openxmlformats.org/drawingml/2006/spreadsheetDrawing">
      <xdr:col>24</xdr:col>
      <xdr:colOff>114300</xdr:colOff>
      <xdr:row>95</xdr:row>
      <xdr:rowOff>120650</xdr:rowOff>
    </xdr:to>
    <xdr:sp macro="" textlink="">
      <xdr:nvSpPr>
        <xdr:cNvPr id="255" name="楕円 254"/>
        <xdr:cNvSpPr/>
      </xdr:nvSpPr>
      <xdr:spPr>
        <a:xfrm>
          <a:off x="45847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168275</xdr:rowOff>
    </xdr:from>
    <xdr:ext cx="598805" cy="258445"/>
    <xdr:sp macro="" textlink="">
      <xdr:nvSpPr>
        <xdr:cNvPr id="256" name="扶助費該当値テキスト"/>
        <xdr:cNvSpPr txBox="1"/>
      </xdr:nvSpPr>
      <xdr:spPr>
        <a:xfrm>
          <a:off x="4686300" y="16284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148590</xdr:rowOff>
    </xdr:from>
    <xdr:to xmlns:xdr="http://schemas.openxmlformats.org/drawingml/2006/spreadsheetDrawing">
      <xdr:col>20</xdr:col>
      <xdr:colOff>38100</xdr:colOff>
      <xdr:row>96</xdr:row>
      <xdr:rowOff>78740</xdr:rowOff>
    </xdr:to>
    <xdr:sp macro="" textlink="">
      <xdr:nvSpPr>
        <xdr:cNvPr id="257" name="楕円 256"/>
        <xdr:cNvSpPr/>
      </xdr:nvSpPr>
      <xdr:spPr>
        <a:xfrm>
          <a:off x="3746500" y="164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69850</xdr:rowOff>
    </xdr:from>
    <xdr:ext cx="598170" cy="259080"/>
    <xdr:sp macro="" textlink="">
      <xdr:nvSpPr>
        <xdr:cNvPr id="258" name="テキスト ボックス 257"/>
        <xdr:cNvSpPr txBox="1"/>
      </xdr:nvSpPr>
      <xdr:spPr>
        <a:xfrm>
          <a:off x="3497580" y="16529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53975</xdr:rowOff>
    </xdr:from>
    <xdr:to xmlns:xdr="http://schemas.openxmlformats.org/drawingml/2006/spreadsheetDrawing">
      <xdr:col>15</xdr:col>
      <xdr:colOff>101600</xdr:colOff>
      <xdr:row>96</xdr:row>
      <xdr:rowOff>155575</xdr:rowOff>
    </xdr:to>
    <xdr:sp macro="" textlink="">
      <xdr:nvSpPr>
        <xdr:cNvPr id="259" name="楕円 258"/>
        <xdr:cNvSpPr/>
      </xdr:nvSpPr>
      <xdr:spPr>
        <a:xfrm>
          <a:off x="2857500" y="165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146685</xdr:rowOff>
    </xdr:from>
    <xdr:ext cx="534035" cy="258445"/>
    <xdr:sp macro="" textlink="">
      <xdr:nvSpPr>
        <xdr:cNvPr id="260" name="テキスト ボックス 259"/>
        <xdr:cNvSpPr txBox="1"/>
      </xdr:nvSpPr>
      <xdr:spPr>
        <a:xfrm>
          <a:off x="2640965" y="16605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61" name="楕円 260"/>
        <xdr:cNvSpPr/>
      </xdr:nvSpPr>
      <xdr:spPr>
        <a:xfrm>
          <a:off x="1968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83185</xdr:rowOff>
    </xdr:from>
    <xdr:ext cx="598170" cy="259080"/>
    <xdr:sp macro="" textlink="">
      <xdr:nvSpPr>
        <xdr:cNvPr id="262" name="テキスト ボックス 261"/>
        <xdr:cNvSpPr txBox="1"/>
      </xdr:nvSpPr>
      <xdr:spPr>
        <a:xfrm>
          <a:off x="1719580" y="16542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81280</xdr:rowOff>
    </xdr:from>
    <xdr:to xmlns:xdr="http://schemas.openxmlformats.org/drawingml/2006/spreadsheetDrawing">
      <xdr:col>6</xdr:col>
      <xdr:colOff>38100</xdr:colOff>
      <xdr:row>98</xdr:row>
      <xdr:rowOff>11430</xdr:rowOff>
    </xdr:to>
    <xdr:sp macro="" textlink="">
      <xdr:nvSpPr>
        <xdr:cNvPr id="263" name="楕円 262"/>
        <xdr:cNvSpPr/>
      </xdr:nvSpPr>
      <xdr:spPr>
        <a:xfrm>
          <a:off x="1079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2540</xdr:rowOff>
    </xdr:from>
    <xdr:ext cx="534035" cy="259080"/>
    <xdr:sp macro="" textlink="">
      <xdr:nvSpPr>
        <xdr:cNvPr id="264" name="テキスト ボックス 263"/>
        <xdr:cNvSpPr txBox="1"/>
      </xdr:nvSpPr>
      <xdr:spPr>
        <a:xfrm>
          <a:off x="862965" y="1680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3" name="テキスト ボックス 272"/>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5" name="テキスト ボックス 274"/>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7" name="テキスト ボックス 276"/>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9" name="テキスト ボックス 27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81" name="テキスト ボックス 280"/>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3" name="テキスト ボックス 282"/>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5" name="テキスト ボックス 284"/>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7" name="テキスト ボックス 28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14605</xdr:rowOff>
    </xdr:from>
    <xdr:to xmlns:xdr="http://schemas.openxmlformats.org/drawingml/2006/spreadsheetDrawing">
      <xdr:col>54</xdr:col>
      <xdr:colOff>189865</xdr:colOff>
      <xdr:row>39</xdr:row>
      <xdr:rowOff>122555</xdr:rowOff>
    </xdr:to>
    <xdr:cxnSp macro="">
      <xdr:nvCxnSpPr>
        <xdr:cNvPr id="289" name="直線コネクタ 288"/>
        <xdr:cNvCxnSpPr/>
      </xdr:nvCxnSpPr>
      <xdr:spPr>
        <a:xfrm flipV="1">
          <a:off x="10475595" y="6015355"/>
          <a:ext cx="1270" cy="793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126365</xdr:rowOff>
    </xdr:from>
    <xdr:ext cx="534670" cy="259080"/>
    <xdr:sp macro="" textlink="">
      <xdr:nvSpPr>
        <xdr:cNvPr id="290" name="補助費等最小値テキスト"/>
        <xdr:cNvSpPr txBox="1"/>
      </xdr:nvSpPr>
      <xdr:spPr>
        <a:xfrm>
          <a:off x="10528300" y="6812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122555</xdr:rowOff>
    </xdr:from>
    <xdr:to xmlns:xdr="http://schemas.openxmlformats.org/drawingml/2006/spreadsheetDrawing">
      <xdr:col>55</xdr:col>
      <xdr:colOff>88900</xdr:colOff>
      <xdr:row>39</xdr:row>
      <xdr:rowOff>122555</xdr:rowOff>
    </xdr:to>
    <xdr:cxnSp macro="">
      <xdr:nvCxnSpPr>
        <xdr:cNvPr id="291" name="直線コネクタ 290"/>
        <xdr:cNvCxnSpPr/>
      </xdr:nvCxnSpPr>
      <xdr:spPr>
        <a:xfrm>
          <a:off x="10388600" y="6809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132715</xdr:rowOff>
    </xdr:from>
    <xdr:ext cx="534670" cy="258445"/>
    <xdr:sp macro="" textlink="">
      <xdr:nvSpPr>
        <xdr:cNvPr id="292" name="補助費等最大値テキスト"/>
        <xdr:cNvSpPr txBox="1"/>
      </xdr:nvSpPr>
      <xdr:spPr>
        <a:xfrm>
          <a:off x="10528300" y="5790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14605</xdr:rowOff>
    </xdr:from>
    <xdr:to xmlns:xdr="http://schemas.openxmlformats.org/drawingml/2006/spreadsheetDrawing">
      <xdr:col>55</xdr:col>
      <xdr:colOff>88900</xdr:colOff>
      <xdr:row>35</xdr:row>
      <xdr:rowOff>14605</xdr:rowOff>
    </xdr:to>
    <xdr:cxnSp macro="">
      <xdr:nvCxnSpPr>
        <xdr:cNvPr id="293" name="直線コネクタ 292"/>
        <xdr:cNvCxnSpPr/>
      </xdr:nvCxnSpPr>
      <xdr:spPr>
        <a:xfrm>
          <a:off x="10388600" y="60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22860</xdr:rowOff>
    </xdr:from>
    <xdr:to xmlns:xdr="http://schemas.openxmlformats.org/drawingml/2006/spreadsheetDrawing">
      <xdr:col>55</xdr:col>
      <xdr:colOff>0</xdr:colOff>
      <xdr:row>39</xdr:row>
      <xdr:rowOff>27940</xdr:rowOff>
    </xdr:to>
    <xdr:cxnSp macro="">
      <xdr:nvCxnSpPr>
        <xdr:cNvPr id="294" name="直線コネクタ 293"/>
        <xdr:cNvCxnSpPr/>
      </xdr:nvCxnSpPr>
      <xdr:spPr>
        <a:xfrm>
          <a:off x="9639300" y="67094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45085</xdr:rowOff>
    </xdr:from>
    <xdr:ext cx="534670" cy="258445"/>
    <xdr:sp macro="" textlink="">
      <xdr:nvSpPr>
        <xdr:cNvPr id="295" name="補助費等平均値テキスト"/>
        <xdr:cNvSpPr txBox="1"/>
      </xdr:nvSpPr>
      <xdr:spPr>
        <a:xfrm>
          <a:off x="10528300" y="63887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22225</xdr:rowOff>
    </xdr:from>
    <xdr:to xmlns:xdr="http://schemas.openxmlformats.org/drawingml/2006/spreadsheetDrawing">
      <xdr:col>55</xdr:col>
      <xdr:colOff>50800</xdr:colOff>
      <xdr:row>38</xdr:row>
      <xdr:rowOff>123825</xdr:rowOff>
    </xdr:to>
    <xdr:sp macro="" textlink="">
      <xdr:nvSpPr>
        <xdr:cNvPr id="296" name="フローチャート: 判断 295"/>
        <xdr:cNvSpPr/>
      </xdr:nvSpPr>
      <xdr:spPr>
        <a:xfrm>
          <a:off x="10426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22860</xdr:rowOff>
    </xdr:from>
    <xdr:to xmlns:xdr="http://schemas.openxmlformats.org/drawingml/2006/spreadsheetDrawing">
      <xdr:col>50</xdr:col>
      <xdr:colOff>114300</xdr:colOff>
      <xdr:row>39</xdr:row>
      <xdr:rowOff>38735</xdr:rowOff>
    </xdr:to>
    <xdr:cxnSp macro="">
      <xdr:nvCxnSpPr>
        <xdr:cNvPr id="297" name="直線コネクタ 296"/>
        <xdr:cNvCxnSpPr/>
      </xdr:nvCxnSpPr>
      <xdr:spPr>
        <a:xfrm flipV="1">
          <a:off x="8750300" y="67094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33020</xdr:rowOff>
    </xdr:from>
    <xdr:to xmlns:xdr="http://schemas.openxmlformats.org/drawingml/2006/spreadsheetDrawing">
      <xdr:col>50</xdr:col>
      <xdr:colOff>165100</xdr:colOff>
      <xdr:row>38</xdr:row>
      <xdr:rowOff>134620</xdr:rowOff>
    </xdr:to>
    <xdr:sp macro="" textlink="">
      <xdr:nvSpPr>
        <xdr:cNvPr id="298" name="フローチャート: 判断 297"/>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151130</xdr:rowOff>
    </xdr:from>
    <xdr:ext cx="534035" cy="259080"/>
    <xdr:sp macro="" textlink="">
      <xdr:nvSpPr>
        <xdr:cNvPr id="299" name="テキスト ボックス 298"/>
        <xdr:cNvSpPr txBox="1"/>
      </xdr:nvSpPr>
      <xdr:spPr>
        <a:xfrm>
          <a:off x="9371965" y="632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27305</xdr:rowOff>
    </xdr:from>
    <xdr:to xmlns:xdr="http://schemas.openxmlformats.org/drawingml/2006/spreadsheetDrawing">
      <xdr:col>45</xdr:col>
      <xdr:colOff>177800</xdr:colOff>
      <xdr:row>39</xdr:row>
      <xdr:rowOff>38735</xdr:rowOff>
    </xdr:to>
    <xdr:cxnSp macro="">
      <xdr:nvCxnSpPr>
        <xdr:cNvPr id="300" name="直線コネクタ 299"/>
        <xdr:cNvCxnSpPr/>
      </xdr:nvCxnSpPr>
      <xdr:spPr>
        <a:xfrm>
          <a:off x="7861300" y="67138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1270</xdr:rowOff>
    </xdr:from>
    <xdr:to xmlns:xdr="http://schemas.openxmlformats.org/drawingml/2006/spreadsheetDrawing">
      <xdr:col>46</xdr:col>
      <xdr:colOff>38100</xdr:colOff>
      <xdr:row>38</xdr:row>
      <xdr:rowOff>102870</xdr:rowOff>
    </xdr:to>
    <xdr:sp macro="" textlink="">
      <xdr:nvSpPr>
        <xdr:cNvPr id="301" name="フローチャート: 判断 300"/>
        <xdr:cNvSpPr/>
      </xdr:nvSpPr>
      <xdr:spPr>
        <a:xfrm>
          <a:off x="8699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119380</xdr:rowOff>
    </xdr:from>
    <xdr:ext cx="534035" cy="259080"/>
    <xdr:sp macro="" textlink="">
      <xdr:nvSpPr>
        <xdr:cNvPr id="302" name="テキスト ボックス 301"/>
        <xdr:cNvSpPr txBox="1"/>
      </xdr:nvSpPr>
      <xdr:spPr>
        <a:xfrm>
          <a:off x="8482965"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66675</xdr:rowOff>
    </xdr:from>
    <xdr:to xmlns:xdr="http://schemas.openxmlformats.org/drawingml/2006/spreadsheetDrawing">
      <xdr:col>41</xdr:col>
      <xdr:colOff>50800</xdr:colOff>
      <xdr:row>39</xdr:row>
      <xdr:rowOff>27305</xdr:rowOff>
    </xdr:to>
    <xdr:cxnSp macro="">
      <xdr:nvCxnSpPr>
        <xdr:cNvPr id="303" name="直線コネクタ 302"/>
        <xdr:cNvCxnSpPr/>
      </xdr:nvCxnSpPr>
      <xdr:spPr>
        <a:xfrm>
          <a:off x="6972300" y="5381625"/>
          <a:ext cx="889000" cy="133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67945</xdr:rowOff>
    </xdr:from>
    <xdr:to xmlns:xdr="http://schemas.openxmlformats.org/drawingml/2006/spreadsheetDrawing">
      <xdr:col>41</xdr:col>
      <xdr:colOff>101600</xdr:colOff>
      <xdr:row>38</xdr:row>
      <xdr:rowOff>169545</xdr:rowOff>
    </xdr:to>
    <xdr:sp macro="" textlink="">
      <xdr:nvSpPr>
        <xdr:cNvPr id="304" name="フローチャート: 判断 303"/>
        <xdr:cNvSpPr/>
      </xdr:nvSpPr>
      <xdr:spPr>
        <a:xfrm>
          <a:off x="7810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14605</xdr:rowOff>
    </xdr:from>
    <xdr:ext cx="534035" cy="259080"/>
    <xdr:sp macro="" textlink="">
      <xdr:nvSpPr>
        <xdr:cNvPr id="305" name="テキスト ボックス 304"/>
        <xdr:cNvSpPr txBox="1"/>
      </xdr:nvSpPr>
      <xdr:spPr>
        <a:xfrm>
          <a:off x="7593965" y="635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133985</xdr:rowOff>
    </xdr:from>
    <xdr:to xmlns:xdr="http://schemas.openxmlformats.org/drawingml/2006/spreadsheetDrawing">
      <xdr:col>36</xdr:col>
      <xdr:colOff>165100</xdr:colOff>
      <xdr:row>31</xdr:row>
      <xdr:rowOff>64135</xdr:rowOff>
    </xdr:to>
    <xdr:sp macro="" textlink="">
      <xdr:nvSpPr>
        <xdr:cNvPr id="306" name="フローチャート: 判断 305"/>
        <xdr:cNvSpPr/>
      </xdr:nvSpPr>
      <xdr:spPr>
        <a:xfrm>
          <a:off x="6921500" y="527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80645</xdr:rowOff>
    </xdr:from>
    <xdr:ext cx="598170" cy="259080"/>
    <xdr:sp macro="" textlink="">
      <xdr:nvSpPr>
        <xdr:cNvPr id="307" name="テキスト ボックス 306"/>
        <xdr:cNvSpPr txBox="1"/>
      </xdr:nvSpPr>
      <xdr:spPr>
        <a:xfrm>
          <a:off x="6672580" y="5052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148590</xdr:rowOff>
    </xdr:from>
    <xdr:to xmlns:xdr="http://schemas.openxmlformats.org/drawingml/2006/spreadsheetDrawing">
      <xdr:col>55</xdr:col>
      <xdr:colOff>50800</xdr:colOff>
      <xdr:row>39</xdr:row>
      <xdr:rowOff>78740</xdr:rowOff>
    </xdr:to>
    <xdr:sp macro="" textlink="">
      <xdr:nvSpPr>
        <xdr:cNvPr id="313" name="楕円 312"/>
        <xdr:cNvSpPr/>
      </xdr:nvSpPr>
      <xdr:spPr>
        <a:xfrm>
          <a:off x="104267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63500</xdr:rowOff>
    </xdr:from>
    <xdr:ext cx="534670" cy="258445"/>
    <xdr:sp macro="" textlink="">
      <xdr:nvSpPr>
        <xdr:cNvPr id="314" name="補助費等該当値テキスト"/>
        <xdr:cNvSpPr txBox="1"/>
      </xdr:nvSpPr>
      <xdr:spPr>
        <a:xfrm>
          <a:off x="10528300" y="6578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143510</xdr:rowOff>
    </xdr:from>
    <xdr:to xmlns:xdr="http://schemas.openxmlformats.org/drawingml/2006/spreadsheetDrawing">
      <xdr:col>50</xdr:col>
      <xdr:colOff>165100</xdr:colOff>
      <xdr:row>39</xdr:row>
      <xdr:rowOff>73660</xdr:rowOff>
    </xdr:to>
    <xdr:sp macro="" textlink="">
      <xdr:nvSpPr>
        <xdr:cNvPr id="315" name="楕円 314"/>
        <xdr:cNvSpPr/>
      </xdr:nvSpPr>
      <xdr:spPr>
        <a:xfrm>
          <a:off x="958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64770</xdr:rowOff>
    </xdr:from>
    <xdr:ext cx="534035" cy="258445"/>
    <xdr:sp macro="" textlink="">
      <xdr:nvSpPr>
        <xdr:cNvPr id="316" name="テキスト ボックス 315"/>
        <xdr:cNvSpPr txBox="1"/>
      </xdr:nvSpPr>
      <xdr:spPr>
        <a:xfrm>
          <a:off x="9371965" y="675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159385</xdr:rowOff>
    </xdr:from>
    <xdr:to xmlns:xdr="http://schemas.openxmlformats.org/drawingml/2006/spreadsheetDrawing">
      <xdr:col>46</xdr:col>
      <xdr:colOff>38100</xdr:colOff>
      <xdr:row>39</xdr:row>
      <xdr:rowOff>89535</xdr:rowOff>
    </xdr:to>
    <xdr:sp macro="" textlink="">
      <xdr:nvSpPr>
        <xdr:cNvPr id="317" name="楕円 316"/>
        <xdr:cNvSpPr/>
      </xdr:nvSpPr>
      <xdr:spPr>
        <a:xfrm>
          <a:off x="8699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80645</xdr:rowOff>
    </xdr:from>
    <xdr:ext cx="534035" cy="259080"/>
    <xdr:sp macro="" textlink="">
      <xdr:nvSpPr>
        <xdr:cNvPr id="318" name="テキスト ボックス 317"/>
        <xdr:cNvSpPr txBox="1"/>
      </xdr:nvSpPr>
      <xdr:spPr>
        <a:xfrm>
          <a:off x="8482965" y="6767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147955</xdr:rowOff>
    </xdr:from>
    <xdr:to xmlns:xdr="http://schemas.openxmlformats.org/drawingml/2006/spreadsheetDrawing">
      <xdr:col>41</xdr:col>
      <xdr:colOff>101600</xdr:colOff>
      <xdr:row>39</xdr:row>
      <xdr:rowOff>78105</xdr:rowOff>
    </xdr:to>
    <xdr:sp macro="" textlink="">
      <xdr:nvSpPr>
        <xdr:cNvPr id="319" name="楕円 318"/>
        <xdr:cNvSpPr/>
      </xdr:nvSpPr>
      <xdr:spPr>
        <a:xfrm>
          <a:off x="7810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69850</xdr:rowOff>
    </xdr:from>
    <xdr:ext cx="534035" cy="259080"/>
    <xdr:sp macro="" textlink="">
      <xdr:nvSpPr>
        <xdr:cNvPr id="320" name="テキスト ボックス 319"/>
        <xdr:cNvSpPr txBox="1"/>
      </xdr:nvSpPr>
      <xdr:spPr>
        <a:xfrm>
          <a:off x="7593965" y="6756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15875</xdr:rowOff>
    </xdr:from>
    <xdr:to xmlns:xdr="http://schemas.openxmlformats.org/drawingml/2006/spreadsheetDrawing">
      <xdr:col>36</xdr:col>
      <xdr:colOff>165100</xdr:colOff>
      <xdr:row>31</xdr:row>
      <xdr:rowOff>117475</xdr:rowOff>
    </xdr:to>
    <xdr:sp macro="" textlink="">
      <xdr:nvSpPr>
        <xdr:cNvPr id="321" name="楕円 320"/>
        <xdr:cNvSpPr/>
      </xdr:nvSpPr>
      <xdr:spPr>
        <a:xfrm>
          <a:off x="6921500" y="53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109220</xdr:rowOff>
    </xdr:from>
    <xdr:ext cx="598170" cy="258445"/>
    <xdr:sp macro="" textlink="">
      <xdr:nvSpPr>
        <xdr:cNvPr id="322" name="テキスト ボックス 321"/>
        <xdr:cNvSpPr txBox="1"/>
      </xdr:nvSpPr>
      <xdr:spPr>
        <a:xfrm>
          <a:off x="6672580" y="542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8445"/>
    <xdr:sp macro="" textlink="">
      <xdr:nvSpPr>
        <xdr:cNvPr id="333" name="テキスト ボックス 332"/>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4" name="直線コネクタ 33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168910</xdr:rowOff>
    </xdr:from>
    <xdr:ext cx="531495" cy="258445"/>
    <xdr:sp macro="" textlink="">
      <xdr:nvSpPr>
        <xdr:cNvPr id="335" name="テキスト ボックス 334"/>
        <xdr:cNvSpPr txBox="1"/>
      </xdr:nvSpPr>
      <xdr:spPr>
        <a:xfrm>
          <a:off x="6072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6" name="直線コネクタ 33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8445"/>
    <xdr:sp macro="" textlink="">
      <xdr:nvSpPr>
        <xdr:cNvPr id="337" name="テキスト ボックス 336"/>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8" name="直線コネクタ 33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8445"/>
    <xdr:sp macro="" textlink="">
      <xdr:nvSpPr>
        <xdr:cNvPr id="339" name="テキスト ボックス 338"/>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0" name="直線コネクタ 33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8445"/>
    <xdr:sp macro="" textlink="">
      <xdr:nvSpPr>
        <xdr:cNvPr id="341" name="テキスト ボックス 340"/>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3" name="テキスト ボックス 342"/>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58420</xdr:rowOff>
    </xdr:from>
    <xdr:to xmlns:xdr="http://schemas.openxmlformats.org/drawingml/2006/spreadsheetDrawing">
      <xdr:col>54</xdr:col>
      <xdr:colOff>189865</xdr:colOff>
      <xdr:row>59</xdr:row>
      <xdr:rowOff>40640</xdr:rowOff>
    </xdr:to>
    <xdr:cxnSp macro="">
      <xdr:nvCxnSpPr>
        <xdr:cNvPr id="345" name="直線コネクタ 344"/>
        <xdr:cNvCxnSpPr/>
      </xdr:nvCxnSpPr>
      <xdr:spPr>
        <a:xfrm flipV="1">
          <a:off x="10475595" y="863092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44450</xdr:rowOff>
    </xdr:from>
    <xdr:ext cx="534670" cy="259080"/>
    <xdr:sp macro="" textlink="">
      <xdr:nvSpPr>
        <xdr:cNvPr id="346" name="普通建設事業費最小値テキスト"/>
        <xdr:cNvSpPr txBox="1"/>
      </xdr:nvSpPr>
      <xdr:spPr>
        <a:xfrm>
          <a:off x="10528300" y="1016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7" name="直線コネクタ 346"/>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5080</xdr:rowOff>
    </xdr:from>
    <xdr:ext cx="534670" cy="259080"/>
    <xdr:sp macro="" textlink="">
      <xdr:nvSpPr>
        <xdr:cNvPr id="348" name="普通建設事業費最大値テキスト"/>
        <xdr:cNvSpPr txBox="1"/>
      </xdr:nvSpPr>
      <xdr:spPr>
        <a:xfrm>
          <a:off x="10528300" y="840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58420</xdr:rowOff>
    </xdr:from>
    <xdr:to xmlns:xdr="http://schemas.openxmlformats.org/drawingml/2006/spreadsheetDrawing">
      <xdr:col>55</xdr:col>
      <xdr:colOff>88900</xdr:colOff>
      <xdr:row>50</xdr:row>
      <xdr:rowOff>58420</xdr:rowOff>
    </xdr:to>
    <xdr:cxnSp macro="">
      <xdr:nvCxnSpPr>
        <xdr:cNvPr id="349" name="直線コネクタ 348"/>
        <xdr:cNvCxnSpPr/>
      </xdr:nvCxnSpPr>
      <xdr:spPr>
        <a:xfrm>
          <a:off x="10388600" y="8630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91440</xdr:rowOff>
    </xdr:from>
    <xdr:to xmlns:xdr="http://schemas.openxmlformats.org/drawingml/2006/spreadsheetDrawing">
      <xdr:col>55</xdr:col>
      <xdr:colOff>0</xdr:colOff>
      <xdr:row>54</xdr:row>
      <xdr:rowOff>73660</xdr:rowOff>
    </xdr:to>
    <xdr:cxnSp macro="">
      <xdr:nvCxnSpPr>
        <xdr:cNvPr id="350" name="直線コネクタ 349"/>
        <xdr:cNvCxnSpPr/>
      </xdr:nvCxnSpPr>
      <xdr:spPr>
        <a:xfrm flipV="1">
          <a:off x="9639300" y="8835390"/>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52705</xdr:rowOff>
    </xdr:from>
    <xdr:ext cx="534670" cy="258445"/>
    <xdr:sp macro="" textlink="">
      <xdr:nvSpPr>
        <xdr:cNvPr id="351" name="普通建設事業費平均値テキスト"/>
        <xdr:cNvSpPr txBox="1"/>
      </xdr:nvSpPr>
      <xdr:spPr>
        <a:xfrm>
          <a:off x="10528300" y="931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74930</xdr:rowOff>
    </xdr:from>
    <xdr:to xmlns:xdr="http://schemas.openxmlformats.org/drawingml/2006/spreadsheetDrawing">
      <xdr:col>55</xdr:col>
      <xdr:colOff>50800</xdr:colOff>
      <xdr:row>55</xdr:row>
      <xdr:rowOff>4445</xdr:rowOff>
    </xdr:to>
    <xdr:sp macro="" textlink="">
      <xdr:nvSpPr>
        <xdr:cNvPr id="352" name="フローチャート: 判断 351"/>
        <xdr:cNvSpPr/>
      </xdr:nvSpPr>
      <xdr:spPr>
        <a:xfrm>
          <a:off x="10426700" y="9333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73660</xdr:rowOff>
    </xdr:from>
    <xdr:to xmlns:xdr="http://schemas.openxmlformats.org/drawingml/2006/spreadsheetDrawing">
      <xdr:col>50</xdr:col>
      <xdr:colOff>114300</xdr:colOff>
      <xdr:row>54</xdr:row>
      <xdr:rowOff>127635</xdr:rowOff>
    </xdr:to>
    <xdr:cxnSp macro="">
      <xdr:nvCxnSpPr>
        <xdr:cNvPr id="353" name="直線コネクタ 352"/>
        <xdr:cNvCxnSpPr/>
      </xdr:nvCxnSpPr>
      <xdr:spPr>
        <a:xfrm flipV="1">
          <a:off x="8750300" y="933196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107950</xdr:rowOff>
    </xdr:from>
    <xdr:to xmlns:xdr="http://schemas.openxmlformats.org/drawingml/2006/spreadsheetDrawing">
      <xdr:col>50</xdr:col>
      <xdr:colOff>165100</xdr:colOff>
      <xdr:row>55</xdr:row>
      <xdr:rowOff>38100</xdr:rowOff>
    </xdr:to>
    <xdr:sp macro="" textlink="">
      <xdr:nvSpPr>
        <xdr:cNvPr id="354" name="フローチャート: 判断 353"/>
        <xdr:cNvSpPr/>
      </xdr:nvSpPr>
      <xdr:spPr>
        <a:xfrm>
          <a:off x="9588500" y="93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29210</xdr:rowOff>
    </xdr:from>
    <xdr:ext cx="534035" cy="258445"/>
    <xdr:sp macro="" textlink="">
      <xdr:nvSpPr>
        <xdr:cNvPr id="355" name="テキスト ボックス 354"/>
        <xdr:cNvSpPr txBox="1"/>
      </xdr:nvSpPr>
      <xdr:spPr>
        <a:xfrm>
          <a:off x="9371965"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127635</xdr:rowOff>
    </xdr:from>
    <xdr:to xmlns:xdr="http://schemas.openxmlformats.org/drawingml/2006/spreadsheetDrawing">
      <xdr:col>45</xdr:col>
      <xdr:colOff>177800</xdr:colOff>
      <xdr:row>54</xdr:row>
      <xdr:rowOff>156210</xdr:rowOff>
    </xdr:to>
    <xdr:cxnSp macro="">
      <xdr:nvCxnSpPr>
        <xdr:cNvPr id="356" name="直線コネクタ 355"/>
        <xdr:cNvCxnSpPr/>
      </xdr:nvCxnSpPr>
      <xdr:spPr>
        <a:xfrm flipV="1">
          <a:off x="7861300" y="93859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6350</xdr:rowOff>
    </xdr:from>
    <xdr:to xmlns:xdr="http://schemas.openxmlformats.org/drawingml/2006/spreadsheetDrawing">
      <xdr:col>46</xdr:col>
      <xdr:colOff>38100</xdr:colOff>
      <xdr:row>55</xdr:row>
      <xdr:rowOff>107315</xdr:rowOff>
    </xdr:to>
    <xdr:sp macro="" textlink="">
      <xdr:nvSpPr>
        <xdr:cNvPr id="357" name="フローチャート: 判断 356"/>
        <xdr:cNvSpPr/>
      </xdr:nvSpPr>
      <xdr:spPr>
        <a:xfrm>
          <a:off x="8699500" y="9436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98425</xdr:rowOff>
    </xdr:from>
    <xdr:ext cx="534035" cy="258445"/>
    <xdr:sp macro="" textlink="">
      <xdr:nvSpPr>
        <xdr:cNvPr id="358" name="テキスト ボックス 357"/>
        <xdr:cNvSpPr txBox="1"/>
      </xdr:nvSpPr>
      <xdr:spPr>
        <a:xfrm>
          <a:off x="8482965" y="9528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55880</xdr:rowOff>
    </xdr:from>
    <xdr:to xmlns:xdr="http://schemas.openxmlformats.org/drawingml/2006/spreadsheetDrawing">
      <xdr:col>41</xdr:col>
      <xdr:colOff>50800</xdr:colOff>
      <xdr:row>54</xdr:row>
      <xdr:rowOff>156210</xdr:rowOff>
    </xdr:to>
    <xdr:cxnSp macro="">
      <xdr:nvCxnSpPr>
        <xdr:cNvPr id="359" name="直線コネクタ 358"/>
        <xdr:cNvCxnSpPr/>
      </xdr:nvCxnSpPr>
      <xdr:spPr>
        <a:xfrm>
          <a:off x="6972300" y="8628380"/>
          <a:ext cx="889000" cy="786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132080</xdr:rowOff>
    </xdr:from>
    <xdr:to xmlns:xdr="http://schemas.openxmlformats.org/drawingml/2006/spreadsheetDrawing">
      <xdr:col>41</xdr:col>
      <xdr:colOff>101600</xdr:colOff>
      <xdr:row>56</xdr:row>
      <xdr:rowOff>61595</xdr:rowOff>
    </xdr:to>
    <xdr:sp macro="" textlink="">
      <xdr:nvSpPr>
        <xdr:cNvPr id="360" name="フローチャート: 判断 359"/>
        <xdr:cNvSpPr/>
      </xdr:nvSpPr>
      <xdr:spPr>
        <a:xfrm>
          <a:off x="7810500" y="9561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52705</xdr:rowOff>
    </xdr:from>
    <xdr:ext cx="534035" cy="258445"/>
    <xdr:sp macro="" textlink="">
      <xdr:nvSpPr>
        <xdr:cNvPr id="361" name="テキスト ボックス 360"/>
        <xdr:cNvSpPr txBox="1"/>
      </xdr:nvSpPr>
      <xdr:spPr>
        <a:xfrm>
          <a:off x="7593965" y="9653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71755</xdr:rowOff>
    </xdr:from>
    <xdr:to xmlns:xdr="http://schemas.openxmlformats.org/drawingml/2006/spreadsheetDrawing">
      <xdr:col>36</xdr:col>
      <xdr:colOff>165100</xdr:colOff>
      <xdr:row>56</xdr:row>
      <xdr:rowOff>1905</xdr:rowOff>
    </xdr:to>
    <xdr:sp macro="" textlink="">
      <xdr:nvSpPr>
        <xdr:cNvPr id="362" name="フローチャート: 判断 361"/>
        <xdr:cNvSpPr/>
      </xdr:nvSpPr>
      <xdr:spPr>
        <a:xfrm>
          <a:off x="6921500" y="95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164465</xdr:rowOff>
    </xdr:from>
    <xdr:ext cx="534035" cy="259080"/>
    <xdr:sp macro="" textlink="">
      <xdr:nvSpPr>
        <xdr:cNvPr id="363" name="テキスト ボックス 362"/>
        <xdr:cNvSpPr txBox="1"/>
      </xdr:nvSpPr>
      <xdr:spPr>
        <a:xfrm>
          <a:off x="6704965" y="9594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40640</xdr:rowOff>
    </xdr:from>
    <xdr:to xmlns:xdr="http://schemas.openxmlformats.org/drawingml/2006/spreadsheetDrawing">
      <xdr:col>55</xdr:col>
      <xdr:colOff>50800</xdr:colOff>
      <xdr:row>51</xdr:row>
      <xdr:rowOff>142240</xdr:rowOff>
    </xdr:to>
    <xdr:sp macro="" textlink="">
      <xdr:nvSpPr>
        <xdr:cNvPr id="369" name="楕円 368"/>
        <xdr:cNvSpPr/>
      </xdr:nvSpPr>
      <xdr:spPr>
        <a:xfrm>
          <a:off x="10426700" y="878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63500</xdr:rowOff>
    </xdr:from>
    <xdr:ext cx="534670" cy="258445"/>
    <xdr:sp macro="" textlink="">
      <xdr:nvSpPr>
        <xdr:cNvPr id="370" name="普通建設事業費該当値テキスト"/>
        <xdr:cNvSpPr txBox="1"/>
      </xdr:nvSpPr>
      <xdr:spPr>
        <a:xfrm>
          <a:off x="10528300" y="8636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22860</xdr:rowOff>
    </xdr:from>
    <xdr:to xmlns:xdr="http://schemas.openxmlformats.org/drawingml/2006/spreadsheetDrawing">
      <xdr:col>50</xdr:col>
      <xdr:colOff>165100</xdr:colOff>
      <xdr:row>54</xdr:row>
      <xdr:rowOff>124460</xdr:rowOff>
    </xdr:to>
    <xdr:sp macro="" textlink="">
      <xdr:nvSpPr>
        <xdr:cNvPr id="371" name="楕円 370"/>
        <xdr:cNvSpPr/>
      </xdr:nvSpPr>
      <xdr:spPr>
        <a:xfrm>
          <a:off x="95885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140970</xdr:rowOff>
    </xdr:from>
    <xdr:ext cx="534035" cy="259080"/>
    <xdr:sp macro="" textlink="">
      <xdr:nvSpPr>
        <xdr:cNvPr id="372" name="テキスト ボックス 371"/>
        <xdr:cNvSpPr txBox="1"/>
      </xdr:nvSpPr>
      <xdr:spPr>
        <a:xfrm>
          <a:off x="9371965" y="9056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76835</xdr:rowOff>
    </xdr:from>
    <xdr:to xmlns:xdr="http://schemas.openxmlformats.org/drawingml/2006/spreadsheetDrawing">
      <xdr:col>46</xdr:col>
      <xdr:colOff>38100</xdr:colOff>
      <xdr:row>55</xdr:row>
      <xdr:rowOff>6985</xdr:rowOff>
    </xdr:to>
    <xdr:sp macro="" textlink="">
      <xdr:nvSpPr>
        <xdr:cNvPr id="373" name="楕円 372"/>
        <xdr:cNvSpPr/>
      </xdr:nvSpPr>
      <xdr:spPr>
        <a:xfrm>
          <a:off x="8699500" y="93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23495</xdr:rowOff>
    </xdr:from>
    <xdr:ext cx="534035" cy="259080"/>
    <xdr:sp macro="" textlink="">
      <xdr:nvSpPr>
        <xdr:cNvPr id="374" name="テキスト ボックス 373"/>
        <xdr:cNvSpPr txBox="1"/>
      </xdr:nvSpPr>
      <xdr:spPr>
        <a:xfrm>
          <a:off x="8482965" y="9110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105410</xdr:rowOff>
    </xdr:from>
    <xdr:to xmlns:xdr="http://schemas.openxmlformats.org/drawingml/2006/spreadsheetDrawing">
      <xdr:col>41</xdr:col>
      <xdr:colOff>101600</xdr:colOff>
      <xdr:row>55</xdr:row>
      <xdr:rowOff>35560</xdr:rowOff>
    </xdr:to>
    <xdr:sp macro="" textlink="">
      <xdr:nvSpPr>
        <xdr:cNvPr id="375" name="楕円 374"/>
        <xdr:cNvSpPr/>
      </xdr:nvSpPr>
      <xdr:spPr>
        <a:xfrm>
          <a:off x="7810500" y="93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52070</xdr:rowOff>
    </xdr:from>
    <xdr:ext cx="534035" cy="258445"/>
    <xdr:sp macro="" textlink="">
      <xdr:nvSpPr>
        <xdr:cNvPr id="376" name="テキスト ボックス 375"/>
        <xdr:cNvSpPr txBox="1"/>
      </xdr:nvSpPr>
      <xdr:spPr>
        <a:xfrm>
          <a:off x="7593965" y="9138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5080</xdr:rowOff>
    </xdr:from>
    <xdr:to xmlns:xdr="http://schemas.openxmlformats.org/drawingml/2006/spreadsheetDrawing">
      <xdr:col>36</xdr:col>
      <xdr:colOff>165100</xdr:colOff>
      <xdr:row>50</xdr:row>
      <xdr:rowOff>106680</xdr:rowOff>
    </xdr:to>
    <xdr:sp macro="" textlink="">
      <xdr:nvSpPr>
        <xdr:cNvPr id="377" name="楕円 376"/>
        <xdr:cNvSpPr/>
      </xdr:nvSpPr>
      <xdr:spPr>
        <a:xfrm>
          <a:off x="6921500" y="857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48</xdr:row>
      <xdr:rowOff>123190</xdr:rowOff>
    </xdr:from>
    <xdr:ext cx="534035" cy="258445"/>
    <xdr:sp macro="" textlink="">
      <xdr:nvSpPr>
        <xdr:cNvPr id="378" name="テキスト ボックス 377"/>
        <xdr:cNvSpPr txBox="1"/>
      </xdr:nvSpPr>
      <xdr:spPr>
        <a:xfrm>
          <a:off x="6704965" y="8352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0" name="テキスト ボックス 389"/>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2" name="テキスト ボックス 391"/>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4" name="テキスト ボックス 393"/>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6" name="テキスト ボックス 395"/>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8" name="テキスト ボックス 397"/>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113030</xdr:rowOff>
    </xdr:from>
    <xdr:to xmlns:xdr="http://schemas.openxmlformats.org/drawingml/2006/spreadsheetDrawing">
      <xdr:col>54</xdr:col>
      <xdr:colOff>189865</xdr:colOff>
      <xdr:row>78</xdr:row>
      <xdr:rowOff>128905</xdr:rowOff>
    </xdr:to>
    <xdr:cxnSp macro="">
      <xdr:nvCxnSpPr>
        <xdr:cNvPr id="400" name="直線コネクタ 399"/>
        <xdr:cNvCxnSpPr/>
      </xdr:nvCxnSpPr>
      <xdr:spPr>
        <a:xfrm flipV="1">
          <a:off x="10475595" y="12285980"/>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132715</xdr:rowOff>
    </xdr:from>
    <xdr:ext cx="378460" cy="258445"/>
    <xdr:sp macro="" textlink="">
      <xdr:nvSpPr>
        <xdr:cNvPr id="401" name="普通建設事業費 （ うち新規整備　）最小値テキスト"/>
        <xdr:cNvSpPr txBox="1"/>
      </xdr:nvSpPr>
      <xdr:spPr>
        <a:xfrm>
          <a:off x="10528300" y="13505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128905</xdr:rowOff>
    </xdr:from>
    <xdr:to xmlns:xdr="http://schemas.openxmlformats.org/drawingml/2006/spreadsheetDrawing">
      <xdr:col>55</xdr:col>
      <xdr:colOff>88900</xdr:colOff>
      <xdr:row>78</xdr:row>
      <xdr:rowOff>128905</xdr:rowOff>
    </xdr:to>
    <xdr:cxnSp macro="">
      <xdr:nvCxnSpPr>
        <xdr:cNvPr id="402" name="直線コネクタ 401"/>
        <xdr:cNvCxnSpPr/>
      </xdr:nvCxnSpPr>
      <xdr:spPr>
        <a:xfrm>
          <a:off x="10388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59690</xdr:rowOff>
    </xdr:from>
    <xdr:ext cx="534670" cy="259080"/>
    <xdr:sp macro="" textlink="">
      <xdr:nvSpPr>
        <xdr:cNvPr id="403" name="普通建設事業費 （ うち新規整備　）最大値テキスト"/>
        <xdr:cNvSpPr txBox="1"/>
      </xdr:nvSpPr>
      <xdr:spPr>
        <a:xfrm>
          <a:off x="10528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113030</xdr:rowOff>
    </xdr:from>
    <xdr:to xmlns:xdr="http://schemas.openxmlformats.org/drawingml/2006/spreadsheetDrawing">
      <xdr:col>55</xdr:col>
      <xdr:colOff>88900</xdr:colOff>
      <xdr:row>71</xdr:row>
      <xdr:rowOff>113030</xdr:rowOff>
    </xdr:to>
    <xdr:cxnSp macro="">
      <xdr:nvCxnSpPr>
        <xdr:cNvPr id="404" name="直線コネクタ 403"/>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122555</xdr:rowOff>
    </xdr:from>
    <xdr:to xmlns:xdr="http://schemas.openxmlformats.org/drawingml/2006/spreadsheetDrawing">
      <xdr:col>55</xdr:col>
      <xdr:colOff>0</xdr:colOff>
      <xdr:row>78</xdr:row>
      <xdr:rowOff>73025</xdr:rowOff>
    </xdr:to>
    <xdr:cxnSp macro="">
      <xdr:nvCxnSpPr>
        <xdr:cNvPr id="405" name="直線コネクタ 404"/>
        <xdr:cNvCxnSpPr/>
      </xdr:nvCxnSpPr>
      <xdr:spPr>
        <a:xfrm flipV="1">
          <a:off x="9639300" y="13324205"/>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xdr:rowOff>
    </xdr:from>
    <xdr:ext cx="534670" cy="258445"/>
    <xdr:sp macro="" textlink="">
      <xdr:nvSpPr>
        <xdr:cNvPr id="406" name="普通建設事業費 （ うち新規整備　）平均値テキスト"/>
        <xdr:cNvSpPr txBox="1"/>
      </xdr:nvSpPr>
      <xdr:spPr>
        <a:xfrm>
          <a:off x="10528300" y="13036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154940</xdr:rowOff>
    </xdr:from>
    <xdr:to xmlns:xdr="http://schemas.openxmlformats.org/drawingml/2006/spreadsheetDrawing">
      <xdr:col>55</xdr:col>
      <xdr:colOff>50800</xdr:colOff>
      <xdr:row>77</xdr:row>
      <xdr:rowOff>85090</xdr:rowOff>
    </xdr:to>
    <xdr:sp macro="" textlink="">
      <xdr:nvSpPr>
        <xdr:cNvPr id="407" name="フローチャート: 判断 406"/>
        <xdr:cNvSpPr/>
      </xdr:nvSpPr>
      <xdr:spPr>
        <a:xfrm>
          <a:off x="104267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20955</xdr:rowOff>
    </xdr:from>
    <xdr:to xmlns:xdr="http://schemas.openxmlformats.org/drawingml/2006/spreadsheetDrawing">
      <xdr:col>50</xdr:col>
      <xdr:colOff>114300</xdr:colOff>
      <xdr:row>78</xdr:row>
      <xdr:rowOff>73025</xdr:rowOff>
    </xdr:to>
    <xdr:cxnSp macro="">
      <xdr:nvCxnSpPr>
        <xdr:cNvPr id="408" name="直線コネクタ 407"/>
        <xdr:cNvCxnSpPr/>
      </xdr:nvCxnSpPr>
      <xdr:spPr>
        <a:xfrm>
          <a:off x="8750300" y="1339405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86360</xdr:rowOff>
    </xdr:from>
    <xdr:to xmlns:xdr="http://schemas.openxmlformats.org/drawingml/2006/spreadsheetDrawing">
      <xdr:col>50</xdr:col>
      <xdr:colOff>165100</xdr:colOff>
      <xdr:row>77</xdr:row>
      <xdr:rowOff>16510</xdr:rowOff>
    </xdr:to>
    <xdr:sp macro="" textlink="">
      <xdr:nvSpPr>
        <xdr:cNvPr id="409" name="フローチャート: 判断 408"/>
        <xdr:cNvSpPr/>
      </xdr:nvSpPr>
      <xdr:spPr>
        <a:xfrm>
          <a:off x="9588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33020</xdr:rowOff>
    </xdr:from>
    <xdr:ext cx="534035" cy="259080"/>
    <xdr:sp macro="" textlink="">
      <xdr:nvSpPr>
        <xdr:cNvPr id="410" name="テキスト ボックス 409"/>
        <xdr:cNvSpPr txBox="1"/>
      </xdr:nvSpPr>
      <xdr:spPr>
        <a:xfrm>
          <a:off x="9371965" y="12891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170815</xdr:rowOff>
    </xdr:from>
    <xdr:to xmlns:xdr="http://schemas.openxmlformats.org/drawingml/2006/spreadsheetDrawing">
      <xdr:col>45</xdr:col>
      <xdr:colOff>177800</xdr:colOff>
      <xdr:row>78</xdr:row>
      <xdr:rowOff>20955</xdr:rowOff>
    </xdr:to>
    <xdr:cxnSp macro="">
      <xdr:nvCxnSpPr>
        <xdr:cNvPr id="411" name="直線コネクタ 410"/>
        <xdr:cNvCxnSpPr/>
      </xdr:nvCxnSpPr>
      <xdr:spPr>
        <a:xfrm>
          <a:off x="7861300" y="133724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105410</xdr:rowOff>
    </xdr:from>
    <xdr:to xmlns:xdr="http://schemas.openxmlformats.org/drawingml/2006/spreadsheetDrawing">
      <xdr:col>46</xdr:col>
      <xdr:colOff>38100</xdr:colOff>
      <xdr:row>77</xdr:row>
      <xdr:rowOff>35560</xdr:rowOff>
    </xdr:to>
    <xdr:sp macro="" textlink="">
      <xdr:nvSpPr>
        <xdr:cNvPr id="412" name="フローチャート: 判断 411"/>
        <xdr:cNvSpPr/>
      </xdr:nvSpPr>
      <xdr:spPr>
        <a:xfrm>
          <a:off x="86995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52070</xdr:rowOff>
    </xdr:from>
    <xdr:ext cx="534035" cy="258445"/>
    <xdr:sp macro="" textlink="">
      <xdr:nvSpPr>
        <xdr:cNvPr id="413" name="テキスト ボックス 412"/>
        <xdr:cNvSpPr txBox="1"/>
      </xdr:nvSpPr>
      <xdr:spPr>
        <a:xfrm>
          <a:off x="8482965" y="12910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130810</xdr:rowOff>
    </xdr:from>
    <xdr:to xmlns:xdr="http://schemas.openxmlformats.org/drawingml/2006/spreadsheetDrawing">
      <xdr:col>41</xdr:col>
      <xdr:colOff>50800</xdr:colOff>
      <xdr:row>77</xdr:row>
      <xdr:rowOff>170815</xdr:rowOff>
    </xdr:to>
    <xdr:cxnSp macro="">
      <xdr:nvCxnSpPr>
        <xdr:cNvPr id="414" name="直線コネクタ 413"/>
        <xdr:cNvCxnSpPr/>
      </xdr:nvCxnSpPr>
      <xdr:spPr>
        <a:xfrm>
          <a:off x="6972300" y="133324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1270</xdr:rowOff>
    </xdr:from>
    <xdr:to xmlns:xdr="http://schemas.openxmlformats.org/drawingml/2006/spreadsheetDrawing">
      <xdr:col>41</xdr:col>
      <xdr:colOff>101600</xdr:colOff>
      <xdr:row>77</xdr:row>
      <xdr:rowOff>102870</xdr:rowOff>
    </xdr:to>
    <xdr:sp macro="" textlink="">
      <xdr:nvSpPr>
        <xdr:cNvPr id="415" name="フローチャート: 判断 414"/>
        <xdr:cNvSpPr/>
      </xdr:nvSpPr>
      <xdr:spPr>
        <a:xfrm>
          <a:off x="7810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119380</xdr:rowOff>
    </xdr:from>
    <xdr:ext cx="534035" cy="259080"/>
    <xdr:sp macro="" textlink="">
      <xdr:nvSpPr>
        <xdr:cNvPr id="416" name="テキスト ボックス 415"/>
        <xdr:cNvSpPr txBox="1"/>
      </xdr:nvSpPr>
      <xdr:spPr>
        <a:xfrm>
          <a:off x="7593965" y="12978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18415</xdr:rowOff>
    </xdr:from>
    <xdr:to xmlns:xdr="http://schemas.openxmlformats.org/drawingml/2006/spreadsheetDrawing">
      <xdr:col>36</xdr:col>
      <xdr:colOff>165100</xdr:colOff>
      <xdr:row>77</xdr:row>
      <xdr:rowOff>120650</xdr:rowOff>
    </xdr:to>
    <xdr:sp macro="" textlink="">
      <xdr:nvSpPr>
        <xdr:cNvPr id="417" name="フローチャート: 判断 416"/>
        <xdr:cNvSpPr/>
      </xdr:nvSpPr>
      <xdr:spPr>
        <a:xfrm>
          <a:off x="6921500" y="13220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136525</xdr:rowOff>
    </xdr:from>
    <xdr:ext cx="534035" cy="258445"/>
    <xdr:sp macro="" textlink="">
      <xdr:nvSpPr>
        <xdr:cNvPr id="418" name="テキスト ボックス 417"/>
        <xdr:cNvSpPr txBox="1"/>
      </xdr:nvSpPr>
      <xdr:spPr>
        <a:xfrm>
          <a:off x="6704965" y="12995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24" name="楕円 423"/>
        <xdr:cNvSpPr/>
      </xdr:nvSpPr>
      <xdr:spPr>
        <a:xfrm>
          <a:off x="104267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50165</xdr:rowOff>
    </xdr:from>
    <xdr:ext cx="469900" cy="259080"/>
    <xdr:sp macro="" textlink="">
      <xdr:nvSpPr>
        <xdr:cNvPr id="425" name="普通建設事業費 （ うち新規整備　）該当値テキスト"/>
        <xdr:cNvSpPr txBox="1"/>
      </xdr:nvSpPr>
      <xdr:spPr>
        <a:xfrm>
          <a:off x="105283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123825</xdr:rowOff>
    </xdr:to>
    <xdr:sp macro="" textlink="">
      <xdr:nvSpPr>
        <xdr:cNvPr id="426" name="楕円 425"/>
        <xdr:cNvSpPr/>
      </xdr:nvSpPr>
      <xdr:spPr>
        <a:xfrm>
          <a:off x="9588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114935</xdr:rowOff>
    </xdr:from>
    <xdr:ext cx="469265" cy="259080"/>
    <xdr:sp macro="" textlink="">
      <xdr:nvSpPr>
        <xdr:cNvPr id="427" name="テキスト ボックス 426"/>
        <xdr:cNvSpPr txBox="1"/>
      </xdr:nvSpPr>
      <xdr:spPr>
        <a:xfrm>
          <a:off x="9404350" y="1348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141605</xdr:rowOff>
    </xdr:from>
    <xdr:to xmlns:xdr="http://schemas.openxmlformats.org/drawingml/2006/spreadsheetDrawing">
      <xdr:col>46</xdr:col>
      <xdr:colOff>38100</xdr:colOff>
      <xdr:row>78</xdr:row>
      <xdr:rowOff>71755</xdr:rowOff>
    </xdr:to>
    <xdr:sp macro="" textlink="">
      <xdr:nvSpPr>
        <xdr:cNvPr id="428" name="楕円 427"/>
        <xdr:cNvSpPr/>
      </xdr:nvSpPr>
      <xdr:spPr>
        <a:xfrm>
          <a:off x="8699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63500</xdr:rowOff>
    </xdr:from>
    <xdr:ext cx="469265" cy="258445"/>
    <xdr:sp macro="" textlink="">
      <xdr:nvSpPr>
        <xdr:cNvPr id="429" name="テキスト ボックス 428"/>
        <xdr:cNvSpPr txBox="1"/>
      </xdr:nvSpPr>
      <xdr:spPr>
        <a:xfrm>
          <a:off x="8515350" y="1343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120650</xdr:rowOff>
    </xdr:from>
    <xdr:to xmlns:xdr="http://schemas.openxmlformats.org/drawingml/2006/spreadsheetDrawing">
      <xdr:col>41</xdr:col>
      <xdr:colOff>101600</xdr:colOff>
      <xdr:row>78</xdr:row>
      <xdr:rowOff>50165</xdr:rowOff>
    </xdr:to>
    <xdr:sp macro="" textlink="">
      <xdr:nvSpPr>
        <xdr:cNvPr id="430" name="楕円 429"/>
        <xdr:cNvSpPr/>
      </xdr:nvSpPr>
      <xdr:spPr>
        <a:xfrm>
          <a:off x="7810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41275</xdr:rowOff>
    </xdr:from>
    <xdr:ext cx="469265" cy="258445"/>
    <xdr:sp macro="" textlink="">
      <xdr:nvSpPr>
        <xdr:cNvPr id="431" name="テキスト ボックス 430"/>
        <xdr:cNvSpPr txBox="1"/>
      </xdr:nvSpPr>
      <xdr:spPr>
        <a:xfrm>
          <a:off x="7626350" y="1341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80010</xdr:rowOff>
    </xdr:from>
    <xdr:to xmlns:xdr="http://schemas.openxmlformats.org/drawingml/2006/spreadsheetDrawing">
      <xdr:col>36</xdr:col>
      <xdr:colOff>165100</xdr:colOff>
      <xdr:row>78</xdr:row>
      <xdr:rowOff>10160</xdr:rowOff>
    </xdr:to>
    <xdr:sp macro="" textlink="">
      <xdr:nvSpPr>
        <xdr:cNvPr id="432" name="楕円 431"/>
        <xdr:cNvSpPr/>
      </xdr:nvSpPr>
      <xdr:spPr>
        <a:xfrm>
          <a:off x="6921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1270</xdr:rowOff>
    </xdr:from>
    <xdr:ext cx="469265" cy="259080"/>
    <xdr:sp macro="" textlink="">
      <xdr:nvSpPr>
        <xdr:cNvPr id="433" name="テキスト ボックス 432"/>
        <xdr:cNvSpPr txBox="1"/>
      </xdr:nvSpPr>
      <xdr:spPr>
        <a:xfrm>
          <a:off x="6737350" y="13374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4" name="テキスト ボックス 443"/>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6" name="テキスト ボックス 445"/>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8" name="テキスト ボックス 447"/>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52" name="テキスト ボックス 451"/>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4" name="テキスト ボックス 453"/>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38100</xdr:rowOff>
    </xdr:from>
    <xdr:ext cx="531495" cy="259080"/>
    <xdr:sp macro="" textlink="">
      <xdr:nvSpPr>
        <xdr:cNvPr id="456" name="テキスト ボックス 455"/>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8445"/>
    <xdr:sp macro="" textlink="">
      <xdr:nvSpPr>
        <xdr:cNvPr id="458" name="テキスト ボックス 457"/>
        <xdr:cNvSpPr txBox="1"/>
      </xdr:nvSpPr>
      <xdr:spPr>
        <a:xfrm>
          <a:off x="6072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54610</xdr:rowOff>
    </xdr:from>
    <xdr:to xmlns:xdr="http://schemas.openxmlformats.org/drawingml/2006/spreadsheetDrawing">
      <xdr:col>54</xdr:col>
      <xdr:colOff>189865</xdr:colOff>
      <xdr:row>98</xdr:row>
      <xdr:rowOff>136525</xdr:rowOff>
    </xdr:to>
    <xdr:cxnSp macro="">
      <xdr:nvCxnSpPr>
        <xdr:cNvPr id="460" name="直線コネクタ 459"/>
        <xdr:cNvCxnSpPr/>
      </xdr:nvCxnSpPr>
      <xdr:spPr>
        <a:xfrm flipV="1">
          <a:off x="10475595" y="15828010"/>
          <a:ext cx="1270" cy="1110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140335</xdr:rowOff>
    </xdr:from>
    <xdr:ext cx="534670" cy="259080"/>
    <xdr:sp macro="" textlink="">
      <xdr:nvSpPr>
        <xdr:cNvPr id="461" name="普通建設事業費 （ うち更新整備　）最小値テキスト"/>
        <xdr:cNvSpPr txBox="1"/>
      </xdr:nvSpPr>
      <xdr:spPr>
        <a:xfrm>
          <a:off x="10528300" y="16942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136525</xdr:rowOff>
    </xdr:from>
    <xdr:to xmlns:xdr="http://schemas.openxmlformats.org/drawingml/2006/spreadsheetDrawing">
      <xdr:col>55</xdr:col>
      <xdr:colOff>88900</xdr:colOff>
      <xdr:row>98</xdr:row>
      <xdr:rowOff>136525</xdr:rowOff>
    </xdr:to>
    <xdr:cxnSp macro="">
      <xdr:nvCxnSpPr>
        <xdr:cNvPr id="462" name="直線コネクタ 461"/>
        <xdr:cNvCxnSpPr/>
      </xdr:nvCxnSpPr>
      <xdr:spPr>
        <a:xfrm>
          <a:off x="10388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xdr:rowOff>
    </xdr:from>
    <xdr:ext cx="534670" cy="259080"/>
    <xdr:sp macro="" textlink="">
      <xdr:nvSpPr>
        <xdr:cNvPr id="463" name="普通建設事業費 （ うち更新整備　）最大値テキスト"/>
        <xdr:cNvSpPr txBox="1"/>
      </xdr:nvSpPr>
      <xdr:spPr>
        <a:xfrm>
          <a:off x="10528300" y="1560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54610</xdr:rowOff>
    </xdr:from>
    <xdr:to xmlns:xdr="http://schemas.openxmlformats.org/drawingml/2006/spreadsheetDrawing">
      <xdr:col>55</xdr:col>
      <xdr:colOff>88900</xdr:colOff>
      <xdr:row>92</xdr:row>
      <xdr:rowOff>54610</xdr:rowOff>
    </xdr:to>
    <xdr:cxnSp macro="">
      <xdr:nvCxnSpPr>
        <xdr:cNvPr id="464" name="直線コネクタ 463"/>
        <xdr:cNvCxnSpPr/>
      </xdr:nvCxnSpPr>
      <xdr:spPr>
        <a:xfrm>
          <a:off x="10388600" y="1582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156845</xdr:rowOff>
    </xdr:from>
    <xdr:to xmlns:xdr="http://schemas.openxmlformats.org/drawingml/2006/spreadsheetDrawing">
      <xdr:col>55</xdr:col>
      <xdr:colOff>0</xdr:colOff>
      <xdr:row>95</xdr:row>
      <xdr:rowOff>59690</xdr:rowOff>
    </xdr:to>
    <xdr:cxnSp macro="">
      <xdr:nvCxnSpPr>
        <xdr:cNvPr id="465" name="直線コネクタ 464"/>
        <xdr:cNvCxnSpPr/>
      </xdr:nvCxnSpPr>
      <xdr:spPr>
        <a:xfrm flipV="1">
          <a:off x="9639300" y="1627314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41910</xdr:rowOff>
    </xdr:from>
    <xdr:ext cx="534670" cy="258445"/>
    <xdr:sp macro="" textlink="">
      <xdr:nvSpPr>
        <xdr:cNvPr id="466" name="普通建設事業費 （ うち更新整備　）平均値テキスト"/>
        <xdr:cNvSpPr txBox="1"/>
      </xdr:nvSpPr>
      <xdr:spPr>
        <a:xfrm>
          <a:off x="10528300" y="163296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63500</xdr:rowOff>
    </xdr:from>
    <xdr:to xmlns:xdr="http://schemas.openxmlformats.org/drawingml/2006/spreadsheetDrawing">
      <xdr:col>55</xdr:col>
      <xdr:colOff>50800</xdr:colOff>
      <xdr:row>95</xdr:row>
      <xdr:rowOff>165100</xdr:rowOff>
    </xdr:to>
    <xdr:sp macro="" textlink="">
      <xdr:nvSpPr>
        <xdr:cNvPr id="467" name="フローチャート: 判断 466"/>
        <xdr:cNvSpPr/>
      </xdr:nvSpPr>
      <xdr:spPr>
        <a:xfrm>
          <a:off x="10426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59690</xdr:rowOff>
    </xdr:from>
    <xdr:to xmlns:xdr="http://schemas.openxmlformats.org/drawingml/2006/spreadsheetDrawing">
      <xdr:col>50</xdr:col>
      <xdr:colOff>114300</xdr:colOff>
      <xdr:row>95</xdr:row>
      <xdr:rowOff>91440</xdr:rowOff>
    </xdr:to>
    <xdr:cxnSp macro="">
      <xdr:nvCxnSpPr>
        <xdr:cNvPr id="468" name="直線コネクタ 467"/>
        <xdr:cNvCxnSpPr/>
      </xdr:nvCxnSpPr>
      <xdr:spPr>
        <a:xfrm flipV="1">
          <a:off x="8750300" y="163474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21590</xdr:rowOff>
    </xdr:from>
    <xdr:to xmlns:xdr="http://schemas.openxmlformats.org/drawingml/2006/spreadsheetDrawing">
      <xdr:col>50</xdr:col>
      <xdr:colOff>165100</xdr:colOff>
      <xdr:row>96</xdr:row>
      <xdr:rowOff>123190</xdr:rowOff>
    </xdr:to>
    <xdr:sp macro="" textlink="">
      <xdr:nvSpPr>
        <xdr:cNvPr id="469" name="フローチャート: 判断 468"/>
        <xdr:cNvSpPr/>
      </xdr:nvSpPr>
      <xdr:spPr>
        <a:xfrm>
          <a:off x="958850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114300</xdr:rowOff>
    </xdr:from>
    <xdr:ext cx="534035" cy="259080"/>
    <xdr:sp macro="" textlink="">
      <xdr:nvSpPr>
        <xdr:cNvPr id="470" name="テキスト ボックス 469"/>
        <xdr:cNvSpPr txBox="1"/>
      </xdr:nvSpPr>
      <xdr:spPr>
        <a:xfrm>
          <a:off x="9371965" y="16573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91440</xdr:rowOff>
    </xdr:from>
    <xdr:to xmlns:xdr="http://schemas.openxmlformats.org/drawingml/2006/spreadsheetDrawing">
      <xdr:col>45</xdr:col>
      <xdr:colOff>177800</xdr:colOff>
      <xdr:row>95</xdr:row>
      <xdr:rowOff>162560</xdr:rowOff>
    </xdr:to>
    <xdr:cxnSp macro="">
      <xdr:nvCxnSpPr>
        <xdr:cNvPr id="471" name="直線コネクタ 470"/>
        <xdr:cNvCxnSpPr/>
      </xdr:nvCxnSpPr>
      <xdr:spPr>
        <a:xfrm flipV="1">
          <a:off x="7861300" y="163791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102870</xdr:rowOff>
    </xdr:from>
    <xdr:to xmlns:xdr="http://schemas.openxmlformats.org/drawingml/2006/spreadsheetDrawing">
      <xdr:col>46</xdr:col>
      <xdr:colOff>38100</xdr:colOff>
      <xdr:row>97</xdr:row>
      <xdr:rowOff>33020</xdr:rowOff>
    </xdr:to>
    <xdr:sp macro="" textlink="">
      <xdr:nvSpPr>
        <xdr:cNvPr id="472" name="フローチャート: 判断 471"/>
        <xdr:cNvSpPr/>
      </xdr:nvSpPr>
      <xdr:spPr>
        <a:xfrm>
          <a:off x="8699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24130</xdr:rowOff>
    </xdr:from>
    <xdr:ext cx="534035" cy="259080"/>
    <xdr:sp macro="" textlink="">
      <xdr:nvSpPr>
        <xdr:cNvPr id="473" name="テキスト ボックス 472"/>
        <xdr:cNvSpPr txBox="1"/>
      </xdr:nvSpPr>
      <xdr:spPr>
        <a:xfrm>
          <a:off x="8482965" y="16654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31115</xdr:rowOff>
    </xdr:from>
    <xdr:to xmlns:xdr="http://schemas.openxmlformats.org/drawingml/2006/spreadsheetDrawing">
      <xdr:col>41</xdr:col>
      <xdr:colOff>50800</xdr:colOff>
      <xdr:row>95</xdr:row>
      <xdr:rowOff>162560</xdr:rowOff>
    </xdr:to>
    <xdr:cxnSp macro="">
      <xdr:nvCxnSpPr>
        <xdr:cNvPr id="474" name="直線コネクタ 473"/>
        <xdr:cNvCxnSpPr/>
      </xdr:nvCxnSpPr>
      <xdr:spPr>
        <a:xfrm>
          <a:off x="6972300" y="15461615"/>
          <a:ext cx="889000" cy="988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48895</xdr:rowOff>
    </xdr:from>
    <xdr:to xmlns:xdr="http://schemas.openxmlformats.org/drawingml/2006/spreadsheetDrawing">
      <xdr:col>41</xdr:col>
      <xdr:colOff>101600</xdr:colOff>
      <xdr:row>97</xdr:row>
      <xdr:rowOff>150495</xdr:rowOff>
    </xdr:to>
    <xdr:sp macro="" textlink="">
      <xdr:nvSpPr>
        <xdr:cNvPr id="475" name="フローチャート: 判断 474"/>
        <xdr:cNvSpPr/>
      </xdr:nvSpPr>
      <xdr:spPr>
        <a:xfrm>
          <a:off x="78105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141605</xdr:rowOff>
    </xdr:from>
    <xdr:ext cx="534035" cy="259080"/>
    <xdr:sp macro="" textlink="">
      <xdr:nvSpPr>
        <xdr:cNvPr id="476" name="テキスト ボックス 475"/>
        <xdr:cNvSpPr txBox="1"/>
      </xdr:nvSpPr>
      <xdr:spPr>
        <a:xfrm>
          <a:off x="7593965" y="16772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7" name="フローチャート: 判断 476"/>
        <xdr:cNvSpPr/>
      </xdr:nvSpPr>
      <xdr:spPr>
        <a:xfrm>
          <a:off x="6921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44450</xdr:rowOff>
    </xdr:from>
    <xdr:ext cx="534035" cy="259080"/>
    <xdr:sp macro="" textlink="">
      <xdr:nvSpPr>
        <xdr:cNvPr id="478" name="テキスト ボックス 477"/>
        <xdr:cNvSpPr txBox="1"/>
      </xdr:nvSpPr>
      <xdr:spPr>
        <a:xfrm>
          <a:off x="6704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106045</xdr:rowOff>
    </xdr:from>
    <xdr:to xmlns:xdr="http://schemas.openxmlformats.org/drawingml/2006/spreadsheetDrawing">
      <xdr:col>55</xdr:col>
      <xdr:colOff>50800</xdr:colOff>
      <xdr:row>95</xdr:row>
      <xdr:rowOff>36195</xdr:rowOff>
    </xdr:to>
    <xdr:sp macro="" textlink="">
      <xdr:nvSpPr>
        <xdr:cNvPr id="484" name="楕円 483"/>
        <xdr:cNvSpPr/>
      </xdr:nvSpPr>
      <xdr:spPr>
        <a:xfrm>
          <a:off x="104267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128905</xdr:rowOff>
    </xdr:from>
    <xdr:ext cx="534670" cy="259080"/>
    <xdr:sp macro="" textlink="">
      <xdr:nvSpPr>
        <xdr:cNvPr id="485" name="普通建設事業費 （ うち更新整備　）該当値テキスト"/>
        <xdr:cNvSpPr txBox="1"/>
      </xdr:nvSpPr>
      <xdr:spPr>
        <a:xfrm>
          <a:off x="10528300" y="16073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8890</xdr:rowOff>
    </xdr:from>
    <xdr:to xmlns:xdr="http://schemas.openxmlformats.org/drawingml/2006/spreadsheetDrawing">
      <xdr:col>50</xdr:col>
      <xdr:colOff>165100</xdr:colOff>
      <xdr:row>95</xdr:row>
      <xdr:rowOff>110490</xdr:rowOff>
    </xdr:to>
    <xdr:sp macro="" textlink="">
      <xdr:nvSpPr>
        <xdr:cNvPr id="486" name="楕円 485"/>
        <xdr:cNvSpPr/>
      </xdr:nvSpPr>
      <xdr:spPr>
        <a:xfrm>
          <a:off x="95885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127000</xdr:rowOff>
    </xdr:from>
    <xdr:ext cx="534035" cy="259080"/>
    <xdr:sp macro="" textlink="">
      <xdr:nvSpPr>
        <xdr:cNvPr id="487" name="テキスト ボックス 486"/>
        <xdr:cNvSpPr txBox="1"/>
      </xdr:nvSpPr>
      <xdr:spPr>
        <a:xfrm>
          <a:off x="9371965" y="16071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40640</xdr:rowOff>
    </xdr:from>
    <xdr:to xmlns:xdr="http://schemas.openxmlformats.org/drawingml/2006/spreadsheetDrawing">
      <xdr:col>46</xdr:col>
      <xdr:colOff>38100</xdr:colOff>
      <xdr:row>95</xdr:row>
      <xdr:rowOff>142240</xdr:rowOff>
    </xdr:to>
    <xdr:sp macro="" textlink="">
      <xdr:nvSpPr>
        <xdr:cNvPr id="488" name="楕円 487"/>
        <xdr:cNvSpPr/>
      </xdr:nvSpPr>
      <xdr:spPr>
        <a:xfrm>
          <a:off x="86995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158750</xdr:rowOff>
    </xdr:from>
    <xdr:ext cx="534035" cy="259080"/>
    <xdr:sp macro="" textlink="">
      <xdr:nvSpPr>
        <xdr:cNvPr id="489" name="テキスト ボックス 488"/>
        <xdr:cNvSpPr txBox="1"/>
      </xdr:nvSpPr>
      <xdr:spPr>
        <a:xfrm>
          <a:off x="8482965" y="1610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111760</xdr:rowOff>
    </xdr:from>
    <xdr:to xmlns:xdr="http://schemas.openxmlformats.org/drawingml/2006/spreadsheetDrawing">
      <xdr:col>41</xdr:col>
      <xdr:colOff>101600</xdr:colOff>
      <xdr:row>96</xdr:row>
      <xdr:rowOff>41910</xdr:rowOff>
    </xdr:to>
    <xdr:sp macro="" textlink="">
      <xdr:nvSpPr>
        <xdr:cNvPr id="490" name="楕円 489"/>
        <xdr:cNvSpPr/>
      </xdr:nvSpPr>
      <xdr:spPr>
        <a:xfrm>
          <a:off x="78105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58420</xdr:rowOff>
    </xdr:from>
    <xdr:ext cx="534035" cy="259080"/>
    <xdr:sp macro="" textlink="">
      <xdr:nvSpPr>
        <xdr:cNvPr id="491" name="テキスト ボックス 490"/>
        <xdr:cNvSpPr txBox="1"/>
      </xdr:nvSpPr>
      <xdr:spPr>
        <a:xfrm>
          <a:off x="7593965" y="16174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89</xdr:row>
      <xdr:rowOff>151765</xdr:rowOff>
    </xdr:from>
    <xdr:to xmlns:xdr="http://schemas.openxmlformats.org/drawingml/2006/spreadsheetDrawing">
      <xdr:col>36</xdr:col>
      <xdr:colOff>165100</xdr:colOff>
      <xdr:row>90</xdr:row>
      <xdr:rowOff>81915</xdr:rowOff>
    </xdr:to>
    <xdr:sp macro="" textlink="">
      <xdr:nvSpPr>
        <xdr:cNvPr id="492" name="楕円 491"/>
        <xdr:cNvSpPr/>
      </xdr:nvSpPr>
      <xdr:spPr>
        <a:xfrm>
          <a:off x="6921500" y="154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88</xdr:row>
      <xdr:rowOff>98425</xdr:rowOff>
    </xdr:from>
    <xdr:ext cx="534035" cy="258445"/>
    <xdr:sp macro="" textlink="">
      <xdr:nvSpPr>
        <xdr:cNvPr id="493" name="テキスト ボックス 492"/>
        <xdr:cNvSpPr txBox="1"/>
      </xdr:nvSpPr>
      <xdr:spPr>
        <a:xfrm>
          <a:off x="6704965" y="15186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5" name="テキスト ボックス 504"/>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6725" cy="259080"/>
    <xdr:sp macro="" textlink="">
      <xdr:nvSpPr>
        <xdr:cNvPr id="507" name="テキスト ボックス 506"/>
        <xdr:cNvSpPr txBox="1"/>
      </xdr:nvSpPr>
      <xdr:spPr>
        <a:xfrm>
          <a:off x="11978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6725" cy="258445"/>
    <xdr:sp macro="" textlink="">
      <xdr:nvSpPr>
        <xdr:cNvPr id="509" name="テキスト ボックス 508"/>
        <xdr:cNvSpPr txBox="1"/>
      </xdr:nvSpPr>
      <xdr:spPr>
        <a:xfrm>
          <a:off x="11978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6725" cy="259080"/>
    <xdr:sp macro="" textlink="">
      <xdr:nvSpPr>
        <xdr:cNvPr id="511" name="テキスト ボックス 510"/>
        <xdr:cNvSpPr txBox="1"/>
      </xdr:nvSpPr>
      <xdr:spPr>
        <a:xfrm>
          <a:off x="11978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92710</xdr:rowOff>
    </xdr:from>
    <xdr:ext cx="466725" cy="259080"/>
    <xdr:sp macro="" textlink="">
      <xdr:nvSpPr>
        <xdr:cNvPr id="513" name="テキスト ボックス 512"/>
        <xdr:cNvSpPr txBox="1"/>
      </xdr:nvSpPr>
      <xdr:spPr>
        <a:xfrm>
          <a:off x="11978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5" name="テキスト ボックス 51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168910</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3124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115570</xdr:rowOff>
    </xdr:from>
    <xdr:ext cx="469900" cy="259080"/>
    <xdr:sp macro="" textlink="">
      <xdr:nvSpPr>
        <xdr:cNvPr id="520" name="災害復旧事業費最大値テキスト"/>
        <xdr:cNvSpPr txBox="1"/>
      </xdr:nvSpPr>
      <xdr:spPr>
        <a:xfrm>
          <a:off x="16370300" y="50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168910</xdr:rowOff>
    </xdr:from>
    <xdr:to xmlns:xdr="http://schemas.openxmlformats.org/drawingml/2006/spreadsheetDrawing">
      <xdr:col>86</xdr:col>
      <xdr:colOff>25400</xdr:colOff>
      <xdr:row>30</xdr:row>
      <xdr:rowOff>168910</xdr:rowOff>
    </xdr:to>
    <xdr:cxnSp macro="">
      <xdr:nvCxnSpPr>
        <xdr:cNvPr id="521" name="直線コネクタ 520"/>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6350</xdr:rowOff>
    </xdr:from>
    <xdr:to xmlns:xdr="http://schemas.openxmlformats.org/drawingml/2006/spreadsheetDrawing">
      <xdr:col>85</xdr:col>
      <xdr:colOff>127000</xdr:colOff>
      <xdr:row>38</xdr:row>
      <xdr:rowOff>91440</xdr:rowOff>
    </xdr:to>
    <xdr:cxnSp macro="">
      <xdr:nvCxnSpPr>
        <xdr:cNvPr id="522" name="直線コネクタ 521"/>
        <xdr:cNvCxnSpPr/>
      </xdr:nvCxnSpPr>
      <xdr:spPr>
        <a:xfrm flipV="1">
          <a:off x="15481300" y="652145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29845</xdr:rowOff>
    </xdr:from>
    <xdr:ext cx="378460" cy="258445"/>
    <xdr:sp macro="" textlink="">
      <xdr:nvSpPr>
        <xdr:cNvPr id="523" name="災害復旧事業費平均値テキスト"/>
        <xdr:cNvSpPr txBox="1"/>
      </xdr:nvSpPr>
      <xdr:spPr>
        <a:xfrm>
          <a:off x="16370300" y="654494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52070</xdr:rowOff>
    </xdr:from>
    <xdr:to xmlns:xdr="http://schemas.openxmlformats.org/drawingml/2006/spreadsheetDrawing">
      <xdr:col>85</xdr:col>
      <xdr:colOff>177800</xdr:colOff>
      <xdr:row>38</xdr:row>
      <xdr:rowOff>153035</xdr:rowOff>
    </xdr:to>
    <xdr:sp macro="" textlink="">
      <xdr:nvSpPr>
        <xdr:cNvPr id="524" name="フローチャート: 判断 523"/>
        <xdr:cNvSpPr/>
      </xdr:nvSpPr>
      <xdr:spPr>
        <a:xfrm>
          <a:off x="162687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91440</xdr:rowOff>
    </xdr:from>
    <xdr:to xmlns:xdr="http://schemas.openxmlformats.org/drawingml/2006/spreadsheetDrawing">
      <xdr:col>81</xdr:col>
      <xdr:colOff>50800</xdr:colOff>
      <xdr:row>38</xdr:row>
      <xdr:rowOff>170815</xdr:rowOff>
    </xdr:to>
    <xdr:cxnSp macro="">
      <xdr:nvCxnSpPr>
        <xdr:cNvPr id="525" name="直線コネクタ 524"/>
        <xdr:cNvCxnSpPr/>
      </xdr:nvCxnSpPr>
      <xdr:spPr>
        <a:xfrm flipV="1">
          <a:off x="14592300" y="66065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80645</xdr:rowOff>
    </xdr:from>
    <xdr:to xmlns:xdr="http://schemas.openxmlformats.org/drawingml/2006/spreadsheetDrawing">
      <xdr:col>81</xdr:col>
      <xdr:colOff>101600</xdr:colOff>
      <xdr:row>39</xdr:row>
      <xdr:rowOff>10795</xdr:rowOff>
    </xdr:to>
    <xdr:sp macro="" textlink="">
      <xdr:nvSpPr>
        <xdr:cNvPr id="526" name="フローチャート: 判断 525"/>
        <xdr:cNvSpPr/>
      </xdr:nvSpPr>
      <xdr:spPr>
        <a:xfrm>
          <a:off x="15430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1905</xdr:rowOff>
    </xdr:from>
    <xdr:ext cx="378460" cy="259080"/>
    <xdr:sp macro="" textlink="">
      <xdr:nvSpPr>
        <xdr:cNvPr id="527" name="テキスト ボックス 526"/>
        <xdr:cNvSpPr txBox="1"/>
      </xdr:nvSpPr>
      <xdr:spPr>
        <a:xfrm>
          <a:off x="15292070" y="6688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140335</xdr:rowOff>
    </xdr:from>
    <xdr:to xmlns:xdr="http://schemas.openxmlformats.org/drawingml/2006/spreadsheetDrawing">
      <xdr:col>76</xdr:col>
      <xdr:colOff>114300</xdr:colOff>
      <xdr:row>38</xdr:row>
      <xdr:rowOff>170815</xdr:rowOff>
    </xdr:to>
    <xdr:cxnSp macro="">
      <xdr:nvCxnSpPr>
        <xdr:cNvPr id="528" name="直線コネクタ 527"/>
        <xdr:cNvCxnSpPr/>
      </xdr:nvCxnSpPr>
      <xdr:spPr>
        <a:xfrm>
          <a:off x="13703300" y="66554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100330</xdr:rowOff>
    </xdr:from>
    <xdr:to xmlns:xdr="http://schemas.openxmlformats.org/drawingml/2006/spreadsheetDrawing">
      <xdr:col>76</xdr:col>
      <xdr:colOff>165100</xdr:colOff>
      <xdr:row>39</xdr:row>
      <xdr:rowOff>30480</xdr:rowOff>
    </xdr:to>
    <xdr:sp macro="" textlink="">
      <xdr:nvSpPr>
        <xdr:cNvPr id="529" name="フローチャート: 判断 528"/>
        <xdr:cNvSpPr/>
      </xdr:nvSpPr>
      <xdr:spPr>
        <a:xfrm>
          <a:off x="14541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37</xdr:row>
      <xdr:rowOff>46990</xdr:rowOff>
    </xdr:from>
    <xdr:ext cx="378460" cy="259080"/>
    <xdr:sp macro="" textlink="">
      <xdr:nvSpPr>
        <xdr:cNvPr id="530" name="テキスト ボックス 529"/>
        <xdr:cNvSpPr txBox="1"/>
      </xdr:nvSpPr>
      <xdr:spPr>
        <a:xfrm>
          <a:off x="14403070" y="6390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140335</xdr:rowOff>
    </xdr:from>
    <xdr:to xmlns:xdr="http://schemas.openxmlformats.org/drawingml/2006/spreadsheetDrawing">
      <xdr:col>71</xdr:col>
      <xdr:colOff>177800</xdr:colOff>
      <xdr:row>39</xdr:row>
      <xdr:rowOff>635</xdr:rowOff>
    </xdr:to>
    <xdr:cxnSp macro="">
      <xdr:nvCxnSpPr>
        <xdr:cNvPr id="531" name="直線コネクタ 530"/>
        <xdr:cNvCxnSpPr/>
      </xdr:nvCxnSpPr>
      <xdr:spPr>
        <a:xfrm flipV="1">
          <a:off x="12814300" y="66554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90170</xdr:rowOff>
    </xdr:from>
    <xdr:to xmlns:xdr="http://schemas.openxmlformats.org/drawingml/2006/spreadsheetDrawing">
      <xdr:col>72</xdr:col>
      <xdr:colOff>38100</xdr:colOff>
      <xdr:row>39</xdr:row>
      <xdr:rowOff>20320</xdr:rowOff>
    </xdr:to>
    <xdr:sp macro="" textlink="">
      <xdr:nvSpPr>
        <xdr:cNvPr id="532" name="フローチャート: 判断 531"/>
        <xdr:cNvSpPr/>
      </xdr:nvSpPr>
      <xdr:spPr>
        <a:xfrm>
          <a:off x="13652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11430</xdr:rowOff>
    </xdr:from>
    <xdr:ext cx="378460" cy="259080"/>
    <xdr:sp macro="" textlink="">
      <xdr:nvSpPr>
        <xdr:cNvPr id="533" name="テキスト ボックス 532"/>
        <xdr:cNvSpPr txBox="1"/>
      </xdr:nvSpPr>
      <xdr:spPr>
        <a:xfrm>
          <a:off x="13514070" y="6697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35560</xdr:rowOff>
    </xdr:from>
    <xdr:to xmlns:xdr="http://schemas.openxmlformats.org/drawingml/2006/spreadsheetDrawing">
      <xdr:col>67</xdr:col>
      <xdr:colOff>101600</xdr:colOff>
      <xdr:row>38</xdr:row>
      <xdr:rowOff>137160</xdr:rowOff>
    </xdr:to>
    <xdr:sp macro="" textlink="">
      <xdr:nvSpPr>
        <xdr:cNvPr id="534" name="フローチャート: 判断 533"/>
        <xdr:cNvSpPr/>
      </xdr:nvSpPr>
      <xdr:spPr>
        <a:xfrm>
          <a:off x="12763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153670</xdr:rowOff>
    </xdr:from>
    <xdr:ext cx="378460" cy="259080"/>
    <xdr:sp macro="" textlink="">
      <xdr:nvSpPr>
        <xdr:cNvPr id="535" name="テキスト ボックス 534"/>
        <xdr:cNvSpPr txBox="1"/>
      </xdr:nvSpPr>
      <xdr:spPr>
        <a:xfrm>
          <a:off x="12625070" y="632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127000</xdr:rowOff>
    </xdr:from>
    <xdr:to xmlns:xdr="http://schemas.openxmlformats.org/drawingml/2006/spreadsheetDrawing">
      <xdr:col>85</xdr:col>
      <xdr:colOff>177800</xdr:colOff>
      <xdr:row>38</xdr:row>
      <xdr:rowOff>57150</xdr:rowOff>
    </xdr:to>
    <xdr:sp macro="" textlink="">
      <xdr:nvSpPr>
        <xdr:cNvPr id="541" name="楕円 540"/>
        <xdr:cNvSpPr/>
      </xdr:nvSpPr>
      <xdr:spPr>
        <a:xfrm>
          <a:off x="162687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149860</xdr:rowOff>
    </xdr:from>
    <xdr:ext cx="469900" cy="259080"/>
    <xdr:sp macro="" textlink="">
      <xdr:nvSpPr>
        <xdr:cNvPr id="542" name="災害復旧事業費該当値テキスト"/>
        <xdr:cNvSpPr txBox="1"/>
      </xdr:nvSpPr>
      <xdr:spPr>
        <a:xfrm>
          <a:off x="16370300" y="632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40640</xdr:rowOff>
    </xdr:from>
    <xdr:to xmlns:xdr="http://schemas.openxmlformats.org/drawingml/2006/spreadsheetDrawing">
      <xdr:col>81</xdr:col>
      <xdr:colOff>101600</xdr:colOff>
      <xdr:row>38</xdr:row>
      <xdr:rowOff>142240</xdr:rowOff>
    </xdr:to>
    <xdr:sp macro="" textlink="">
      <xdr:nvSpPr>
        <xdr:cNvPr id="543" name="楕円 542"/>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158750</xdr:rowOff>
    </xdr:from>
    <xdr:ext cx="378460" cy="259080"/>
    <xdr:sp macro="" textlink="">
      <xdr:nvSpPr>
        <xdr:cNvPr id="544" name="テキスト ボックス 543"/>
        <xdr:cNvSpPr txBox="1"/>
      </xdr:nvSpPr>
      <xdr:spPr>
        <a:xfrm>
          <a:off x="15292070" y="6330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120650</xdr:rowOff>
    </xdr:from>
    <xdr:to xmlns:xdr="http://schemas.openxmlformats.org/drawingml/2006/spreadsheetDrawing">
      <xdr:col>76</xdr:col>
      <xdr:colOff>165100</xdr:colOff>
      <xdr:row>39</xdr:row>
      <xdr:rowOff>50165</xdr:rowOff>
    </xdr:to>
    <xdr:sp macro="" textlink="">
      <xdr:nvSpPr>
        <xdr:cNvPr id="545" name="楕円 544"/>
        <xdr:cNvSpPr/>
      </xdr:nvSpPr>
      <xdr:spPr>
        <a:xfrm>
          <a:off x="14541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41275</xdr:rowOff>
    </xdr:from>
    <xdr:ext cx="378460" cy="258445"/>
    <xdr:sp macro="" textlink="">
      <xdr:nvSpPr>
        <xdr:cNvPr id="546" name="テキスト ボックス 545"/>
        <xdr:cNvSpPr txBox="1"/>
      </xdr:nvSpPr>
      <xdr:spPr>
        <a:xfrm>
          <a:off x="14403070" y="67278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89535</xdr:rowOff>
    </xdr:from>
    <xdr:to xmlns:xdr="http://schemas.openxmlformats.org/drawingml/2006/spreadsheetDrawing">
      <xdr:col>72</xdr:col>
      <xdr:colOff>38100</xdr:colOff>
      <xdr:row>39</xdr:row>
      <xdr:rowOff>19685</xdr:rowOff>
    </xdr:to>
    <xdr:sp macro="" textlink="">
      <xdr:nvSpPr>
        <xdr:cNvPr id="547" name="楕円 546"/>
        <xdr:cNvSpPr/>
      </xdr:nvSpPr>
      <xdr:spPr>
        <a:xfrm>
          <a:off x="136525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37</xdr:row>
      <xdr:rowOff>36195</xdr:rowOff>
    </xdr:from>
    <xdr:ext cx="378460" cy="259080"/>
    <xdr:sp macro="" textlink="">
      <xdr:nvSpPr>
        <xdr:cNvPr id="548" name="テキスト ボックス 547"/>
        <xdr:cNvSpPr txBox="1"/>
      </xdr:nvSpPr>
      <xdr:spPr>
        <a:xfrm>
          <a:off x="13514070" y="6379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121285</xdr:rowOff>
    </xdr:from>
    <xdr:to xmlns:xdr="http://schemas.openxmlformats.org/drawingml/2006/spreadsheetDrawing">
      <xdr:col>67</xdr:col>
      <xdr:colOff>101600</xdr:colOff>
      <xdr:row>39</xdr:row>
      <xdr:rowOff>52070</xdr:rowOff>
    </xdr:to>
    <xdr:sp macro="" textlink="">
      <xdr:nvSpPr>
        <xdr:cNvPr id="549" name="楕円 548"/>
        <xdr:cNvSpPr/>
      </xdr:nvSpPr>
      <xdr:spPr>
        <a:xfrm>
          <a:off x="12763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42545</xdr:rowOff>
    </xdr:from>
    <xdr:ext cx="378460" cy="258445"/>
    <xdr:sp macro="" textlink="">
      <xdr:nvSpPr>
        <xdr:cNvPr id="550" name="テキスト ボックス 549"/>
        <xdr:cNvSpPr txBox="1"/>
      </xdr:nvSpPr>
      <xdr:spPr>
        <a:xfrm>
          <a:off x="12625070" y="67290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2" name="テキスト ボックス 56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4" name="テキスト ボックス 56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6" name="テキスト ボックス 57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9" name="テキスト ボックス 57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2" name="テキスト ボックス 58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4" name="テキスト ボックス 58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3" name="テキスト ボックス 59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5" name="テキスト ボックス 59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7" name="テキスト ボックス 59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9" name="テキスト ボックス 59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8445"/>
    <xdr:sp macro="" textlink="">
      <xdr:nvSpPr>
        <xdr:cNvPr id="610" name="テキスト ボックス 609"/>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139700</xdr:rowOff>
    </xdr:from>
    <xdr:to xmlns:xdr="http://schemas.openxmlformats.org/drawingml/2006/spreadsheetDrawing">
      <xdr:col>89</xdr:col>
      <xdr:colOff>177800</xdr:colOff>
      <xdr:row>79</xdr:row>
      <xdr:rowOff>139700</xdr:rowOff>
    </xdr:to>
    <xdr:cxnSp macro="">
      <xdr:nvCxnSpPr>
        <xdr:cNvPr id="611" name="直線コネクタ 610"/>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168910</xdr:rowOff>
    </xdr:from>
    <xdr:ext cx="531495" cy="258445"/>
    <xdr:sp macro="" textlink="">
      <xdr:nvSpPr>
        <xdr:cNvPr id="612" name="テキスト ボックス 611"/>
        <xdr:cNvSpPr txBox="1"/>
      </xdr:nvSpPr>
      <xdr:spPr>
        <a:xfrm>
          <a:off x="11914505" y="13542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3" name="直線コネクタ 612"/>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1495" cy="258445"/>
    <xdr:sp macro="" textlink="">
      <xdr:nvSpPr>
        <xdr:cNvPr id="614" name="テキスト ボックス 613"/>
        <xdr:cNvSpPr txBox="1"/>
      </xdr:nvSpPr>
      <xdr:spPr>
        <a:xfrm>
          <a:off x="11914505" y="13256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177800</xdr:colOff>
      <xdr:row>76</xdr:row>
      <xdr:rowOff>82550</xdr:rowOff>
    </xdr:to>
    <xdr:cxnSp macro="">
      <xdr:nvCxnSpPr>
        <xdr:cNvPr id="615" name="直線コネクタ 614"/>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1495" cy="258445"/>
    <xdr:sp macro="" textlink="">
      <xdr:nvSpPr>
        <xdr:cNvPr id="616" name="テキスト ボックス 615"/>
        <xdr:cNvSpPr txBox="1"/>
      </xdr:nvSpPr>
      <xdr:spPr>
        <a:xfrm>
          <a:off x="11914505" y="12970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8" name="テキスト ボックス 617"/>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177800</xdr:colOff>
      <xdr:row>73</xdr:row>
      <xdr:rowOff>25400</xdr:rowOff>
    </xdr:to>
    <xdr:cxnSp macro="">
      <xdr:nvCxnSpPr>
        <xdr:cNvPr id="619" name="直線コネクタ 618"/>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54610</xdr:rowOff>
    </xdr:from>
    <xdr:ext cx="531495" cy="258445"/>
    <xdr:sp macro="" textlink="">
      <xdr:nvSpPr>
        <xdr:cNvPr id="620" name="テキスト ボックス 619"/>
        <xdr:cNvSpPr txBox="1"/>
      </xdr:nvSpPr>
      <xdr:spPr>
        <a:xfrm>
          <a:off x="11914505" y="12399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1" name="直線コネクタ 620"/>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8445"/>
    <xdr:sp macro="" textlink="">
      <xdr:nvSpPr>
        <xdr:cNvPr id="622" name="テキスト ボックス 621"/>
        <xdr:cNvSpPr txBox="1"/>
      </xdr:nvSpPr>
      <xdr:spPr>
        <a:xfrm>
          <a:off x="11914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139700</xdr:rowOff>
    </xdr:from>
    <xdr:to xmlns:xdr="http://schemas.openxmlformats.org/drawingml/2006/spreadsheetDrawing">
      <xdr:col>89</xdr:col>
      <xdr:colOff>177800</xdr:colOff>
      <xdr:row>69</xdr:row>
      <xdr:rowOff>139700</xdr:rowOff>
    </xdr:to>
    <xdr:cxnSp macro="">
      <xdr:nvCxnSpPr>
        <xdr:cNvPr id="623" name="直線コネクタ 622"/>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68</xdr:row>
      <xdr:rowOff>168910</xdr:rowOff>
    </xdr:from>
    <xdr:ext cx="531495" cy="258445"/>
    <xdr:sp macro="" textlink="">
      <xdr:nvSpPr>
        <xdr:cNvPr id="624" name="テキスト ボックス 623"/>
        <xdr:cNvSpPr txBox="1"/>
      </xdr:nvSpPr>
      <xdr:spPr>
        <a:xfrm>
          <a:off x="11914505" y="11827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6" name="テキスト ボックス 625"/>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78</xdr:row>
      <xdr:rowOff>127000</xdr:rowOff>
    </xdr:to>
    <xdr:cxnSp macro="">
      <xdr:nvCxnSpPr>
        <xdr:cNvPr id="628" name="直線コネクタ 627"/>
        <xdr:cNvCxnSpPr/>
      </xdr:nvCxnSpPr>
      <xdr:spPr>
        <a:xfrm flipV="1">
          <a:off x="16317595" y="121678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130810</xdr:rowOff>
    </xdr:from>
    <xdr:ext cx="534670" cy="259080"/>
    <xdr:sp macro="" textlink="">
      <xdr:nvSpPr>
        <xdr:cNvPr id="629" name="公債費最小値テキスト"/>
        <xdr:cNvSpPr txBox="1"/>
      </xdr:nvSpPr>
      <xdr:spPr>
        <a:xfrm>
          <a:off x="16370300" y="13503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127000</xdr:rowOff>
    </xdr:from>
    <xdr:to xmlns:xdr="http://schemas.openxmlformats.org/drawingml/2006/spreadsheetDrawing">
      <xdr:col>86</xdr:col>
      <xdr:colOff>25400</xdr:colOff>
      <xdr:row>78</xdr:row>
      <xdr:rowOff>127000</xdr:rowOff>
    </xdr:to>
    <xdr:cxnSp macro="">
      <xdr:nvCxnSpPr>
        <xdr:cNvPr id="630" name="直線コネクタ 629"/>
        <xdr:cNvCxnSpPr/>
      </xdr:nvCxnSpPr>
      <xdr:spPr>
        <a:xfrm>
          <a:off x="16230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112395</xdr:rowOff>
    </xdr:from>
    <xdr:ext cx="534670" cy="258445"/>
    <xdr:sp macro="" textlink="">
      <xdr:nvSpPr>
        <xdr:cNvPr id="631" name="公債費最大値テキスト"/>
        <xdr:cNvSpPr txBox="1"/>
      </xdr:nvSpPr>
      <xdr:spPr>
        <a:xfrm>
          <a:off x="16370300" y="1194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32" name="直線コネクタ 631"/>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34290</xdr:rowOff>
    </xdr:from>
    <xdr:to xmlns:xdr="http://schemas.openxmlformats.org/drawingml/2006/spreadsheetDrawing">
      <xdr:col>85</xdr:col>
      <xdr:colOff>127000</xdr:colOff>
      <xdr:row>76</xdr:row>
      <xdr:rowOff>78105</xdr:rowOff>
    </xdr:to>
    <xdr:cxnSp macro="">
      <xdr:nvCxnSpPr>
        <xdr:cNvPr id="633" name="直線コネクタ 632"/>
        <xdr:cNvCxnSpPr/>
      </xdr:nvCxnSpPr>
      <xdr:spPr>
        <a:xfrm flipV="1">
          <a:off x="15481300" y="130644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15875</xdr:rowOff>
    </xdr:from>
    <xdr:ext cx="534670" cy="259080"/>
    <xdr:sp macro="" textlink="">
      <xdr:nvSpPr>
        <xdr:cNvPr id="634" name="公債費平均値テキスト"/>
        <xdr:cNvSpPr txBox="1"/>
      </xdr:nvSpPr>
      <xdr:spPr>
        <a:xfrm>
          <a:off x="16370300" y="13046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37465</xdr:rowOff>
    </xdr:from>
    <xdr:to xmlns:xdr="http://schemas.openxmlformats.org/drawingml/2006/spreadsheetDrawing">
      <xdr:col>85</xdr:col>
      <xdr:colOff>177800</xdr:colOff>
      <xdr:row>76</xdr:row>
      <xdr:rowOff>139065</xdr:rowOff>
    </xdr:to>
    <xdr:sp macro="" textlink="">
      <xdr:nvSpPr>
        <xdr:cNvPr id="635" name="フローチャート: 判断 634"/>
        <xdr:cNvSpPr/>
      </xdr:nvSpPr>
      <xdr:spPr>
        <a:xfrm>
          <a:off x="162687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78105</xdr:rowOff>
    </xdr:from>
    <xdr:to xmlns:xdr="http://schemas.openxmlformats.org/drawingml/2006/spreadsheetDrawing">
      <xdr:col>81</xdr:col>
      <xdr:colOff>50800</xdr:colOff>
      <xdr:row>76</xdr:row>
      <xdr:rowOff>146050</xdr:rowOff>
    </xdr:to>
    <xdr:cxnSp macro="">
      <xdr:nvCxnSpPr>
        <xdr:cNvPr id="636" name="直線コネクタ 635"/>
        <xdr:cNvCxnSpPr/>
      </xdr:nvCxnSpPr>
      <xdr:spPr>
        <a:xfrm flipV="1">
          <a:off x="14592300" y="1310830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25400</xdr:rowOff>
    </xdr:from>
    <xdr:to xmlns:xdr="http://schemas.openxmlformats.org/drawingml/2006/spreadsheetDrawing">
      <xdr:col>81</xdr:col>
      <xdr:colOff>101600</xdr:colOff>
      <xdr:row>76</xdr:row>
      <xdr:rowOff>127000</xdr:rowOff>
    </xdr:to>
    <xdr:sp macro="" textlink="">
      <xdr:nvSpPr>
        <xdr:cNvPr id="637" name="フローチャート: 判断 636"/>
        <xdr:cNvSpPr/>
      </xdr:nvSpPr>
      <xdr:spPr>
        <a:xfrm>
          <a:off x="15430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143510</xdr:rowOff>
    </xdr:from>
    <xdr:ext cx="534035" cy="258445"/>
    <xdr:sp macro="" textlink="">
      <xdr:nvSpPr>
        <xdr:cNvPr id="638" name="テキスト ボックス 637"/>
        <xdr:cNvSpPr txBox="1"/>
      </xdr:nvSpPr>
      <xdr:spPr>
        <a:xfrm>
          <a:off x="15213965" y="12830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60960</xdr:rowOff>
    </xdr:from>
    <xdr:to xmlns:xdr="http://schemas.openxmlformats.org/drawingml/2006/spreadsheetDrawing">
      <xdr:col>76</xdr:col>
      <xdr:colOff>114300</xdr:colOff>
      <xdr:row>76</xdr:row>
      <xdr:rowOff>146050</xdr:rowOff>
    </xdr:to>
    <xdr:cxnSp macro="">
      <xdr:nvCxnSpPr>
        <xdr:cNvPr id="639" name="直線コネクタ 638"/>
        <xdr:cNvCxnSpPr/>
      </xdr:nvCxnSpPr>
      <xdr:spPr>
        <a:xfrm>
          <a:off x="13703300" y="130911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6350</xdr:rowOff>
    </xdr:from>
    <xdr:to xmlns:xdr="http://schemas.openxmlformats.org/drawingml/2006/spreadsheetDrawing">
      <xdr:col>76</xdr:col>
      <xdr:colOff>165100</xdr:colOff>
      <xdr:row>76</xdr:row>
      <xdr:rowOff>107315</xdr:rowOff>
    </xdr:to>
    <xdr:sp macro="" textlink="">
      <xdr:nvSpPr>
        <xdr:cNvPr id="640" name="フローチャート: 判断 639"/>
        <xdr:cNvSpPr/>
      </xdr:nvSpPr>
      <xdr:spPr>
        <a:xfrm>
          <a:off x="145415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123825</xdr:rowOff>
    </xdr:from>
    <xdr:ext cx="534035" cy="258445"/>
    <xdr:sp macro="" textlink="">
      <xdr:nvSpPr>
        <xdr:cNvPr id="641" name="テキスト ボックス 640"/>
        <xdr:cNvSpPr txBox="1"/>
      </xdr:nvSpPr>
      <xdr:spPr>
        <a:xfrm>
          <a:off x="14324965" y="12811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60960</xdr:rowOff>
    </xdr:from>
    <xdr:to xmlns:xdr="http://schemas.openxmlformats.org/drawingml/2006/spreadsheetDrawing">
      <xdr:col>71</xdr:col>
      <xdr:colOff>177800</xdr:colOff>
      <xdr:row>77</xdr:row>
      <xdr:rowOff>13970</xdr:rowOff>
    </xdr:to>
    <xdr:cxnSp macro="">
      <xdr:nvCxnSpPr>
        <xdr:cNvPr id="642" name="直線コネクタ 641"/>
        <xdr:cNvCxnSpPr/>
      </xdr:nvCxnSpPr>
      <xdr:spPr>
        <a:xfrm flipV="1">
          <a:off x="12814300" y="130911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30480</xdr:rowOff>
    </xdr:from>
    <xdr:to xmlns:xdr="http://schemas.openxmlformats.org/drawingml/2006/spreadsheetDrawing">
      <xdr:col>72</xdr:col>
      <xdr:colOff>38100</xdr:colOff>
      <xdr:row>76</xdr:row>
      <xdr:rowOff>132080</xdr:rowOff>
    </xdr:to>
    <xdr:sp macro="" textlink="">
      <xdr:nvSpPr>
        <xdr:cNvPr id="643" name="フローチャート: 判断 642"/>
        <xdr:cNvSpPr/>
      </xdr:nvSpPr>
      <xdr:spPr>
        <a:xfrm>
          <a:off x="136525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123190</xdr:rowOff>
    </xdr:from>
    <xdr:ext cx="534035" cy="258445"/>
    <xdr:sp macro="" textlink="">
      <xdr:nvSpPr>
        <xdr:cNvPr id="644" name="テキスト ボックス 643"/>
        <xdr:cNvSpPr txBox="1"/>
      </xdr:nvSpPr>
      <xdr:spPr>
        <a:xfrm>
          <a:off x="13435965" y="13153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52070</xdr:rowOff>
    </xdr:from>
    <xdr:to xmlns:xdr="http://schemas.openxmlformats.org/drawingml/2006/spreadsheetDrawing">
      <xdr:col>67</xdr:col>
      <xdr:colOff>101600</xdr:colOff>
      <xdr:row>76</xdr:row>
      <xdr:rowOff>153035</xdr:rowOff>
    </xdr:to>
    <xdr:sp macro="" textlink="">
      <xdr:nvSpPr>
        <xdr:cNvPr id="645" name="フローチャート: 判断 644"/>
        <xdr:cNvSpPr/>
      </xdr:nvSpPr>
      <xdr:spPr>
        <a:xfrm>
          <a:off x="12763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169545</xdr:rowOff>
    </xdr:from>
    <xdr:ext cx="534035" cy="258445"/>
    <xdr:sp macro="" textlink="">
      <xdr:nvSpPr>
        <xdr:cNvPr id="646" name="テキスト ボックス 645"/>
        <xdr:cNvSpPr txBox="1"/>
      </xdr:nvSpPr>
      <xdr:spPr>
        <a:xfrm>
          <a:off x="12546965" y="12856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154940</xdr:rowOff>
    </xdr:from>
    <xdr:to xmlns:xdr="http://schemas.openxmlformats.org/drawingml/2006/spreadsheetDrawing">
      <xdr:col>85</xdr:col>
      <xdr:colOff>177800</xdr:colOff>
      <xdr:row>76</xdr:row>
      <xdr:rowOff>85090</xdr:rowOff>
    </xdr:to>
    <xdr:sp macro="" textlink="">
      <xdr:nvSpPr>
        <xdr:cNvPr id="652" name="楕円 651"/>
        <xdr:cNvSpPr/>
      </xdr:nvSpPr>
      <xdr:spPr>
        <a:xfrm>
          <a:off x="162687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6350</xdr:rowOff>
    </xdr:from>
    <xdr:ext cx="534670" cy="258445"/>
    <xdr:sp macro="" textlink="">
      <xdr:nvSpPr>
        <xdr:cNvPr id="653" name="公債費該当値テキスト"/>
        <xdr:cNvSpPr txBox="1"/>
      </xdr:nvSpPr>
      <xdr:spPr>
        <a:xfrm>
          <a:off x="16370300" y="12865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27305</xdr:rowOff>
    </xdr:from>
    <xdr:to xmlns:xdr="http://schemas.openxmlformats.org/drawingml/2006/spreadsheetDrawing">
      <xdr:col>81</xdr:col>
      <xdr:colOff>101600</xdr:colOff>
      <xdr:row>76</xdr:row>
      <xdr:rowOff>128905</xdr:rowOff>
    </xdr:to>
    <xdr:sp macro="" textlink="">
      <xdr:nvSpPr>
        <xdr:cNvPr id="654" name="楕円 653"/>
        <xdr:cNvSpPr/>
      </xdr:nvSpPr>
      <xdr:spPr>
        <a:xfrm>
          <a:off x="15430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120650</xdr:rowOff>
    </xdr:from>
    <xdr:ext cx="534035" cy="258445"/>
    <xdr:sp macro="" textlink="">
      <xdr:nvSpPr>
        <xdr:cNvPr id="655" name="テキスト ボックス 654"/>
        <xdr:cNvSpPr txBox="1"/>
      </xdr:nvSpPr>
      <xdr:spPr>
        <a:xfrm>
          <a:off x="15213965" y="13150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95250</xdr:rowOff>
    </xdr:from>
    <xdr:to xmlns:xdr="http://schemas.openxmlformats.org/drawingml/2006/spreadsheetDrawing">
      <xdr:col>76</xdr:col>
      <xdr:colOff>165100</xdr:colOff>
      <xdr:row>77</xdr:row>
      <xdr:rowOff>25400</xdr:rowOff>
    </xdr:to>
    <xdr:sp macro="" textlink="">
      <xdr:nvSpPr>
        <xdr:cNvPr id="656" name="楕円 655"/>
        <xdr:cNvSpPr/>
      </xdr:nvSpPr>
      <xdr:spPr>
        <a:xfrm>
          <a:off x="14541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16510</xdr:rowOff>
    </xdr:from>
    <xdr:ext cx="534035" cy="259080"/>
    <xdr:sp macro="" textlink="">
      <xdr:nvSpPr>
        <xdr:cNvPr id="657" name="テキスト ボックス 656"/>
        <xdr:cNvSpPr txBox="1"/>
      </xdr:nvSpPr>
      <xdr:spPr>
        <a:xfrm>
          <a:off x="14324965" y="13218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10160</xdr:rowOff>
    </xdr:from>
    <xdr:to xmlns:xdr="http://schemas.openxmlformats.org/drawingml/2006/spreadsheetDrawing">
      <xdr:col>72</xdr:col>
      <xdr:colOff>38100</xdr:colOff>
      <xdr:row>76</xdr:row>
      <xdr:rowOff>111760</xdr:rowOff>
    </xdr:to>
    <xdr:sp macro="" textlink="">
      <xdr:nvSpPr>
        <xdr:cNvPr id="658" name="楕円 657"/>
        <xdr:cNvSpPr/>
      </xdr:nvSpPr>
      <xdr:spPr>
        <a:xfrm>
          <a:off x="13652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128270</xdr:rowOff>
    </xdr:from>
    <xdr:ext cx="534035" cy="259080"/>
    <xdr:sp macro="" textlink="">
      <xdr:nvSpPr>
        <xdr:cNvPr id="659" name="テキスト ボックス 658"/>
        <xdr:cNvSpPr txBox="1"/>
      </xdr:nvSpPr>
      <xdr:spPr>
        <a:xfrm>
          <a:off x="13435965" y="12815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134620</xdr:rowOff>
    </xdr:from>
    <xdr:to xmlns:xdr="http://schemas.openxmlformats.org/drawingml/2006/spreadsheetDrawing">
      <xdr:col>67</xdr:col>
      <xdr:colOff>101600</xdr:colOff>
      <xdr:row>77</xdr:row>
      <xdr:rowOff>64770</xdr:rowOff>
    </xdr:to>
    <xdr:sp macro="" textlink="">
      <xdr:nvSpPr>
        <xdr:cNvPr id="660" name="楕円 659"/>
        <xdr:cNvSpPr/>
      </xdr:nvSpPr>
      <xdr:spPr>
        <a:xfrm>
          <a:off x="12763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55880</xdr:rowOff>
    </xdr:from>
    <xdr:ext cx="534035" cy="259080"/>
    <xdr:sp macro="" textlink="">
      <xdr:nvSpPr>
        <xdr:cNvPr id="661" name="テキスト ボックス 660"/>
        <xdr:cNvSpPr txBox="1"/>
      </xdr:nvSpPr>
      <xdr:spPr>
        <a:xfrm>
          <a:off x="12546965" y="1325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3" name="テキスト ボックス 672"/>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7" name="テキスト ボックス 676"/>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9" name="テキスト ボックス 67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45720</xdr:rowOff>
    </xdr:from>
    <xdr:to xmlns:xdr="http://schemas.openxmlformats.org/drawingml/2006/spreadsheetDrawing">
      <xdr:col>85</xdr:col>
      <xdr:colOff>126365</xdr:colOff>
      <xdr:row>99</xdr:row>
      <xdr:rowOff>42545</xdr:rowOff>
    </xdr:to>
    <xdr:cxnSp macro="">
      <xdr:nvCxnSpPr>
        <xdr:cNvPr id="685" name="直線コネクタ 684"/>
        <xdr:cNvCxnSpPr/>
      </xdr:nvCxnSpPr>
      <xdr:spPr>
        <a:xfrm flipV="1">
          <a:off x="16317595" y="15476220"/>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86"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7" name="直線コネクタ 686"/>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163830</xdr:rowOff>
    </xdr:from>
    <xdr:ext cx="598805" cy="259080"/>
    <xdr:sp macro="" textlink="">
      <xdr:nvSpPr>
        <xdr:cNvPr id="688" name="積立金最大値テキスト"/>
        <xdr:cNvSpPr txBox="1"/>
      </xdr:nvSpPr>
      <xdr:spPr>
        <a:xfrm>
          <a:off x="16370300" y="1525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45720</xdr:rowOff>
    </xdr:from>
    <xdr:to xmlns:xdr="http://schemas.openxmlformats.org/drawingml/2006/spreadsheetDrawing">
      <xdr:col>86</xdr:col>
      <xdr:colOff>25400</xdr:colOff>
      <xdr:row>90</xdr:row>
      <xdr:rowOff>45720</xdr:rowOff>
    </xdr:to>
    <xdr:cxnSp macro="">
      <xdr:nvCxnSpPr>
        <xdr:cNvPr id="689" name="直線コネクタ 688"/>
        <xdr:cNvCxnSpPr/>
      </xdr:nvCxnSpPr>
      <xdr:spPr>
        <a:xfrm>
          <a:off x="16230600" y="1547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29845</xdr:rowOff>
    </xdr:from>
    <xdr:to xmlns:xdr="http://schemas.openxmlformats.org/drawingml/2006/spreadsheetDrawing">
      <xdr:col>85</xdr:col>
      <xdr:colOff>127000</xdr:colOff>
      <xdr:row>98</xdr:row>
      <xdr:rowOff>87630</xdr:rowOff>
    </xdr:to>
    <xdr:cxnSp macro="">
      <xdr:nvCxnSpPr>
        <xdr:cNvPr id="690" name="直線コネクタ 689"/>
        <xdr:cNvCxnSpPr/>
      </xdr:nvCxnSpPr>
      <xdr:spPr>
        <a:xfrm>
          <a:off x="15481300" y="1683194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14605</xdr:rowOff>
    </xdr:from>
    <xdr:ext cx="534670" cy="259080"/>
    <xdr:sp macro="" textlink="">
      <xdr:nvSpPr>
        <xdr:cNvPr id="691" name="積立金平均値テキスト"/>
        <xdr:cNvSpPr txBox="1"/>
      </xdr:nvSpPr>
      <xdr:spPr>
        <a:xfrm>
          <a:off x="16370300" y="16645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163195</xdr:rowOff>
    </xdr:from>
    <xdr:to xmlns:xdr="http://schemas.openxmlformats.org/drawingml/2006/spreadsheetDrawing">
      <xdr:col>85</xdr:col>
      <xdr:colOff>177800</xdr:colOff>
      <xdr:row>98</xdr:row>
      <xdr:rowOff>93345</xdr:rowOff>
    </xdr:to>
    <xdr:sp macro="" textlink="">
      <xdr:nvSpPr>
        <xdr:cNvPr id="692" name="フローチャート: 判断 691"/>
        <xdr:cNvSpPr/>
      </xdr:nvSpPr>
      <xdr:spPr>
        <a:xfrm>
          <a:off x="162687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29845</xdr:rowOff>
    </xdr:from>
    <xdr:to xmlns:xdr="http://schemas.openxmlformats.org/drawingml/2006/spreadsheetDrawing">
      <xdr:col>81</xdr:col>
      <xdr:colOff>50800</xdr:colOff>
      <xdr:row>98</xdr:row>
      <xdr:rowOff>34290</xdr:rowOff>
    </xdr:to>
    <xdr:cxnSp macro="">
      <xdr:nvCxnSpPr>
        <xdr:cNvPr id="693" name="直線コネクタ 692"/>
        <xdr:cNvCxnSpPr/>
      </xdr:nvCxnSpPr>
      <xdr:spPr>
        <a:xfrm flipV="1">
          <a:off x="14592300" y="168319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27305</xdr:rowOff>
    </xdr:from>
    <xdr:to xmlns:xdr="http://schemas.openxmlformats.org/drawingml/2006/spreadsheetDrawing">
      <xdr:col>81</xdr:col>
      <xdr:colOff>101600</xdr:colOff>
      <xdr:row>98</xdr:row>
      <xdr:rowOff>128905</xdr:rowOff>
    </xdr:to>
    <xdr:sp macro="" textlink="">
      <xdr:nvSpPr>
        <xdr:cNvPr id="694" name="フローチャート: 判断 693"/>
        <xdr:cNvSpPr/>
      </xdr:nvSpPr>
      <xdr:spPr>
        <a:xfrm>
          <a:off x="15430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120650</xdr:rowOff>
    </xdr:from>
    <xdr:ext cx="534035" cy="258445"/>
    <xdr:sp macro="" textlink="">
      <xdr:nvSpPr>
        <xdr:cNvPr id="695" name="テキスト ボックス 694"/>
        <xdr:cNvSpPr txBox="1"/>
      </xdr:nvSpPr>
      <xdr:spPr>
        <a:xfrm>
          <a:off x="15213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34290</xdr:rowOff>
    </xdr:from>
    <xdr:to xmlns:xdr="http://schemas.openxmlformats.org/drawingml/2006/spreadsheetDrawing">
      <xdr:col>76</xdr:col>
      <xdr:colOff>114300</xdr:colOff>
      <xdr:row>98</xdr:row>
      <xdr:rowOff>52705</xdr:rowOff>
    </xdr:to>
    <xdr:cxnSp macro="">
      <xdr:nvCxnSpPr>
        <xdr:cNvPr id="696" name="直線コネクタ 695"/>
        <xdr:cNvCxnSpPr/>
      </xdr:nvCxnSpPr>
      <xdr:spPr>
        <a:xfrm flipV="1">
          <a:off x="13703300" y="168363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12700</xdr:rowOff>
    </xdr:from>
    <xdr:to xmlns:xdr="http://schemas.openxmlformats.org/drawingml/2006/spreadsheetDrawing">
      <xdr:col>76</xdr:col>
      <xdr:colOff>165100</xdr:colOff>
      <xdr:row>98</xdr:row>
      <xdr:rowOff>114300</xdr:rowOff>
    </xdr:to>
    <xdr:sp macro="" textlink="">
      <xdr:nvSpPr>
        <xdr:cNvPr id="697" name="フローチャート: 判断 696"/>
        <xdr:cNvSpPr/>
      </xdr:nvSpPr>
      <xdr:spPr>
        <a:xfrm>
          <a:off x="14541500" y="1681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105410</xdr:rowOff>
    </xdr:from>
    <xdr:ext cx="534035" cy="259080"/>
    <xdr:sp macro="" textlink="">
      <xdr:nvSpPr>
        <xdr:cNvPr id="698" name="テキスト ボックス 697"/>
        <xdr:cNvSpPr txBox="1"/>
      </xdr:nvSpPr>
      <xdr:spPr>
        <a:xfrm>
          <a:off x="14324965" y="16907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52705</xdr:rowOff>
    </xdr:from>
    <xdr:to xmlns:xdr="http://schemas.openxmlformats.org/drawingml/2006/spreadsheetDrawing">
      <xdr:col>71</xdr:col>
      <xdr:colOff>177800</xdr:colOff>
      <xdr:row>99</xdr:row>
      <xdr:rowOff>34925</xdr:rowOff>
    </xdr:to>
    <xdr:cxnSp macro="">
      <xdr:nvCxnSpPr>
        <xdr:cNvPr id="699" name="直線コネクタ 698"/>
        <xdr:cNvCxnSpPr/>
      </xdr:nvCxnSpPr>
      <xdr:spPr>
        <a:xfrm flipV="1">
          <a:off x="12814300" y="16854805"/>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0</xdr:rowOff>
    </xdr:from>
    <xdr:to xmlns:xdr="http://schemas.openxmlformats.org/drawingml/2006/spreadsheetDrawing">
      <xdr:col>72</xdr:col>
      <xdr:colOff>38100</xdr:colOff>
      <xdr:row>98</xdr:row>
      <xdr:rowOff>101600</xdr:rowOff>
    </xdr:to>
    <xdr:sp macro="" textlink="">
      <xdr:nvSpPr>
        <xdr:cNvPr id="700" name="フローチャート: 判断 699"/>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118110</xdr:rowOff>
    </xdr:from>
    <xdr:ext cx="534035" cy="259080"/>
    <xdr:sp macro="" textlink="">
      <xdr:nvSpPr>
        <xdr:cNvPr id="701" name="テキスト ボックス 700"/>
        <xdr:cNvSpPr txBox="1"/>
      </xdr:nvSpPr>
      <xdr:spPr>
        <a:xfrm>
          <a:off x="13435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78105</xdr:rowOff>
    </xdr:from>
    <xdr:to xmlns:xdr="http://schemas.openxmlformats.org/drawingml/2006/spreadsheetDrawing">
      <xdr:col>67</xdr:col>
      <xdr:colOff>101600</xdr:colOff>
      <xdr:row>99</xdr:row>
      <xdr:rowOff>8255</xdr:rowOff>
    </xdr:to>
    <xdr:sp macro="" textlink="">
      <xdr:nvSpPr>
        <xdr:cNvPr id="702" name="フローチャート: 判断 701"/>
        <xdr:cNvSpPr/>
      </xdr:nvSpPr>
      <xdr:spPr>
        <a:xfrm>
          <a:off x="127635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97</xdr:row>
      <xdr:rowOff>24765</xdr:rowOff>
    </xdr:from>
    <xdr:ext cx="469265" cy="259080"/>
    <xdr:sp macro="" textlink="">
      <xdr:nvSpPr>
        <xdr:cNvPr id="703" name="テキスト ボックス 702"/>
        <xdr:cNvSpPr txBox="1"/>
      </xdr:nvSpPr>
      <xdr:spPr>
        <a:xfrm>
          <a:off x="12579350" y="16655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36830</xdr:rowOff>
    </xdr:from>
    <xdr:to xmlns:xdr="http://schemas.openxmlformats.org/drawingml/2006/spreadsheetDrawing">
      <xdr:col>85</xdr:col>
      <xdr:colOff>177800</xdr:colOff>
      <xdr:row>98</xdr:row>
      <xdr:rowOff>138430</xdr:rowOff>
    </xdr:to>
    <xdr:sp macro="" textlink="">
      <xdr:nvSpPr>
        <xdr:cNvPr id="709" name="楕円 708"/>
        <xdr:cNvSpPr/>
      </xdr:nvSpPr>
      <xdr:spPr>
        <a:xfrm>
          <a:off x="162687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141605</xdr:rowOff>
    </xdr:from>
    <xdr:ext cx="534670" cy="259080"/>
    <xdr:sp macro="" textlink="">
      <xdr:nvSpPr>
        <xdr:cNvPr id="710" name="積立金該当値テキスト"/>
        <xdr:cNvSpPr txBox="1"/>
      </xdr:nvSpPr>
      <xdr:spPr>
        <a:xfrm>
          <a:off x="16370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150495</xdr:rowOff>
    </xdr:from>
    <xdr:to xmlns:xdr="http://schemas.openxmlformats.org/drawingml/2006/spreadsheetDrawing">
      <xdr:col>81</xdr:col>
      <xdr:colOff>101600</xdr:colOff>
      <xdr:row>98</xdr:row>
      <xdr:rowOff>80645</xdr:rowOff>
    </xdr:to>
    <xdr:sp macro="" textlink="">
      <xdr:nvSpPr>
        <xdr:cNvPr id="711" name="楕円 710"/>
        <xdr:cNvSpPr/>
      </xdr:nvSpPr>
      <xdr:spPr>
        <a:xfrm>
          <a:off x="15430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97790</xdr:rowOff>
    </xdr:from>
    <xdr:ext cx="534035" cy="258445"/>
    <xdr:sp macro="" textlink="">
      <xdr:nvSpPr>
        <xdr:cNvPr id="712" name="テキスト ボックス 711"/>
        <xdr:cNvSpPr txBox="1"/>
      </xdr:nvSpPr>
      <xdr:spPr>
        <a:xfrm>
          <a:off x="15213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154940</xdr:rowOff>
    </xdr:from>
    <xdr:to xmlns:xdr="http://schemas.openxmlformats.org/drawingml/2006/spreadsheetDrawing">
      <xdr:col>76</xdr:col>
      <xdr:colOff>165100</xdr:colOff>
      <xdr:row>98</xdr:row>
      <xdr:rowOff>85090</xdr:rowOff>
    </xdr:to>
    <xdr:sp macro="" textlink="">
      <xdr:nvSpPr>
        <xdr:cNvPr id="713" name="楕円 712"/>
        <xdr:cNvSpPr/>
      </xdr:nvSpPr>
      <xdr:spPr>
        <a:xfrm>
          <a:off x="14541500" y="167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101600</xdr:rowOff>
    </xdr:from>
    <xdr:ext cx="534035" cy="259080"/>
    <xdr:sp macro="" textlink="">
      <xdr:nvSpPr>
        <xdr:cNvPr id="714" name="テキスト ボックス 713"/>
        <xdr:cNvSpPr txBox="1"/>
      </xdr:nvSpPr>
      <xdr:spPr>
        <a:xfrm>
          <a:off x="14324965" y="16560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1905</xdr:rowOff>
    </xdr:from>
    <xdr:to xmlns:xdr="http://schemas.openxmlformats.org/drawingml/2006/spreadsheetDrawing">
      <xdr:col>72</xdr:col>
      <xdr:colOff>38100</xdr:colOff>
      <xdr:row>98</xdr:row>
      <xdr:rowOff>103505</xdr:rowOff>
    </xdr:to>
    <xdr:sp macro="" textlink="">
      <xdr:nvSpPr>
        <xdr:cNvPr id="715" name="楕円 714"/>
        <xdr:cNvSpPr/>
      </xdr:nvSpPr>
      <xdr:spPr>
        <a:xfrm>
          <a:off x="13652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94615</xdr:rowOff>
    </xdr:from>
    <xdr:ext cx="534035" cy="259080"/>
    <xdr:sp macro="" textlink="">
      <xdr:nvSpPr>
        <xdr:cNvPr id="716" name="テキスト ボックス 715"/>
        <xdr:cNvSpPr txBox="1"/>
      </xdr:nvSpPr>
      <xdr:spPr>
        <a:xfrm>
          <a:off x="13435965" y="1689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155575</xdr:rowOff>
    </xdr:from>
    <xdr:to xmlns:xdr="http://schemas.openxmlformats.org/drawingml/2006/spreadsheetDrawing">
      <xdr:col>67</xdr:col>
      <xdr:colOff>101600</xdr:colOff>
      <xdr:row>99</xdr:row>
      <xdr:rowOff>86360</xdr:rowOff>
    </xdr:to>
    <xdr:sp macro="" textlink="">
      <xdr:nvSpPr>
        <xdr:cNvPr id="717" name="楕円 716"/>
        <xdr:cNvSpPr/>
      </xdr:nvSpPr>
      <xdr:spPr>
        <a:xfrm>
          <a:off x="12763500" y="16957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76835</xdr:rowOff>
    </xdr:from>
    <xdr:ext cx="378460" cy="258445"/>
    <xdr:sp macro="" textlink="">
      <xdr:nvSpPr>
        <xdr:cNvPr id="718" name="テキスト ボックス 717"/>
        <xdr:cNvSpPr txBox="1"/>
      </xdr:nvSpPr>
      <xdr:spPr>
        <a:xfrm>
          <a:off x="12625070" y="17050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9" name="直線コネクタ 72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30" name="テキスト ボックス 729"/>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1" name="直線コネクタ 73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32" name="テキスト ボックス 731"/>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3" name="直線コネクタ 73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4" name="テキスト ボックス 733"/>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5" name="直線コネクタ 73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36" name="テキスト ボックス 735"/>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7" name="直線コネクタ 73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725" cy="259080"/>
    <xdr:sp macro="" textlink="">
      <xdr:nvSpPr>
        <xdr:cNvPr id="738" name="テキスト ボックス 737"/>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0" name="テキスト ボックス 739"/>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122555</xdr:rowOff>
    </xdr:from>
    <xdr:to xmlns:xdr="http://schemas.openxmlformats.org/drawingml/2006/spreadsheetDrawing">
      <xdr:col>116</xdr:col>
      <xdr:colOff>62865</xdr:colOff>
      <xdr:row>39</xdr:row>
      <xdr:rowOff>44450</xdr:rowOff>
    </xdr:to>
    <xdr:cxnSp macro="">
      <xdr:nvCxnSpPr>
        <xdr:cNvPr id="742" name="直線コネクタ 741"/>
        <xdr:cNvCxnSpPr/>
      </xdr:nvCxnSpPr>
      <xdr:spPr>
        <a:xfrm flipV="1">
          <a:off x="22159595" y="5437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4" name="直線コネクタ 74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69215</xdr:rowOff>
    </xdr:from>
    <xdr:ext cx="469900" cy="259080"/>
    <xdr:sp macro="" textlink="">
      <xdr:nvSpPr>
        <xdr:cNvPr id="745" name="投資及び出資金最大値テキスト"/>
        <xdr:cNvSpPr txBox="1"/>
      </xdr:nvSpPr>
      <xdr:spPr>
        <a:xfrm>
          <a:off x="22212300" y="5212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122555</xdr:rowOff>
    </xdr:from>
    <xdr:to xmlns:xdr="http://schemas.openxmlformats.org/drawingml/2006/spreadsheetDrawing">
      <xdr:col>116</xdr:col>
      <xdr:colOff>152400</xdr:colOff>
      <xdr:row>31</xdr:row>
      <xdr:rowOff>122555</xdr:rowOff>
    </xdr:to>
    <xdr:cxnSp macro="">
      <xdr:nvCxnSpPr>
        <xdr:cNvPr id="746" name="直線コネクタ 745"/>
        <xdr:cNvCxnSpPr/>
      </xdr:nvCxnSpPr>
      <xdr:spPr>
        <a:xfrm>
          <a:off x="22072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155575</xdr:rowOff>
    </xdr:from>
    <xdr:to xmlns:xdr="http://schemas.openxmlformats.org/drawingml/2006/spreadsheetDrawing">
      <xdr:col>116</xdr:col>
      <xdr:colOff>63500</xdr:colOff>
      <xdr:row>39</xdr:row>
      <xdr:rowOff>34290</xdr:rowOff>
    </xdr:to>
    <xdr:cxnSp macro="">
      <xdr:nvCxnSpPr>
        <xdr:cNvPr id="747" name="直線コネクタ 746"/>
        <xdr:cNvCxnSpPr/>
      </xdr:nvCxnSpPr>
      <xdr:spPr>
        <a:xfrm flipV="1">
          <a:off x="21323300" y="649922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102235</xdr:rowOff>
    </xdr:from>
    <xdr:ext cx="378460" cy="258445"/>
    <xdr:sp macro="" textlink="">
      <xdr:nvSpPr>
        <xdr:cNvPr id="748" name="投資及び出資金平均値テキスト"/>
        <xdr:cNvSpPr txBox="1"/>
      </xdr:nvSpPr>
      <xdr:spPr>
        <a:xfrm>
          <a:off x="22212300" y="62744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79375</xdr:rowOff>
    </xdr:from>
    <xdr:to xmlns:xdr="http://schemas.openxmlformats.org/drawingml/2006/spreadsheetDrawing">
      <xdr:col>116</xdr:col>
      <xdr:colOff>114300</xdr:colOff>
      <xdr:row>38</xdr:row>
      <xdr:rowOff>9525</xdr:rowOff>
    </xdr:to>
    <xdr:sp macro="" textlink="">
      <xdr:nvSpPr>
        <xdr:cNvPr id="749" name="フローチャート: 判断 748"/>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13335</xdr:rowOff>
    </xdr:from>
    <xdr:to xmlns:xdr="http://schemas.openxmlformats.org/drawingml/2006/spreadsheetDrawing">
      <xdr:col>111</xdr:col>
      <xdr:colOff>177800</xdr:colOff>
      <xdr:row>39</xdr:row>
      <xdr:rowOff>34290</xdr:rowOff>
    </xdr:to>
    <xdr:cxnSp macro="">
      <xdr:nvCxnSpPr>
        <xdr:cNvPr id="750" name="直線コネクタ 749"/>
        <xdr:cNvCxnSpPr/>
      </xdr:nvCxnSpPr>
      <xdr:spPr>
        <a:xfrm>
          <a:off x="20434300" y="669988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106680</xdr:rowOff>
    </xdr:from>
    <xdr:to xmlns:xdr="http://schemas.openxmlformats.org/drawingml/2006/spreadsheetDrawing">
      <xdr:col>112</xdr:col>
      <xdr:colOff>38100</xdr:colOff>
      <xdr:row>37</xdr:row>
      <xdr:rowOff>36830</xdr:rowOff>
    </xdr:to>
    <xdr:sp macro="" textlink="">
      <xdr:nvSpPr>
        <xdr:cNvPr id="751" name="フローチャート: 判断 750"/>
        <xdr:cNvSpPr/>
      </xdr:nvSpPr>
      <xdr:spPr>
        <a:xfrm>
          <a:off x="212725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53340</xdr:rowOff>
    </xdr:from>
    <xdr:ext cx="469265" cy="258445"/>
    <xdr:sp macro="" textlink="">
      <xdr:nvSpPr>
        <xdr:cNvPr id="752" name="テキスト ボックス 751"/>
        <xdr:cNvSpPr txBox="1"/>
      </xdr:nvSpPr>
      <xdr:spPr>
        <a:xfrm>
          <a:off x="21088350" y="6054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168275</xdr:rowOff>
    </xdr:from>
    <xdr:to xmlns:xdr="http://schemas.openxmlformats.org/drawingml/2006/spreadsheetDrawing">
      <xdr:col>107</xdr:col>
      <xdr:colOff>50800</xdr:colOff>
      <xdr:row>39</xdr:row>
      <xdr:rowOff>13335</xdr:rowOff>
    </xdr:to>
    <xdr:cxnSp macro="">
      <xdr:nvCxnSpPr>
        <xdr:cNvPr id="753" name="直線コネクタ 752"/>
        <xdr:cNvCxnSpPr/>
      </xdr:nvCxnSpPr>
      <xdr:spPr>
        <a:xfrm>
          <a:off x="19545300" y="66833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70485</xdr:rowOff>
    </xdr:from>
    <xdr:to xmlns:xdr="http://schemas.openxmlformats.org/drawingml/2006/spreadsheetDrawing">
      <xdr:col>107</xdr:col>
      <xdr:colOff>101600</xdr:colOff>
      <xdr:row>37</xdr:row>
      <xdr:rowOff>635</xdr:rowOff>
    </xdr:to>
    <xdr:sp macro="" textlink="">
      <xdr:nvSpPr>
        <xdr:cNvPr id="754" name="フローチャート: 判断 753"/>
        <xdr:cNvSpPr/>
      </xdr:nvSpPr>
      <xdr:spPr>
        <a:xfrm>
          <a:off x="2038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17780</xdr:rowOff>
    </xdr:from>
    <xdr:ext cx="469265" cy="258445"/>
    <xdr:sp macro="" textlink="">
      <xdr:nvSpPr>
        <xdr:cNvPr id="755" name="テキスト ボックス 754"/>
        <xdr:cNvSpPr txBox="1"/>
      </xdr:nvSpPr>
      <xdr:spPr>
        <a:xfrm>
          <a:off x="20199350" y="6018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94615</xdr:rowOff>
    </xdr:from>
    <xdr:to xmlns:xdr="http://schemas.openxmlformats.org/drawingml/2006/spreadsheetDrawing">
      <xdr:col>102</xdr:col>
      <xdr:colOff>114300</xdr:colOff>
      <xdr:row>38</xdr:row>
      <xdr:rowOff>168275</xdr:rowOff>
    </xdr:to>
    <xdr:cxnSp macro="">
      <xdr:nvCxnSpPr>
        <xdr:cNvPr id="756" name="直線コネクタ 755"/>
        <xdr:cNvCxnSpPr/>
      </xdr:nvCxnSpPr>
      <xdr:spPr>
        <a:xfrm>
          <a:off x="18656300" y="660971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82550</xdr:rowOff>
    </xdr:from>
    <xdr:to xmlns:xdr="http://schemas.openxmlformats.org/drawingml/2006/spreadsheetDrawing">
      <xdr:col>102</xdr:col>
      <xdr:colOff>165100</xdr:colOff>
      <xdr:row>37</xdr:row>
      <xdr:rowOff>12700</xdr:rowOff>
    </xdr:to>
    <xdr:sp macro="" textlink="">
      <xdr:nvSpPr>
        <xdr:cNvPr id="757" name="フローチャート: 判断 756"/>
        <xdr:cNvSpPr/>
      </xdr:nvSpPr>
      <xdr:spPr>
        <a:xfrm>
          <a:off x="19494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29210</xdr:rowOff>
    </xdr:from>
    <xdr:ext cx="469265" cy="258445"/>
    <xdr:sp macro="" textlink="">
      <xdr:nvSpPr>
        <xdr:cNvPr id="758" name="テキスト ボックス 757"/>
        <xdr:cNvSpPr txBox="1"/>
      </xdr:nvSpPr>
      <xdr:spPr>
        <a:xfrm>
          <a:off x="19310350" y="6029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8255</xdr:rowOff>
    </xdr:from>
    <xdr:to xmlns:xdr="http://schemas.openxmlformats.org/drawingml/2006/spreadsheetDrawing">
      <xdr:col>98</xdr:col>
      <xdr:colOff>38100</xdr:colOff>
      <xdr:row>36</xdr:row>
      <xdr:rowOff>109855</xdr:rowOff>
    </xdr:to>
    <xdr:sp macro="" textlink="">
      <xdr:nvSpPr>
        <xdr:cNvPr id="759" name="フローチャート: 判断 758"/>
        <xdr:cNvSpPr/>
      </xdr:nvSpPr>
      <xdr:spPr>
        <a:xfrm>
          <a:off x="18605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126365</xdr:rowOff>
    </xdr:from>
    <xdr:ext cx="469265" cy="259080"/>
    <xdr:sp macro="" textlink="">
      <xdr:nvSpPr>
        <xdr:cNvPr id="760" name="テキスト ボックス 759"/>
        <xdr:cNvSpPr txBox="1"/>
      </xdr:nvSpPr>
      <xdr:spPr>
        <a:xfrm>
          <a:off x="18421350" y="5955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104775</xdr:rowOff>
    </xdr:from>
    <xdr:to xmlns:xdr="http://schemas.openxmlformats.org/drawingml/2006/spreadsheetDrawing">
      <xdr:col>116</xdr:col>
      <xdr:colOff>114300</xdr:colOff>
      <xdr:row>38</xdr:row>
      <xdr:rowOff>34925</xdr:rowOff>
    </xdr:to>
    <xdr:sp macro="" textlink="">
      <xdr:nvSpPr>
        <xdr:cNvPr id="766" name="楕円 765"/>
        <xdr:cNvSpPr/>
      </xdr:nvSpPr>
      <xdr:spPr>
        <a:xfrm>
          <a:off x="221107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83185</xdr:rowOff>
    </xdr:from>
    <xdr:ext cx="378460" cy="259080"/>
    <xdr:sp macro="" textlink="">
      <xdr:nvSpPr>
        <xdr:cNvPr id="767" name="投資及び出資金該当値テキスト"/>
        <xdr:cNvSpPr txBox="1"/>
      </xdr:nvSpPr>
      <xdr:spPr>
        <a:xfrm>
          <a:off x="22212300" y="6426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154940</xdr:rowOff>
    </xdr:from>
    <xdr:to xmlns:xdr="http://schemas.openxmlformats.org/drawingml/2006/spreadsheetDrawing">
      <xdr:col>112</xdr:col>
      <xdr:colOff>38100</xdr:colOff>
      <xdr:row>39</xdr:row>
      <xdr:rowOff>85090</xdr:rowOff>
    </xdr:to>
    <xdr:sp macro="" textlink="">
      <xdr:nvSpPr>
        <xdr:cNvPr id="768" name="楕円 767"/>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76200</xdr:rowOff>
    </xdr:from>
    <xdr:ext cx="313690" cy="258445"/>
    <xdr:sp macro="" textlink="">
      <xdr:nvSpPr>
        <xdr:cNvPr id="769" name="テキスト ボックス 768"/>
        <xdr:cNvSpPr txBox="1"/>
      </xdr:nvSpPr>
      <xdr:spPr>
        <a:xfrm>
          <a:off x="21166455" y="67627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133985</xdr:rowOff>
    </xdr:from>
    <xdr:to xmlns:xdr="http://schemas.openxmlformats.org/drawingml/2006/spreadsheetDrawing">
      <xdr:col>107</xdr:col>
      <xdr:colOff>101600</xdr:colOff>
      <xdr:row>39</xdr:row>
      <xdr:rowOff>64135</xdr:rowOff>
    </xdr:to>
    <xdr:sp macro="" textlink="">
      <xdr:nvSpPr>
        <xdr:cNvPr id="770" name="楕円 769"/>
        <xdr:cNvSpPr/>
      </xdr:nvSpPr>
      <xdr:spPr>
        <a:xfrm>
          <a:off x="2038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55245</xdr:rowOff>
    </xdr:from>
    <xdr:ext cx="313690" cy="258445"/>
    <xdr:sp macro="" textlink="">
      <xdr:nvSpPr>
        <xdr:cNvPr id="771" name="テキスト ボックス 770"/>
        <xdr:cNvSpPr txBox="1"/>
      </xdr:nvSpPr>
      <xdr:spPr>
        <a:xfrm>
          <a:off x="20277455" y="67417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117475</xdr:rowOff>
    </xdr:from>
    <xdr:to xmlns:xdr="http://schemas.openxmlformats.org/drawingml/2006/spreadsheetDrawing">
      <xdr:col>102</xdr:col>
      <xdr:colOff>165100</xdr:colOff>
      <xdr:row>39</xdr:row>
      <xdr:rowOff>47625</xdr:rowOff>
    </xdr:to>
    <xdr:sp macro="" textlink="">
      <xdr:nvSpPr>
        <xdr:cNvPr id="772" name="楕円 771"/>
        <xdr:cNvSpPr/>
      </xdr:nvSpPr>
      <xdr:spPr>
        <a:xfrm>
          <a:off x="19494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38735</xdr:rowOff>
    </xdr:from>
    <xdr:ext cx="378460" cy="259080"/>
    <xdr:sp macro="" textlink="">
      <xdr:nvSpPr>
        <xdr:cNvPr id="773" name="テキスト ボックス 772"/>
        <xdr:cNvSpPr txBox="1"/>
      </xdr:nvSpPr>
      <xdr:spPr>
        <a:xfrm>
          <a:off x="19356070" y="6725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43815</xdr:rowOff>
    </xdr:from>
    <xdr:to xmlns:xdr="http://schemas.openxmlformats.org/drawingml/2006/spreadsheetDrawing">
      <xdr:col>98</xdr:col>
      <xdr:colOff>38100</xdr:colOff>
      <xdr:row>38</xdr:row>
      <xdr:rowOff>145415</xdr:rowOff>
    </xdr:to>
    <xdr:sp macro="" textlink="">
      <xdr:nvSpPr>
        <xdr:cNvPr id="774" name="楕円 773"/>
        <xdr:cNvSpPr/>
      </xdr:nvSpPr>
      <xdr:spPr>
        <a:xfrm>
          <a:off x="18605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136525</xdr:rowOff>
    </xdr:from>
    <xdr:ext cx="378460" cy="258445"/>
    <xdr:sp macro="" textlink="">
      <xdr:nvSpPr>
        <xdr:cNvPr id="775" name="テキスト ボックス 774"/>
        <xdr:cNvSpPr txBox="1"/>
      </xdr:nvSpPr>
      <xdr:spPr>
        <a:xfrm>
          <a:off x="18467070" y="6651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4" name="テキスト ボックス 783"/>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6" name="直線コネクタ 78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7" name="テキスト ボックス 786"/>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8" name="直線コネクタ 78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89" name="テキスト ボックス 788"/>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91" name="テキスト ボックス 790"/>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2" name="直線コネクタ 79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3" name="テキスト ボックス 79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4" name="直線コネクタ 79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5" name="テキスト ボックス 79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7" name="テキスト ボックス 796"/>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100965</xdr:rowOff>
    </xdr:from>
    <xdr:to xmlns:xdr="http://schemas.openxmlformats.org/drawingml/2006/spreadsheetDrawing">
      <xdr:col>116</xdr:col>
      <xdr:colOff>62865</xdr:colOff>
      <xdr:row>59</xdr:row>
      <xdr:rowOff>44450</xdr:rowOff>
    </xdr:to>
    <xdr:cxnSp macro="">
      <xdr:nvCxnSpPr>
        <xdr:cNvPr id="799" name="直線コネクタ 798"/>
        <xdr:cNvCxnSpPr/>
      </xdr:nvCxnSpPr>
      <xdr:spPr>
        <a:xfrm flipV="1">
          <a:off x="22159595" y="884491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80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1" name="直線コネクタ 80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47625</xdr:rowOff>
    </xdr:from>
    <xdr:ext cx="534670" cy="259080"/>
    <xdr:sp macro="" textlink="">
      <xdr:nvSpPr>
        <xdr:cNvPr id="802" name="貸付金最大値テキスト"/>
        <xdr:cNvSpPr txBox="1"/>
      </xdr:nvSpPr>
      <xdr:spPr>
        <a:xfrm>
          <a:off x="22212300" y="862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100965</xdr:rowOff>
    </xdr:from>
    <xdr:to xmlns:xdr="http://schemas.openxmlformats.org/drawingml/2006/spreadsheetDrawing">
      <xdr:col>116</xdr:col>
      <xdr:colOff>152400</xdr:colOff>
      <xdr:row>51</xdr:row>
      <xdr:rowOff>100965</xdr:rowOff>
    </xdr:to>
    <xdr:cxnSp macro="">
      <xdr:nvCxnSpPr>
        <xdr:cNvPr id="803" name="直線コネクタ 802"/>
        <xdr:cNvCxnSpPr/>
      </xdr:nvCxnSpPr>
      <xdr:spPr>
        <a:xfrm>
          <a:off x="22072600" y="884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38735</xdr:rowOff>
    </xdr:from>
    <xdr:to xmlns:xdr="http://schemas.openxmlformats.org/drawingml/2006/spreadsheetDrawing">
      <xdr:col>116</xdr:col>
      <xdr:colOff>63500</xdr:colOff>
      <xdr:row>59</xdr:row>
      <xdr:rowOff>41910</xdr:rowOff>
    </xdr:to>
    <xdr:cxnSp macro="">
      <xdr:nvCxnSpPr>
        <xdr:cNvPr id="804" name="直線コネクタ 803"/>
        <xdr:cNvCxnSpPr/>
      </xdr:nvCxnSpPr>
      <xdr:spPr>
        <a:xfrm>
          <a:off x="21323300" y="101542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75565</xdr:rowOff>
    </xdr:from>
    <xdr:ext cx="469900" cy="258445"/>
    <xdr:sp macro="" textlink="">
      <xdr:nvSpPr>
        <xdr:cNvPr id="805" name="貸付金平均値テキスト"/>
        <xdr:cNvSpPr txBox="1"/>
      </xdr:nvSpPr>
      <xdr:spPr>
        <a:xfrm>
          <a:off x="22212300" y="96767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52705</xdr:rowOff>
    </xdr:from>
    <xdr:to xmlns:xdr="http://schemas.openxmlformats.org/drawingml/2006/spreadsheetDrawing">
      <xdr:col>116</xdr:col>
      <xdr:colOff>114300</xdr:colOff>
      <xdr:row>57</xdr:row>
      <xdr:rowOff>154940</xdr:rowOff>
    </xdr:to>
    <xdr:sp macro="" textlink="">
      <xdr:nvSpPr>
        <xdr:cNvPr id="806" name="フローチャート: 判断 805"/>
        <xdr:cNvSpPr/>
      </xdr:nvSpPr>
      <xdr:spPr>
        <a:xfrm>
          <a:off x="221107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34290</xdr:rowOff>
    </xdr:from>
    <xdr:to xmlns:xdr="http://schemas.openxmlformats.org/drawingml/2006/spreadsheetDrawing">
      <xdr:col>111</xdr:col>
      <xdr:colOff>177800</xdr:colOff>
      <xdr:row>59</xdr:row>
      <xdr:rowOff>38735</xdr:rowOff>
    </xdr:to>
    <xdr:cxnSp macro="">
      <xdr:nvCxnSpPr>
        <xdr:cNvPr id="807" name="直線コネクタ 806"/>
        <xdr:cNvCxnSpPr/>
      </xdr:nvCxnSpPr>
      <xdr:spPr>
        <a:xfrm>
          <a:off x="20434300" y="101498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24765</xdr:rowOff>
    </xdr:from>
    <xdr:to xmlns:xdr="http://schemas.openxmlformats.org/drawingml/2006/spreadsheetDrawing">
      <xdr:col>112</xdr:col>
      <xdr:colOff>38100</xdr:colOff>
      <xdr:row>57</xdr:row>
      <xdr:rowOff>126365</xdr:rowOff>
    </xdr:to>
    <xdr:sp macro="" textlink="">
      <xdr:nvSpPr>
        <xdr:cNvPr id="808" name="フローチャート: 判断 807"/>
        <xdr:cNvSpPr/>
      </xdr:nvSpPr>
      <xdr:spPr>
        <a:xfrm>
          <a:off x="21272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143510</xdr:rowOff>
    </xdr:from>
    <xdr:ext cx="469265" cy="258445"/>
    <xdr:sp macro="" textlink="">
      <xdr:nvSpPr>
        <xdr:cNvPr id="809" name="テキスト ボックス 808"/>
        <xdr:cNvSpPr txBox="1"/>
      </xdr:nvSpPr>
      <xdr:spPr>
        <a:xfrm>
          <a:off x="21088350" y="9573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27305</xdr:rowOff>
    </xdr:from>
    <xdr:to xmlns:xdr="http://schemas.openxmlformats.org/drawingml/2006/spreadsheetDrawing">
      <xdr:col>107</xdr:col>
      <xdr:colOff>50800</xdr:colOff>
      <xdr:row>59</xdr:row>
      <xdr:rowOff>34290</xdr:rowOff>
    </xdr:to>
    <xdr:cxnSp macro="">
      <xdr:nvCxnSpPr>
        <xdr:cNvPr id="810" name="直線コネクタ 809"/>
        <xdr:cNvCxnSpPr/>
      </xdr:nvCxnSpPr>
      <xdr:spPr>
        <a:xfrm>
          <a:off x="19545300" y="101428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13335</xdr:rowOff>
    </xdr:from>
    <xdr:to xmlns:xdr="http://schemas.openxmlformats.org/drawingml/2006/spreadsheetDrawing">
      <xdr:col>107</xdr:col>
      <xdr:colOff>101600</xdr:colOff>
      <xdr:row>57</xdr:row>
      <xdr:rowOff>114935</xdr:rowOff>
    </xdr:to>
    <xdr:sp macro="" textlink="">
      <xdr:nvSpPr>
        <xdr:cNvPr id="811" name="フローチャート: 判断 810"/>
        <xdr:cNvSpPr/>
      </xdr:nvSpPr>
      <xdr:spPr>
        <a:xfrm>
          <a:off x="20383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132080</xdr:rowOff>
    </xdr:from>
    <xdr:ext cx="469265" cy="258445"/>
    <xdr:sp macro="" textlink="">
      <xdr:nvSpPr>
        <xdr:cNvPr id="812" name="テキスト ボックス 811"/>
        <xdr:cNvSpPr txBox="1"/>
      </xdr:nvSpPr>
      <xdr:spPr>
        <a:xfrm>
          <a:off x="20199350" y="9561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102870</xdr:rowOff>
    </xdr:from>
    <xdr:to xmlns:xdr="http://schemas.openxmlformats.org/drawingml/2006/spreadsheetDrawing">
      <xdr:col>102</xdr:col>
      <xdr:colOff>114300</xdr:colOff>
      <xdr:row>59</xdr:row>
      <xdr:rowOff>27305</xdr:rowOff>
    </xdr:to>
    <xdr:cxnSp macro="">
      <xdr:nvCxnSpPr>
        <xdr:cNvPr id="813" name="直線コネクタ 812"/>
        <xdr:cNvCxnSpPr/>
      </xdr:nvCxnSpPr>
      <xdr:spPr>
        <a:xfrm>
          <a:off x="18656300" y="1004697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150495</xdr:rowOff>
    </xdr:from>
    <xdr:to xmlns:xdr="http://schemas.openxmlformats.org/drawingml/2006/spreadsheetDrawing">
      <xdr:col>102</xdr:col>
      <xdr:colOff>165100</xdr:colOff>
      <xdr:row>57</xdr:row>
      <xdr:rowOff>80645</xdr:rowOff>
    </xdr:to>
    <xdr:sp macro="" textlink="">
      <xdr:nvSpPr>
        <xdr:cNvPr id="814" name="フローチャート: 判断 813"/>
        <xdr:cNvSpPr/>
      </xdr:nvSpPr>
      <xdr:spPr>
        <a:xfrm>
          <a:off x="19494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97790</xdr:rowOff>
    </xdr:from>
    <xdr:ext cx="469265" cy="258445"/>
    <xdr:sp macro="" textlink="">
      <xdr:nvSpPr>
        <xdr:cNvPr id="815" name="テキスト ボックス 814"/>
        <xdr:cNvSpPr txBox="1"/>
      </xdr:nvSpPr>
      <xdr:spPr>
        <a:xfrm>
          <a:off x="19310350" y="952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12065</xdr:rowOff>
    </xdr:from>
    <xdr:to xmlns:xdr="http://schemas.openxmlformats.org/drawingml/2006/spreadsheetDrawing">
      <xdr:col>98</xdr:col>
      <xdr:colOff>38100</xdr:colOff>
      <xdr:row>56</xdr:row>
      <xdr:rowOff>113665</xdr:rowOff>
    </xdr:to>
    <xdr:sp macro="" textlink="">
      <xdr:nvSpPr>
        <xdr:cNvPr id="816" name="フローチャート: 判断 815"/>
        <xdr:cNvSpPr/>
      </xdr:nvSpPr>
      <xdr:spPr>
        <a:xfrm>
          <a:off x="18605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54</xdr:row>
      <xdr:rowOff>130175</xdr:rowOff>
    </xdr:from>
    <xdr:ext cx="469265" cy="259080"/>
    <xdr:sp macro="" textlink="">
      <xdr:nvSpPr>
        <xdr:cNvPr id="817" name="テキスト ボックス 816"/>
        <xdr:cNvSpPr txBox="1"/>
      </xdr:nvSpPr>
      <xdr:spPr>
        <a:xfrm>
          <a:off x="18421350" y="9388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162560</xdr:rowOff>
    </xdr:from>
    <xdr:to xmlns:xdr="http://schemas.openxmlformats.org/drawingml/2006/spreadsheetDrawing">
      <xdr:col>116</xdr:col>
      <xdr:colOff>114300</xdr:colOff>
      <xdr:row>59</xdr:row>
      <xdr:rowOff>92710</xdr:rowOff>
    </xdr:to>
    <xdr:sp macro="" textlink="">
      <xdr:nvSpPr>
        <xdr:cNvPr id="823" name="楕円 822"/>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77470</xdr:rowOff>
    </xdr:from>
    <xdr:ext cx="313690" cy="258445"/>
    <xdr:sp macro="" textlink="">
      <xdr:nvSpPr>
        <xdr:cNvPr id="824" name="貸付金該当値テキスト"/>
        <xdr:cNvSpPr txBox="1"/>
      </xdr:nvSpPr>
      <xdr:spPr>
        <a:xfrm>
          <a:off x="22212300" y="10021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159385</xdr:rowOff>
    </xdr:from>
    <xdr:to xmlns:xdr="http://schemas.openxmlformats.org/drawingml/2006/spreadsheetDrawing">
      <xdr:col>112</xdr:col>
      <xdr:colOff>38100</xdr:colOff>
      <xdr:row>59</xdr:row>
      <xdr:rowOff>89535</xdr:rowOff>
    </xdr:to>
    <xdr:sp macro="" textlink="">
      <xdr:nvSpPr>
        <xdr:cNvPr id="825" name="楕円 824"/>
        <xdr:cNvSpPr/>
      </xdr:nvSpPr>
      <xdr:spPr>
        <a:xfrm>
          <a:off x="21272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80645</xdr:rowOff>
    </xdr:from>
    <xdr:ext cx="313690" cy="259080"/>
    <xdr:sp macro="" textlink="">
      <xdr:nvSpPr>
        <xdr:cNvPr id="826" name="テキスト ボックス 825"/>
        <xdr:cNvSpPr txBox="1"/>
      </xdr:nvSpPr>
      <xdr:spPr>
        <a:xfrm>
          <a:off x="21166455" y="101961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154940</xdr:rowOff>
    </xdr:from>
    <xdr:to xmlns:xdr="http://schemas.openxmlformats.org/drawingml/2006/spreadsheetDrawing">
      <xdr:col>107</xdr:col>
      <xdr:colOff>101600</xdr:colOff>
      <xdr:row>59</xdr:row>
      <xdr:rowOff>85090</xdr:rowOff>
    </xdr:to>
    <xdr:sp macro="" textlink="">
      <xdr:nvSpPr>
        <xdr:cNvPr id="827" name="楕円 826"/>
        <xdr:cNvSpPr/>
      </xdr:nvSpPr>
      <xdr:spPr>
        <a:xfrm>
          <a:off x="2038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76200</xdr:rowOff>
    </xdr:from>
    <xdr:ext cx="378460" cy="258445"/>
    <xdr:sp macro="" textlink="">
      <xdr:nvSpPr>
        <xdr:cNvPr id="828" name="テキスト ボックス 827"/>
        <xdr:cNvSpPr txBox="1"/>
      </xdr:nvSpPr>
      <xdr:spPr>
        <a:xfrm>
          <a:off x="20245070" y="10191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147955</xdr:rowOff>
    </xdr:from>
    <xdr:to xmlns:xdr="http://schemas.openxmlformats.org/drawingml/2006/spreadsheetDrawing">
      <xdr:col>102</xdr:col>
      <xdr:colOff>165100</xdr:colOff>
      <xdr:row>59</xdr:row>
      <xdr:rowOff>78105</xdr:rowOff>
    </xdr:to>
    <xdr:sp macro="" textlink="">
      <xdr:nvSpPr>
        <xdr:cNvPr id="829" name="楕円 828"/>
        <xdr:cNvSpPr/>
      </xdr:nvSpPr>
      <xdr:spPr>
        <a:xfrm>
          <a:off x="19494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69215</xdr:rowOff>
    </xdr:from>
    <xdr:ext cx="378460" cy="259080"/>
    <xdr:sp macro="" textlink="">
      <xdr:nvSpPr>
        <xdr:cNvPr id="830" name="テキスト ボックス 829"/>
        <xdr:cNvSpPr txBox="1"/>
      </xdr:nvSpPr>
      <xdr:spPr>
        <a:xfrm>
          <a:off x="19356070" y="10184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52070</xdr:rowOff>
    </xdr:from>
    <xdr:to xmlns:xdr="http://schemas.openxmlformats.org/drawingml/2006/spreadsheetDrawing">
      <xdr:col>98</xdr:col>
      <xdr:colOff>38100</xdr:colOff>
      <xdr:row>58</xdr:row>
      <xdr:rowOff>153670</xdr:rowOff>
    </xdr:to>
    <xdr:sp macro="" textlink="">
      <xdr:nvSpPr>
        <xdr:cNvPr id="831" name="楕円 830"/>
        <xdr:cNvSpPr/>
      </xdr:nvSpPr>
      <xdr:spPr>
        <a:xfrm>
          <a:off x="18605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144780</xdr:rowOff>
    </xdr:from>
    <xdr:ext cx="469265" cy="258445"/>
    <xdr:sp macro="" textlink="">
      <xdr:nvSpPr>
        <xdr:cNvPr id="832" name="テキスト ボックス 831"/>
        <xdr:cNvSpPr txBox="1"/>
      </xdr:nvSpPr>
      <xdr:spPr>
        <a:xfrm>
          <a:off x="18421350" y="10088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41" name="テキスト ボックス 840"/>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2" name="直線コネクタ 84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43" name="テキスト ボックス 842"/>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4" name="直線コネクタ 84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45" name="テキスト ボックス 844"/>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6" name="直線コネクタ 84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47" name="テキスト ボックス 846"/>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8" name="直線コネクタ 84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49" name="テキスト ボックス 848"/>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0" name="直線コネクタ 84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51" name="テキスト ボックス 850"/>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2" name="直線コネクタ 85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3" name="テキスト ボックス 852"/>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111125</xdr:rowOff>
    </xdr:from>
    <xdr:to xmlns:xdr="http://schemas.openxmlformats.org/drawingml/2006/spreadsheetDrawing">
      <xdr:col>116</xdr:col>
      <xdr:colOff>62865</xdr:colOff>
      <xdr:row>77</xdr:row>
      <xdr:rowOff>162560</xdr:rowOff>
    </xdr:to>
    <xdr:cxnSp macro="">
      <xdr:nvCxnSpPr>
        <xdr:cNvPr id="855" name="直線コネクタ 854"/>
        <xdr:cNvCxnSpPr/>
      </xdr:nvCxnSpPr>
      <xdr:spPr>
        <a:xfrm flipV="1">
          <a:off x="22159595" y="1228407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166370</xdr:rowOff>
    </xdr:from>
    <xdr:ext cx="534670" cy="258445"/>
    <xdr:sp macro="" textlink="">
      <xdr:nvSpPr>
        <xdr:cNvPr id="856" name="繰出金最小値テキスト"/>
        <xdr:cNvSpPr txBox="1"/>
      </xdr:nvSpPr>
      <xdr:spPr>
        <a:xfrm>
          <a:off x="22212300" y="13368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162560</xdr:rowOff>
    </xdr:from>
    <xdr:to xmlns:xdr="http://schemas.openxmlformats.org/drawingml/2006/spreadsheetDrawing">
      <xdr:col>116</xdr:col>
      <xdr:colOff>152400</xdr:colOff>
      <xdr:row>77</xdr:row>
      <xdr:rowOff>162560</xdr:rowOff>
    </xdr:to>
    <xdr:cxnSp macro="">
      <xdr:nvCxnSpPr>
        <xdr:cNvPr id="857" name="直線コネクタ 856"/>
        <xdr:cNvCxnSpPr/>
      </xdr:nvCxnSpPr>
      <xdr:spPr>
        <a:xfrm>
          <a:off x="22072600" y="1336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57785</xdr:rowOff>
    </xdr:from>
    <xdr:ext cx="534670" cy="259080"/>
    <xdr:sp macro="" textlink="">
      <xdr:nvSpPr>
        <xdr:cNvPr id="858" name="繰出金最大値テキスト"/>
        <xdr:cNvSpPr txBox="1"/>
      </xdr:nvSpPr>
      <xdr:spPr>
        <a:xfrm>
          <a:off x="22212300" y="12059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111125</xdr:rowOff>
    </xdr:from>
    <xdr:to xmlns:xdr="http://schemas.openxmlformats.org/drawingml/2006/spreadsheetDrawing">
      <xdr:col>116</xdr:col>
      <xdr:colOff>152400</xdr:colOff>
      <xdr:row>71</xdr:row>
      <xdr:rowOff>111125</xdr:rowOff>
    </xdr:to>
    <xdr:cxnSp macro="">
      <xdr:nvCxnSpPr>
        <xdr:cNvPr id="859" name="直線コネクタ 858"/>
        <xdr:cNvCxnSpPr/>
      </xdr:nvCxnSpPr>
      <xdr:spPr>
        <a:xfrm>
          <a:off x="22072600" y="1228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139065</xdr:rowOff>
    </xdr:from>
    <xdr:to xmlns:xdr="http://schemas.openxmlformats.org/drawingml/2006/spreadsheetDrawing">
      <xdr:col>116</xdr:col>
      <xdr:colOff>63500</xdr:colOff>
      <xdr:row>76</xdr:row>
      <xdr:rowOff>27305</xdr:rowOff>
    </xdr:to>
    <xdr:cxnSp macro="">
      <xdr:nvCxnSpPr>
        <xdr:cNvPr id="860" name="直線コネクタ 859"/>
        <xdr:cNvCxnSpPr/>
      </xdr:nvCxnSpPr>
      <xdr:spPr>
        <a:xfrm flipV="1">
          <a:off x="21323300" y="1299781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119380</xdr:rowOff>
    </xdr:from>
    <xdr:ext cx="534670" cy="259080"/>
    <xdr:sp macro="" textlink="">
      <xdr:nvSpPr>
        <xdr:cNvPr id="861" name="繰出金平均値テキスト"/>
        <xdr:cNvSpPr txBox="1"/>
      </xdr:nvSpPr>
      <xdr:spPr>
        <a:xfrm>
          <a:off x="22212300" y="12635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96520</xdr:rowOff>
    </xdr:from>
    <xdr:to xmlns:xdr="http://schemas.openxmlformats.org/drawingml/2006/spreadsheetDrawing">
      <xdr:col>116</xdr:col>
      <xdr:colOff>114300</xdr:colOff>
      <xdr:row>75</xdr:row>
      <xdr:rowOff>26670</xdr:rowOff>
    </xdr:to>
    <xdr:sp macro="" textlink="">
      <xdr:nvSpPr>
        <xdr:cNvPr id="862" name="フローチャート: 判断 861"/>
        <xdr:cNvSpPr/>
      </xdr:nvSpPr>
      <xdr:spPr>
        <a:xfrm>
          <a:off x="22110700" y="1278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27305</xdr:rowOff>
    </xdr:from>
    <xdr:to xmlns:xdr="http://schemas.openxmlformats.org/drawingml/2006/spreadsheetDrawing">
      <xdr:col>111</xdr:col>
      <xdr:colOff>177800</xdr:colOff>
      <xdr:row>76</xdr:row>
      <xdr:rowOff>60960</xdr:rowOff>
    </xdr:to>
    <xdr:cxnSp macro="">
      <xdr:nvCxnSpPr>
        <xdr:cNvPr id="863" name="直線コネクタ 862"/>
        <xdr:cNvCxnSpPr/>
      </xdr:nvCxnSpPr>
      <xdr:spPr>
        <a:xfrm flipV="1">
          <a:off x="20434300" y="130575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146685</xdr:rowOff>
    </xdr:from>
    <xdr:to xmlns:xdr="http://schemas.openxmlformats.org/drawingml/2006/spreadsheetDrawing">
      <xdr:col>112</xdr:col>
      <xdr:colOff>38100</xdr:colOff>
      <xdr:row>75</xdr:row>
      <xdr:rowOff>76835</xdr:rowOff>
    </xdr:to>
    <xdr:sp macro="" textlink="">
      <xdr:nvSpPr>
        <xdr:cNvPr id="864" name="フローチャート: 判断 863"/>
        <xdr:cNvSpPr/>
      </xdr:nvSpPr>
      <xdr:spPr>
        <a:xfrm>
          <a:off x="21272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93345</xdr:rowOff>
    </xdr:from>
    <xdr:ext cx="534035" cy="259080"/>
    <xdr:sp macro="" textlink="">
      <xdr:nvSpPr>
        <xdr:cNvPr id="865" name="テキスト ボックス 864"/>
        <xdr:cNvSpPr txBox="1"/>
      </xdr:nvSpPr>
      <xdr:spPr>
        <a:xfrm>
          <a:off x="21055965" y="12609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30480</xdr:rowOff>
    </xdr:from>
    <xdr:to xmlns:xdr="http://schemas.openxmlformats.org/drawingml/2006/spreadsheetDrawing">
      <xdr:col>107</xdr:col>
      <xdr:colOff>50800</xdr:colOff>
      <xdr:row>76</xdr:row>
      <xdr:rowOff>60960</xdr:rowOff>
    </xdr:to>
    <xdr:cxnSp macro="">
      <xdr:nvCxnSpPr>
        <xdr:cNvPr id="866" name="直線コネクタ 865"/>
        <xdr:cNvCxnSpPr/>
      </xdr:nvCxnSpPr>
      <xdr:spPr>
        <a:xfrm>
          <a:off x="19545300" y="13060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57150</xdr:rowOff>
    </xdr:from>
    <xdr:to xmlns:xdr="http://schemas.openxmlformats.org/drawingml/2006/spreadsheetDrawing">
      <xdr:col>107</xdr:col>
      <xdr:colOff>101600</xdr:colOff>
      <xdr:row>75</xdr:row>
      <xdr:rowOff>158750</xdr:rowOff>
    </xdr:to>
    <xdr:sp macro="" textlink="">
      <xdr:nvSpPr>
        <xdr:cNvPr id="867" name="フローチャート: 判断 866"/>
        <xdr:cNvSpPr/>
      </xdr:nvSpPr>
      <xdr:spPr>
        <a:xfrm>
          <a:off x="203835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3810</xdr:rowOff>
    </xdr:from>
    <xdr:ext cx="534035" cy="259080"/>
    <xdr:sp macro="" textlink="">
      <xdr:nvSpPr>
        <xdr:cNvPr id="868" name="テキスト ボックス 867"/>
        <xdr:cNvSpPr txBox="1"/>
      </xdr:nvSpPr>
      <xdr:spPr>
        <a:xfrm>
          <a:off x="20166965" y="12691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30480</xdr:rowOff>
    </xdr:from>
    <xdr:to xmlns:xdr="http://schemas.openxmlformats.org/drawingml/2006/spreadsheetDrawing">
      <xdr:col>102</xdr:col>
      <xdr:colOff>114300</xdr:colOff>
      <xdr:row>76</xdr:row>
      <xdr:rowOff>38100</xdr:rowOff>
    </xdr:to>
    <xdr:cxnSp macro="">
      <xdr:nvCxnSpPr>
        <xdr:cNvPr id="869" name="直線コネクタ 868"/>
        <xdr:cNvCxnSpPr/>
      </xdr:nvCxnSpPr>
      <xdr:spPr>
        <a:xfrm flipV="1">
          <a:off x="18656300" y="13060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94615</xdr:rowOff>
    </xdr:from>
    <xdr:to xmlns:xdr="http://schemas.openxmlformats.org/drawingml/2006/spreadsheetDrawing">
      <xdr:col>102</xdr:col>
      <xdr:colOff>165100</xdr:colOff>
      <xdr:row>76</xdr:row>
      <xdr:rowOff>24765</xdr:rowOff>
    </xdr:to>
    <xdr:sp macro="" textlink="">
      <xdr:nvSpPr>
        <xdr:cNvPr id="870" name="フローチャート: 判断 869"/>
        <xdr:cNvSpPr/>
      </xdr:nvSpPr>
      <xdr:spPr>
        <a:xfrm>
          <a:off x="19494500"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41275</xdr:rowOff>
    </xdr:from>
    <xdr:ext cx="534035" cy="258445"/>
    <xdr:sp macro="" textlink="">
      <xdr:nvSpPr>
        <xdr:cNvPr id="871" name="テキスト ボックス 870"/>
        <xdr:cNvSpPr txBox="1"/>
      </xdr:nvSpPr>
      <xdr:spPr>
        <a:xfrm>
          <a:off x="19277965" y="1272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102870</xdr:rowOff>
    </xdr:from>
    <xdr:to xmlns:xdr="http://schemas.openxmlformats.org/drawingml/2006/spreadsheetDrawing">
      <xdr:col>98</xdr:col>
      <xdr:colOff>38100</xdr:colOff>
      <xdr:row>76</xdr:row>
      <xdr:rowOff>33020</xdr:rowOff>
    </xdr:to>
    <xdr:sp macro="" textlink="">
      <xdr:nvSpPr>
        <xdr:cNvPr id="872" name="フローチャート: 判断 871"/>
        <xdr:cNvSpPr/>
      </xdr:nvSpPr>
      <xdr:spPr>
        <a:xfrm>
          <a:off x="18605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49530</xdr:rowOff>
    </xdr:from>
    <xdr:ext cx="534035" cy="259080"/>
    <xdr:sp macro="" textlink="">
      <xdr:nvSpPr>
        <xdr:cNvPr id="873" name="テキスト ボックス 872"/>
        <xdr:cNvSpPr txBox="1"/>
      </xdr:nvSpPr>
      <xdr:spPr>
        <a:xfrm>
          <a:off x="18388965" y="1273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4" name="テキスト ボックス 87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5" name="テキスト ボックス 87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6" name="テキスト ボックス 87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7" name="テキスト ボックス 87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8" name="テキスト ボックス 87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88265</xdr:rowOff>
    </xdr:from>
    <xdr:to xmlns:xdr="http://schemas.openxmlformats.org/drawingml/2006/spreadsheetDrawing">
      <xdr:col>116</xdr:col>
      <xdr:colOff>114300</xdr:colOff>
      <xdr:row>76</xdr:row>
      <xdr:rowOff>18415</xdr:rowOff>
    </xdr:to>
    <xdr:sp macro="" textlink="">
      <xdr:nvSpPr>
        <xdr:cNvPr id="879" name="楕円 878"/>
        <xdr:cNvSpPr/>
      </xdr:nvSpPr>
      <xdr:spPr>
        <a:xfrm>
          <a:off x="221107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66675</xdr:rowOff>
    </xdr:from>
    <xdr:ext cx="534670" cy="258445"/>
    <xdr:sp macro="" textlink="">
      <xdr:nvSpPr>
        <xdr:cNvPr id="880" name="繰出金該当値テキスト"/>
        <xdr:cNvSpPr txBox="1"/>
      </xdr:nvSpPr>
      <xdr:spPr>
        <a:xfrm>
          <a:off x="22212300" y="12925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147955</xdr:rowOff>
    </xdr:from>
    <xdr:to xmlns:xdr="http://schemas.openxmlformats.org/drawingml/2006/spreadsheetDrawing">
      <xdr:col>112</xdr:col>
      <xdr:colOff>38100</xdr:colOff>
      <xdr:row>76</xdr:row>
      <xdr:rowOff>78105</xdr:rowOff>
    </xdr:to>
    <xdr:sp macro="" textlink="">
      <xdr:nvSpPr>
        <xdr:cNvPr id="881" name="楕円 880"/>
        <xdr:cNvSpPr/>
      </xdr:nvSpPr>
      <xdr:spPr>
        <a:xfrm>
          <a:off x="212725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69215</xdr:rowOff>
    </xdr:from>
    <xdr:ext cx="534035" cy="259080"/>
    <xdr:sp macro="" textlink="">
      <xdr:nvSpPr>
        <xdr:cNvPr id="882" name="テキスト ボックス 881"/>
        <xdr:cNvSpPr txBox="1"/>
      </xdr:nvSpPr>
      <xdr:spPr>
        <a:xfrm>
          <a:off x="21055965" y="1309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10160</xdr:rowOff>
    </xdr:from>
    <xdr:to xmlns:xdr="http://schemas.openxmlformats.org/drawingml/2006/spreadsheetDrawing">
      <xdr:col>107</xdr:col>
      <xdr:colOff>101600</xdr:colOff>
      <xdr:row>76</xdr:row>
      <xdr:rowOff>111760</xdr:rowOff>
    </xdr:to>
    <xdr:sp macro="" textlink="">
      <xdr:nvSpPr>
        <xdr:cNvPr id="883" name="楕円 882"/>
        <xdr:cNvSpPr/>
      </xdr:nvSpPr>
      <xdr:spPr>
        <a:xfrm>
          <a:off x="20383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102870</xdr:rowOff>
    </xdr:from>
    <xdr:ext cx="534035" cy="259080"/>
    <xdr:sp macro="" textlink="">
      <xdr:nvSpPr>
        <xdr:cNvPr id="884" name="テキスト ボックス 883"/>
        <xdr:cNvSpPr txBox="1"/>
      </xdr:nvSpPr>
      <xdr:spPr>
        <a:xfrm>
          <a:off x="20166965" y="1313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151130</xdr:rowOff>
    </xdr:from>
    <xdr:to xmlns:xdr="http://schemas.openxmlformats.org/drawingml/2006/spreadsheetDrawing">
      <xdr:col>102</xdr:col>
      <xdr:colOff>165100</xdr:colOff>
      <xdr:row>76</xdr:row>
      <xdr:rowOff>81280</xdr:rowOff>
    </xdr:to>
    <xdr:sp macro="" textlink="">
      <xdr:nvSpPr>
        <xdr:cNvPr id="885" name="楕円 884"/>
        <xdr:cNvSpPr/>
      </xdr:nvSpPr>
      <xdr:spPr>
        <a:xfrm>
          <a:off x="19494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72390</xdr:rowOff>
    </xdr:from>
    <xdr:ext cx="534035" cy="259080"/>
    <xdr:sp macro="" textlink="">
      <xdr:nvSpPr>
        <xdr:cNvPr id="886" name="テキスト ボックス 885"/>
        <xdr:cNvSpPr txBox="1"/>
      </xdr:nvSpPr>
      <xdr:spPr>
        <a:xfrm>
          <a:off x="19277965" y="13102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158750</xdr:rowOff>
    </xdr:from>
    <xdr:to xmlns:xdr="http://schemas.openxmlformats.org/drawingml/2006/spreadsheetDrawing">
      <xdr:col>98</xdr:col>
      <xdr:colOff>38100</xdr:colOff>
      <xdr:row>76</xdr:row>
      <xdr:rowOff>88900</xdr:rowOff>
    </xdr:to>
    <xdr:sp macro="" textlink="">
      <xdr:nvSpPr>
        <xdr:cNvPr id="887" name="楕円 886"/>
        <xdr:cNvSpPr/>
      </xdr:nvSpPr>
      <xdr:spPr>
        <a:xfrm>
          <a:off x="186055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80010</xdr:rowOff>
    </xdr:from>
    <xdr:ext cx="534035" cy="259080"/>
    <xdr:sp macro="" textlink="">
      <xdr:nvSpPr>
        <xdr:cNvPr id="888" name="テキスト ボックス 887"/>
        <xdr:cNvSpPr txBox="1"/>
      </xdr:nvSpPr>
      <xdr:spPr>
        <a:xfrm>
          <a:off x="18388965" y="1311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7" name="テキスト ボックス 89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8" name="直線コネクタ 89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9" name="直線コネクタ 89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900" name="テキスト ボックス 89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1" name="直線コネクタ 90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2" name="テキスト ボックス 90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4" name="直線コネクタ 90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8" name="直線コネクタ 90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9" name="直線コネクタ 90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2" name="直線コネクタ 91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4" name="テキスト ボックス 91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5" name="直線コネクタ 91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7" name="テキスト ボックス 91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8" name="直線コネクタ 91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0" name="テキスト ボックス 91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2" name="テキスト ボックス 92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3" name="テキスト ボックス 92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4" name="テキスト ボックス 92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5" name="テキスト ボックス 92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6" name="テキスト ボックス 92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7" name="テキスト ボックス 92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1" name="テキスト ボックス 93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3" name="テキスト ボックス 93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5" name="テキスト ボックス 93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7" name="テキスト ボックス 93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人件費は、本市においては、特に会計年度任用職員を採用している公立保育園等の施設数が他市と比べ多いことなどが類似団体の平均を</a:t>
          </a:r>
          <a:r>
            <a:rPr kumimoji="1" lang="en-US" altLang="ja-JP" sz="1300">
              <a:latin typeface="ＭＳ Ｐゴシック"/>
              <a:ea typeface="ＭＳ Ｐゴシック"/>
            </a:rPr>
            <a:t>7,504</a:t>
          </a:r>
          <a:r>
            <a:rPr kumimoji="1" lang="ja-JP" altLang="en-US" sz="1300">
              <a:latin typeface="ＭＳ Ｐゴシック"/>
              <a:ea typeface="ＭＳ Ｐゴシック"/>
            </a:rPr>
            <a:t>円上回っている要因であり、今後は計画的な定員管理や施設再編に努めていく。</a:t>
          </a:r>
        </a:p>
        <a:p>
          <a:r>
            <a:rPr kumimoji="1" lang="ja-JP" altLang="en-US" sz="1300">
              <a:latin typeface="ＭＳ Ｐゴシック"/>
              <a:ea typeface="ＭＳ Ｐゴシック"/>
            </a:rPr>
            <a:t>物件費は、前年度と比較して</a:t>
          </a:r>
          <a:r>
            <a:rPr kumimoji="1" lang="en-US" altLang="ja-JP" sz="1300">
              <a:latin typeface="ＭＳ Ｐゴシック"/>
              <a:ea typeface="ＭＳ Ｐゴシック"/>
            </a:rPr>
            <a:t>4,922</a:t>
          </a:r>
          <a:r>
            <a:rPr kumimoji="1" lang="ja-JP" altLang="en-US" sz="1300">
              <a:latin typeface="ＭＳ Ｐゴシック"/>
              <a:ea typeface="ＭＳ Ｐゴシック"/>
            </a:rPr>
            <a:t>円の増となっており、要因としてはふるさと納税推進事業費、共同電算事業費の増である。今後も情報システムの標準化等により物件費の増が見込まれることから、引き続き経費の削減に努める。</a:t>
          </a:r>
        </a:p>
        <a:p>
          <a:r>
            <a:rPr kumimoji="1" lang="ja-JP" altLang="en-US" sz="1300">
              <a:latin typeface="ＭＳ Ｐゴシック"/>
              <a:ea typeface="ＭＳ Ｐゴシック"/>
            </a:rPr>
            <a:t>扶助費は、前年度と比較して</a:t>
          </a:r>
          <a:r>
            <a:rPr kumimoji="1" lang="en-US" altLang="ja-JP" sz="1300">
              <a:latin typeface="ＭＳ Ｐゴシック"/>
              <a:ea typeface="ＭＳ Ｐゴシック"/>
            </a:rPr>
            <a:t>10,267</a:t>
          </a:r>
          <a:r>
            <a:rPr kumimoji="1" lang="ja-JP" altLang="en-US" sz="1300">
              <a:latin typeface="ＭＳ Ｐゴシック"/>
              <a:ea typeface="ＭＳ Ｐゴシック"/>
            </a:rPr>
            <a:t>円の増となっており、要因としては定額減税補足給付金給付事業費、児童手当の増である。扶助費は障害者自立支援の引き続きの増加傾向や高齢化等の影響もあり年々増加していることから、適正な扶助のあり方を検討していく。</a:t>
          </a:r>
        </a:p>
        <a:p>
          <a:r>
            <a:rPr kumimoji="1" lang="ja-JP" altLang="en-US" sz="1300">
              <a:latin typeface="ＭＳ Ｐゴシック"/>
              <a:ea typeface="ＭＳ Ｐゴシック"/>
            </a:rPr>
            <a:t>普通建設事業費は、前年度と比較して</a:t>
          </a:r>
          <a:r>
            <a:rPr kumimoji="1" lang="en-US" altLang="ja-JP" sz="1300">
              <a:latin typeface="ＭＳ Ｐゴシック"/>
              <a:ea typeface="ＭＳ Ｐゴシック"/>
            </a:rPr>
            <a:t>21,711</a:t>
          </a:r>
          <a:r>
            <a:rPr kumimoji="1" lang="ja-JP" altLang="en-US" sz="1300">
              <a:latin typeface="ＭＳ Ｐゴシック"/>
              <a:ea typeface="ＭＳ Ｐゴシック"/>
            </a:rPr>
            <a:t>円の増となっており、要因としては総合体育館建設事業費の増である。今後も大規模建設事業の実施を計画していることから、民間活力の導入など効果的な手法により事業費の抑制に努めていく。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246,491
238,913
244.94
115,535,448
110,851,910
4,527,799
53,389,556
87,530,903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4.8
59.8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168910</xdr:rowOff>
    </xdr:from>
    <xdr:ext cx="466725" cy="258445"/>
    <xdr:sp macro="" textlink="">
      <xdr:nvSpPr>
        <xdr:cNvPr id="44" name="テキスト ボックス 43"/>
        <xdr:cNvSpPr txBox="1"/>
      </xdr:nvSpPr>
      <xdr:spPr>
        <a:xfrm>
          <a:off x="294640" y="6684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66725" cy="258445"/>
    <xdr:sp macro="" textlink="">
      <xdr:nvSpPr>
        <xdr:cNvPr id="46" name="テキスト ボックス 45"/>
        <xdr:cNvSpPr txBox="1"/>
      </xdr:nvSpPr>
      <xdr:spPr>
        <a:xfrm>
          <a:off x="294640" y="6398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111760</xdr:rowOff>
    </xdr:from>
    <xdr:ext cx="466725" cy="258445"/>
    <xdr:sp macro="" textlink="">
      <xdr:nvSpPr>
        <xdr:cNvPr id="48" name="テキスト ボックス 47"/>
        <xdr:cNvSpPr txBox="1"/>
      </xdr:nvSpPr>
      <xdr:spPr>
        <a:xfrm>
          <a:off x="294640" y="6112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50" name="テキスト ボックス 49"/>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54610</xdr:rowOff>
    </xdr:from>
    <xdr:ext cx="466725" cy="258445"/>
    <xdr:sp macro="" textlink="">
      <xdr:nvSpPr>
        <xdr:cNvPr id="52" name="テキスト ボックス 51"/>
        <xdr:cNvSpPr txBox="1"/>
      </xdr:nvSpPr>
      <xdr:spPr>
        <a:xfrm>
          <a:off x="294640" y="5541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66725" cy="258445"/>
    <xdr:sp macro="" textlink="">
      <xdr:nvSpPr>
        <xdr:cNvPr id="54" name="テキスト ボックス 53"/>
        <xdr:cNvSpPr txBox="1"/>
      </xdr:nvSpPr>
      <xdr:spPr>
        <a:xfrm>
          <a:off x="294640" y="5255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28</xdr:row>
      <xdr:rowOff>168910</xdr:rowOff>
    </xdr:from>
    <xdr:ext cx="466725" cy="258445"/>
    <xdr:sp macro="" textlink="">
      <xdr:nvSpPr>
        <xdr:cNvPr id="56" name="テキスト ボックス 55"/>
        <xdr:cNvSpPr txBox="1"/>
      </xdr:nvSpPr>
      <xdr:spPr>
        <a:xfrm>
          <a:off x="294640" y="4969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8" name="テキスト ボックス 57"/>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155575</xdr:rowOff>
    </xdr:from>
    <xdr:to xmlns:xdr="http://schemas.openxmlformats.org/drawingml/2006/spreadsheetDrawing">
      <xdr:col>24</xdr:col>
      <xdr:colOff>62865</xdr:colOff>
      <xdr:row>38</xdr:row>
      <xdr:rowOff>156845</xdr:rowOff>
    </xdr:to>
    <xdr:cxnSp macro="">
      <xdr:nvCxnSpPr>
        <xdr:cNvPr id="60" name="直線コネクタ 59"/>
        <xdr:cNvCxnSpPr/>
      </xdr:nvCxnSpPr>
      <xdr:spPr>
        <a:xfrm flipV="1">
          <a:off x="4633595" y="529907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61"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2" name="直線コネクタ 61"/>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102235</xdr:rowOff>
    </xdr:from>
    <xdr:ext cx="469900" cy="258445"/>
    <xdr:sp macro="" textlink="">
      <xdr:nvSpPr>
        <xdr:cNvPr id="63" name="議会費最大値テキスト"/>
        <xdr:cNvSpPr txBox="1"/>
      </xdr:nvSpPr>
      <xdr:spPr>
        <a:xfrm>
          <a:off x="4686300" y="5074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155575</xdr:rowOff>
    </xdr:from>
    <xdr:to xmlns:xdr="http://schemas.openxmlformats.org/drawingml/2006/spreadsheetDrawing">
      <xdr:col>24</xdr:col>
      <xdr:colOff>152400</xdr:colOff>
      <xdr:row>30</xdr:row>
      <xdr:rowOff>155575</xdr:rowOff>
    </xdr:to>
    <xdr:cxnSp macro="">
      <xdr:nvCxnSpPr>
        <xdr:cNvPr id="64" name="直線コネクタ 63"/>
        <xdr:cNvCxnSpPr/>
      </xdr:nvCxnSpPr>
      <xdr:spPr>
        <a:xfrm>
          <a:off x="4546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165100</xdr:rowOff>
    </xdr:from>
    <xdr:to xmlns:xdr="http://schemas.openxmlformats.org/drawingml/2006/spreadsheetDrawing">
      <xdr:col>24</xdr:col>
      <xdr:colOff>63500</xdr:colOff>
      <xdr:row>35</xdr:row>
      <xdr:rowOff>111125</xdr:rowOff>
    </xdr:to>
    <xdr:cxnSp macro="">
      <xdr:nvCxnSpPr>
        <xdr:cNvPr id="65" name="直線コネクタ 64"/>
        <xdr:cNvCxnSpPr/>
      </xdr:nvCxnSpPr>
      <xdr:spPr>
        <a:xfrm flipV="1">
          <a:off x="3797300" y="599440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150495</xdr:rowOff>
    </xdr:from>
    <xdr:ext cx="469900" cy="259080"/>
    <xdr:sp macro="" textlink="">
      <xdr:nvSpPr>
        <xdr:cNvPr id="66" name="議会費平均値テキスト"/>
        <xdr:cNvSpPr txBox="1"/>
      </xdr:nvSpPr>
      <xdr:spPr>
        <a:xfrm>
          <a:off x="4686300" y="5979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0</xdr:rowOff>
    </xdr:from>
    <xdr:to xmlns:xdr="http://schemas.openxmlformats.org/drawingml/2006/spreadsheetDrawing">
      <xdr:col>24</xdr:col>
      <xdr:colOff>114300</xdr:colOff>
      <xdr:row>35</xdr:row>
      <xdr:rowOff>101600</xdr:rowOff>
    </xdr:to>
    <xdr:sp macro="" textlink="">
      <xdr:nvSpPr>
        <xdr:cNvPr id="67" name="フローチャート: 判断 66"/>
        <xdr:cNvSpPr/>
      </xdr:nvSpPr>
      <xdr:spPr>
        <a:xfrm>
          <a:off x="45847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111125</xdr:rowOff>
    </xdr:from>
    <xdr:to xmlns:xdr="http://schemas.openxmlformats.org/drawingml/2006/spreadsheetDrawing">
      <xdr:col>19</xdr:col>
      <xdr:colOff>177800</xdr:colOff>
      <xdr:row>35</xdr:row>
      <xdr:rowOff>132715</xdr:rowOff>
    </xdr:to>
    <xdr:cxnSp macro="">
      <xdr:nvCxnSpPr>
        <xdr:cNvPr id="68" name="直線コネクタ 67"/>
        <xdr:cNvCxnSpPr/>
      </xdr:nvCxnSpPr>
      <xdr:spPr>
        <a:xfrm flipV="1">
          <a:off x="2908300" y="61118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6350</xdr:rowOff>
    </xdr:to>
    <xdr:sp macro="" textlink="">
      <xdr:nvSpPr>
        <xdr:cNvPr id="69" name="フローチャート: 判断 68"/>
        <xdr:cNvSpPr/>
      </xdr:nvSpPr>
      <xdr:spPr>
        <a:xfrm>
          <a:off x="3746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168910</xdr:rowOff>
    </xdr:from>
    <xdr:ext cx="469265" cy="258445"/>
    <xdr:sp macro="" textlink="">
      <xdr:nvSpPr>
        <xdr:cNvPr id="70" name="テキスト ボックス 69"/>
        <xdr:cNvSpPr txBox="1"/>
      </xdr:nvSpPr>
      <xdr:spPr>
        <a:xfrm>
          <a:off x="3562350" y="61696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132715</xdr:rowOff>
    </xdr:from>
    <xdr:to xmlns:xdr="http://schemas.openxmlformats.org/drawingml/2006/spreadsheetDrawing">
      <xdr:col>15</xdr:col>
      <xdr:colOff>50800</xdr:colOff>
      <xdr:row>35</xdr:row>
      <xdr:rowOff>143510</xdr:rowOff>
    </xdr:to>
    <xdr:cxnSp macro="">
      <xdr:nvCxnSpPr>
        <xdr:cNvPr id="71" name="直線コネクタ 70"/>
        <xdr:cNvCxnSpPr/>
      </xdr:nvCxnSpPr>
      <xdr:spPr>
        <a:xfrm flipV="1">
          <a:off x="2019300" y="61334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120650</xdr:rowOff>
    </xdr:from>
    <xdr:to xmlns:xdr="http://schemas.openxmlformats.org/drawingml/2006/spreadsheetDrawing">
      <xdr:col>15</xdr:col>
      <xdr:colOff>101600</xdr:colOff>
      <xdr:row>36</xdr:row>
      <xdr:rowOff>50800</xdr:rowOff>
    </xdr:to>
    <xdr:sp macro="" textlink="">
      <xdr:nvSpPr>
        <xdr:cNvPr id="72" name="フローチャート: 判断 71"/>
        <xdr:cNvSpPr/>
      </xdr:nvSpPr>
      <xdr:spPr>
        <a:xfrm>
          <a:off x="2857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41910</xdr:rowOff>
    </xdr:from>
    <xdr:ext cx="469265" cy="258445"/>
    <xdr:sp macro="" textlink="">
      <xdr:nvSpPr>
        <xdr:cNvPr id="73" name="テキスト ボックス 72"/>
        <xdr:cNvSpPr txBox="1"/>
      </xdr:nvSpPr>
      <xdr:spPr>
        <a:xfrm>
          <a:off x="2673350" y="6214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143510</xdr:rowOff>
    </xdr:from>
    <xdr:to xmlns:xdr="http://schemas.openxmlformats.org/drawingml/2006/spreadsheetDrawing">
      <xdr:col>10</xdr:col>
      <xdr:colOff>114300</xdr:colOff>
      <xdr:row>36</xdr:row>
      <xdr:rowOff>5080</xdr:rowOff>
    </xdr:to>
    <xdr:cxnSp macro="">
      <xdr:nvCxnSpPr>
        <xdr:cNvPr id="74" name="直線コネクタ 73"/>
        <xdr:cNvCxnSpPr/>
      </xdr:nvCxnSpPr>
      <xdr:spPr>
        <a:xfrm flipV="1">
          <a:off x="1130300" y="61442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123190</xdr:rowOff>
    </xdr:from>
    <xdr:to xmlns:xdr="http://schemas.openxmlformats.org/drawingml/2006/spreadsheetDrawing">
      <xdr:col>10</xdr:col>
      <xdr:colOff>165100</xdr:colOff>
      <xdr:row>36</xdr:row>
      <xdr:rowOff>53340</xdr:rowOff>
    </xdr:to>
    <xdr:sp macro="" textlink="">
      <xdr:nvSpPr>
        <xdr:cNvPr id="75" name="フローチャート: 判断 74"/>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44450</xdr:rowOff>
    </xdr:from>
    <xdr:ext cx="469265" cy="259080"/>
    <xdr:sp macro="" textlink="">
      <xdr:nvSpPr>
        <xdr:cNvPr id="76" name="テキスト ボックス 75"/>
        <xdr:cNvSpPr txBox="1"/>
      </xdr:nvSpPr>
      <xdr:spPr>
        <a:xfrm>
          <a:off x="1784350" y="6216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161925</xdr:rowOff>
    </xdr:from>
    <xdr:to xmlns:xdr="http://schemas.openxmlformats.org/drawingml/2006/spreadsheetDrawing">
      <xdr:col>6</xdr:col>
      <xdr:colOff>38100</xdr:colOff>
      <xdr:row>36</xdr:row>
      <xdr:rowOff>92075</xdr:rowOff>
    </xdr:to>
    <xdr:sp macro="" textlink="">
      <xdr:nvSpPr>
        <xdr:cNvPr id="77" name="フローチャート: 判断 76"/>
        <xdr:cNvSpPr/>
      </xdr:nvSpPr>
      <xdr:spPr>
        <a:xfrm>
          <a:off x="1079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83185</xdr:rowOff>
    </xdr:from>
    <xdr:ext cx="469265" cy="259080"/>
    <xdr:sp macro="" textlink="">
      <xdr:nvSpPr>
        <xdr:cNvPr id="78" name="テキスト ボックス 77"/>
        <xdr:cNvSpPr txBox="1"/>
      </xdr:nvSpPr>
      <xdr:spPr>
        <a:xfrm>
          <a:off x="895350" y="6255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114300</xdr:rowOff>
    </xdr:from>
    <xdr:to xmlns:xdr="http://schemas.openxmlformats.org/drawingml/2006/spreadsheetDrawing">
      <xdr:col>24</xdr:col>
      <xdr:colOff>114300</xdr:colOff>
      <xdr:row>35</xdr:row>
      <xdr:rowOff>44450</xdr:rowOff>
    </xdr:to>
    <xdr:sp macro="" textlink="">
      <xdr:nvSpPr>
        <xdr:cNvPr id="84" name="楕円 83"/>
        <xdr:cNvSpPr/>
      </xdr:nvSpPr>
      <xdr:spPr>
        <a:xfrm>
          <a:off x="4584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137795</xdr:rowOff>
    </xdr:from>
    <xdr:ext cx="469900" cy="259080"/>
    <xdr:sp macro="" textlink="">
      <xdr:nvSpPr>
        <xdr:cNvPr id="85" name="議会費該当値テキスト"/>
        <xdr:cNvSpPr txBox="1"/>
      </xdr:nvSpPr>
      <xdr:spPr>
        <a:xfrm>
          <a:off x="4686300" y="5795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60325</xdr:rowOff>
    </xdr:from>
    <xdr:to xmlns:xdr="http://schemas.openxmlformats.org/drawingml/2006/spreadsheetDrawing">
      <xdr:col>20</xdr:col>
      <xdr:colOff>38100</xdr:colOff>
      <xdr:row>35</xdr:row>
      <xdr:rowOff>161925</xdr:rowOff>
    </xdr:to>
    <xdr:sp macro="" textlink="">
      <xdr:nvSpPr>
        <xdr:cNvPr id="86" name="楕円 85"/>
        <xdr:cNvSpPr/>
      </xdr:nvSpPr>
      <xdr:spPr>
        <a:xfrm>
          <a:off x="3746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6985</xdr:rowOff>
    </xdr:from>
    <xdr:ext cx="469265" cy="258445"/>
    <xdr:sp macro="" textlink="">
      <xdr:nvSpPr>
        <xdr:cNvPr id="87" name="テキスト ボックス 86"/>
        <xdr:cNvSpPr txBox="1"/>
      </xdr:nvSpPr>
      <xdr:spPr>
        <a:xfrm>
          <a:off x="3562350" y="5836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81915</xdr:rowOff>
    </xdr:from>
    <xdr:to xmlns:xdr="http://schemas.openxmlformats.org/drawingml/2006/spreadsheetDrawing">
      <xdr:col>15</xdr:col>
      <xdr:colOff>101600</xdr:colOff>
      <xdr:row>36</xdr:row>
      <xdr:rowOff>12065</xdr:rowOff>
    </xdr:to>
    <xdr:sp macro="" textlink="">
      <xdr:nvSpPr>
        <xdr:cNvPr id="88" name="楕円 87"/>
        <xdr:cNvSpPr/>
      </xdr:nvSpPr>
      <xdr:spPr>
        <a:xfrm>
          <a:off x="2857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29210</xdr:rowOff>
    </xdr:from>
    <xdr:ext cx="469265" cy="258445"/>
    <xdr:sp macro="" textlink="">
      <xdr:nvSpPr>
        <xdr:cNvPr id="89" name="テキスト ボックス 88"/>
        <xdr:cNvSpPr txBox="1"/>
      </xdr:nvSpPr>
      <xdr:spPr>
        <a:xfrm>
          <a:off x="2673350" y="5858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92075</xdr:rowOff>
    </xdr:from>
    <xdr:to xmlns:xdr="http://schemas.openxmlformats.org/drawingml/2006/spreadsheetDrawing">
      <xdr:col>10</xdr:col>
      <xdr:colOff>165100</xdr:colOff>
      <xdr:row>36</xdr:row>
      <xdr:rowOff>22225</xdr:rowOff>
    </xdr:to>
    <xdr:sp macro="" textlink="">
      <xdr:nvSpPr>
        <xdr:cNvPr id="90" name="楕円 89"/>
        <xdr:cNvSpPr/>
      </xdr:nvSpPr>
      <xdr:spPr>
        <a:xfrm>
          <a:off x="1968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38735</xdr:rowOff>
    </xdr:from>
    <xdr:ext cx="469265" cy="259080"/>
    <xdr:sp macro="" textlink="">
      <xdr:nvSpPr>
        <xdr:cNvPr id="91" name="テキスト ボックス 90"/>
        <xdr:cNvSpPr txBox="1"/>
      </xdr:nvSpPr>
      <xdr:spPr>
        <a:xfrm>
          <a:off x="1784350" y="586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125730</xdr:rowOff>
    </xdr:from>
    <xdr:to xmlns:xdr="http://schemas.openxmlformats.org/drawingml/2006/spreadsheetDrawing">
      <xdr:col>6</xdr:col>
      <xdr:colOff>38100</xdr:colOff>
      <xdr:row>36</xdr:row>
      <xdr:rowOff>55880</xdr:rowOff>
    </xdr:to>
    <xdr:sp macro="" textlink="">
      <xdr:nvSpPr>
        <xdr:cNvPr id="92" name="楕円 91"/>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73025</xdr:rowOff>
    </xdr:from>
    <xdr:ext cx="469265" cy="259080"/>
    <xdr:sp macro="" textlink="">
      <xdr:nvSpPr>
        <xdr:cNvPr id="93" name="テキスト ボックス 92"/>
        <xdr:cNvSpPr txBox="1"/>
      </xdr:nvSpPr>
      <xdr:spPr>
        <a:xfrm>
          <a:off x="895350" y="5902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2" name="テキスト ボックス 101"/>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4" name="テキスト ボックス 103"/>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8445"/>
    <xdr:sp macro="" textlink="">
      <xdr:nvSpPr>
        <xdr:cNvPr id="110" name="テキスト ボックス 109"/>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12" name="テキスト ボックス 111"/>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4" name="テキスト ボックス 113"/>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70485</xdr:rowOff>
    </xdr:from>
    <xdr:to xmlns:xdr="http://schemas.openxmlformats.org/drawingml/2006/spreadsheetDrawing">
      <xdr:col>24</xdr:col>
      <xdr:colOff>62865</xdr:colOff>
      <xdr:row>59</xdr:row>
      <xdr:rowOff>50165</xdr:rowOff>
    </xdr:to>
    <xdr:cxnSp macro="">
      <xdr:nvCxnSpPr>
        <xdr:cNvPr id="118" name="直線コネクタ 117"/>
        <xdr:cNvCxnSpPr/>
      </xdr:nvCxnSpPr>
      <xdr:spPr>
        <a:xfrm flipV="1">
          <a:off x="4633595" y="9500235"/>
          <a:ext cx="1270" cy="665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53975</xdr:rowOff>
    </xdr:from>
    <xdr:ext cx="534670" cy="258445"/>
    <xdr:sp macro="" textlink="">
      <xdr:nvSpPr>
        <xdr:cNvPr id="119" name="総務費最小値テキスト"/>
        <xdr:cNvSpPr txBox="1"/>
      </xdr:nvSpPr>
      <xdr:spPr>
        <a:xfrm>
          <a:off x="4686300" y="101695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50165</xdr:rowOff>
    </xdr:from>
    <xdr:to xmlns:xdr="http://schemas.openxmlformats.org/drawingml/2006/spreadsheetDrawing">
      <xdr:col>24</xdr:col>
      <xdr:colOff>152400</xdr:colOff>
      <xdr:row>59</xdr:row>
      <xdr:rowOff>50165</xdr:rowOff>
    </xdr:to>
    <xdr:cxnSp macro="">
      <xdr:nvCxnSpPr>
        <xdr:cNvPr id="120" name="直線コネクタ 119"/>
        <xdr:cNvCxnSpPr/>
      </xdr:nvCxnSpPr>
      <xdr:spPr>
        <a:xfrm>
          <a:off x="4546600" y="10165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17780</xdr:rowOff>
    </xdr:from>
    <xdr:ext cx="534670" cy="258445"/>
    <xdr:sp macro="" textlink="">
      <xdr:nvSpPr>
        <xdr:cNvPr id="121" name="総務費最大値テキスト"/>
        <xdr:cNvSpPr txBox="1"/>
      </xdr:nvSpPr>
      <xdr:spPr>
        <a:xfrm>
          <a:off x="4686300" y="9276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55</xdr:row>
      <xdr:rowOff>70485</xdr:rowOff>
    </xdr:from>
    <xdr:to xmlns:xdr="http://schemas.openxmlformats.org/drawingml/2006/spreadsheetDrawing">
      <xdr:col>24</xdr:col>
      <xdr:colOff>152400</xdr:colOff>
      <xdr:row>55</xdr:row>
      <xdr:rowOff>70485</xdr:rowOff>
    </xdr:to>
    <xdr:cxnSp macro="">
      <xdr:nvCxnSpPr>
        <xdr:cNvPr id="122" name="直線コネクタ 121"/>
        <xdr:cNvCxnSpPr/>
      </xdr:nvCxnSpPr>
      <xdr:spPr>
        <a:xfrm>
          <a:off x="4546600" y="950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67945</xdr:rowOff>
    </xdr:from>
    <xdr:to xmlns:xdr="http://schemas.openxmlformats.org/drawingml/2006/spreadsheetDrawing">
      <xdr:col>24</xdr:col>
      <xdr:colOff>63500</xdr:colOff>
      <xdr:row>58</xdr:row>
      <xdr:rowOff>99695</xdr:rowOff>
    </xdr:to>
    <xdr:cxnSp macro="">
      <xdr:nvCxnSpPr>
        <xdr:cNvPr id="123" name="直線コネクタ 122"/>
        <xdr:cNvCxnSpPr/>
      </xdr:nvCxnSpPr>
      <xdr:spPr>
        <a:xfrm>
          <a:off x="3797300" y="1001204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151765</xdr:rowOff>
    </xdr:from>
    <xdr:ext cx="534670" cy="259080"/>
    <xdr:sp macro="" textlink="">
      <xdr:nvSpPr>
        <xdr:cNvPr id="124" name="総務費平均値テキスト"/>
        <xdr:cNvSpPr txBox="1"/>
      </xdr:nvSpPr>
      <xdr:spPr>
        <a:xfrm>
          <a:off x="4686300" y="9752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25" name="フローチャート: 判断 124"/>
        <xdr:cNvSpPr/>
      </xdr:nvSpPr>
      <xdr:spPr>
        <a:xfrm>
          <a:off x="4584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56515</xdr:rowOff>
    </xdr:from>
    <xdr:to xmlns:xdr="http://schemas.openxmlformats.org/drawingml/2006/spreadsheetDrawing">
      <xdr:col>19</xdr:col>
      <xdr:colOff>177800</xdr:colOff>
      <xdr:row>58</xdr:row>
      <xdr:rowOff>67945</xdr:rowOff>
    </xdr:to>
    <xdr:cxnSp macro="">
      <xdr:nvCxnSpPr>
        <xdr:cNvPr id="126" name="直線コネクタ 125"/>
        <xdr:cNvCxnSpPr/>
      </xdr:nvCxnSpPr>
      <xdr:spPr>
        <a:xfrm>
          <a:off x="2908300" y="100006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144145</xdr:rowOff>
    </xdr:from>
    <xdr:to xmlns:xdr="http://schemas.openxmlformats.org/drawingml/2006/spreadsheetDrawing">
      <xdr:col>20</xdr:col>
      <xdr:colOff>38100</xdr:colOff>
      <xdr:row>58</xdr:row>
      <xdr:rowOff>74930</xdr:rowOff>
    </xdr:to>
    <xdr:sp macro="" textlink="">
      <xdr:nvSpPr>
        <xdr:cNvPr id="127" name="フローチャート: 判断 126"/>
        <xdr:cNvSpPr/>
      </xdr:nvSpPr>
      <xdr:spPr>
        <a:xfrm>
          <a:off x="3746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90805</xdr:rowOff>
    </xdr:from>
    <xdr:ext cx="534035" cy="258445"/>
    <xdr:sp macro="" textlink="">
      <xdr:nvSpPr>
        <xdr:cNvPr id="128" name="テキスト ボックス 127"/>
        <xdr:cNvSpPr txBox="1"/>
      </xdr:nvSpPr>
      <xdr:spPr>
        <a:xfrm>
          <a:off x="3529965" y="969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35560</xdr:rowOff>
    </xdr:from>
    <xdr:to xmlns:xdr="http://schemas.openxmlformats.org/drawingml/2006/spreadsheetDrawing">
      <xdr:col>15</xdr:col>
      <xdr:colOff>50800</xdr:colOff>
      <xdr:row>58</xdr:row>
      <xdr:rowOff>56515</xdr:rowOff>
    </xdr:to>
    <xdr:cxnSp macro="">
      <xdr:nvCxnSpPr>
        <xdr:cNvPr id="129" name="直線コネクタ 128"/>
        <xdr:cNvCxnSpPr/>
      </xdr:nvCxnSpPr>
      <xdr:spPr>
        <a:xfrm>
          <a:off x="2019300" y="99796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141605</xdr:rowOff>
    </xdr:from>
    <xdr:to xmlns:xdr="http://schemas.openxmlformats.org/drawingml/2006/spreadsheetDrawing">
      <xdr:col>15</xdr:col>
      <xdr:colOff>101600</xdr:colOff>
      <xdr:row>58</xdr:row>
      <xdr:rowOff>71755</xdr:rowOff>
    </xdr:to>
    <xdr:sp macro="" textlink="">
      <xdr:nvSpPr>
        <xdr:cNvPr id="130" name="フローチャート: 判断 129"/>
        <xdr:cNvSpPr/>
      </xdr:nvSpPr>
      <xdr:spPr>
        <a:xfrm>
          <a:off x="28575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88265</xdr:rowOff>
    </xdr:from>
    <xdr:ext cx="534035" cy="258445"/>
    <xdr:sp macro="" textlink="">
      <xdr:nvSpPr>
        <xdr:cNvPr id="131" name="テキスト ボックス 130"/>
        <xdr:cNvSpPr txBox="1"/>
      </xdr:nvSpPr>
      <xdr:spPr>
        <a:xfrm>
          <a:off x="2640965" y="9689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117475</xdr:rowOff>
    </xdr:from>
    <xdr:to xmlns:xdr="http://schemas.openxmlformats.org/drawingml/2006/spreadsheetDrawing">
      <xdr:col>10</xdr:col>
      <xdr:colOff>114300</xdr:colOff>
      <xdr:row>58</xdr:row>
      <xdr:rowOff>35560</xdr:rowOff>
    </xdr:to>
    <xdr:cxnSp macro="">
      <xdr:nvCxnSpPr>
        <xdr:cNvPr id="132" name="直線コネクタ 131"/>
        <xdr:cNvCxnSpPr/>
      </xdr:nvCxnSpPr>
      <xdr:spPr>
        <a:xfrm>
          <a:off x="1130300" y="8861425"/>
          <a:ext cx="889000" cy="1118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84455</xdr:rowOff>
    </xdr:to>
    <xdr:sp macro="" textlink="">
      <xdr:nvSpPr>
        <xdr:cNvPr id="133" name="フローチャート: 判断 132"/>
        <xdr:cNvSpPr/>
      </xdr:nvSpPr>
      <xdr:spPr>
        <a:xfrm>
          <a:off x="19685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100965</xdr:rowOff>
    </xdr:from>
    <xdr:ext cx="534035" cy="258445"/>
    <xdr:sp macro="" textlink="">
      <xdr:nvSpPr>
        <xdr:cNvPr id="134" name="テキスト ボックス 133"/>
        <xdr:cNvSpPr txBox="1"/>
      </xdr:nvSpPr>
      <xdr:spPr>
        <a:xfrm>
          <a:off x="1751965" y="9702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149860</xdr:rowOff>
    </xdr:from>
    <xdr:to xmlns:xdr="http://schemas.openxmlformats.org/drawingml/2006/spreadsheetDrawing">
      <xdr:col>6</xdr:col>
      <xdr:colOff>38100</xdr:colOff>
      <xdr:row>51</xdr:row>
      <xdr:rowOff>80010</xdr:rowOff>
    </xdr:to>
    <xdr:sp macro="" textlink="">
      <xdr:nvSpPr>
        <xdr:cNvPr id="135" name="フローチャート: 判断 134"/>
        <xdr:cNvSpPr/>
      </xdr:nvSpPr>
      <xdr:spPr>
        <a:xfrm>
          <a:off x="1079500" y="87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96520</xdr:rowOff>
    </xdr:from>
    <xdr:ext cx="598170" cy="259080"/>
    <xdr:sp macro="" textlink="">
      <xdr:nvSpPr>
        <xdr:cNvPr id="136" name="テキスト ボックス 135"/>
        <xdr:cNvSpPr txBox="1"/>
      </xdr:nvSpPr>
      <xdr:spPr>
        <a:xfrm>
          <a:off x="830580" y="8497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48895</xdr:rowOff>
    </xdr:from>
    <xdr:to xmlns:xdr="http://schemas.openxmlformats.org/drawingml/2006/spreadsheetDrawing">
      <xdr:col>24</xdr:col>
      <xdr:colOff>114300</xdr:colOff>
      <xdr:row>58</xdr:row>
      <xdr:rowOff>150495</xdr:rowOff>
    </xdr:to>
    <xdr:sp macro="" textlink="">
      <xdr:nvSpPr>
        <xdr:cNvPr id="142" name="楕円 141"/>
        <xdr:cNvSpPr/>
      </xdr:nvSpPr>
      <xdr:spPr>
        <a:xfrm>
          <a:off x="45847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135255</xdr:rowOff>
    </xdr:from>
    <xdr:ext cx="534670" cy="258445"/>
    <xdr:sp macro="" textlink="">
      <xdr:nvSpPr>
        <xdr:cNvPr id="143" name="総務費該当値テキスト"/>
        <xdr:cNvSpPr txBox="1"/>
      </xdr:nvSpPr>
      <xdr:spPr>
        <a:xfrm>
          <a:off x="4686300" y="9907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118745</xdr:rowOff>
    </xdr:to>
    <xdr:sp macro="" textlink="">
      <xdr:nvSpPr>
        <xdr:cNvPr id="144" name="楕円 143"/>
        <xdr:cNvSpPr/>
      </xdr:nvSpPr>
      <xdr:spPr>
        <a:xfrm>
          <a:off x="3746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109855</xdr:rowOff>
    </xdr:from>
    <xdr:ext cx="534035" cy="258445"/>
    <xdr:sp macro="" textlink="">
      <xdr:nvSpPr>
        <xdr:cNvPr id="145" name="テキスト ボックス 144"/>
        <xdr:cNvSpPr txBox="1"/>
      </xdr:nvSpPr>
      <xdr:spPr>
        <a:xfrm>
          <a:off x="3529965" y="10053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6350</xdr:rowOff>
    </xdr:from>
    <xdr:to xmlns:xdr="http://schemas.openxmlformats.org/drawingml/2006/spreadsheetDrawing">
      <xdr:col>15</xdr:col>
      <xdr:colOff>101600</xdr:colOff>
      <xdr:row>58</xdr:row>
      <xdr:rowOff>107315</xdr:rowOff>
    </xdr:to>
    <xdr:sp macro="" textlink="">
      <xdr:nvSpPr>
        <xdr:cNvPr id="146" name="楕円 145"/>
        <xdr:cNvSpPr/>
      </xdr:nvSpPr>
      <xdr:spPr>
        <a:xfrm>
          <a:off x="2857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98425</xdr:rowOff>
    </xdr:from>
    <xdr:ext cx="534035" cy="258445"/>
    <xdr:sp macro="" textlink="">
      <xdr:nvSpPr>
        <xdr:cNvPr id="147" name="テキスト ボックス 146"/>
        <xdr:cNvSpPr txBox="1"/>
      </xdr:nvSpPr>
      <xdr:spPr>
        <a:xfrm>
          <a:off x="2640965" y="10042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156210</xdr:rowOff>
    </xdr:from>
    <xdr:to xmlns:xdr="http://schemas.openxmlformats.org/drawingml/2006/spreadsheetDrawing">
      <xdr:col>10</xdr:col>
      <xdr:colOff>165100</xdr:colOff>
      <xdr:row>58</xdr:row>
      <xdr:rowOff>86360</xdr:rowOff>
    </xdr:to>
    <xdr:sp macro="" textlink="">
      <xdr:nvSpPr>
        <xdr:cNvPr id="148" name="楕円 147"/>
        <xdr:cNvSpPr/>
      </xdr:nvSpPr>
      <xdr:spPr>
        <a:xfrm>
          <a:off x="1968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77470</xdr:rowOff>
    </xdr:from>
    <xdr:ext cx="534035" cy="258445"/>
    <xdr:sp macro="" textlink="">
      <xdr:nvSpPr>
        <xdr:cNvPr id="149" name="テキスト ボックス 148"/>
        <xdr:cNvSpPr txBox="1"/>
      </xdr:nvSpPr>
      <xdr:spPr>
        <a:xfrm>
          <a:off x="1751965" y="10021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66675</xdr:rowOff>
    </xdr:from>
    <xdr:to xmlns:xdr="http://schemas.openxmlformats.org/drawingml/2006/spreadsheetDrawing">
      <xdr:col>6</xdr:col>
      <xdr:colOff>38100</xdr:colOff>
      <xdr:row>51</xdr:row>
      <xdr:rowOff>168275</xdr:rowOff>
    </xdr:to>
    <xdr:sp macro="" textlink="">
      <xdr:nvSpPr>
        <xdr:cNvPr id="150" name="楕円 149"/>
        <xdr:cNvSpPr/>
      </xdr:nvSpPr>
      <xdr:spPr>
        <a:xfrm>
          <a:off x="1079500" y="88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159385</xdr:rowOff>
    </xdr:from>
    <xdr:ext cx="598170" cy="258445"/>
    <xdr:sp macro="" textlink="">
      <xdr:nvSpPr>
        <xdr:cNvPr id="151" name="テキスト ボックス 150"/>
        <xdr:cNvSpPr txBox="1"/>
      </xdr:nvSpPr>
      <xdr:spPr>
        <a:xfrm>
          <a:off x="830580" y="8903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62" name="テキスト ボックス 161"/>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3" name="直線コネクタ 162"/>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64" name="テキスト ボックス 163"/>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5" name="直線コネクタ 164"/>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6" name="テキスト ボックス 165"/>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7" name="直線コネクタ 166"/>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8" name="テキスト ボックス 167"/>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9" name="直線コネクタ 168"/>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70" name="テキスト ボックス 169"/>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71" name="直線コネクタ 170"/>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72" name="テキスト ボックス 171"/>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3" name="直線コネクタ 172"/>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74" name="テキスト ボックス 173"/>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5" name="直線コネクタ 17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6" name="テキスト ボックス 175"/>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3810</xdr:rowOff>
    </xdr:from>
    <xdr:to xmlns:xdr="http://schemas.openxmlformats.org/drawingml/2006/spreadsheetDrawing">
      <xdr:col>24</xdr:col>
      <xdr:colOff>62865</xdr:colOff>
      <xdr:row>76</xdr:row>
      <xdr:rowOff>133985</xdr:rowOff>
    </xdr:to>
    <xdr:cxnSp macro="">
      <xdr:nvCxnSpPr>
        <xdr:cNvPr id="178" name="直線コネクタ 177"/>
        <xdr:cNvCxnSpPr/>
      </xdr:nvCxnSpPr>
      <xdr:spPr>
        <a:xfrm flipV="1">
          <a:off x="4633595" y="12176760"/>
          <a:ext cx="127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137795</xdr:rowOff>
    </xdr:from>
    <xdr:ext cx="598805" cy="259080"/>
    <xdr:sp macro="" textlink="">
      <xdr:nvSpPr>
        <xdr:cNvPr id="179" name="民生費最小値テキスト"/>
        <xdr:cNvSpPr txBox="1"/>
      </xdr:nvSpPr>
      <xdr:spPr>
        <a:xfrm>
          <a:off x="4686300" y="13167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133985</xdr:rowOff>
    </xdr:from>
    <xdr:to xmlns:xdr="http://schemas.openxmlformats.org/drawingml/2006/spreadsheetDrawing">
      <xdr:col>24</xdr:col>
      <xdr:colOff>152400</xdr:colOff>
      <xdr:row>76</xdr:row>
      <xdr:rowOff>133985</xdr:rowOff>
    </xdr:to>
    <xdr:cxnSp macro="">
      <xdr:nvCxnSpPr>
        <xdr:cNvPr id="180" name="直線コネクタ 179"/>
        <xdr:cNvCxnSpPr/>
      </xdr:nvCxnSpPr>
      <xdr:spPr>
        <a:xfrm>
          <a:off x="4546600" y="1316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121920</xdr:rowOff>
    </xdr:from>
    <xdr:ext cx="598805" cy="258445"/>
    <xdr:sp macro="" textlink="">
      <xdr:nvSpPr>
        <xdr:cNvPr id="181" name="民生費最大値テキスト"/>
        <xdr:cNvSpPr txBox="1"/>
      </xdr:nvSpPr>
      <xdr:spPr>
        <a:xfrm>
          <a:off x="4686300" y="119519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254,748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3810</xdr:rowOff>
    </xdr:from>
    <xdr:to xmlns:xdr="http://schemas.openxmlformats.org/drawingml/2006/spreadsheetDrawing">
      <xdr:col>24</xdr:col>
      <xdr:colOff>152400</xdr:colOff>
      <xdr:row>71</xdr:row>
      <xdr:rowOff>3810</xdr:rowOff>
    </xdr:to>
    <xdr:cxnSp macro="">
      <xdr:nvCxnSpPr>
        <xdr:cNvPr id="182" name="直線コネクタ 181"/>
        <xdr:cNvCxnSpPr/>
      </xdr:nvCxnSpPr>
      <xdr:spPr>
        <a:xfrm>
          <a:off x="4546600" y="1217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74930</xdr:rowOff>
    </xdr:from>
    <xdr:to xmlns:xdr="http://schemas.openxmlformats.org/drawingml/2006/spreadsheetDrawing">
      <xdr:col>24</xdr:col>
      <xdr:colOff>63500</xdr:colOff>
      <xdr:row>77</xdr:row>
      <xdr:rowOff>69215</xdr:rowOff>
    </xdr:to>
    <xdr:cxnSp macro="">
      <xdr:nvCxnSpPr>
        <xdr:cNvPr id="183" name="直線コネクタ 182"/>
        <xdr:cNvCxnSpPr/>
      </xdr:nvCxnSpPr>
      <xdr:spPr>
        <a:xfrm flipV="1">
          <a:off x="3797300" y="1310513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27305</xdr:rowOff>
    </xdr:from>
    <xdr:ext cx="598805" cy="259080"/>
    <xdr:sp macro="" textlink="">
      <xdr:nvSpPr>
        <xdr:cNvPr id="184" name="民生費平均値テキスト"/>
        <xdr:cNvSpPr txBox="1"/>
      </xdr:nvSpPr>
      <xdr:spPr>
        <a:xfrm>
          <a:off x="4686300" y="127146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4445</xdr:rowOff>
    </xdr:from>
    <xdr:to xmlns:xdr="http://schemas.openxmlformats.org/drawingml/2006/spreadsheetDrawing">
      <xdr:col>24</xdr:col>
      <xdr:colOff>114300</xdr:colOff>
      <xdr:row>75</xdr:row>
      <xdr:rowOff>106045</xdr:rowOff>
    </xdr:to>
    <xdr:sp macro="" textlink="">
      <xdr:nvSpPr>
        <xdr:cNvPr id="185" name="フローチャート: 判断 184"/>
        <xdr:cNvSpPr/>
      </xdr:nvSpPr>
      <xdr:spPr>
        <a:xfrm>
          <a:off x="45847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69215</xdr:rowOff>
    </xdr:from>
    <xdr:to xmlns:xdr="http://schemas.openxmlformats.org/drawingml/2006/spreadsheetDrawing">
      <xdr:col>19</xdr:col>
      <xdr:colOff>177800</xdr:colOff>
      <xdr:row>77</xdr:row>
      <xdr:rowOff>143510</xdr:rowOff>
    </xdr:to>
    <xdr:cxnSp macro="">
      <xdr:nvCxnSpPr>
        <xdr:cNvPr id="186" name="直線コネクタ 185"/>
        <xdr:cNvCxnSpPr/>
      </xdr:nvCxnSpPr>
      <xdr:spPr>
        <a:xfrm flipV="1">
          <a:off x="2908300" y="1327086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130810</xdr:rowOff>
    </xdr:from>
    <xdr:to xmlns:xdr="http://schemas.openxmlformats.org/drawingml/2006/spreadsheetDrawing">
      <xdr:col>20</xdr:col>
      <xdr:colOff>38100</xdr:colOff>
      <xdr:row>76</xdr:row>
      <xdr:rowOff>60960</xdr:rowOff>
    </xdr:to>
    <xdr:sp macro="" textlink="">
      <xdr:nvSpPr>
        <xdr:cNvPr id="187" name="フローチャート: 判断 186"/>
        <xdr:cNvSpPr/>
      </xdr:nvSpPr>
      <xdr:spPr>
        <a:xfrm>
          <a:off x="3746500" y="1298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77470</xdr:rowOff>
    </xdr:from>
    <xdr:ext cx="598170" cy="258445"/>
    <xdr:sp macro="" textlink="">
      <xdr:nvSpPr>
        <xdr:cNvPr id="188" name="テキスト ボックス 187"/>
        <xdr:cNvSpPr txBox="1"/>
      </xdr:nvSpPr>
      <xdr:spPr>
        <a:xfrm>
          <a:off x="3497580" y="127647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109220</xdr:rowOff>
    </xdr:from>
    <xdr:to xmlns:xdr="http://schemas.openxmlformats.org/drawingml/2006/spreadsheetDrawing">
      <xdr:col>15</xdr:col>
      <xdr:colOff>50800</xdr:colOff>
      <xdr:row>77</xdr:row>
      <xdr:rowOff>143510</xdr:rowOff>
    </xdr:to>
    <xdr:cxnSp macro="">
      <xdr:nvCxnSpPr>
        <xdr:cNvPr id="189" name="直線コネクタ 188"/>
        <xdr:cNvCxnSpPr/>
      </xdr:nvCxnSpPr>
      <xdr:spPr>
        <a:xfrm>
          <a:off x="2019300" y="133108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56515</xdr:rowOff>
    </xdr:from>
    <xdr:to xmlns:xdr="http://schemas.openxmlformats.org/drawingml/2006/spreadsheetDrawing">
      <xdr:col>15</xdr:col>
      <xdr:colOff>101600</xdr:colOff>
      <xdr:row>76</xdr:row>
      <xdr:rowOff>158115</xdr:rowOff>
    </xdr:to>
    <xdr:sp macro="" textlink="">
      <xdr:nvSpPr>
        <xdr:cNvPr id="190" name="フローチャート: 判断 189"/>
        <xdr:cNvSpPr/>
      </xdr:nvSpPr>
      <xdr:spPr>
        <a:xfrm>
          <a:off x="2857500" y="130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3175</xdr:rowOff>
    </xdr:from>
    <xdr:ext cx="598170" cy="259080"/>
    <xdr:sp macro="" textlink="">
      <xdr:nvSpPr>
        <xdr:cNvPr id="191" name="テキスト ボックス 190"/>
        <xdr:cNvSpPr txBox="1"/>
      </xdr:nvSpPr>
      <xdr:spPr>
        <a:xfrm>
          <a:off x="2608580" y="12861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109220</xdr:rowOff>
    </xdr:from>
    <xdr:to xmlns:xdr="http://schemas.openxmlformats.org/drawingml/2006/spreadsheetDrawing">
      <xdr:col>10</xdr:col>
      <xdr:colOff>114300</xdr:colOff>
      <xdr:row>79</xdr:row>
      <xdr:rowOff>22860</xdr:rowOff>
    </xdr:to>
    <xdr:cxnSp macro="">
      <xdr:nvCxnSpPr>
        <xdr:cNvPr id="192" name="直線コネクタ 191"/>
        <xdr:cNvCxnSpPr/>
      </xdr:nvCxnSpPr>
      <xdr:spPr>
        <a:xfrm flipV="1">
          <a:off x="1130300" y="1331087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162560</xdr:rowOff>
    </xdr:from>
    <xdr:to xmlns:xdr="http://schemas.openxmlformats.org/drawingml/2006/spreadsheetDrawing">
      <xdr:col>10</xdr:col>
      <xdr:colOff>165100</xdr:colOff>
      <xdr:row>76</xdr:row>
      <xdr:rowOff>92710</xdr:rowOff>
    </xdr:to>
    <xdr:sp macro="" textlink="">
      <xdr:nvSpPr>
        <xdr:cNvPr id="193" name="フローチャート: 判断 192"/>
        <xdr:cNvSpPr/>
      </xdr:nvSpPr>
      <xdr:spPr>
        <a:xfrm>
          <a:off x="1968500" y="1302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109220</xdr:rowOff>
    </xdr:from>
    <xdr:ext cx="598170" cy="258445"/>
    <xdr:sp macro="" textlink="">
      <xdr:nvSpPr>
        <xdr:cNvPr id="194" name="テキスト ボックス 193"/>
        <xdr:cNvSpPr txBox="1"/>
      </xdr:nvSpPr>
      <xdr:spPr>
        <a:xfrm>
          <a:off x="1719580" y="12796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80010</xdr:rowOff>
    </xdr:from>
    <xdr:to xmlns:xdr="http://schemas.openxmlformats.org/drawingml/2006/spreadsheetDrawing">
      <xdr:col>6</xdr:col>
      <xdr:colOff>38100</xdr:colOff>
      <xdr:row>78</xdr:row>
      <xdr:rowOff>10160</xdr:rowOff>
    </xdr:to>
    <xdr:sp macro="" textlink="">
      <xdr:nvSpPr>
        <xdr:cNvPr id="195" name="フローチャート: 判断 194"/>
        <xdr:cNvSpPr/>
      </xdr:nvSpPr>
      <xdr:spPr>
        <a:xfrm>
          <a:off x="1079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26670</xdr:rowOff>
    </xdr:from>
    <xdr:ext cx="598170" cy="259080"/>
    <xdr:sp macro="" textlink="">
      <xdr:nvSpPr>
        <xdr:cNvPr id="196" name="テキスト ボックス 195"/>
        <xdr:cNvSpPr txBox="1"/>
      </xdr:nvSpPr>
      <xdr:spPr>
        <a:xfrm>
          <a:off x="830580" y="13056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7" name="テキスト ボックス 19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8" name="テキスト ボックス 19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9" name="テキスト ボックス 19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200" name="テキスト ボックス 19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201" name="テキスト ボックス 20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23495</xdr:rowOff>
    </xdr:from>
    <xdr:to xmlns:xdr="http://schemas.openxmlformats.org/drawingml/2006/spreadsheetDrawing">
      <xdr:col>24</xdr:col>
      <xdr:colOff>114300</xdr:colOff>
      <xdr:row>76</xdr:row>
      <xdr:rowOff>125095</xdr:rowOff>
    </xdr:to>
    <xdr:sp macro="" textlink="">
      <xdr:nvSpPr>
        <xdr:cNvPr id="202" name="楕円 201"/>
        <xdr:cNvSpPr/>
      </xdr:nvSpPr>
      <xdr:spPr>
        <a:xfrm>
          <a:off x="45847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109855</xdr:rowOff>
    </xdr:from>
    <xdr:ext cx="598805" cy="258445"/>
    <xdr:sp macro="" textlink="">
      <xdr:nvSpPr>
        <xdr:cNvPr id="203" name="民生費該当値テキスト"/>
        <xdr:cNvSpPr txBox="1"/>
      </xdr:nvSpPr>
      <xdr:spPr>
        <a:xfrm>
          <a:off x="4686300" y="1296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18415</xdr:rowOff>
    </xdr:from>
    <xdr:to xmlns:xdr="http://schemas.openxmlformats.org/drawingml/2006/spreadsheetDrawing">
      <xdr:col>20</xdr:col>
      <xdr:colOff>38100</xdr:colOff>
      <xdr:row>77</xdr:row>
      <xdr:rowOff>120650</xdr:rowOff>
    </xdr:to>
    <xdr:sp macro="" textlink="">
      <xdr:nvSpPr>
        <xdr:cNvPr id="204" name="楕円 203"/>
        <xdr:cNvSpPr/>
      </xdr:nvSpPr>
      <xdr:spPr>
        <a:xfrm>
          <a:off x="3746500" y="13220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111125</xdr:rowOff>
    </xdr:from>
    <xdr:ext cx="598170" cy="258445"/>
    <xdr:sp macro="" textlink="">
      <xdr:nvSpPr>
        <xdr:cNvPr id="205" name="テキスト ボックス 204"/>
        <xdr:cNvSpPr txBox="1"/>
      </xdr:nvSpPr>
      <xdr:spPr>
        <a:xfrm>
          <a:off x="3497580" y="13312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206" name="楕円 205"/>
        <xdr:cNvSpPr/>
      </xdr:nvSpPr>
      <xdr:spPr>
        <a:xfrm>
          <a:off x="2857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13970</xdr:rowOff>
    </xdr:from>
    <xdr:ext cx="598170" cy="259080"/>
    <xdr:sp macro="" textlink="">
      <xdr:nvSpPr>
        <xdr:cNvPr id="207" name="テキスト ボックス 206"/>
        <xdr:cNvSpPr txBox="1"/>
      </xdr:nvSpPr>
      <xdr:spPr>
        <a:xfrm>
          <a:off x="2608580" y="13387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208" name="楕円 207"/>
        <xdr:cNvSpPr/>
      </xdr:nvSpPr>
      <xdr:spPr>
        <a:xfrm>
          <a:off x="1968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150495</xdr:rowOff>
    </xdr:from>
    <xdr:ext cx="598170" cy="259080"/>
    <xdr:sp macro="" textlink="">
      <xdr:nvSpPr>
        <xdr:cNvPr id="209" name="テキスト ボックス 208"/>
        <xdr:cNvSpPr txBox="1"/>
      </xdr:nvSpPr>
      <xdr:spPr>
        <a:xfrm>
          <a:off x="1719580" y="13352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143510</xdr:rowOff>
    </xdr:from>
    <xdr:to xmlns:xdr="http://schemas.openxmlformats.org/drawingml/2006/spreadsheetDrawing">
      <xdr:col>6</xdr:col>
      <xdr:colOff>38100</xdr:colOff>
      <xdr:row>79</xdr:row>
      <xdr:rowOff>73660</xdr:rowOff>
    </xdr:to>
    <xdr:sp macro="" textlink="">
      <xdr:nvSpPr>
        <xdr:cNvPr id="210" name="楕円 209"/>
        <xdr:cNvSpPr/>
      </xdr:nvSpPr>
      <xdr:spPr>
        <a:xfrm>
          <a:off x="1079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64770</xdr:rowOff>
    </xdr:from>
    <xdr:ext cx="598170" cy="258445"/>
    <xdr:sp macro="" textlink="">
      <xdr:nvSpPr>
        <xdr:cNvPr id="211" name="テキスト ボックス 210"/>
        <xdr:cNvSpPr txBox="1"/>
      </xdr:nvSpPr>
      <xdr:spPr>
        <a:xfrm>
          <a:off x="830580" y="13609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20" name="テキスト ボックス 21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1" name="直線コネクタ 22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22" name="テキスト ボックス 221"/>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3" name="直線コネクタ 22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4" name="テキスト ボックス 22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5" name="直線コネクタ 22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6" name="テキスト ボックス 22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7" name="直線コネクタ 22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8" name="テキスト ボックス 227"/>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9" name="直線コネクタ 22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30" name="テキスト ボックス 22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31" name="直線コネクタ 23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32" name="テキスト ボックス 23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4" name="テキスト ボックス 23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96520</xdr:rowOff>
    </xdr:from>
    <xdr:to xmlns:xdr="http://schemas.openxmlformats.org/drawingml/2006/spreadsheetDrawing">
      <xdr:col>24</xdr:col>
      <xdr:colOff>62865</xdr:colOff>
      <xdr:row>99</xdr:row>
      <xdr:rowOff>83820</xdr:rowOff>
    </xdr:to>
    <xdr:cxnSp macro="">
      <xdr:nvCxnSpPr>
        <xdr:cNvPr id="236" name="直線コネクタ 235"/>
        <xdr:cNvCxnSpPr/>
      </xdr:nvCxnSpPr>
      <xdr:spPr>
        <a:xfrm flipV="1">
          <a:off x="4633595" y="15527020"/>
          <a:ext cx="1270" cy="1530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87630</xdr:rowOff>
    </xdr:from>
    <xdr:ext cx="534670" cy="258445"/>
    <xdr:sp macro="" textlink="">
      <xdr:nvSpPr>
        <xdr:cNvPr id="237" name="衛生費最小値テキスト"/>
        <xdr:cNvSpPr txBox="1"/>
      </xdr:nvSpPr>
      <xdr:spPr>
        <a:xfrm>
          <a:off x="4686300" y="17061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83820</xdr:rowOff>
    </xdr:from>
    <xdr:to xmlns:xdr="http://schemas.openxmlformats.org/drawingml/2006/spreadsheetDrawing">
      <xdr:col>24</xdr:col>
      <xdr:colOff>152400</xdr:colOff>
      <xdr:row>99</xdr:row>
      <xdr:rowOff>83820</xdr:rowOff>
    </xdr:to>
    <xdr:cxnSp macro="">
      <xdr:nvCxnSpPr>
        <xdr:cNvPr id="238" name="直線コネクタ 237"/>
        <xdr:cNvCxnSpPr/>
      </xdr:nvCxnSpPr>
      <xdr:spPr>
        <a:xfrm>
          <a:off x="4546600" y="1705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43180</xdr:rowOff>
    </xdr:from>
    <xdr:ext cx="598805" cy="258445"/>
    <xdr:sp macro="" textlink="">
      <xdr:nvSpPr>
        <xdr:cNvPr id="239" name="衛生費最大値テキスト"/>
        <xdr:cNvSpPr txBox="1"/>
      </xdr:nvSpPr>
      <xdr:spPr>
        <a:xfrm>
          <a:off x="4686300" y="15302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147,388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96520</xdr:rowOff>
    </xdr:from>
    <xdr:to xmlns:xdr="http://schemas.openxmlformats.org/drawingml/2006/spreadsheetDrawing">
      <xdr:col>24</xdr:col>
      <xdr:colOff>152400</xdr:colOff>
      <xdr:row>90</xdr:row>
      <xdr:rowOff>96520</xdr:rowOff>
    </xdr:to>
    <xdr:cxnSp macro="">
      <xdr:nvCxnSpPr>
        <xdr:cNvPr id="240" name="直線コネクタ 239"/>
        <xdr:cNvCxnSpPr/>
      </xdr:nvCxnSpPr>
      <xdr:spPr>
        <a:xfrm>
          <a:off x="4546600" y="1552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23495</xdr:rowOff>
    </xdr:from>
    <xdr:to xmlns:xdr="http://schemas.openxmlformats.org/drawingml/2006/spreadsheetDrawing">
      <xdr:col>24</xdr:col>
      <xdr:colOff>63500</xdr:colOff>
      <xdr:row>98</xdr:row>
      <xdr:rowOff>57150</xdr:rowOff>
    </xdr:to>
    <xdr:cxnSp macro="">
      <xdr:nvCxnSpPr>
        <xdr:cNvPr id="241" name="直線コネクタ 240"/>
        <xdr:cNvCxnSpPr/>
      </xdr:nvCxnSpPr>
      <xdr:spPr>
        <a:xfrm flipV="1">
          <a:off x="3797300" y="1682559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134620</xdr:rowOff>
    </xdr:from>
    <xdr:ext cx="534670" cy="258445"/>
    <xdr:sp macro="" textlink="">
      <xdr:nvSpPr>
        <xdr:cNvPr id="242" name="衛生費平均値テキスト"/>
        <xdr:cNvSpPr txBox="1"/>
      </xdr:nvSpPr>
      <xdr:spPr>
        <a:xfrm>
          <a:off x="4686300" y="16765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156210</xdr:rowOff>
    </xdr:from>
    <xdr:to xmlns:xdr="http://schemas.openxmlformats.org/drawingml/2006/spreadsheetDrawing">
      <xdr:col>24</xdr:col>
      <xdr:colOff>114300</xdr:colOff>
      <xdr:row>98</xdr:row>
      <xdr:rowOff>86360</xdr:rowOff>
    </xdr:to>
    <xdr:sp macro="" textlink="">
      <xdr:nvSpPr>
        <xdr:cNvPr id="243" name="フローチャート: 判断 242"/>
        <xdr:cNvSpPr/>
      </xdr:nvSpPr>
      <xdr:spPr>
        <a:xfrm>
          <a:off x="45847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57150</xdr:rowOff>
    </xdr:from>
    <xdr:to xmlns:xdr="http://schemas.openxmlformats.org/drawingml/2006/spreadsheetDrawing">
      <xdr:col>19</xdr:col>
      <xdr:colOff>177800</xdr:colOff>
      <xdr:row>98</xdr:row>
      <xdr:rowOff>63500</xdr:rowOff>
    </xdr:to>
    <xdr:cxnSp macro="">
      <xdr:nvCxnSpPr>
        <xdr:cNvPr id="244" name="直線コネクタ 243"/>
        <xdr:cNvCxnSpPr/>
      </xdr:nvCxnSpPr>
      <xdr:spPr>
        <a:xfrm flipV="1">
          <a:off x="2908300" y="168592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26670</xdr:rowOff>
    </xdr:from>
    <xdr:to xmlns:xdr="http://schemas.openxmlformats.org/drawingml/2006/spreadsheetDrawing">
      <xdr:col>20</xdr:col>
      <xdr:colOff>38100</xdr:colOff>
      <xdr:row>98</xdr:row>
      <xdr:rowOff>128270</xdr:rowOff>
    </xdr:to>
    <xdr:sp macro="" textlink="">
      <xdr:nvSpPr>
        <xdr:cNvPr id="245" name="フローチャート: 判断 244"/>
        <xdr:cNvSpPr/>
      </xdr:nvSpPr>
      <xdr:spPr>
        <a:xfrm>
          <a:off x="3746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119380</xdr:rowOff>
    </xdr:from>
    <xdr:ext cx="534035" cy="259080"/>
    <xdr:sp macro="" textlink="">
      <xdr:nvSpPr>
        <xdr:cNvPr id="246" name="テキスト ボックス 245"/>
        <xdr:cNvSpPr txBox="1"/>
      </xdr:nvSpPr>
      <xdr:spPr>
        <a:xfrm>
          <a:off x="3529965" y="1692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63500</xdr:rowOff>
    </xdr:from>
    <xdr:to xmlns:xdr="http://schemas.openxmlformats.org/drawingml/2006/spreadsheetDrawing">
      <xdr:col>15</xdr:col>
      <xdr:colOff>50800</xdr:colOff>
      <xdr:row>98</xdr:row>
      <xdr:rowOff>109220</xdr:rowOff>
    </xdr:to>
    <xdr:cxnSp macro="">
      <xdr:nvCxnSpPr>
        <xdr:cNvPr id="247" name="直線コネクタ 246"/>
        <xdr:cNvCxnSpPr/>
      </xdr:nvCxnSpPr>
      <xdr:spPr>
        <a:xfrm flipV="1">
          <a:off x="2019300" y="16865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14605</xdr:rowOff>
    </xdr:from>
    <xdr:to xmlns:xdr="http://schemas.openxmlformats.org/drawingml/2006/spreadsheetDrawing">
      <xdr:col>15</xdr:col>
      <xdr:colOff>101600</xdr:colOff>
      <xdr:row>98</xdr:row>
      <xdr:rowOff>116205</xdr:rowOff>
    </xdr:to>
    <xdr:sp macro="" textlink="">
      <xdr:nvSpPr>
        <xdr:cNvPr id="248" name="フローチャート: 判断 247"/>
        <xdr:cNvSpPr/>
      </xdr:nvSpPr>
      <xdr:spPr>
        <a:xfrm>
          <a:off x="2857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107315</xdr:rowOff>
    </xdr:from>
    <xdr:ext cx="534035" cy="259080"/>
    <xdr:sp macro="" textlink="">
      <xdr:nvSpPr>
        <xdr:cNvPr id="249" name="テキスト ボックス 248"/>
        <xdr:cNvSpPr txBox="1"/>
      </xdr:nvSpPr>
      <xdr:spPr>
        <a:xfrm>
          <a:off x="2640965" y="1690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101600</xdr:rowOff>
    </xdr:from>
    <xdr:to xmlns:xdr="http://schemas.openxmlformats.org/drawingml/2006/spreadsheetDrawing">
      <xdr:col>10</xdr:col>
      <xdr:colOff>114300</xdr:colOff>
      <xdr:row>98</xdr:row>
      <xdr:rowOff>109220</xdr:rowOff>
    </xdr:to>
    <xdr:cxnSp macro="">
      <xdr:nvCxnSpPr>
        <xdr:cNvPr id="250" name="直線コネクタ 249"/>
        <xdr:cNvCxnSpPr/>
      </xdr:nvCxnSpPr>
      <xdr:spPr>
        <a:xfrm>
          <a:off x="1130300" y="1656080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20320</xdr:rowOff>
    </xdr:from>
    <xdr:to xmlns:xdr="http://schemas.openxmlformats.org/drawingml/2006/spreadsheetDrawing">
      <xdr:col>10</xdr:col>
      <xdr:colOff>165100</xdr:colOff>
      <xdr:row>98</xdr:row>
      <xdr:rowOff>121920</xdr:rowOff>
    </xdr:to>
    <xdr:sp macro="" textlink="">
      <xdr:nvSpPr>
        <xdr:cNvPr id="251" name="フローチャート: 判断 250"/>
        <xdr:cNvSpPr/>
      </xdr:nvSpPr>
      <xdr:spPr>
        <a:xfrm>
          <a:off x="19685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138430</xdr:rowOff>
    </xdr:from>
    <xdr:ext cx="534035" cy="259080"/>
    <xdr:sp macro="" textlink="">
      <xdr:nvSpPr>
        <xdr:cNvPr id="252" name="テキスト ボックス 251"/>
        <xdr:cNvSpPr txBox="1"/>
      </xdr:nvSpPr>
      <xdr:spPr>
        <a:xfrm>
          <a:off x="1751965" y="1659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110490</xdr:rowOff>
    </xdr:from>
    <xdr:to xmlns:xdr="http://schemas.openxmlformats.org/drawingml/2006/spreadsheetDrawing">
      <xdr:col>6</xdr:col>
      <xdr:colOff>38100</xdr:colOff>
      <xdr:row>99</xdr:row>
      <xdr:rowOff>40640</xdr:rowOff>
    </xdr:to>
    <xdr:sp macro="" textlink="">
      <xdr:nvSpPr>
        <xdr:cNvPr id="253" name="フローチャート: 判断 252"/>
        <xdr:cNvSpPr/>
      </xdr:nvSpPr>
      <xdr:spPr>
        <a:xfrm>
          <a:off x="1079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31750</xdr:rowOff>
    </xdr:from>
    <xdr:ext cx="534035" cy="258445"/>
    <xdr:sp macro="" textlink="">
      <xdr:nvSpPr>
        <xdr:cNvPr id="254" name="テキスト ボックス 253"/>
        <xdr:cNvSpPr txBox="1"/>
      </xdr:nvSpPr>
      <xdr:spPr>
        <a:xfrm>
          <a:off x="862965" y="17005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144145</xdr:rowOff>
    </xdr:from>
    <xdr:to xmlns:xdr="http://schemas.openxmlformats.org/drawingml/2006/spreadsheetDrawing">
      <xdr:col>24</xdr:col>
      <xdr:colOff>114300</xdr:colOff>
      <xdr:row>98</xdr:row>
      <xdr:rowOff>74930</xdr:rowOff>
    </xdr:to>
    <xdr:sp macro="" textlink="">
      <xdr:nvSpPr>
        <xdr:cNvPr id="260" name="楕円 259"/>
        <xdr:cNvSpPr/>
      </xdr:nvSpPr>
      <xdr:spPr>
        <a:xfrm>
          <a:off x="4584700" y="1677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167005</xdr:rowOff>
    </xdr:from>
    <xdr:ext cx="534670" cy="258445"/>
    <xdr:sp macro="" textlink="">
      <xdr:nvSpPr>
        <xdr:cNvPr id="261" name="衛生費該当値テキスト"/>
        <xdr:cNvSpPr txBox="1"/>
      </xdr:nvSpPr>
      <xdr:spPr>
        <a:xfrm>
          <a:off x="4686300" y="16626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6350</xdr:rowOff>
    </xdr:from>
    <xdr:to xmlns:xdr="http://schemas.openxmlformats.org/drawingml/2006/spreadsheetDrawing">
      <xdr:col>20</xdr:col>
      <xdr:colOff>38100</xdr:colOff>
      <xdr:row>98</xdr:row>
      <xdr:rowOff>107950</xdr:rowOff>
    </xdr:to>
    <xdr:sp macro="" textlink="">
      <xdr:nvSpPr>
        <xdr:cNvPr id="262" name="楕円 261"/>
        <xdr:cNvSpPr/>
      </xdr:nvSpPr>
      <xdr:spPr>
        <a:xfrm>
          <a:off x="3746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124460</xdr:rowOff>
    </xdr:from>
    <xdr:ext cx="534035" cy="259080"/>
    <xdr:sp macro="" textlink="">
      <xdr:nvSpPr>
        <xdr:cNvPr id="263" name="テキスト ボックス 262"/>
        <xdr:cNvSpPr txBox="1"/>
      </xdr:nvSpPr>
      <xdr:spPr>
        <a:xfrm>
          <a:off x="3529965" y="1658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12065</xdr:rowOff>
    </xdr:from>
    <xdr:to xmlns:xdr="http://schemas.openxmlformats.org/drawingml/2006/spreadsheetDrawing">
      <xdr:col>15</xdr:col>
      <xdr:colOff>101600</xdr:colOff>
      <xdr:row>98</xdr:row>
      <xdr:rowOff>113665</xdr:rowOff>
    </xdr:to>
    <xdr:sp macro="" textlink="">
      <xdr:nvSpPr>
        <xdr:cNvPr id="264" name="楕円 263"/>
        <xdr:cNvSpPr/>
      </xdr:nvSpPr>
      <xdr:spPr>
        <a:xfrm>
          <a:off x="2857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130175</xdr:rowOff>
    </xdr:from>
    <xdr:ext cx="534035" cy="259080"/>
    <xdr:sp macro="" textlink="">
      <xdr:nvSpPr>
        <xdr:cNvPr id="265" name="テキスト ボックス 264"/>
        <xdr:cNvSpPr txBox="1"/>
      </xdr:nvSpPr>
      <xdr:spPr>
        <a:xfrm>
          <a:off x="2640965" y="1658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57785</xdr:rowOff>
    </xdr:from>
    <xdr:to xmlns:xdr="http://schemas.openxmlformats.org/drawingml/2006/spreadsheetDrawing">
      <xdr:col>10</xdr:col>
      <xdr:colOff>165100</xdr:colOff>
      <xdr:row>98</xdr:row>
      <xdr:rowOff>159385</xdr:rowOff>
    </xdr:to>
    <xdr:sp macro="" textlink="">
      <xdr:nvSpPr>
        <xdr:cNvPr id="266" name="楕円 265"/>
        <xdr:cNvSpPr/>
      </xdr:nvSpPr>
      <xdr:spPr>
        <a:xfrm>
          <a:off x="1968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150495</xdr:rowOff>
    </xdr:from>
    <xdr:ext cx="534035" cy="259080"/>
    <xdr:sp macro="" textlink="">
      <xdr:nvSpPr>
        <xdr:cNvPr id="267" name="テキスト ボックス 266"/>
        <xdr:cNvSpPr txBox="1"/>
      </xdr:nvSpPr>
      <xdr:spPr>
        <a:xfrm>
          <a:off x="1751965" y="1695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50800</xdr:rowOff>
    </xdr:from>
    <xdr:to xmlns:xdr="http://schemas.openxmlformats.org/drawingml/2006/spreadsheetDrawing">
      <xdr:col>6</xdr:col>
      <xdr:colOff>38100</xdr:colOff>
      <xdr:row>96</xdr:row>
      <xdr:rowOff>152400</xdr:rowOff>
    </xdr:to>
    <xdr:sp macro="" textlink="">
      <xdr:nvSpPr>
        <xdr:cNvPr id="268" name="楕円 267"/>
        <xdr:cNvSpPr/>
      </xdr:nvSpPr>
      <xdr:spPr>
        <a:xfrm>
          <a:off x="107950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168910</xdr:rowOff>
    </xdr:from>
    <xdr:ext cx="534035" cy="258445"/>
    <xdr:sp macro="" textlink="">
      <xdr:nvSpPr>
        <xdr:cNvPr id="269" name="テキスト ボックス 268"/>
        <xdr:cNvSpPr txBox="1"/>
      </xdr:nvSpPr>
      <xdr:spPr>
        <a:xfrm>
          <a:off x="862965" y="16285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8" name="テキスト ボックス 27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80" name="直線コネクタ 27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81" name="テキスト ボックス 280"/>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2" name="直線コネクタ 28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35560</xdr:rowOff>
    </xdr:from>
    <xdr:ext cx="376555" cy="259080"/>
    <xdr:sp macro="" textlink="">
      <xdr:nvSpPr>
        <xdr:cNvPr id="283" name="テキスト ボックス 282"/>
        <xdr:cNvSpPr txBox="1"/>
      </xdr:nvSpPr>
      <xdr:spPr>
        <a:xfrm>
          <a:off x="6226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4" name="直線コネクタ 28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85" name="テキスト ボックス 284"/>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6" name="直線コネクタ 28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7" name="テキスト ボックス 286"/>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8" name="直線コネクタ 28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9" name="テキスト ボックス 288"/>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91" name="テキスト ボックス 29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17780</xdr:rowOff>
    </xdr:from>
    <xdr:to xmlns:xdr="http://schemas.openxmlformats.org/drawingml/2006/spreadsheetDrawing">
      <xdr:col>54</xdr:col>
      <xdr:colOff>189865</xdr:colOff>
      <xdr:row>39</xdr:row>
      <xdr:rowOff>15240</xdr:rowOff>
    </xdr:to>
    <xdr:cxnSp macro="">
      <xdr:nvCxnSpPr>
        <xdr:cNvPr id="293" name="直線コネクタ 292"/>
        <xdr:cNvCxnSpPr/>
      </xdr:nvCxnSpPr>
      <xdr:spPr>
        <a:xfrm flipV="1">
          <a:off x="10475595" y="550418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19050</xdr:rowOff>
    </xdr:from>
    <xdr:ext cx="313690" cy="258445"/>
    <xdr:sp macro="" textlink="">
      <xdr:nvSpPr>
        <xdr:cNvPr id="294" name="労働費最小値テキスト"/>
        <xdr:cNvSpPr txBox="1"/>
      </xdr:nvSpPr>
      <xdr:spPr>
        <a:xfrm>
          <a:off x="10528300" y="67056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15240</xdr:rowOff>
    </xdr:from>
    <xdr:to xmlns:xdr="http://schemas.openxmlformats.org/drawingml/2006/spreadsheetDrawing">
      <xdr:col>55</xdr:col>
      <xdr:colOff>88900</xdr:colOff>
      <xdr:row>39</xdr:row>
      <xdr:rowOff>15240</xdr:rowOff>
    </xdr:to>
    <xdr:cxnSp macro="">
      <xdr:nvCxnSpPr>
        <xdr:cNvPr id="295" name="直線コネクタ 294"/>
        <xdr:cNvCxnSpPr/>
      </xdr:nvCxnSpPr>
      <xdr:spPr>
        <a:xfrm>
          <a:off x="10388600" y="670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135890</xdr:rowOff>
    </xdr:from>
    <xdr:ext cx="469900" cy="259080"/>
    <xdr:sp macro="" textlink="">
      <xdr:nvSpPr>
        <xdr:cNvPr id="296" name="労働費最大値テキスト"/>
        <xdr:cNvSpPr txBox="1"/>
      </xdr:nvSpPr>
      <xdr:spPr>
        <a:xfrm>
          <a:off x="10528300" y="5279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17780</xdr:rowOff>
    </xdr:from>
    <xdr:to xmlns:xdr="http://schemas.openxmlformats.org/drawingml/2006/spreadsheetDrawing">
      <xdr:col>55</xdr:col>
      <xdr:colOff>88900</xdr:colOff>
      <xdr:row>32</xdr:row>
      <xdr:rowOff>17780</xdr:rowOff>
    </xdr:to>
    <xdr:cxnSp macro="">
      <xdr:nvCxnSpPr>
        <xdr:cNvPr id="297" name="直線コネクタ 296"/>
        <xdr:cNvCxnSpPr/>
      </xdr:nvCxnSpPr>
      <xdr:spPr>
        <a:xfrm>
          <a:off x="10388600" y="550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100330</xdr:rowOff>
    </xdr:from>
    <xdr:to xmlns:xdr="http://schemas.openxmlformats.org/drawingml/2006/spreadsheetDrawing">
      <xdr:col>55</xdr:col>
      <xdr:colOff>0</xdr:colOff>
      <xdr:row>35</xdr:row>
      <xdr:rowOff>69850</xdr:rowOff>
    </xdr:to>
    <xdr:cxnSp macro="">
      <xdr:nvCxnSpPr>
        <xdr:cNvPr id="298" name="直線コネクタ 297"/>
        <xdr:cNvCxnSpPr/>
      </xdr:nvCxnSpPr>
      <xdr:spPr>
        <a:xfrm flipV="1">
          <a:off x="9639300" y="592963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16510</xdr:rowOff>
    </xdr:from>
    <xdr:ext cx="378460" cy="259080"/>
    <xdr:sp macro="" textlink="">
      <xdr:nvSpPr>
        <xdr:cNvPr id="299" name="労働費平均値テキスト"/>
        <xdr:cNvSpPr txBox="1"/>
      </xdr:nvSpPr>
      <xdr:spPr>
        <a:xfrm>
          <a:off x="10528300" y="61887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38100</xdr:rowOff>
    </xdr:from>
    <xdr:to xmlns:xdr="http://schemas.openxmlformats.org/drawingml/2006/spreadsheetDrawing">
      <xdr:col>55</xdr:col>
      <xdr:colOff>50800</xdr:colOff>
      <xdr:row>36</xdr:row>
      <xdr:rowOff>139700</xdr:rowOff>
    </xdr:to>
    <xdr:sp macro="" textlink="">
      <xdr:nvSpPr>
        <xdr:cNvPr id="300" name="フローチャート: 判断 299"/>
        <xdr:cNvSpPr/>
      </xdr:nvSpPr>
      <xdr:spPr>
        <a:xfrm>
          <a:off x="10426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69850</xdr:rowOff>
    </xdr:from>
    <xdr:to xmlns:xdr="http://schemas.openxmlformats.org/drawingml/2006/spreadsheetDrawing">
      <xdr:col>50</xdr:col>
      <xdr:colOff>114300</xdr:colOff>
      <xdr:row>35</xdr:row>
      <xdr:rowOff>86995</xdr:rowOff>
    </xdr:to>
    <xdr:cxnSp macro="">
      <xdr:nvCxnSpPr>
        <xdr:cNvPr id="301" name="直線コネクタ 300"/>
        <xdr:cNvCxnSpPr/>
      </xdr:nvCxnSpPr>
      <xdr:spPr>
        <a:xfrm flipV="1">
          <a:off x="8750300" y="6070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59055</xdr:rowOff>
    </xdr:from>
    <xdr:to xmlns:xdr="http://schemas.openxmlformats.org/drawingml/2006/spreadsheetDrawing">
      <xdr:col>50</xdr:col>
      <xdr:colOff>165100</xdr:colOff>
      <xdr:row>36</xdr:row>
      <xdr:rowOff>160655</xdr:rowOff>
    </xdr:to>
    <xdr:sp macro="" textlink="">
      <xdr:nvSpPr>
        <xdr:cNvPr id="302" name="フローチャート: 判断 301"/>
        <xdr:cNvSpPr/>
      </xdr:nvSpPr>
      <xdr:spPr>
        <a:xfrm>
          <a:off x="9588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151765</xdr:rowOff>
    </xdr:from>
    <xdr:ext cx="378460" cy="259080"/>
    <xdr:sp macro="" textlink="">
      <xdr:nvSpPr>
        <xdr:cNvPr id="303" name="テキスト ボックス 302"/>
        <xdr:cNvSpPr txBox="1"/>
      </xdr:nvSpPr>
      <xdr:spPr>
        <a:xfrm>
          <a:off x="9450070" y="6323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72390</xdr:rowOff>
    </xdr:from>
    <xdr:to xmlns:xdr="http://schemas.openxmlformats.org/drawingml/2006/spreadsheetDrawing">
      <xdr:col>45</xdr:col>
      <xdr:colOff>177800</xdr:colOff>
      <xdr:row>35</xdr:row>
      <xdr:rowOff>86995</xdr:rowOff>
    </xdr:to>
    <xdr:cxnSp macro="">
      <xdr:nvCxnSpPr>
        <xdr:cNvPr id="304" name="直線コネクタ 303"/>
        <xdr:cNvCxnSpPr/>
      </xdr:nvCxnSpPr>
      <xdr:spPr>
        <a:xfrm>
          <a:off x="7861300" y="60731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40640</xdr:rowOff>
    </xdr:from>
    <xdr:to xmlns:xdr="http://schemas.openxmlformats.org/drawingml/2006/spreadsheetDrawing">
      <xdr:col>46</xdr:col>
      <xdr:colOff>38100</xdr:colOff>
      <xdr:row>36</xdr:row>
      <xdr:rowOff>141605</xdr:rowOff>
    </xdr:to>
    <xdr:sp macro="" textlink="">
      <xdr:nvSpPr>
        <xdr:cNvPr id="305" name="フローチャート: 判断 304"/>
        <xdr:cNvSpPr/>
      </xdr:nvSpPr>
      <xdr:spPr>
        <a:xfrm>
          <a:off x="8699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132715</xdr:rowOff>
    </xdr:from>
    <xdr:ext cx="378460" cy="258445"/>
    <xdr:sp macro="" textlink="">
      <xdr:nvSpPr>
        <xdr:cNvPr id="306" name="テキスト ボックス 305"/>
        <xdr:cNvSpPr txBox="1"/>
      </xdr:nvSpPr>
      <xdr:spPr>
        <a:xfrm>
          <a:off x="8561070" y="6304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59055</xdr:rowOff>
    </xdr:from>
    <xdr:to xmlns:xdr="http://schemas.openxmlformats.org/drawingml/2006/spreadsheetDrawing">
      <xdr:col>41</xdr:col>
      <xdr:colOff>50800</xdr:colOff>
      <xdr:row>35</xdr:row>
      <xdr:rowOff>72390</xdr:rowOff>
    </xdr:to>
    <xdr:cxnSp macro="">
      <xdr:nvCxnSpPr>
        <xdr:cNvPr id="307" name="直線コネクタ 306"/>
        <xdr:cNvCxnSpPr/>
      </xdr:nvCxnSpPr>
      <xdr:spPr>
        <a:xfrm>
          <a:off x="6972300" y="5202555"/>
          <a:ext cx="889000" cy="870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2540</xdr:rowOff>
    </xdr:from>
    <xdr:to xmlns:xdr="http://schemas.openxmlformats.org/drawingml/2006/spreadsheetDrawing">
      <xdr:col>41</xdr:col>
      <xdr:colOff>101600</xdr:colOff>
      <xdr:row>35</xdr:row>
      <xdr:rowOff>104140</xdr:rowOff>
    </xdr:to>
    <xdr:sp macro="" textlink="">
      <xdr:nvSpPr>
        <xdr:cNvPr id="308" name="フローチャート: 判断 307"/>
        <xdr:cNvSpPr/>
      </xdr:nvSpPr>
      <xdr:spPr>
        <a:xfrm>
          <a:off x="781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33</xdr:row>
      <xdr:rowOff>120650</xdr:rowOff>
    </xdr:from>
    <xdr:ext cx="378460" cy="258445"/>
    <xdr:sp macro="" textlink="">
      <xdr:nvSpPr>
        <xdr:cNvPr id="309" name="テキスト ボックス 308"/>
        <xdr:cNvSpPr txBox="1"/>
      </xdr:nvSpPr>
      <xdr:spPr>
        <a:xfrm>
          <a:off x="7672070" y="57785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85090</xdr:rowOff>
    </xdr:from>
    <xdr:to xmlns:xdr="http://schemas.openxmlformats.org/drawingml/2006/spreadsheetDrawing">
      <xdr:col>36</xdr:col>
      <xdr:colOff>165100</xdr:colOff>
      <xdr:row>36</xdr:row>
      <xdr:rowOff>15240</xdr:rowOff>
    </xdr:to>
    <xdr:sp macro="" textlink="">
      <xdr:nvSpPr>
        <xdr:cNvPr id="310" name="フローチャート: 判断 309"/>
        <xdr:cNvSpPr/>
      </xdr:nvSpPr>
      <xdr:spPr>
        <a:xfrm>
          <a:off x="6921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6350</xdr:rowOff>
    </xdr:from>
    <xdr:ext cx="378460" cy="258445"/>
    <xdr:sp macro="" textlink="">
      <xdr:nvSpPr>
        <xdr:cNvPr id="311" name="テキスト ボックス 310"/>
        <xdr:cNvSpPr txBox="1"/>
      </xdr:nvSpPr>
      <xdr:spPr>
        <a:xfrm>
          <a:off x="6783070" y="6178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49530</xdr:rowOff>
    </xdr:from>
    <xdr:to xmlns:xdr="http://schemas.openxmlformats.org/drawingml/2006/spreadsheetDrawing">
      <xdr:col>55</xdr:col>
      <xdr:colOff>50800</xdr:colOff>
      <xdr:row>34</xdr:row>
      <xdr:rowOff>151130</xdr:rowOff>
    </xdr:to>
    <xdr:sp macro="" textlink="">
      <xdr:nvSpPr>
        <xdr:cNvPr id="317" name="楕円 316"/>
        <xdr:cNvSpPr/>
      </xdr:nvSpPr>
      <xdr:spPr>
        <a:xfrm>
          <a:off x="10426700" y="587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72390</xdr:rowOff>
    </xdr:from>
    <xdr:ext cx="469900" cy="259080"/>
    <xdr:sp macro="" textlink="">
      <xdr:nvSpPr>
        <xdr:cNvPr id="318" name="労働費該当値テキスト"/>
        <xdr:cNvSpPr txBox="1"/>
      </xdr:nvSpPr>
      <xdr:spPr>
        <a:xfrm>
          <a:off x="10528300" y="573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19050</xdr:rowOff>
    </xdr:from>
    <xdr:to xmlns:xdr="http://schemas.openxmlformats.org/drawingml/2006/spreadsheetDrawing">
      <xdr:col>50</xdr:col>
      <xdr:colOff>165100</xdr:colOff>
      <xdr:row>35</xdr:row>
      <xdr:rowOff>120650</xdr:rowOff>
    </xdr:to>
    <xdr:sp macro="" textlink="">
      <xdr:nvSpPr>
        <xdr:cNvPr id="319" name="楕円 318"/>
        <xdr:cNvSpPr/>
      </xdr:nvSpPr>
      <xdr:spPr>
        <a:xfrm>
          <a:off x="9588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33</xdr:row>
      <xdr:rowOff>137160</xdr:rowOff>
    </xdr:from>
    <xdr:ext cx="378460" cy="259080"/>
    <xdr:sp macro="" textlink="">
      <xdr:nvSpPr>
        <xdr:cNvPr id="320" name="テキスト ボックス 319"/>
        <xdr:cNvSpPr txBox="1"/>
      </xdr:nvSpPr>
      <xdr:spPr>
        <a:xfrm>
          <a:off x="9450070" y="5795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36195</xdr:rowOff>
    </xdr:from>
    <xdr:to xmlns:xdr="http://schemas.openxmlformats.org/drawingml/2006/spreadsheetDrawing">
      <xdr:col>46</xdr:col>
      <xdr:colOff>38100</xdr:colOff>
      <xdr:row>35</xdr:row>
      <xdr:rowOff>137795</xdr:rowOff>
    </xdr:to>
    <xdr:sp macro="" textlink="">
      <xdr:nvSpPr>
        <xdr:cNvPr id="321" name="楕円 320"/>
        <xdr:cNvSpPr/>
      </xdr:nvSpPr>
      <xdr:spPr>
        <a:xfrm>
          <a:off x="86995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33</xdr:row>
      <xdr:rowOff>154940</xdr:rowOff>
    </xdr:from>
    <xdr:ext cx="378460" cy="258445"/>
    <xdr:sp macro="" textlink="">
      <xdr:nvSpPr>
        <xdr:cNvPr id="322" name="テキスト ボックス 321"/>
        <xdr:cNvSpPr txBox="1"/>
      </xdr:nvSpPr>
      <xdr:spPr>
        <a:xfrm>
          <a:off x="8561070" y="58127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21590</xdr:rowOff>
    </xdr:from>
    <xdr:to xmlns:xdr="http://schemas.openxmlformats.org/drawingml/2006/spreadsheetDrawing">
      <xdr:col>41</xdr:col>
      <xdr:colOff>101600</xdr:colOff>
      <xdr:row>35</xdr:row>
      <xdr:rowOff>123190</xdr:rowOff>
    </xdr:to>
    <xdr:sp macro="" textlink="">
      <xdr:nvSpPr>
        <xdr:cNvPr id="323" name="楕円 322"/>
        <xdr:cNvSpPr/>
      </xdr:nvSpPr>
      <xdr:spPr>
        <a:xfrm>
          <a:off x="7810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114300</xdr:rowOff>
    </xdr:from>
    <xdr:ext cx="378460" cy="259080"/>
    <xdr:sp macro="" textlink="">
      <xdr:nvSpPr>
        <xdr:cNvPr id="324" name="テキスト ボックス 323"/>
        <xdr:cNvSpPr txBox="1"/>
      </xdr:nvSpPr>
      <xdr:spPr>
        <a:xfrm>
          <a:off x="7672070" y="6115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8255</xdr:rowOff>
    </xdr:from>
    <xdr:to xmlns:xdr="http://schemas.openxmlformats.org/drawingml/2006/spreadsheetDrawing">
      <xdr:col>36</xdr:col>
      <xdr:colOff>165100</xdr:colOff>
      <xdr:row>30</xdr:row>
      <xdr:rowOff>109855</xdr:rowOff>
    </xdr:to>
    <xdr:sp macro="" textlink="">
      <xdr:nvSpPr>
        <xdr:cNvPr id="325" name="楕円 324"/>
        <xdr:cNvSpPr/>
      </xdr:nvSpPr>
      <xdr:spPr>
        <a:xfrm>
          <a:off x="6921500" y="51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28</xdr:row>
      <xdr:rowOff>126365</xdr:rowOff>
    </xdr:from>
    <xdr:ext cx="469265" cy="259080"/>
    <xdr:sp macro="" textlink="">
      <xdr:nvSpPr>
        <xdr:cNvPr id="326" name="テキスト ボックス 325"/>
        <xdr:cNvSpPr txBox="1"/>
      </xdr:nvSpPr>
      <xdr:spPr>
        <a:xfrm>
          <a:off x="6737350" y="4926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7" name="直線コネクタ 33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8" name="テキスト ボックス 337"/>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9" name="直線コネクタ 33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8445"/>
    <xdr:sp macro="" textlink="">
      <xdr:nvSpPr>
        <xdr:cNvPr id="340" name="テキスト ボックス 339"/>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41" name="直線コネクタ 34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8445"/>
    <xdr:sp macro="" textlink="">
      <xdr:nvSpPr>
        <xdr:cNvPr id="342" name="テキスト ボックス 341"/>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3" name="直線コネクタ 34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8445"/>
    <xdr:sp macro="" textlink="">
      <xdr:nvSpPr>
        <xdr:cNvPr id="344" name="テキスト ボックス 343"/>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46" name="テキスト ボックス 345"/>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45720</xdr:rowOff>
    </xdr:from>
    <xdr:to xmlns:xdr="http://schemas.openxmlformats.org/drawingml/2006/spreadsheetDrawing">
      <xdr:col>54</xdr:col>
      <xdr:colOff>189865</xdr:colOff>
      <xdr:row>58</xdr:row>
      <xdr:rowOff>126365</xdr:rowOff>
    </xdr:to>
    <xdr:cxnSp macro="">
      <xdr:nvCxnSpPr>
        <xdr:cNvPr id="348" name="直線コネクタ 347"/>
        <xdr:cNvCxnSpPr/>
      </xdr:nvCxnSpPr>
      <xdr:spPr>
        <a:xfrm flipV="1">
          <a:off x="10475595" y="878967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130175</xdr:rowOff>
    </xdr:from>
    <xdr:ext cx="378460" cy="259080"/>
    <xdr:sp macro="" textlink="">
      <xdr:nvSpPr>
        <xdr:cNvPr id="349" name="農林水産業費最小値テキスト"/>
        <xdr:cNvSpPr txBox="1"/>
      </xdr:nvSpPr>
      <xdr:spPr>
        <a:xfrm>
          <a:off x="10528300" y="1007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126365</xdr:rowOff>
    </xdr:from>
    <xdr:to xmlns:xdr="http://schemas.openxmlformats.org/drawingml/2006/spreadsheetDrawing">
      <xdr:col>55</xdr:col>
      <xdr:colOff>88900</xdr:colOff>
      <xdr:row>58</xdr:row>
      <xdr:rowOff>126365</xdr:rowOff>
    </xdr:to>
    <xdr:cxnSp macro="">
      <xdr:nvCxnSpPr>
        <xdr:cNvPr id="350" name="直線コネクタ 349"/>
        <xdr:cNvCxnSpPr/>
      </xdr:nvCxnSpPr>
      <xdr:spPr>
        <a:xfrm>
          <a:off x="10388600" y="1007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34670" cy="259080"/>
    <xdr:sp macro="" textlink="">
      <xdr:nvSpPr>
        <xdr:cNvPr id="351" name="農林水産業費最大値テキスト"/>
        <xdr:cNvSpPr txBox="1"/>
      </xdr:nvSpPr>
      <xdr:spPr>
        <a:xfrm>
          <a:off x="10528300" y="8564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45720</xdr:rowOff>
    </xdr:from>
    <xdr:to xmlns:xdr="http://schemas.openxmlformats.org/drawingml/2006/spreadsheetDrawing">
      <xdr:col>55</xdr:col>
      <xdr:colOff>88900</xdr:colOff>
      <xdr:row>51</xdr:row>
      <xdr:rowOff>45720</xdr:rowOff>
    </xdr:to>
    <xdr:cxnSp macro="">
      <xdr:nvCxnSpPr>
        <xdr:cNvPr id="352" name="直線コネクタ 351"/>
        <xdr:cNvCxnSpPr/>
      </xdr:nvCxnSpPr>
      <xdr:spPr>
        <a:xfrm>
          <a:off x="10388600" y="878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136525</xdr:rowOff>
    </xdr:from>
    <xdr:to xmlns:xdr="http://schemas.openxmlformats.org/drawingml/2006/spreadsheetDrawing">
      <xdr:col>55</xdr:col>
      <xdr:colOff>0</xdr:colOff>
      <xdr:row>57</xdr:row>
      <xdr:rowOff>146050</xdr:rowOff>
    </xdr:to>
    <xdr:cxnSp macro="">
      <xdr:nvCxnSpPr>
        <xdr:cNvPr id="353" name="直線コネクタ 352"/>
        <xdr:cNvCxnSpPr/>
      </xdr:nvCxnSpPr>
      <xdr:spPr>
        <a:xfrm flipV="1">
          <a:off x="9639300" y="99091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59690</xdr:rowOff>
    </xdr:from>
    <xdr:ext cx="469900" cy="259080"/>
    <xdr:sp macro="" textlink="">
      <xdr:nvSpPr>
        <xdr:cNvPr id="354" name="農林水産業費平均値テキスト"/>
        <xdr:cNvSpPr txBox="1"/>
      </xdr:nvSpPr>
      <xdr:spPr>
        <a:xfrm>
          <a:off x="10528300" y="9660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36830</xdr:rowOff>
    </xdr:from>
    <xdr:to xmlns:xdr="http://schemas.openxmlformats.org/drawingml/2006/spreadsheetDrawing">
      <xdr:col>55</xdr:col>
      <xdr:colOff>50800</xdr:colOff>
      <xdr:row>57</xdr:row>
      <xdr:rowOff>138430</xdr:rowOff>
    </xdr:to>
    <xdr:sp macro="" textlink="">
      <xdr:nvSpPr>
        <xdr:cNvPr id="355" name="フローチャート: 判断 354"/>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146050</xdr:rowOff>
    </xdr:from>
    <xdr:to xmlns:xdr="http://schemas.openxmlformats.org/drawingml/2006/spreadsheetDrawing">
      <xdr:col>50</xdr:col>
      <xdr:colOff>114300</xdr:colOff>
      <xdr:row>57</xdr:row>
      <xdr:rowOff>146685</xdr:rowOff>
    </xdr:to>
    <xdr:cxnSp macro="">
      <xdr:nvCxnSpPr>
        <xdr:cNvPr id="356" name="直線コネクタ 355"/>
        <xdr:cNvCxnSpPr/>
      </xdr:nvCxnSpPr>
      <xdr:spPr>
        <a:xfrm flipV="1">
          <a:off x="8750300" y="99187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19685</xdr:rowOff>
    </xdr:from>
    <xdr:to xmlns:xdr="http://schemas.openxmlformats.org/drawingml/2006/spreadsheetDrawing">
      <xdr:col>50</xdr:col>
      <xdr:colOff>165100</xdr:colOff>
      <xdr:row>57</xdr:row>
      <xdr:rowOff>121285</xdr:rowOff>
    </xdr:to>
    <xdr:sp macro="" textlink="">
      <xdr:nvSpPr>
        <xdr:cNvPr id="357" name="フローチャート: 判断 356"/>
        <xdr:cNvSpPr/>
      </xdr:nvSpPr>
      <xdr:spPr>
        <a:xfrm>
          <a:off x="9588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137795</xdr:rowOff>
    </xdr:from>
    <xdr:ext cx="469265" cy="259080"/>
    <xdr:sp macro="" textlink="">
      <xdr:nvSpPr>
        <xdr:cNvPr id="358" name="テキスト ボックス 357"/>
        <xdr:cNvSpPr txBox="1"/>
      </xdr:nvSpPr>
      <xdr:spPr>
        <a:xfrm>
          <a:off x="9404350" y="9567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111125</xdr:rowOff>
    </xdr:from>
    <xdr:to xmlns:xdr="http://schemas.openxmlformats.org/drawingml/2006/spreadsheetDrawing">
      <xdr:col>45</xdr:col>
      <xdr:colOff>177800</xdr:colOff>
      <xdr:row>57</xdr:row>
      <xdr:rowOff>146685</xdr:rowOff>
    </xdr:to>
    <xdr:cxnSp macro="">
      <xdr:nvCxnSpPr>
        <xdr:cNvPr id="359" name="直線コネクタ 358"/>
        <xdr:cNvCxnSpPr/>
      </xdr:nvCxnSpPr>
      <xdr:spPr>
        <a:xfrm>
          <a:off x="7861300" y="98837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24765</xdr:rowOff>
    </xdr:from>
    <xdr:to xmlns:xdr="http://schemas.openxmlformats.org/drawingml/2006/spreadsheetDrawing">
      <xdr:col>46</xdr:col>
      <xdr:colOff>38100</xdr:colOff>
      <xdr:row>57</xdr:row>
      <xdr:rowOff>126365</xdr:rowOff>
    </xdr:to>
    <xdr:sp macro="" textlink="">
      <xdr:nvSpPr>
        <xdr:cNvPr id="360" name="フローチャート: 判断 359"/>
        <xdr:cNvSpPr/>
      </xdr:nvSpPr>
      <xdr:spPr>
        <a:xfrm>
          <a:off x="8699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143510</xdr:rowOff>
    </xdr:from>
    <xdr:ext cx="469265" cy="258445"/>
    <xdr:sp macro="" textlink="">
      <xdr:nvSpPr>
        <xdr:cNvPr id="361" name="テキスト ボックス 360"/>
        <xdr:cNvSpPr txBox="1"/>
      </xdr:nvSpPr>
      <xdr:spPr>
        <a:xfrm>
          <a:off x="8515350" y="9573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111125</xdr:rowOff>
    </xdr:from>
    <xdr:to xmlns:xdr="http://schemas.openxmlformats.org/drawingml/2006/spreadsheetDrawing">
      <xdr:col>41</xdr:col>
      <xdr:colOff>50800</xdr:colOff>
      <xdr:row>57</xdr:row>
      <xdr:rowOff>138430</xdr:rowOff>
    </xdr:to>
    <xdr:cxnSp macro="">
      <xdr:nvCxnSpPr>
        <xdr:cNvPr id="362" name="直線コネクタ 361"/>
        <xdr:cNvCxnSpPr/>
      </xdr:nvCxnSpPr>
      <xdr:spPr>
        <a:xfrm flipV="1">
          <a:off x="6972300" y="98837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41275</xdr:rowOff>
    </xdr:from>
    <xdr:to xmlns:xdr="http://schemas.openxmlformats.org/drawingml/2006/spreadsheetDrawing">
      <xdr:col>41</xdr:col>
      <xdr:colOff>101600</xdr:colOff>
      <xdr:row>57</xdr:row>
      <xdr:rowOff>143510</xdr:rowOff>
    </xdr:to>
    <xdr:sp macro="" textlink="">
      <xdr:nvSpPr>
        <xdr:cNvPr id="363" name="フローチャート: 判断 362"/>
        <xdr:cNvSpPr/>
      </xdr:nvSpPr>
      <xdr:spPr>
        <a:xfrm>
          <a:off x="7810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159385</xdr:rowOff>
    </xdr:from>
    <xdr:ext cx="469265" cy="258445"/>
    <xdr:sp macro="" textlink="">
      <xdr:nvSpPr>
        <xdr:cNvPr id="364" name="テキスト ボックス 363"/>
        <xdr:cNvSpPr txBox="1"/>
      </xdr:nvSpPr>
      <xdr:spPr>
        <a:xfrm>
          <a:off x="7626350" y="9589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29210</xdr:rowOff>
    </xdr:from>
    <xdr:to xmlns:xdr="http://schemas.openxmlformats.org/drawingml/2006/spreadsheetDrawing">
      <xdr:col>36</xdr:col>
      <xdr:colOff>165100</xdr:colOff>
      <xdr:row>57</xdr:row>
      <xdr:rowOff>130810</xdr:rowOff>
    </xdr:to>
    <xdr:sp macro="" textlink="">
      <xdr:nvSpPr>
        <xdr:cNvPr id="365" name="フローチャート: 判断 364"/>
        <xdr:cNvSpPr/>
      </xdr:nvSpPr>
      <xdr:spPr>
        <a:xfrm>
          <a:off x="6921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147320</xdr:rowOff>
    </xdr:from>
    <xdr:ext cx="469265" cy="259080"/>
    <xdr:sp macro="" textlink="">
      <xdr:nvSpPr>
        <xdr:cNvPr id="366" name="テキスト ボックス 365"/>
        <xdr:cNvSpPr txBox="1"/>
      </xdr:nvSpPr>
      <xdr:spPr>
        <a:xfrm>
          <a:off x="6737350" y="9577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86360</xdr:rowOff>
    </xdr:from>
    <xdr:to xmlns:xdr="http://schemas.openxmlformats.org/drawingml/2006/spreadsheetDrawing">
      <xdr:col>55</xdr:col>
      <xdr:colOff>50800</xdr:colOff>
      <xdr:row>58</xdr:row>
      <xdr:rowOff>15875</xdr:rowOff>
    </xdr:to>
    <xdr:sp macro="" textlink="">
      <xdr:nvSpPr>
        <xdr:cNvPr id="372" name="楕円 371"/>
        <xdr:cNvSpPr/>
      </xdr:nvSpPr>
      <xdr:spPr>
        <a:xfrm>
          <a:off x="104267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64135</xdr:rowOff>
    </xdr:from>
    <xdr:ext cx="469900" cy="258445"/>
    <xdr:sp macro="" textlink="">
      <xdr:nvSpPr>
        <xdr:cNvPr id="373" name="農林水産業費該当値テキスト"/>
        <xdr:cNvSpPr txBox="1"/>
      </xdr:nvSpPr>
      <xdr:spPr>
        <a:xfrm>
          <a:off x="10528300" y="9836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95250</xdr:rowOff>
    </xdr:from>
    <xdr:to xmlns:xdr="http://schemas.openxmlformats.org/drawingml/2006/spreadsheetDrawing">
      <xdr:col>50</xdr:col>
      <xdr:colOff>165100</xdr:colOff>
      <xdr:row>58</xdr:row>
      <xdr:rowOff>25400</xdr:rowOff>
    </xdr:to>
    <xdr:sp macro="" textlink="">
      <xdr:nvSpPr>
        <xdr:cNvPr id="374" name="楕円 373"/>
        <xdr:cNvSpPr/>
      </xdr:nvSpPr>
      <xdr:spPr>
        <a:xfrm>
          <a:off x="9588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16510</xdr:rowOff>
    </xdr:from>
    <xdr:ext cx="469265" cy="259080"/>
    <xdr:sp macro="" textlink="">
      <xdr:nvSpPr>
        <xdr:cNvPr id="375" name="テキスト ボックス 374"/>
        <xdr:cNvSpPr txBox="1"/>
      </xdr:nvSpPr>
      <xdr:spPr>
        <a:xfrm>
          <a:off x="9404350" y="9960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95885</xdr:rowOff>
    </xdr:from>
    <xdr:to xmlns:xdr="http://schemas.openxmlformats.org/drawingml/2006/spreadsheetDrawing">
      <xdr:col>46</xdr:col>
      <xdr:colOff>38100</xdr:colOff>
      <xdr:row>58</xdr:row>
      <xdr:rowOff>26035</xdr:rowOff>
    </xdr:to>
    <xdr:sp macro="" textlink="">
      <xdr:nvSpPr>
        <xdr:cNvPr id="376" name="楕円 375"/>
        <xdr:cNvSpPr/>
      </xdr:nvSpPr>
      <xdr:spPr>
        <a:xfrm>
          <a:off x="869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17780</xdr:rowOff>
    </xdr:from>
    <xdr:ext cx="469265" cy="258445"/>
    <xdr:sp macro="" textlink="">
      <xdr:nvSpPr>
        <xdr:cNvPr id="377" name="テキスト ボックス 376"/>
        <xdr:cNvSpPr txBox="1"/>
      </xdr:nvSpPr>
      <xdr:spPr>
        <a:xfrm>
          <a:off x="8515350" y="9961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60325</xdr:rowOff>
    </xdr:from>
    <xdr:to xmlns:xdr="http://schemas.openxmlformats.org/drawingml/2006/spreadsheetDrawing">
      <xdr:col>41</xdr:col>
      <xdr:colOff>101600</xdr:colOff>
      <xdr:row>57</xdr:row>
      <xdr:rowOff>161925</xdr:rowOff>
    </xdr:to>
    <xdr:sp macro="" textlink="">
      <xdr:nvSpPr>
        <xdr:cNvPr id="378" name="楕円 377"/>
        <xdr:cNvSpPr/>
      </xdr:nvSpPr>
      <xdr:spPr>
        <a:xfrm>
          <a:off x="7810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153035</xdr:rowOff>
    </xdr:from>
    <xdr:ext cx="469265" cy="259080"/>
    <xdr:sp macro="" textlink="">
      <xdr:nvSpPr>
        <xdr:cNvPr id="379" name="テキスト ボックス 378"/>
        <xdr:cNvSpPr txBox="1"/>
      </xdr:nvSpPr>
      <xdr:spPr>
        <a:xfrm>
          <a:off x="7626350" y="9925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87630</xdr:rowOff>
    </xdr:from>
    <xdr:to xmlns:xdr="http://schemas.openxmlformats.org/drawingml/2006/spreadsheetDrawing">
      <xdr:col>36</xdr:col>
      <xdr:colOff>165100</xdr:colOff>
      <xdr:row>58</xdr:row>
      <xdr:rowOff>17780</xdr:rowOff>
    </xdr:to>
    <xdr:sp macro="" textlink="">
      <xdr:nvSpPr>
        <xdr:cNvPr id="380" name="楕円 379"/>
        <xdr:cNvSpPr/>
      </xdr:nvSpPr>
      <xdr:spPr>
        <a:xfrm>
          <a:off x="6921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9525</xdr:rowOff>
    </xdr:from>
    <xdr:ext cx="469265" cy="258445"/>
    <xdr:sp macro="" textlink="">
      <xdr:nvSpPr>
        <xdr:cNvPr id="381" name="テキスト ボックス 380"/>
        <xdr:cNvSpPr txBox="1"/>
      </xdr:nvSpPr>
      <xdr:spPr>
        <a:xfrm>
          <a:off x="6737350" y="9953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2" name="直線コネクタ 39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3" name="テキスト ボックス 39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4" name="直線コネクタ 39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35560</xdr:rowOff>
    </xdr:from>
    <xdr:ext cx="466725" cy="259080"/>
    <xdr:sp macro="" textlink="">
      <xdr:nvSpPr>
        <xdr:cNvPr id="395" name="テキスト ボックス 394"/>
        <xdr:cNvSpPr txBox="1"/>
      </xdr:nvSpPr>
      <xdr:spPr>
        <a:xfrm>
          <a:off x="6136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6" name="直線コネクタ 39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7" name="テキスト ボックス 396"/>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8" name="直線コネクタ 39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9" name="テキスト ボックス 398"/>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0" name="直線コネクタ 39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1" name="テキスト ボックス 400"/>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403" name="テキスト ボックス 402"/>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135255</xdr:rowOff>
    </xdr:from>
    <xdr:to xmlns:xdr="http://schemas.openxmlformats.org/drawingml/2006/spreadsheetDrawing">
      <xdr:col>54</xdr:col>
      <xdr:colOff>189865</xdr:colOff>
      <xdr:row>78</xdr:row>
      <xdr:rowOff>67945</xdr:rowOff>
    </xdr:to>
    <xdr:cxnSp macro="">
      <xdr:nvCxnSpPr>
        <xdr:cNvPr id="405" name="直線コネクタ 404"/>
        <xdr:cNvCxnSpPr/>
      </xdr:nvCxnSpPr>
      <xdr:spPr>
        <a:xfrm flipV="1">
          <a:off x="10475595" y="11965305"/>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71755</xdr:rowOff>
    </xdr:from>
    <xdr:ext cx="469900" cy="259080"/>
    <xdr:sp macro="" textlink="">
      <xdr:nvSpPr>
        <xdr:cNvPr id="406" name="商工費最小値テキスト"/>
        <xdr:cNvSpPr txBox="1"/>
      </xdr:nvSpPr>
      <xdr:spPr>
        <a:xfrm>
          <a:off x="10528300" y="1344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67945</xdr:rowOff>
    </xdr:from>
    <xdr:to xmlns:xdr="http://schemas.openxmlformats.org/drawingml/2006/spreadsheetDrawing">
      <xdr:col>55</xdr:col>
      <xdr:colOff>88900</xdr:colOff>
      <xdr:row>78</xdr:row>
      <xdr:rowOff>67945</xdr:rowOff>
    </xdr:to>
    <xdr:cxnSp macro="">
      <xdr:nvCxnSpPr>
        <xdr:cNvPr id="407" name="直線コネクタ 406"/>
        <xdr:cNvCxnSpPr/>
      </xdr:nvCxnSpPr>
      <xdr:spPr>
        <a:xfrm>
          <a:off x="10388600" y="1344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81915</xdr:rowOff>
    </xdr:from>
    <xdr:ext cx="534670" cy="259080"/>
    <xdr:sp macro="" textlink="">
      <xdr:nvSpPr>
        <xdr:cNvPr id="408" name="商工費最大値テキスト"/>
        <xdr:cNvSpPr txBox="1"/>
      </xdr:nvSpPr>
      <xdr:spPr>
        <a:xfrm>
          <a:off x="10528300" y="11740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135255</xdr:rowOff>
    </xdr:from>
    <xdr:to xmlns:xdr="http://schemas.openxmlformats.org/drawingml/2006/spreadsheetDrawing">
      <xdr:col>55</xdr:col>
      <xdr:colOff>88900</xdr:colOff>
      <xdr:row>69</xdr:row>
      <xdr:rowOff>135255</xdr:rowOff>
    </xdr:to>
    <xdr:cxnSp macro="">
      <xdr:nvCxnSpPr>
        <xdr:cNvPr id="409" name="直線コネクタ 408"/>
        <xdr:cNvCxnSpPr/>
      </xdr:nvCxnSpPr>
      <xdr:spPr>
        <a:xfrm>
          <a:off x="10388600" y="11965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69</xdr:row>
      <xdr:rowOff>135255</xdr:rowOff>
    </xdr:from>
    <xdr:to xmlns:xdr="http://schemas.openxmlformats.org/drawingml/2006/spreadsheetDrawing">
      <xdr:col>55</xdr:col>
      <xdr:colOff>0</xdr:colOff>
      <xdr:row>70</xdr:row>
      <xdr:rowOff>135890</xdr:rowOff>
    </xdr:to>
    <xdr:cxnSp macro="">
      <xdr:nvCxnSpPr>
        <xdr:cNvPr id="410" name="直線コネクタ 409"/>
        <xdr:cNvCxnSpPr/>
      </xdr:nvCxnSpPr>
      <xdr:spPr>
        <a:xfrm flipV="1">
          <a:off x="9639300" y="11965305"/>
          <a:ext cx="8382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88900</xdr:rowOff>
    </xdr:from>
    <xdr:ext cx="469900" cy="258445"/>
    <xdr:sp macro="" textlink="">
      <xdr:nvSpPr>
        <xdr:cNvPr id="411" name="商工費平均値テキスト"/>
        <xdr:cNvSpPr txBox="1"/>
      </xdr:nvSpPr>
      <xdr:spPr>
        <a:xfrm>
          <a:off x="10528300" y="127762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110490</xdr:rowOff>
    </xdr:from>
    <xdr:to xmlns:xdr="http://schemas.openxmlformats.org/drawingml/2006/spreadsheetDrawing">
      <xdr:col>55</xdr:col>
      <xdr:colOff>50800</xdr:colOff>
      <xdr:row>75</xdr:row>
      <xdr:rowOff>40640</xdr:rowOff>
    </xdr:to>
    <xdr:sp macro="" textlink="">
      <xdr:nvSpPr>
        <xdr:cNvPr id="412" name="フローチャート: 判断 411"/>
        <xdr:cNvSpPr/>
      </xdr:nvSpPr>
      <xdr:spPr>
        <a:xfrm>
          <a:off x="104267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135890</xdr:rowOff>
    </xdr:from>
    <xdr:to xmlns:xdr="http://schemas.openxmlformats.org/drawingml/2006/spreadsheetDrawing">
      <xdr:col>50</xdr:col>
      <xdr:colOff>114300</xdr:colOff>
      <xdr:row>73</xdr:row>
      <xdr:rowOff>109855</xdr:rowOff>
    </xdr:to>
    <xdr:cxnSp macro="">
      <xdr:nvCxnSpPr>
        <xdr:cNvPr id="413" name="直線コネクタ 412"/>
        <xdr:cNvCxnSpPr/>
      </xdr:nvCxnSpPr>
      <xdr:spPr>
        <a:xfrm flipV="1">
          <a:off x="8750300" y="12137390"/>
          <a:ext cx="8890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109220</xdr:rowOff>
    </xdr:from>
    <xdr:to xmlns:xdr="http://schemas.openxmlformats.org/drawingml/2006/spreadsheetDrawing">
      <xdr:col>50</xdr:col>
      <xdr:colOff>165100</xdr:colOff>
      <xdr:row>75</xdr:row>
      <xdr:rowOff>38735</xdr:rowOff>
    </xdr:to>
    <xdr:sp macro="" textlink="">
      <xdr:nvSpPr>
        <xdr:cNvPr id="414" name="フローチャート: 判断 413"/>
        <xdr:cNvSpPr/>
      </xdr:nvSpPr>
      <xdr:spPr>
        <a:xfrm>
          <a:off x="9588500" y="12796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29845</xdr:rowOff>
    </xdr:from>
    <xdr:ext cx="469265" cy="258445"/>
    <xdr:sp macro="" textlink="">
      <xdr:nvSpPr>
        <xdr:cNvPr id="415" name="テキスト ボックス 414"/>
        <xdr:cNvSpPr txBox="1"/>
      </xdr:nvSpPr>
      <xdr:spPr>
        <a:xfrm>
          <a:off x="9404350" y="12888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45085</xdr:rowOff>
    </xdr:from>
    <xdr:to xmlns:xdr="http://schemas.openxmlformats.org/drawingml/2006/spreadsheetDrawing">
      <xdr:col>45</xdr:col>
      <xdr:colOff>177800</xdr:colOff>
      <xdr:row>73</xdr:row>
      <xdr:rowOff>109855</xdr:rowOff>
    </xdr:to>
    <xdr:cxnSp macro="">
      <xdr:nvCxnSpPr>
        <xdr:cNvPr id="416" name="直線コネクタ 415"/>
        <xdr:cNvCxnSpPr/>
      </xdr:nvCxnSpPr>
      <xdr:spPr>
        <a:xfrm>
          <a:off x="7861300" y="1256093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23495</xdr:rowOff>
    </xdr:from>
    <xdr:to xmlns:xdr="http://schemas.openxmlformats.org/drawingml/2006/spreadsheetDrawing">
      <xdr:col>46</xdr:col>
      <xdr:colOff>38100</xdr:colOff>
      <xdr:row>74</xdr:row>
      <xdr:rowOff>125095</xdr:rowOff>
    </xdr:to>
    <xdr:sp macro="" textlink="">
      <xdr:nvSpPr>
        <xdr:cNvPr id="417" name="フローチャート: 判断 416"/>
        <xdr:cNvSpPr/>
      </xdr:nvSpPr>
      <xdr:spPr>
        <a:xfrm>
          <a:off x="8699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116205</xdr:rowOff>
    </xdr:from>
    <xdr:ext cx="534035" cy="259080"/>
    <xdr:sp macro="" textlink="">
      <xdr:nvSpPr>
        <xdr:cNvPr id="418" name="テキスト ボックス 417"/>
        <xdr:cNvSpPr txBox="1"/>
      </xdr:nvSpPr>
      <xdr:spPr>
        <a:xfrm>
          <a:off x="8482965" y="12803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41910</xdr:rowOff>
    </xdr:from>
    <xdr:to xmlns:xdr="http://schemas.openxmlformats.org/drawingml/2006/spreadsheetDrawing">
      <xdr:col>41</xdr:col>
      <xdr:colOff>50800</xdr:colOff>
      <xdr:row>73</xdr:row>
      <xdr:rowOff>45085</xdr:rowOff>
    </xdr:to>
    <xdr:cxnSp macro="">
      <xdr:nvCxnSpPr>
        <xdr:cNvPr id="419" name="直線コネクタ 418"/>
        <xdr:cNvCxnSpPr/>
      </xdr:nvCxnSpPr>
      <xdr:spPr>
        <a:xfrm>
          <a:off x="6972300" y="1221486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74</xdr:row>
      <xdr:rowOff>58420</xdr:rowOff>
    </xdr:from>
    <xdr:to xmlns:xdr="http://schemas.openxmlformats.org/drawingml/2006/spreadsheetDrawing">
      <xdr:col>41</xdr:col>
      <xdr:colOff>101600</xdr:colOff>
      <xdr:row>74</xdr:row>
      <xdr:rowOff>160020</xdr:rowOff>
    </xdr:to>
    <xdr:sp macro="" textlink="">
      <xdr:nvSpPr>
        <xdr:cNvPr id="420" name="フローチャート: 判断 419"/>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151130</xdr:rowOff>
    </xdr:from>
    <xdr:ext cx="534035" cy="259080"/>
    <xdr:sp macro="" textlink="">
      <xdr:nvSpPr>
        <xdr:cNvPr id="421" name="テキスト ボックス 420"/>
        <xdr:cNvSpPr txBox="1"/>
      </xdr:nvSpPr>
      <xdr:spPr>
        <a:xfrm>
          <a:off x="7593965" y="12838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138430</xdr:rowOff>
    </xdr:from>
    <xdr:to xmlns:xdr="http://schemas.openxmlformats.org/drawingml/2006/spreadsheetDrawing">
      <xdr:col>36</xdr:col>
      <xdr:colOff>165100</xdr:colOff>
      <xdr:row>73</xdr:row>
      <xdr:rowOff>68580</xdr:rowOff>
    </xdr:to>
    <xdr:sp macro="" textlink="">
      <xdr:nvSpPr>
        <xdr:cNvPr id="422" name="フローチャート: 判断 421"/>
        <xdr:cNvSpPr/>
      </xdr:nvSpPr>
      <xdr:spPr>
        <a:xfrm>
          <a:off x="6921500" y="1248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59690</xdr:rowOff>
    </xdr:from>
    <xdr:ext cx="534035" cy="259080"/>
    <xdr:sp macro="" textlink="">
      <xdr:nvSpPr>
        <xdr:cNvPr id="423" name="テキスト ボックス 422"/>
        <xdr:cNvSpPr txBox="1"/>
      </xdr:nvSpPr>
      <xdr:spPr>
        <a:xfrm>
          <a:off x="6704965" y="1257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69</xdr:row>
      <xdr:rowOff>84455</xdr:rowOff>
    </xdr:from>
    <xdr:to xmlns:xdr="http://schemas.openxmlformats.org/drawingml/2006/spreadsheetDrawing">
      <xdr:col>55</xdr:col>
      <xdr:colOff>50800</xdr:colOff>
      <xdr:row>70</xdr:row>
      <xdr:rowOff>14605</xdr:rowOff>
    </xdr:to>
    <xdr:sp macro="" textlink="">
      <xdr:nvSpPr>
        <xdr:cNvPr id="429" name="楕円 428"/>
        <xdr:cNvSpPr/>
      </xdr:nvSpPr>
      <xdr:spPr>
        <a:xfrm>
          <a:off x="10426700" y="1191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69</xdr:row>
      <xdr:rowOff>37465</xdr:rowOff>
    </xdr:from>
    <xdr:ext cx="534670" cy="259080"/>
    <xdr:sp macro="" textlink="">
      <xdr:nvSpPr>
        <xdr:cNvPr id="430" name="商工費該当値テキスト"/>
        <xdr:cNvSpPr txBox="1"/>
      </xdr:nvSpPr>
      <xdr:spPr>
        <a:xfrm>
          <a:off x="10528300" y="1186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85090</xdr:rowOff>
    </xdr:from>
    <xdr:to xmlns:xdr="http://schemas.openxmlformats.org/drawingml/2006/spreadsheetDrawing">
      <xdr:col>50</xdr:col>
      <xdr:colOff>165100</xdr:colOff>
      <xdr:row>71</xdr:row>
      <xdr:rowOff>15240</xdr:rowOff>
    </xdr:to>
    <xdr:sp macro="" textlink="">
      <xdr:nvSpPr>
        <xdr:cNvPr id="431" name="楕円 430"/>
        <xdr:cNvSpPr/>
      </xdr:nvSpPr>
      <xdr:spPr>
        <a:xfrm>
          <a:off x="9588500" y="120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69</xdr:row>
      <xdr:rowOff>31750</xdr:rowOff>
    </xdr:from>
    <xdr:ext cx="534035" cy="258445"/>
    <xdr:sp macro="" textlink="">
      <xdr:nvSpPr>
        <xdr:cNvPr id="432" name="テキスト ボックス 431"/>
        <xdr:cNvSpPr txBox="1"/>
      </xdr:nvSpPr>
      <xdr:spPr>
        <a:xfrm>
          <a:off x="9371965" y="11861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59055</xdr:rowOff>
    </xdr:from>
    <xdr:to xmlns:xdr="http://schemas.openxmlformats.org/drawingml/2006/spreadsheetDrawing">
      <xdr:col>46</xdr:col>
      <xdr:colOff>38100</xdr:colOff>
      <xdr:row>73</xdr:row>
      <xdr:rowOff>160655</xdr:rowOff>
    </xdr:to>
    <xdr:sp macro="" textlink="">
      <xdr:nvSpPr>
        <xdr:cNvPr id="433" name="楕円 432"/>
        <xdr:cNvSpPr/>
      </xdr:nvSpPr>
      <xdr:spPr>
        <a:xfrm>
          <a:off x="86995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6350</xdr:rowOff>
    </xdr:from>
    <xdr:ext cx="534035" cy="258445"/>
    <xdr:sp macro="" textlink="">
      <xdr:nvSpPr>
        <xdr:cNvPr id="434" name="テキスト ボックス 433"/>
        <xdr:cNvSpPr txBox="1"/>
      </xdr:nvSpPr>
      <xdr:spPr>
        <a:xfrm>
          <a:off x="8482965" y="12350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72</xdr:row>
      <xdr:rowOff>166370</xdr:rowOff>
    </xdr:from>
    <xdr:to xmlns:xdr="http://schemas.openxmlformats.org/drawingml/2006/spreadsheetDrawing">
      <xdr:col>41</xdr:col>
      <xdr:colOff>101600</xdr:colOff>
      <xdr:row>73</xdr:row>
      <xdr:rowOff>95885</xdr:rowOff>
    </xdr:to>
    <xdr:sp macro="" textlink="">
      <xdr:nvSpPr>
        <xdr:cNvPr id="435" name="楕円 434"/>
        <xdr:cNvSpPr/>
      </xdr:nvSpPr>
      <xdr:spPr>
        <a:xfrm>
          <a:off x="7810500" y="12510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112395</xdr:rowOff>
    </xdr:from>
    <xdr:ext cx="534035" cy="258445"/>
    <xdr:sp macro="" textlink="">
      <xdr:nvSpPr>
        <xdr:cNvPr id="436" name="テキスト ボックス 435"/>
        <xdr:cNvSpPr txBox="1"/>
      </xdr:nvSpPr>
      <xdr:spPr>
        <a:xfrm>
          <a:off x="7593965" y="12285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70</xdr:row>
      <xdr:rowOff>162560</xdr:rowOff>
    </xdr:from>
    <xdr:to xmlns:xdr="http://schemas.openxmlformats.org/drawingml/2006/spreadsheetDrawing">
      <xdr:col>36</xdr:col>
      <xdr:colOff>165100</xdr:colOff>
      <xdr:row>71</xdr:row>
      <xdr:rowOff>92710</xdr:rowOff>
    </xdr:to>
    <xdr:sp macro="" textlink="">
      <xdr:nvSpPr>
        <xdr:cNvPr id="437" name="楕円 436"/>
        <xdr:cNvSpPr/>
      </xdr:nvSpPr>
      <xdr:spPr>
        <a:xfrm>
          <a:off x="6921500" y="121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69</xdr:row>
      <xdr:rowOff>109220</xdr:rowOff>
    </xdr:from>
    <xdr:ext cx="534035" cy="258445"/>
    <xdr:sp macro="" textlink="">
      <xdr:nvSpPr>
        <xdr:cNvPr id="438" name="テキスト ボックス 437"/>
        <xdr:cNvSpPr txBox="1"/>
      </xdr:nvSpPr>
      <xdr:spPr>
        <a:xfrm>
          <a:off x="6704965" y="11939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7" name="テキスト ボックス 44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9" name="テキスト ボックス 448"/>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0" name="直線コネクタ 44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8445"/>
    <xdr:sp macro="" textlink="">
      <xdr:nvSpPr>
        <xdr:cNvPr id="451" name="テキスト ボックス 450"/>
        <xdr:cNvSpPr txBox="1"/>
      </xdr:nvSpPr>
      <xdr:spPr>
        <a:xfrm>
          <a:off x="6072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2" name="直線コネクタ 45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8445"/>
    <xdr:sp macro="" textlink="">
      <xdr:nvSpPr>
        <xdr:cNvPr id="453" name="テキスト ボックス 452"/>
        <xdr:cNvSpPr txBox="1"/>
      </xdr:nvSpPr>
      <xdr:spPr>
        <a:xfrm>
          <a:off x="6072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4" name="直線コネクタ 45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8445"/>
    <xdr:sp macro="" textlink="">
      <xdr:nvSpPr>
        <xdr:cNvPr id="455" name="テキスト ボックス 454"/>
        <xdr:cNvSpPr txBox="1"/>
      </xdr:nvSpPr>
      <xdr:spPr>
        <a:xfrm>
          <a:off x="6072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6" name="直線コネクタ 45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8445"/>
    <xdr:sp macro="" textlink="">
      <xdr:nvSpPr>
        <xdr:cNvPr id="457" name="テキスト ボックス 456"/>
        <xdr:cNvSpPr txBox="1"/>
      </xdr:nvSpPr>
      <xdr:spPr>
        <a:xfrm>
          <a:off x="6072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7620</xdr:rowOff>
    </xdr:from>
    <xdr:to xmlns:xdr="http://schemas.openxmlformats.org/drawingml/2006/spreadsheetDrawing">
      <xdr:col>54</xdr:col>
      <xdr:colOff>189865</xdr:colOff>
      <xdr:row>98</xdr:row>
      <xdr:rowOff>91440</xdr:rowOff>
    </xdr:to>
    <xdr:cxnSp macro="">
      <xdr:nvCxnSpPr>
        <xdr:cNvPr id="461" name="直線コネクタ 460"/>
        <xdr:cNvCxnSpPr/>
      </xdr:nvCxnSpPr>
      <xdr:spPr>
        <a:xfrm flipV="1">
          <a:off x="10475595" y="1543812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95250</xdr:rowOff>
    </xdr:from>
    <xdr:ext cx="534670" cy="259080"/>
    <xdr:sp macro="" textlink="">
      <xdr:nvSpPr>
        <xdr:cNvPr id="462" name="土木費最小値テキスト"/>
        <xdr:cNvSpPr txBox="1"/>
      </xdr:nvSpPr>
      <xdr:spPr>
        <a:xfrm>
          <a:off x="10528300" y="16897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91440</xdr:rowOff>
    </xdr:from>
    <xdr:to xmlns:xdr="http://schemas.openxmlformats.org/drawingml/2006/spreadsheetDrawing">
      <xdr:col>55</xdr:col>
      <xdr:colOff>88900</xdr:colOff>
      <xdr:row>98</xdr:row>
      <xdr:rowOff>91440</xdr:rowOff>
    </xdr:to>
    <xdr:cxnSp macro="">
      <xdr:nvCxnSpPr>
        <xdr:cNvPr id="463" name="直線コネクタ 462"/>
        <xdr:cNvCxnSpPr/>
      </xdr:nvCxnSpPr>
      <xdr:spPr>
        <a:xfrm>
          <a:off x="10388600" y="1689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125730</xdr:rowOff>
    </xdr:from>
    <xdr:ext cx="534670" cy="259080"/>
    <xdr:sp macro="" textlink="">
      <xdr:nvSpPr>
        <xdr:cNvPr id="464" name="土木費最大値テキスト"/>
        <xdr:cNvSpPr txBox="1"/>
      </xdr:nvSpPr>
      <xdr:spPr>
        <a:xfrm>
          <a:off x="10528300" y="1521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85,790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7620</xdr:rowOff>
    </xdr:from>
    <xdr:to xmlns:xdr="http://schemas.openxmlformats.org/drawingml/2006/spreadsheetDrawing">
      <xdr:col>55</xdr:col>
      <xdr:colOff>88900</xdr:colOff>
      <xdr:row>90</xdr:row>
      <xdr:rowOff>7620</xdr:rowOff>
    </xdr:to>
    <xdr:cxnSp macro="">
      <xdr:nvCxnSpPr>
        <xdr:cNvPr id="465" name="直線コネクタ 464"/>
        <xdr:cNvCxnSpPr/>
      </xdr:nvCxnSpPr>
      <xdr:spPr>
        <a:xfrm>
          <a:off x="10388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43815</xdr:rowOff>
    </xdr:from>
    <xdr:to xmlns:xdr="http://schemas.openxmlformats.org/drawingml/2006/spreadsheetDrawing">
      <xdr:col>55</xdr:col>
      <xdr:colOff>0</xdr:colOff>
      <xdr:row>96</xdr:row>
      <xdr:rowOff>1270</xdr:rowOff>
    </xdr:to>
    <xdr:cxnSp macro="">
      <xdr:nvCxnSpPr>
        <xdr:cNvPr id="466" name="直線コネクタ 465"/>
        <xdr:cNvCxnSpPr/>
      </xdr:nvCxnSpPr>
      <xdr:spPr>
        <a:xfrm flipV="1">
          <a:off x="9639300" y="1633156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35560</xdr:rowOff>
    </xdr:from>
    <xdr:ext cx="534670" cy="259080"/>
    <xdr:sp macro="" textlink="">
      <xdr:nvSpPr>
        <xdr:cNvPr id="467" name="土木費平均値テキスト"/>
        <xdr:cNvSpPr txBox="1"/>
      </xdr:nvSpPr>
      <xdr:spPr>
        <a:xfrm>
          <a:off x="1052830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57150</xdr:rowOff>
    </xdr:from>
    <xdr:to xmlns:xdr="http://schemas.openxmlformats.org/drawingml/2006/spreadsheetDrawing">
      <xdr:col>55</xdr:col>
      <xdr:colOff>50800</xdr:colOff>
      <xdr:row>95</xdr:row>
      <xdr:rowOff>158750</xdr:rowOff>
    </xdr:to>
    <xdr:sp macro="" textlink="">
      <xdr:nvSpPr>
        <xdr:cNvPr id="468" name="フローチャート: 判断 467"/>
        <xdr:cNvSpPr/>
      </xdr:nvSpPr>
      <xdr:spPr>
        <a:xfrm>
          <a:off x="10426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93980</xdr:rowOff>
    </xdr:from>
    <xdr:to xmlns:xdr="http://schemas.openxmlformats.org/drawingml/2006/spreadsheetDrawing">
      <xdr:col>50</xdr:col>
      <xdr:colOff>114300</xdr:colOff>
      <xdr:row>96</xdr:row>
      <xdr:rowOff>1270</xdr:rowOff>
    </xdr:to>
    <xdr:cxnSp macro="">
      <xdr:nvCxnSpPr>
        <xdr:cNvPr id="469" name="直線コネクタ 468"/>
        <xdr:cNvCxnSpPr/>
      </xdr:nvCxnSpPr>
      <xdr:spPr>
        <a:xfrm>
          <a:off x="8750300" y="163817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113665</xdr:rowOff>
    </xdr:from>
    <xdr:to xmlns:xdr="http://schemas.openxmlformats.org/drawingml/2006/spreadsheetDrawing">
      <xdr:col>50</xdr:col>
      <xdr:colOff>165100</xdr:colOff>
      <xdr:row>96</xdr:row>
      <xdr:rowOff>43815</xdr:rowOff>
    </xdr:to>
    <xdr:sp macro="" textlink="">
      <xdr:nvSpPr>
        <xdr:cNvPr id="470" name="フローチャート: 判断 469"/>
        <xdr:cNvSpPr/>
      </xdr:nvSpPr>
      <xdr:spPr>
        <a:xfrm>
          <a:off x="95885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60325</xdr:rowOff>
    </xdr:from>
    <xdr:ext cx="534035" cy="259080"/>
    <xdr:sp macro="" textlink="">
      <xdr:nvSpPr>
        <xdr:cNvPr id="471" name="テキスト ボックス 470"/>
        <xdr:cNvSpPr txBox="1"/>
      </xdr:nvSpPr>
      <xdr:spPr>
        <a:xfrm>
          <a:off x="9371965" y="16176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93980</xdr:rowOff>
    </xdr:from>
    <xdr:to xmlns:xdr="http://schemas.openxmlformats.org/drawingml/2006/spreadsheetDrawing">
      <xdr:col>45</xdr:col>
      <xdr:colOff>177800</xdr:colOff>
      <xdr:row>95</xdr:row>
      <xdr:rowOff>150495</xdr:rowOff>
    </xdr:to>
    <xdr:cxnSp macro="">
      <xdr:nvCxnSpPr>
        <xdr:cNvPr id="472" name="直線コネクタ 471"/>
        <xdr:cNvCxnSpPr/>
      </xdr:nvCxnSpPr>
      <xdr:spPr>
        <a:xfrm flipV="1">
          <a:off x="7861300" y="163817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116840</xdr:rowOff>
    </xdr:from>
    <xdr:to xmlns:xdr="http://schemas.openxmlformats.org/drawingml/2006/spreadsheetDrawing">
      <xdr:col>46</xdr:col>
      <xdr:colOff>38100</xdr:colOff>
      <xdr:row>96</xdr:row>
      <xdr:rowOff>46990</xdr:rowOff>
    </xdr:to>
    <xdr:sp macro="" textlink="">
      <xdr:nvSpPr>
        <xdr:cNvPr id="473" name="フローチャート: 判断 472"/>
        <xdr:cNvSpPr/>
      </xdr:nvSpPr>
      <xdr:spPr>
        <a:xfrm>
          <a:off x="8699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38100</xdr:rowOff>
    </xdr:from>
    <xdr:ext cx="534035" cy="259080"/>
    <xdr:sp macro="" textlink="">
      <xdr:nvSpPr>
        <xdr:cNvPr id="474" name="テキスト ボックス 473"/>
        <xdr:cNvSpPr txBox="1"/>
      </xdr:nvSpPr>
      <xdr:spPr>
        <a:xfrm>
          <a:off x="8482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117475</xdr:rowOff>
    </xdr:from>
    <xdr:to xmlns:xdr="http://schemas.openxmlformats.org/drawingml/2006/spreadsheetDrawing">
      <xdr:col>41</xdr:col>
      <xdr:colOff>50800</xdr:colOff>
      <xdr:row>95</xdr:row>
      <xdr:rowOff>150495</xdr:rowOff>
    </xdr:to>
    <xdr:cxnSp macro="">
      <xdr:nvCxnSpPr>
        <xdr:cNvPr id="475" name="直線コネクタ 474"/>
        <xdr:cNvCxnSpPr/>
      </xdr:nvCxnSpPr>
      <xdr:spPr>
        <a:xfrm>
          <a:off x="6972300" y="164052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102870</xdr:rowOff>
    </xdr:from>
    <xdr:to xmlns:xdr="http://schemas.openxmlformats.org/drawingml/2006/spreadsheetDrawing">
      <xdr:col>41</xdr:col>
      <xdr:colOff>101600</xdr:colOff>
      <xdr:row>96</xdr:row>
      <xdr:rowOff>33020</xdr:rowOff>
    </xdr:to>
    <xdr:sp macro="" textlink="">
      <xdr:nvSpPr>
        <xdr:cNvPr id="476" name="フローチャート: 判断 475"/>
        <xdr:cNvSpPr/>
      </xdr:nvSpPr>
      <xdr:spPr>
        <a:xfrm>
          <a:off x="7810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24130</xdr:rowOff>
    </xdr:from>
    <xdr:ext cx="534035" cy="259080"/>
    <xdr:sp macro="" textlink="">
      <xdr:nvSpPr>
        <xdr:cNvPr id="477" name="テキスト ボックス 476"/>
        <xdr:cNvSpPr txBox="1"/>
      </xdr:nvSpPr>
      <xdr:spPr>
        <a:xfrm>
          <a:off x="7593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116840</xdr:rowOff>
    </xdr:from>
    <xdr:to xmlns:xdr="http://schemas.openxmlformats.org/drawingml/2006/spreadsheetDrawing">
      <xdr:col>36</xdr:col>
      <xdr:colOff>165100</xdr:colOff>
      <xdr:row>96</xdr:row>
      <xdr:rowOff>46990</xdr:rowOff>
    </xdr:to>
    <xdr:sp macro="" textlink="">
      <xdr:nvSpPr>
        <xdr:cNvPr id="478" name="フローチャート: 判断 477"/>
        <xdr:cNvSpPr/>
      </xdr:nvSpPr>
      <xdr:spPr>
        <a:xfrm>
          <a:off x="6921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38100</xdr:rowOff>
    </xdr:from>
    <xdr:ext cx="534035" cy="259080"/>
    <xdr:sp macro="" textlink="">
      <xdr:nvSpPr>
        <xdr:cNvPr id="479" name="テキスト ボックス 478"/>
        <xdr:cNvSpPr txBox="1"/>
      </xdr:nvSpPr>
      <xdr:spPr>
        <a:xfrm>
          <a:off x="6704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164465</xdr:rowOff>
    </xdr:from>
    <xdr:to xmlns:xdr="http://schemas.openxmlformats.org/drawingml/2006/spreadsheetDrawing">
      <xdr:col>55</xdr:col>
      <xdr:colOff>50800</xdr:colOff>
      <xdr:row>95</xdr:row>
      <xdr:rowOff>94615</xdr:rowOff>
    </xdr:to>
    <xdr:sp macro="" textlink="">
      <xdr:nvSpPr>
        <xdr:cNvPr id="485" name="楕円 484"/>
        <xdr:cNvSpPr/>
      </xdr:nvSpPr>
      <xdr:spPr>
        <a:xfrm>
          <a:off x="10426700" y="162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15875</xdr:rowOff>
    </xdr:from>
    <xdr:ext cx="534670" cy="259080"/>
    <xdr:sp macro="" textlink="">
      <xdr:nvSpPr>
        <xdr:cNvPr id="486" name="土木費該当値テキスト"/>
        <xdr:cNvSpPr txBox="1"/>
      </xdr:nvSpPr>
      <xdr:spPr>
        <a:xfrm>
          <a:off x="10528300" y="1613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121920</xdr:rowOff>
    </xdr:from>
    <xdr:to xmlns:xdr="http://schemas.openxmlformats.org/drawingml/2006/spreadsheetDrawing">
      <xdr:col>50</xdr:col>
      <xdr:colOff>165100</xdr:colOff>
      <xdr:row>96</xdr:row>
      <xdr:rowOff>52070</xdr:rowOff>
    </xdr:to>
    <xdr:sp macro="" textlink="">
      <xdr:nvSpPr>
        <xdr:cNvPr id="487" name="楕円 486"/>
        <xdr:cNvSpPr/>
      </xdr:nvSpPr>
      <xdr:spPr>
        <a:xfrm>
          <a:off x="9588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43180</xdr:rowOff>
    </xdr:from>
    <xdr:ext cx="534035" cy="258445"/>
    <xdr:sp macro="" textlink="">
      <xdr:nvSpPr>
        <xdr:cNvPr id="488" name="テキスト ボックス 487"/>
        <xdr:cNvSpPr txBox="1"/>
      </xdr:nvSpPr>
      <xdr:spPr>
        <a:xfrm>
          <a:off x="9371965" y="16502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43180</xdr:rowOff>
    </xdr:from>
    <xdr:to xmlns:xdr="http://schemas.openxmlformats.org/drawingml/2006/spreadsheetDrawing">
      <xdr:col>46</xdr:col>
      <xdr:colOff>38100</xdr:colOff>
      <xdr:row>95</xdr:row>
      <xdr:rowOff>144780</xdr:rowOff>
    </xdr:to>
    <xdr:sp macro="" textlink="">
      <xdr:nvSpPr>
        <xdr:cNvPr id="489" name="楕円 488"/>
        <xdr:cNvSpPr/>
      </xdr:nvSpPr>
      <xdr:spPr>
        <a:xfrm>
          <a:off x="8699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161290</xdr:rowOff>
    </xdr:from>
    <xdr:ext cx="534035" cy="259080"/>
    <xdr:sp macro="" textlink="">
      <xdr:nvSpPr>
        <xdr:cNvPr id="490" name="テキスト ボックス 489"/>
        <xdr:cNvSpPr txBox="1"/>
      </xdr:nvSpPr>
      <xdr:spPr>
        <a:xfrm>
          <a:off x="8482965" y="16106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99695</xdr:rowOff>
    </xdr:from>
    <xdr:to xmlns:xdr="http://schemas.openxmlformats.org/drawingml/2006/spreadsheetDrawing">
      <xdr:col>41</xdr:col>
      <xdr:colOff>101600</xdr:colOff>
      <xdr:row>96</xdr:row>
      <xdr:rowOff>29845</xdr:rowOff>
    </xdr:to>
    <xdr:sp macro="" textlink="">
      <xdr:nvSpPr>
        <xdr:cNvPr id="491" name="楕円 490"/>
        <xdr:cNvSpPr/>
      </xdr:nvSpPr>
      <xdr:spPr>
        <a:xfrm>
          <a:off x="7810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46355</xdr:rowOff>
    </xdr:from>
    <xdr:ext cx="534035" cy="259080"/>
    <xdr:sp macro="" textlink="">
      <xdr:nvSpPr>
        <xdr:cNvPr id="492" name="テキスト ボックス 491"/>
        <xdr:cNvSpPr txBox="1"/>
      </xdr:nvSpPr>
      <xdr:spPr>
        <a:xfrm>
          <a:off x="7593965" y="16162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66675</xdr:rowOff>
    </xdr:from>
    <xdr:to xmlns:xdr="http://schemas.openxmlformats.org/drawingml/2006/spreadsheetDrawing">
      <xdr:col>36</xdr:col>
      <xdr:colOff>165100</xdr:colOff>
      <xdr:row>95</xdr:row>
      <xdr:rowOff>168275</xdr:rowOff>
    </xdr:to>
    <xdr:sp macro="" textlink="">
      <xdr:nvSpPr>
        <xdr:cNvPr id="493" name="楕円 492"/>
        <xdr:cNvSpPr/>
      </xdr:nvSpPr>
      <xdr:spPr>
        <a:xfrm>
          <a:off x="69215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13335</xdr:rowOff>
    </xdr:from>
    <xdr:ext cx="534035" cy="259080"/>
    <xdr:sp macro="" textlink="">
      <xdr:nvSpPr>
        <xdr:cNvPr id="494" name="テキスト ボックス 493"/>
        <xdr:cNvSpPr txBox="1"/>
      </xdr:nvSpPr>
      <xdr:spPr>
        <a:xfrm>
          <a:off x="6704965" y="16129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725" cy="258445"/>
    <xdr:sp macro="" textlink="">
      <xdr:nvSpPr>
        <xdr:cNvPr id="505" name="テキスト ボックス 504"/>
        <xdr:cNvSpPr txBox="1"/>
      </xdr:nvSpPr>
      <xdr:spPr>
        <a:xfrm>
          <a:off x="11978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6725" cy="259080"/>
    <xdr:sp macro="" textlink="">
      <xdr:nvSpPr>
        <xdr:cNvPr id="507" name="テキスト ボックス 506"/>
        <xdr:cNvSpPr txBox="1"/>
      </xdr:nvSpPr>
      <xdr:spPr>
        <a:xfrm>
          <a:off x="11978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9" name="テキスト ボックス 508"/>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3" name="テキスト ボックス 512"/>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5" name="テキスト ボックス 51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7" name="テキスト ボックス 516"/>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9" name="テキスト ボックス 518"/>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127635</xdr:rowOff>
    </xdr:from>
    <xdr:to xmlns:xdr="http://schemas.openxmlformats.org/drawingml/2006/spreadsheetDrawing">
      <xdr:col>85</xdr:col>
      <xdr:colOff>126365</xdr:colOff>
      <xdr:row>39</xdr:row>
      <xdr:rowOff>31750</xdr:rowOff>
    </xdr:to>
    <xdr:cxnSp macro="">
      <xdr:nvCxnSpPr>
        <xdr:cNvPr id="521" name="直線コネクタ 520"/>
        <xdr:cNvCxnSpPr/>
      </xdr:nvCxnSpPr>
      <xdr:spPr>
        <a:xfrm flipV="1">
          <a:off x="16317595" y="5099685"/>
          <a:ext cx="1270" cy="1618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35560</xdr:rowOff>
    </xdr:from>
    <xdr:ext cx="469900" cy="259080"/>
    <xdr:sp macro="" textlink="">
      <xdr:nvSpPr>
        <xdr:cNvPr id="522" name="消防費最小値テキスト"/>
        <xdr:cNvSpPr txBox="1"/>
      </xdr:nvSpPr>
      <xdr:spPr>
        <a:xfrm>
          <a:off x="1637030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31750</xdr:rowOff>
    </xdr:from>
    <xdr:to xmlns:xdr="http://schemas.openxmlformats.org/drawingml/2006/spreadsheetDrawing">
      <xdr:col>86</xdr:col>
      <xdr:colOff>25400</xdr:colOff>
      <xdr:row>39</xdr:row>
      <xdr:rowOff>31750</xdr:rowOff>
    </xdr:to>
    <xdr:cxnSp macro="">
      <xdr:nvCxnSpPr>
        <xdr:cNvPr id="523" name="直線コネクタ 522"/>
        <xdr:cNvCxnSpPr/>
      </xdr:nvCxnSpPr>
      <xdr:spPr>
        <a:xfrm>
          <a:off x="16230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74930</xdr:rowOff>
    </xdr:from>
    <xdr:ext cx="534670" cy="258445"/>
    <xdr:sp macro="" textlink="">
      <xdr:nvSpPr>
        <xdr:cNvPr id="524" name="消防費最大値テキスト"/>
        <xdr:cNvSpPr txBox="1"/>
      </xdr:nvSpPr>
      <xdr:spPr>
        <a:xfrm>
          <a:off x="16370300" y="4875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127635</xdr:rowOff>
    </xdr:from>
    <xdr:to xmlns:xdr="http://schemas.openxmlformats.org/drawingml/2006/spreadsheetDrawing">
      <xdr:col>86</xdr:col>
      <xdr:colOff>25400</xdr:colOff>
      <xdr:row>29</xdr:row>
      <xdr:rowOff>127635</xdr:rowOff>
    </xdr:to>
    <xdr:cxnSp macro="">
      <xdr:nvCxnSpPr>
        <xdr:cNvPr id="525" name="直線コネクタ 524"/>
        <xdr:cNvCxnSpPr/>
      </xdr:nvCxnSpPr>
      <xdr:spPr>
        <a:xfrm>
          <a:off x="16230600" y="509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92710</xdr:rowOff>
    </xdr:from>
    <xdr:to xmlns:xdr="http://schemas.openxmlformats.org/drawingml/2006/spreadsheetDrawing">
      <xdr:col>85</xdr:col>
      <xdr:colOff>127000</xdr:colOff>
      <xdr:row>35</xdr:row>
      <xdr:rowOff>165100</xdr:rowOff>
    </xdr:to>
    <xdr:cxnSp macro="">
      <xdr:nvCxnSpPr>
        <xdr:cNvPr id="526" name="直線コネクタ 525"/>
        <xdr:cNvCxnSpPr/>
      </xdr:nvCxnSpPr>
      <xdr:spPr>
        <a:xfrm flipV="1">
          <a:off x="15481300" y="609346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43815</xdr:rowOff>
    </xdr:from>
    <xdr:ext cx="534670" cy="258445"/>
    <xdr:sp macro="" textlink="">
      <xdr:nvSpPr>
        <xdr:cNvPr id="527" name="消防費平均値テキスト"/>
        <xdr:cNvSpPr txBox="1"/>
      </xdr:nvSpPr>
      <xdr:spPr>
        <a:xfrm>
          <a:off x="16370300" y="60445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65405</xdr:rowOff>
    </xdr:from>
    <xdr:to xmlns:xdr="http://schemas.openxmlformats.org/drawingml/2006/spreadsheetDrawing">
      <xdr:col>85</xdr:col>
      <xdr:colOff>177800</xdr:colOff>
      <xdr:row>35</xdr:row>
      <xdr:rowOff>167005</xdr:rowOff>
    </xdr:to>
    <xdr:sp macro="" textlink="">
      <xdr:nvSpPr>
        <xdr:cNvPr id="528" name="フローチャート: 判断 527"/>
        <xdr:cNvSpPr/>
      </xdr:nvSpPr>
      <xdr:spPr>
        <a:xfrm>
          <a:off x="16268700" y="606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165100</xdr:rowOff>
    </xdr:from>
    <xdr:to xmlns:xdr="http://schemas.openxmlformats.org/drawingml/2006/spreadsheetDrawing">
      <xdr:col>81</xdr:col>
      <xdr:colOff>50800</xdr:colOff>
      <xdr:row>36</xdr:row>
      <xdr:rowOff>140335</xdr:rowOff>
    </xdr:to>
    <xdr:cxnSp macro="">
      <xdr:nvCxnSpPr>
        <xdr:cNvPr id="529" name="直線コネクタ 528"/>
        <xdr:cNvCxnSpPr/>
      </xdr:nvCxnSpPr>
      <xdr:spPr>
        <a:xfrm flipV="1">
          <a:off x="14592300" y="616585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97790</xdr:rowOff>
    </xdr:from>
    <xdr:to xmlns:xdr="http://schemas.openxmlformats.org/drawingml/2006/spreadsheetDrawing">
      <xdr:col>81</xdr:col>
      <xdr:colOff>101600</xdr:colOff>
      <xdr:row>36</xdr:row>
      <xdr:rowOff>27305</xdr:rowOff>
    </xdr:to>
    <xdr:sp macro="" textlink="">
      <xdr:nvSpPr>
        <xdr:cNvPr id="530" name="フローチャート: 判断 529"/>
        <xdr:cNvSpPr/>
      </xdr:nvSpPr>
      <xdr:spPr>
        <a:xfrm>
          <a:off x="15430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43815</xdr:rowOff>
    </xdr:from>
    <xdr:ext cx="534035" cy="258445"/>
    <xdr:sp macro="" textlink="">
      <xdr:nvSpPr>
        <xdr:cNvPr id="531" name="テキスト ボックス 530"/>
        <xdr:cNvSpPr txBox="1"/>
      </xdr:nvSpPr>
      <xdr:spPr>
        <a:xfrm>
          <a:off x="15213965" y="5873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92710</xdr:rowOff>
    </xdr:from>
    <xdr:to xmlns:xdr="http://schemas.openxmlformats.org/drawingml/2006/spreadsheetDrawing">
      <xdr:col>76</xdr:col>
      <xdr:colOff>114300</xdr:colOff>
      <xdr:row>36</xdr:row>
      <xdr:rowOff>140335</xdr:rowOff>
    </xdr:to>
    <xdr:cxnSp macro="">
      <xdr:nvCxnSpPr>
        <xdr:cNvPr id="532" name="直線コネクタ 531"/>
        <xdr:cNvCxnSpPr/>
      </xdr:nvCxnSpPr>
      <xdr:spPr>
        <a:xfrm>
          <a:off x="13703300" y="62649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40640</xdr:rowOff>
    </xdr:from>
    <xdr:to xmlns:xdr="http://schemas.openxmlformats.org/drawingml/2006/spreadsheetDrawing">
      <xdr:col>76</xdr:col>
      <xdr:colOff>165100</xdr:colOff>
      <xdr:row>36</xdr:row>
      <xdr:rowOff>141605</xdr:rowOff>
    </xdr:to>
    <xdr:sp macro="" textlink="">
      <xdr:nvSpPr>
        <xdr:cNvPr id="533" name="フローチャート: 判断 532"/>
        <xdr:cNvSpPr/>
      </xdr:nvSpPr>
      <xdr:spPr>
        <a:xfrm>
          <a:off x="14541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158115</xdr:rowOff>
    </xdr:from>
    <xdr:ext cx="534035" cy="258445"/>
    <xdr:sp macro="" textlink="">
      <xdr:nvSpPr>
        <xdr:cNvPr id="534" name="テキスト ボックス 533"/>
        <xdr:cNvSpPr txBox="1"/>
      </xdr:nvSpPr>
      <xdr:spPr>
        <a:xfrm>
          <a:off x="14324965" y="598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15240</xdr:rowOff>
    </xdr:from>
    <xdr:to xmlns:xdr="http://schemas.openxmlformats.org/drawingml/2006/spreadsheetDrawing">
      <xdr:col>71</xdr:col>
      <xdr:colOff>177800</xdr:colOff>
      <xdr:row>36</xdr:row>
      <xdr:rowOff>92710</xdr:rowOff>
    </xdr:to>
    <xdr:cxnSp macro="">
      <xdr:nvCxnSpPr>
        <xdr:cNvPr id="535" name="直線コネクタ 534"/>
        <xdr:cNvCxnSpPr/>
      </xdr:nvCxnSpPr>
      <xdr:spPr>
        <a:xfrm>
          <a:off x="12814300" y="61874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32385</xdr:rowOff>
    </xdr:from>
    <xdr:to xmlns:xdr="http://schemas.openxmlformats.org/drawingml/2006/spreadsheetDrawing">
      <xdr:col>72</xdr:col>
      <xdr:colOff>38100</xdr:colOff>
      <xdr:row>36</xdr:row>
      <xdr:rowOff>133985</xdr:rowOff>
    </xdr:to>
    <xdr:sp macro="" textlink="">
      <xdr:nvSpPr>
        <xdr:cNvPr id="536" name="フローチャート: 判断 535"/>
        <xdr:cNvSpPr/>
      </xdr:nvSpPr>
      <xdr:spPr>
        <a:xfrm>
          <a:off x="13652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150495</xdr:rowOff>
    </xdr:from>
    <xdr:ext cx="534035" cy="259080"/>
    <xdr:sp macro="" textlink="">
      <xdr:nvSpPr>
        <xdr:cNvPr id="537" name="テキスト ボックス 536"/>
        <xdr:cNvSpPr txBox="1"/>
      </xdr:nvSpPr>
      <xdr:spPr>
        <a:xfrm>
          <a:off x="13435965" y="5979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46355</xdr:rowOff>
    </xdr:from>
    <xdr:to xmlns:xdr="http://schemas.openxmlformats.org/drawingml/2006/spreadsheetDrawing">
      <xdr:col>67</xdr:col>
      <xdr:colOff>101600</xdr:colOff>
      <xdr:row>36</xdr:row>
      <xdr:rowOff>147955</xdr:rowOff>
    </xdr:to>
    <xdr:sp macro="" textlink="">
      <xdr:nvSpPr>
        <xdr:cNvPr id="538" name="フローチャート: 判断 537"/>
        <xdr:cNvSpPr/>
      </xdr:nvSpPr>
      <xdr:spPr>
        <a:xfrm>
          <a:off x="12763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139065</xdr:rowOff>
    </xdr:from>
    <xdr:ext cx="534035" cy="259080"/>
    <xdr:sp macro="" textlink="">
      <xdr:nvSpPr>
        <xdr:cNvPr id="539" name="テキスト ボックス 538"/>
        <xdr:cNvSpPr txBox="1"/>
      </xdr:nvSpPr>
      <xdr:spPr>
        <a:xfrm>
          <a:off x="12546965" y="631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41910</xdr:rowOff>
    </xdr:from>
    <xdr:to xmlns:xdr="http://schemas.openxmlformats.org/drawingml/2006/spreadsheetDrawing">
      <xdr:col>85</xdr:col>
      <xdr:colOff>177800</xdr:colOff>
      <xdr:row>35</xdr:row>
      <xdr:rowOff>143510</xdr:rowOff>
    </xdr:to>
    <xdr:sp macro="" textlink="">
      <xdr:nvSpPr>
        <xdr:cNvPr id="545" name="楕円 544"/>
        <xdr:cNvSpPr/>
      </xdr:nvSpPr>
      <xdr:spPr>
        <a:xfrm>
          <a:off x="162687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64770</xdr:rowOff>
    </xdr:from>
    <xdr:ext cx="534670" cy="258445"/>
    <xdr:sp macro="" textlink="">
      <xdr:nvSpPr>
        <xdr:cNvPr id="546" name="消防費該当値テキスト"/>
        <xdr:cNvSpPr txBox="1"/>
      </xdr:nvSpPr>
      <xdr:spPr>
        <a:xfrm>
          <a:off x="16370300" y="58940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114300</xdr:rowOff>
    </xdr:from>
    <xdr:to xmlns:xdr="http://schemas.openxmlformats.org/drawingml/2006/spreadsheetDrawing">
      <xdr:col>81</xdr:col>
      <xdr:colOff>101600</xdr:colOff>
      <xdr:row>36</xdr:row>
      <xdr:rowOff>44450</xdr:rowOff>
    </xdr:to>
    <xdr:sp macro="" textlink="">
      <xdr:nvSpPr>
        <xdr:cNvPr id="547" name="楕円 546"/>
        <xdr:cNvSpPr/>
      </xdr:nvSpPr>
      <xdr:spPr>
        <a:xfrm>
          <a:off x="15430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35560</xdr:rowOff>
    </xdr:from>
    <xdr:ext cx="534035" cy="259080"/>
    <xdr:sp macro="" textlink="">
      <xdr:nvSpPr>
        <xdr:cNvPr id="548" name="テキスト ボックス 547"/>
        <xdr:cNvSpPr txBox="1"/>
      </xdr:nvSpPr>
      <xdr:spPr>
        <a:xfrm>
          <a:off x="15213965" y="620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89535</xdr:rowOff>
    </xdr:from>
    <xdr:to xmlns:xdr="http://schemas.openxmlformats.org/drawingml/2006/spreadsheetDrawing">
      <xdr:col>76</xdr:col>
      <xdr:colOff>165100</xdr:colOff>
      <xdr:row>37</xdr:row>
      <xdr:rowOff>19685</xdr:rowOff>
    </xdr:to>
    <xdr:sp macro="" textlink="">
      <xdr:nvSpPr>
        <xdr:cNvPr id="549" name="楕円 548"/>
        <xdr:cNvSpPr/>
      </xdr:nvSpPr>
      <xdr:spPr>
        <a:xfrm>
          <a:off x="14541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10795</xdr:rowOff>
    </xdr:from>
    <xdr:ext cx="534035" cy="258445"/>
    <xdr:sp macro="" textlink="">
      <xdr:nvSpPr>
        <xdr:cNvPr id="550" name="テキスト ボックス 549"/>
        <xdr:cNvSpPr txBox="1"/>
      </xdr:nvSpPr>
      <xdr:spPr>
        <a:xfrm>
          <a:off x="14324965" y="635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41910</xdr:rowOff>
    </xdr:from>
    <xdr:to xmlns:xdr="http://schemas.openxmlformats.org/drawingml/2006/spreadsheetDrawing">
      <xdr:col>72</xdr:col>
      <xdr:colOff>38100</xdr:colOff>
      <xdr:row>36</xdr:row>
      <xdr:rowOff>143510</xdr:rowOff>
    </xdr:to>
    <xdr:sp macro="" textlink="">
      <xdr:nvSpPr>
        <xdr:cNvPr id="551" name="楕円 550"/>
        <xdr:cNvSpPr/>
      </xdr:nvSpPr>
      <xdr:spPr>
        <a:xfrm>
          <a:off x="13652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134620</xdr:rowOff>
    </xdr:from>
    <xdr:ext cx="534035" cy="258445"/>
    <xdr:sp macro="" textlink="">
      <xdr:nvSpPr>
        <xdr:cNvPr id="552" name="テキスト ボックス 551"/>
        <xdr:cNvSpPr txBox="1"/>
      </xdr:nvSpPr>
      <xdr:spPr>
        <a:xfrm>
          <a:off x="13435965" y="6306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135890</xdr:rowOff>
    </xdr:from>
    <xdr:to xmlns:xdr="http://schemas.openxmlformats.org/drawingml/2006/spreadsheetDrawing">
      <xdr:col>67</xdr:col>
      <xdr:colOff>101600</xdr:colOff>
      <xdr:row>36</xdr:row>
      <xdr:rowOff>66040</xdr:rowOff>
    </xdr:to>
    <xdr:sp macro="" textlink="">
      <xdr:nvSpPr>
        <xdr:cNvPr id="553" name="楕円 552"/>
        <xdr:cNvSpPr/>
      </xdr:nvSpPr>
      <xdr:spPr>
        <a:xfrm>
          <a:off x="12763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82550</xdr:rowOff>
    </xdr:from>
    <xdr:ext cx="534035" cy="259080"/>
    <xdr:sp macro="" textlink="">
      <xdr:nvSpPr>
        <xdr:cNvPr id="554" name="テキスト ボックス 553"/>
        <xdr:cNvSpPr txBox="1"/>
      </xdr:nvSpPr>
      <xdr:spPr>
        <a:xfrm>
          <a:off x="12546965" y="5911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65" name="テキスト ボックス 564"/>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6" name="直線コネクタ 56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7" name="テキスト ボックス 56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8" name="直線コネクタ 56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9" name="テキスト ボックス 56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0" name="直線コネクタ 56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71" name="テキスト ボックス 570"/>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2" name="直線コネクタ 57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73" name="テキスト ボックス 572"/>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4" name="直線コネクタ 57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5" name="テキスト ボックス 574"/>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7" name="テキスト ボックス 57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149225</xdr:rowOff>
    </xdr:from>
    <xdr:to xmlns:xdr="http://schemas.openxmlformats.org/drawingml/2006/spreadsheetDrawing">
      <xdr:col>85</xdr:col>
      <xdr:colOff>126365</xdr:colOff>
      <xdr:row>57</xdr:row>
      <xdr:rowOff>167640</xdr:rowOff>
    </xdr:to>
    <xdr:cxnSp macro="">
      <xdr:nvCxnSpPr>
        <xdr:cNvPr id="579" name="直線コネクタ 578"/>
        <xdr:cNvCxnSpPr/>
      </xdr:nvCxnSpPr>
      <xdr:spPr>
        <a:xfrm flipV="1">
          <a:off x="16317595" y="8893175"/>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171450</xdr:rowOff>
    </xdr:from>
    <xdr:ext cx="534670" cy="259080"/>
    <xdr:sp macro="" textlink="">
      <xdr:nvSpPr>
        <xdr:cNvPr id="580" name="教育費最小値テキスト"/>
        <xdr:cNvSpPr txBox="1"/>
      </xdr:nvSpPr>
      <xdr:spPr>
        <a:xfrm>
          <a:off x="16370300"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167640</xdr:rowOff>
    </xdr:from>
    <xdr:to xmlns:xdr="http://schemas.openxmlformats.org/drawingml/2006/spreadsheetDrawing">
      <xdr:col>86</xdr:col>
      <xdr:colOff>25400</xdr:colOff>
      <xdr:row>57</xdr:row>
      <xdr:rowOff>167640</xdr:rowOff>
    </xdr:to>
    <xdr:cxnSp macro="">
      <xdr:nvCxnSpPr>
        <xdr:cNvPr id="581" name="直線コネクタ 580"/>
        <xdr:cNvCxnSpPr/>
      </xdr:nvCxnSpPr>
      <xdr:spPr>
        <a:xfrm>
          <a:off x="16230600" y="994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95885</xdr:rowOff>
    </xdr:from>
    <xdr:ext cx="534670" cy="259080"/>
    <xdr:sp macro="" textlink="">
      <xdr:nvSpPr>
        <xdr:cNvPr id="582" name="教育費最大値テキスト"/>
        <xdr:cNvSpPr txBox="1"/>
      </xdr:nvSpPr>
      <xdr:spPr>
        <a:xfrm>
          <a:off x="16370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149225</xdr:rowOff>
    </xdr:from>
    <xdr:to xmlns:xdr="http://schemas.openxmlformats.org/drawingml/2006/spreadsheetDrawing">
      <xdr:col>86</xdr:col>
      <xdr:colOff>25400</xdr:colOff>
      <xdr:row>51</xdr:row>
      <xdr:rowOff>149225</xdr:rowOff>
    </xdr:to>
    <xdr:cxnSp macro="">
      <xdr:nvCxnSpPr>
        <xdr:cNvPr id="583" name="直線コネクタ 582"/>
        <xdr:cNvCxnSpPr/>
      </xdr:nvCxnSpPr>
      <xdr:spPr>
        <a:xfrm>
          <a:off x="16230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53</xdr:row>
      <xdr:rowOff>64770</xdr:rowOff>
    </xdr:from>
    <xdr:to xmlns:xdr="http://schemas.openxmlformats.org/drawingml/2006/spreadsheetDrawing">
      <xdr:col>85</xdr:col>
      <xdr:colOff>127000</xdr:colOff>
      <xdr:row>55</xdr:row>
      <xdr:rowOff>12065</xdr:rowOff>
    </xdr:to>
    <xdr:cxnSp macro="">
      <xdr:nvCxnSpPr>
        <xdr:cNvPr id="584" name="直線コネクタ 583"/>
        <xdr:cNvCxnSpPr/>
      </xdr:nvCxnSpPr>
      <xdr:spPr>
        <a:xfrm flipV="1">
          <a:off x="15481300" y="9151620"/>
          <a:ext cx="8382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124460</xdr:rowOff>
    </xdr:from>
    <xdr:ext cx="534670" cy="259080"/>
    <xdr:sp macro="" textlink="">
      <xdr:nvSpPr>
        <xdr:cNvPr id="585" name="教育費平均値テキスト"/>
        <xdr:cNvSpPr txBox="1"/>
      </xdr:nvSpPr>
      <xdr:spPr>
        <a:xfrm>
          <a:off x="16370300" y="9382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146050</xdr:rowOff>
    </xdr:from>
    <xdr:to xmlns:xdr="http://schemas.openxmlformats.org/drawingml/2006/spreadsheetDrawing">
      <xdr:col>85</xdr:col>
      <xdr:colOff>177800</xdr:colOff>
      <xdr:row>55</xdr:row>
      <xdr:rowOff>76200</xdr:rowOff>
    </xdr:to>
    <xdr:sp macro="" textlink="">
      <xdr:nvSpPr>
        <xdr:cNvPr id="586" name="フローチャート: 判断 585"/>
        <xdr:cNvSpPr/>
      </xdr:nvSpPr>
      <xdr:spPr>
        <a:xfrm>
          <a:off x="16268700" y="940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12065</xdr:rowOff>
    </xdr:from>
    <xdr:to xmlns:xdr="http://schemas.openxmlformats.org/drawingml/2006/spreadsheetDrawing">
      <xdr:col>81</xdr:col>
      <xdr:colOff>50800</xdr:colOff>
      <xdr:row>56</xdr:row>
      <xdr:rowOff>13335</xdr:rowOff>
    </xdr:to>
    <xdr:cxnSp macro="">
      <xdr:nvCxnSpPr>
        <xdr:cNvPr id="587" name="直線コネクタ 586"/>
        <xdr:cNvCxnSpPr/>
      </xdr:nvCxnSpPr>
      <xdr:spPr>
        <a:xfrm flipV="1">
          <a:off x="14592300" y="944181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95885</xdr:rowOff>
    </xdr:from>
    <xdr:to xmlns:xdr="http://schemas.openxmlformats.org/drawingml/2006/spreadsheetDrawing">
      <xdr:col>81</xdr:col>
      <xdr:colOff>101600</xdr:colOff>
      <xdr:row>56</xdr:row>
      <xdr:rowOff>26035</xdr:rowOff>
    </xdr:to>
    <xdr:sp macro="" textlink="">
      <xdr:nvSpPr>
        <xdr:cNvPr id="588" name="フローチャート: 判断 587"/>
        <xdr:cNvSpPr/>
      </xdr:nvSpPr>
      <xdr:spPr>
        <a:xfrm>
          <a:off x="15430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17780</xdr:rowOff>
    </xdr:from>
    <xdr:ext cx="534035" cy="258445"/>
    <xdr:sp macro="" textlink="">
      <xdr:nvSpPr>
        <xdr:cNvPr id="589" name="テキスト ボックス 588"/>
        <xdr:cNvSpPr txBox="1"/>
      </xdr:nvSpPr>
      <xdr:spPr>
        <a:xfrm>
          <a:off x="15213965" y="9618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13335</xdr:rowOff>
    </xdr:from>
    <xdr:to xmlns:xdr="http://schemas.openxmlformats.org/drawingml/2006/spreadsheetDrawing">
      <xdr:col>76</xdr:col>
      <xdr:colOff>114300</xdr:colOff>
      <xdr:row>56</xdr:row>
      <xdr:rowOff>48260</xdr:rowOff>
    </xdr:to>
    <xdr:cxnSp macro="">
      <xdr:nvCxnSpPr>
        <xdr:cNvPr id="590" name="直線コネクタ 589"/>
        <xdr:cNvCxnSpPr/>
      </xdr:nvCxnSpPr>
      <xdr:spPr>
        <a:xfrm flipV="1">
          <a:off x="13703300" y="96145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94615</xdr:rowOff>
    </xdr:from>
    <xdr:to xmlns:xdr="http://schemas.openxmlformats.org/drawingml/2006/spreadsheetDrawing">
      <xdr:col>76</xdr:col>
      <xdr:colOff>165100</xdr:colOff>
      <xdr:row>56</xdr:row>
      <xdr:rowOff>24765</xdr:rowOff>
    </xdr:to>
    <xdr:sp macro="" textlink="">
      <xdr:nvSpPr>
        <xdr:cNvPr id="591" name="フローチャート: 判断 590"/>
        <xdr:cNvSpPr/>
      </xdr:nvSpPr>
      <xdr:spPr>
        <a:xfrm>
          <a:off x="14541500" y="952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41275</xdr:rowOff>
    </xdr:from>
    <xdr:ext cx="534035" cy="258445"/>
    <xdr:sp macro="" textlink="">
      <xdr:nvSpPr>
        <xdr:cNvPr id="592" name="テキスト ボックス 591"/>
        <xdr:cNvSpPr txBox="1"/>
      </xdr:nvSpPr>
      <xdr:spPr>
        <a:xfrm>
          <a:off x="14324965" y="9299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22860</xdr:rowOff>
    </xdr:from>
    <xdr:to xmlns:xdr="http://schemas.openxmlformats.org/drawingml/2006/spreadsheetDrawing">
      <xdr:col>71</xdr:col>
      <xdr:colOff>177800</xdr:colOff>
      <xdr:row>56</xdr:row>
      <xdr:rowOff>48260</xdr:rowOff>
    </xdr:to>
    <xdr:cxnSp macro="">
      <xdr:nvCxnSpPr>
        <xdr:cNvPr id="593" name="直線コネクタ 592"/>
        <xdr:cNvCxnSpPr/>
      </xdr:nvCxnSpPr>
      <xdr:spPr>
        <a:xfrm>
          <a:off x="12814300" y="96240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46990</xdr:rowOff>
    </xdr:from>
    <xdr:to xmlns:xdr="http://schemas.openxmlformats.org/drawingml/2006/spreadsheetDrawing">
      <xdr:col>72</xdr:col>
      <xdr:colOff>38100</xdr:colOff>
      <xdr:row>56</xdr:row>
      <xdr:rowOff>148590</xdr:rowOff>
    </xdr:to>
    <xdr:sp macro="" textlink="">
      <xdr:nvSpPr>
        <xdr:cNvPr id="594" name="フローチャート: 判断 593"/>
        <xdr:cNvSpPr/>
      </xdr:nvSpPr>
      <xdr:spPr>
        <a:xfrm>
          <a:off x="13652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139700</xdr:rowOff>
    </xdr:from>
    <xdr:ext cx="534035" cy="259080"/>
    <xdr:sp macro="" textlink="">
      <xdr:nvSpPr>
        <xdr:cNvPr id="595" name="テキスト ボックス 594"/>
        <xdr:cNvSpPr txBox="1"/>
      </xdr:nvSpPr>
      <xdr:spPr>
        <a:xfrm>
          <a:off x="13435965" y="974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17780</xdr:rowOff>
    </xdr:from>
    <xdr:to xmlns:xdr="http://schemas.openxmlformats.org/drawingml/2006/spreadsheetDrawing">
      <xdr:col>67</xdr:col>
      <xdr:colOff>101600</xdr:colOff>
      <xdr:row>56</xdr:row>
      <xdr:rowOff>119380</xdr:rowOff>
    </xdr:to>
    <xdr:sp macro="" textlink="">
      <xdr:nvSpPr>
        <xdr:cNvPr id="596" name="フローチャート: 判断 595"/>
        <xdr:cNvSpPr/>
      </xdr:nvSpPr>
      <xdr:spPr>
        <a:xfrm>
          <a:off x="12763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110490</xdr:rowOff>
    </xdr:from>
    <xdr:ext cx="534035" cy="258445"/>
    <xdr:sp macro="" textlink="">
      <xdr:nvSpPr>
        <xdr:cNvPr id="597" name="テキスト ボックス 596"/>
        <xdr:cNvSpPr txBox="1"/>
      </xdr:nvSpPr>
      <xdr:spPr>
        <a:xfrm>
          <a:off x="12546965" y="9711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13970</xdr:rowOff>
    </xdr:from>
    <xdr:to xmlns:xdr="http://schemas.openxmlformats.org/drawingml/2006/spreadsheetDrawing">
      <xdr:col>85</xdr:col>
      <xdr:colOff>177800</xdr:colOff>
      <xdr:row>53</xdr:row>
      <xdr:rowOff>115570</xdr:rowOff>
    </xdr:to>
    <xdr:sp macro="" textlink="">
      <xdr:nvSpPr>
        <xdr:cNvPr id="603" name="楕円 602"/>
        <xdr:cNvSpPr/>
      </xdr:nvSpPr>
      <xdr:spPr>
        <a:xfrm>
          <a:off x="16268700" y="91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36830</xdr:rowOff>
    </xdr:from>
    <xdr:ext cx="534670" cy="259080"/>
    <xdr:sp macro="" textlink="">
      <xdr:nvSpPr>
        <xdr:cNvPr id="604" name="教育費該当値テキスト"/>
        <xdr:cNvSpPr txBox="1"/>
      </xdr:nvSpPr>
      <xdr:spPr>
        <a:xfrm>
          <a:off x="16370300" y="895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132715</xdr:rowOff>
    </xdr:from>
    <xdr:to xmlns:xdr="http://schemas.openxmlformats.org/drawingml/2006/spreadsheetDrawing">
      <xdr:col>81</xdr:col>
      <xdr:colOff>101600</xdr:colOff>
      <xdr:row>55</xdr:row>
      <xdr:rowOff>63500</xdr:rowOff>
    </xdr:to>
    <xdr:sp macro="" textlink="">
      <xdr:nvSpPr>
        <xdr:cNvPr id="605" name="楕円 604"/>
        <xdr:cNvSpPr/>
      </xdr:nvSpPr>
      <xdr:spPr>
        <a:xfrm>
          <a:off x="15430500" y="9391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79375</xdr:rowOff>
    </xdr:from>
    <xdr:ext cx="534035" cy="258445"/>
    <xdr:sp macro="" textlink="">
      <xdr:nvSpPr>
        <xdr:cNvPr id="606" name="テキスト ボックス 605"/>
        <xdr:cNvSpPr txBox="1"/>
      </xdr:nvSpPr>
      <xdr:spPr>
        <a:xfrm>
          <a:off x="15213965" y="9166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133985</xdr:rowOff>
    </xdr:from>
    <xdr:to xmlns:xdr="http://schemas.openxmlformats.org/drawingml/2006/spreadsheetDrawing">
      <xdr:col>76</xdr:col>
      <xdr:colOff>165100</xdr:colOff>
      <xdr:row>56</xdr:row>
      <xdr:rowOff>64135</xdr:rowOff>
    </xdr:to>
    <xdr:sp macro="" textlink="">
      <xdr:nvSpPr>
        <xdr:cNvPr id="607" name="楕円 606"/>
        <xdr:cNvSpPr/>
      </xdr:nvSpPr>
      <xdr:spPr>
        <a:xfrm>
          <a:off x="14541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55245</xdr:rowOff>
    </xdr:from>
    <xdr:ext cx="534035" cy="258445"/>
    <xdr:sp macro="" textlink="">
      <xdr:nvSpPr>
        <xdr:cNvPr id="608" name="テキスト ボックス 607"/>
        <xdr:cNvSpPr txBox="1"/>
      </xdr:nvSpPr>
      <xdr:spPr>
        <a:xfrm>
          <a:off x="14324965" y="9656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168910</xdr:rowOff>
    </xdr:from>
    <xdr:to xmlns:xdr="http://schemas.openxmlformats.org/drawingml/2006/spreadsheetDrawing">
      <xdr:col>72</xdr:col>
      <xdr:colOff>38100</xdr:colOff>
      <xdr:row>56</xdr:row>
      <xdr:rowOff>99060</xdr:rowOff>
    </xdr:to>
    <xdr:sp macro="" textlink="">
      <xdr:nvSpPr>
        <xdr:cNvPr id="609" name="楕円 608"/>
        <xdr:cNvSpPr/>
      </xdr:nvSpPr>
      <xdr:spPr>
        <a:xfrm>
          <a:off x="13652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115570</xdr:rowOff>
    </xdr:from>
    <xdr:ext cx="534035" cy="259080"/>
    <xdr:sp macro="" textlink="">
      <xdr:nvSpPr>
        <xdr:cNvPr id="610" name="テキスト ボックス 609"/>
        <xdr:cNvSpPr txBox="1"/>
      </xdr:nvSpPr>
      <xdr:spPr>
        <a:xfrm>
          <a:off x="13435965" y="937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143510</xdr:rowOff>
    </xdr:from>
    <xdr:to xmlns:xdr="http://schemas.openxmlformats.org/drawingml/2006/spreadsheetDrawing">
      <xdr:col>67</xdr:col>
      <xdr:colOff>101600</xdr:colOff>
      <xdr:row>56</xdr:row>
      <xdr:rowOff>73660</xdr:rowOff>
    </xdr:to>
    <xdr:sp macro="" textlink="">
      <xdr:nvSpPr>
        <xdr:cNvPr id="611" name="楕円 610"/>
        <xdr:cNvSpPr/>
      </xdr:nvSpPr>
      <xdr:spPr>
        <a:xfrm>
          <a:off x="12763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90170</xdr:rowOff>
    </xdr:from>
    <xdr:ext cx="534035" cy="259080"/>
    <xdr:sp macro="" textlink="">
      <xdr:nvSpPr>
        <xdr:cNvPr id="612" name="テキスト ボックス 611"/>
        <xdr:cNvSpPr txBox="1"/>
      </xdr:nvSpPr>
      <xdr:spPr>
        <a:xfrm>
          <a:off x="12546965" y="9348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1" name="テキスト ボックス 62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3" name="直線コネクタ 62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24" name="テキスト ボックス 623"/>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5" name="直線コネクタ 62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6725" cy="259080"/>
    <xdr:sp macro="" textlink="">
      <xdr:nvSpPr>
        <xdr:cNvPr id="626" name="テキスト ボックス 625"/>
        <xdr:cNvSpPr txBox="1"/>
      </xdr:nvSpPr>
      <xdr:spPr>
        <a:xfrm>
          <a:off x="11978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7" name="直線コネクタ 62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6725" cy="258445"/>
    <xdr:sp macro="" textlink="">
      <xdr:nvSpPr>
        <xdr:cNvPr id="628" name="テキスト ボックス 627"/>
        <xdr:cNvSpPr txBox="1"/>
      </xdr:nvSpPr>
      <xdr:spPr>
        <a:xfrm>
          <a:off x="11978640" y="1268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9" name="直線コネクタ 62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6725" cy="259080"/>
    <xdr:sp macro="" textlink="">
      <xdr:nvSpPr>
        <xdr:cNvPr id="630" name="テキスト ボックス 629"/>
        <xdr:cNvSpPr txBox="1"/>
      </xdr:nvSpPr>
      <xdr:spPr>
        <a:xfrm>
          <a:off x="11978640" y="1230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1" name="直線コネクタ 63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92710</xdr:rowOff>
    </xdr:from>
    <xdr:ext cx="466725" cy="259080"/>
    <xdr:sp macro="" textlink="">
      <xdr:nvSpPr>
        <xdr:cNvPr id="632" name="テキスト ボックス 631"/>
        <xdr:cNvSpPr txBox="1"/>
      </xdr:nvSpPr>
      <xdr:spPr>
        <a:xfrm>
          <a:off x="11978640" y="1192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3" name="直線コネクタ 63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34" name="テキスト ボックス 633"/>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162560</xdr:rowOff>
    </xdr:from>
    <xdr:to xmlns:xdr="http://schemas.openxmlformats.org/drawingml/2006/spreadsheetDrawing">
      <xdr:col>85</xdr:col>
      <xdr:colOff>126365</xdr:colOff>
      <xdr:row>79</xdr:row>
      <xdr:rowOff>44450</xdr:rowOff>
    </xdr:to>
    <xdr:cxnSp macro="">
      <xdr:nvCxnSpPr>
        <xdr:cNvPr id="636" name="直線コネクタ 635"/>
        <xdr:cNvCxnSpPr/>
      </xdr:nvCxnSpPr>
      <xdr:spPr>
        <a:xfrm flipV="1">
          <a:off x="16317595" y="1216406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8" name="直線コネクタ 63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109220</xdr:rowOff>
    </xdr:from>
    <xdr:ext cx="469900" cy="258445"/>
    <xdr:sp macro="" textlink="">
      <xdr:nvSpPr>
        <xdr:cNvPr id="639" name="災害復旧費最大値テキスト"/>
        <xdr:cNvSpPr txBox="1"/>
      </xdr:nvSpPr>
      <xdr:spPr>
        <a:xfrm>
          <a:off x="16370300" y="11939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162560</xdr:rowOff>
    </xdr:from>
    <xdr:to xmlns:xdr="http://schemas.openxmlformats.org/drawingml/2006/spreadsheetDrawing">
      <xdr:col>86</xdr:col>
      <xdr:colOff>25400</xdr:colOff>
      <xdr:row>70</xdr:row>
      <xdr:rowOff>162560</xdr:rowOff>
    </xdr:to>
    <xdr:cxnSp macro="">
      <xdr:nvCxnSpPr>
        <xdr:cNvPr id="640" name="直線コネクタ 639"/>
        <xdr:cNvCxnSpPr/>
      </xdr:nvCxnSpPr>
      <xdr:spPr>
        <a:xfrm>
          <a:off x="16230600" y="1216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6350</xdr:rowOff>
    </xdr:from>
    <xdr:to xmlns:xdr="http://schemas.openxmlformats.org/drawingml/2006/spreadsheetDrawing">
      <xdr:col>85</xdr:col>
      <xdr:colOff>127000</xdr:colOff>
      <xdr:row>78</xdr:row>
      <xdr:rowOff>91440</xdr:rowOff>
    </xdr:to>
    <xdr:cxnSp macro="">
      <xdr:nvCxnSpPr>
        <xdr:cNvPr id="641" name="直線コネクタ 640"/>
        <xdr:cNvCxnSpPr/>
      </xdr:nvCxnSpPr>
      <xdr:spPr>
        <a:xfrm flipV="1">
          <a:off x="15481300" y="1337945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29845</xdr:rowOff>
    </xdr:from>
    <xdr:ext cx="378460" cy="258445"/>
    <xdr:sp macro="" textlink="">
      <xdr:nvSpPr>
        <xdr:cNvPr id="642" name="災害復旧費平均値テキスト"/>
        <xdr:cNvSpPr txBox="1"/>
      </xdr:nvSpPr>
      <xdr:spPr>
        <a:xfrm>
          <a:off x="16370300" y="1340294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52070</xdr:rowOff>
    </xdr:from>
    <xdr:to xmlns:xdr="http://schemas.openxmlformats.org/drawingml/2006/spreadsheetDrawing">
      <xdr:col>85</xdr:col>
      <xdr:colOff>177800</xdr:colOff>
      <xdr:row>78</xdr:row>
      <xdr:rowOff>153035</xdr:rowOff>
    </xdr:to>
    <xdr:sp macro="" textlink="">
      <xdr:nvSpPr>
        <xdr:cNvPr id="643" name="フローチャート: 判断 642"/>
        <xdr:cNvSpPr/>
      </xdr:nvSpPr>
      <xdr:spPr>
        <a:xfrm>
          <a:off x="16268700" y="13425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91440</xdr:rowOff>
    </xdr:from>
    <xdr:to xmlns:xdr="http://schemas.openxmlformats.org/drawingml/2006/spreadsheetDrawing">
      <xdr:col>81</xdr:col>
      <xdr:colOff>50800</xdr:colOff>
      <xdr:row>78</xdr:row>
      <xdr:rowOff>170815</xdr:rowOff>
    </xdr:to>
    <xdr:cxnSp macro="">
      <xdr:nvCxnSpPr>
        <xdr:cNvPr id="644" name="直線コネクタ 643"/>
        <xdr:cNvCxnSpPr/>
      </xdr:nvCxnSpPr>
      <xdr:spPr>
        <a:xfrm flipV="1">
          <a:off x="14592300" y="134645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80645</xdr:rowOff>
    </xdr:from>
    <xdr:to xmlns:xdr="http://schemas.openxmlformats.org/drawingml/2006/spreadsheetDrawing">
      <xdr:col>81</xdr:col>
      <xdr:colOff>101600</xdr:colOff>
      <xdr:row>79</xdr:row>
      <xdr:rowOff>10795</xdr:rowOff>
    </xdr:to>
    <xdr:sp macro="" textlink="">
      <xdr:nvSpPr>
        <xdr:cNvPr id="645" name="フローチャート: 判断 644"/>
        <xdr:cNvSpPr/>
      </xdr:nvSpPr>
      <xdr:spPr>
        <a:xfrm>
          <a:off x="154305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1905</xdr:rowOff>
    </xdr:from>
    <xdr:ext cx="378460" cy="259080"/>
    <xdr:sp macro="" textlink="">
      <xdr:nvSpPr>
        <xdr:cNvPr id="646" name="テキスト ボックス 645"/>
        <xdr:cNvSpPr txBox="1"/>
      </xdr:nvSpPr>
      <xdr:spPr>
        <a:xfrm>
          <a:off x="15292070" y="13546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140335</xdr:rowOff>
    </xdr:from>
    <xdr:to xmlns:xdr="http://schemas.openxmlformats.org/drawingml/2006/spreadsheetDrawing">
      <xdr:col>76</xdr:col>
      <xdr:colOff>114300</xdr:colOff>
      <xdr:row>78</xdr:row>
      <xdr:rowOff>170815</xdr:rowOff>
    </xdr:to>
    <xdr:cxnSp macro="">
      <xdr:nvCxnSpPr>
        <xdr:cNvPr id="647" name="直線コネクタ 646"/>
        <xdr:cNvCxnSpPr/>
      </xdr:nvCxnSpPr>
      <xdr:spPr>
        <a:xfrm>
          <a:off x="13703300" y="135134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100330</xdr:rowOff>
    </xdr:from>
    <xdr:to xmlns:xdr="http://schemas.openxmlformats.org/drawingml/2006/spreadsheetDrawing">
      <xdr:col>76</xdr:col>
      <xdr:colOff>165100</xdr:colOff>
      <xdr:row>79</xdr:row>
      <xdr:rowOff>30480</xdr:rowOff>
    </xdr:to>
    <xdr:sp macro="" textlink="">
      <xdr:nvSpPr>
        <xdr:cNvPr id="648" name="フローチャート: 判断 647"/>
        <xdr:cNvSpPr/>
      </xdr:nvSpPr>
      <xdr:spPr>
        <a:xfrm>
          <a:off x="145415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77</xdr:row>
      <xdr:rowOff>46990</xdr:rowOff>
    </xdr:from>
    <xdr:ext cx="378460" cy="259080"/>
    <xdr:sp macro="" textlink="">
      <xdr:nvSpPr>
        <xdr:cNvPr id="649" name="テキスト ボックス 648"/>
        <xdr:cNvSpPr txBox="1"/>
      </xdr:nvSpPr>
      <xdr:spPr>
        <a:xfrm>
          <a:off x="14403070" y="13248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140335</xdr:rowOff>
    </xdr:from>
    <xdr:to xmlns:xdr="http://schemas.openxmlformats.org/drawingml/2006/spreadsheetDrawing">
      <xdr:col>71</xdr:col>
      <xdr:colOff>177800</xdr:colOff>
      <xdr:row>79</xdr:row>
      <xdr:rowOff>635</xdr:rowOff>
    </xdr:to>
    <xdr:cxnSp macro="">
      <xdr:nvCxnSpPr>
        <xdr:cNvPr id="650" name="直線コネクタ 649"/>
        <xdr:cNvCxnSpPr/>
      </xdr:nvCxnSpPr>
      <xdr:spPr>
        <a:xfrm flipV="1">
          <a:off x="12814300" y="135134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89535</xdr:rowOff>
    </xdr:from>
    <xdr:to xmlns:xdr="http://schemas.openxmlformats.org/drawingml/2006/spreadsheetDrawing">
      <xdr:col>72</xdr:col>
      <xdr:colOff>38100</xdr:colOff>
      <xdr:row>79</xdr:row>
      <xdr:rowOff>19685</xdr:rowOff>
    </xdr:to>
    <xdr:sp macro="" textlink="">
      <xdr:nvSpPr>
        <xdr:cNvPr id="651" name="フローチャート: 判断 650"/>
        <xdr:cNvSpPr/>
      </xdr:nvSpPr>
      <xdr:spPr>
        <a:xfrm>
          <a:off x="13652500" y="1346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11430</xdr:rowOff>
    </xdr:from>
    <xdr:ext cx="378460" cy="259080"/>
    <xdr:sp macro="" textlink="">
      <xdr:nvSpPr>
        <xdr:cNvPr id="652" name="テキスト ボックス 651"/>
        <xdr:cNvSpPr txBox="1"/>
      </xdr:nvSpPr>
      <xdr:spPr>
        <a:xfrm>
          <a:off x="13514070" y="13555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35560</xdr:rowOff>
    </xdr:from>
    <xdr:to xmlns:xdr="http://schemas.openxmlformats.org/drawingml/2006/spreadsheetDrawing">
      <xdr:col>67</xdr:col>
      <xdr:colOff>101600</xdr:colOff>
      <xdr:row>78</xdr:row>
      <xdr:rowOff>137160</xdr:rowOff>
    </xdr:to>
    <xdr:sp macro="" textlink="">
      <xdr:nvSpPr>
        <xdr:cNvPr id="653" name="フローチャート: 判断 652"/>
        <xdr:cNvSpPr/>
      </xdr:nvSpPr>
      <xdr:spPr>
        <a:xfrm>
          <a:off x="12763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153670</xdr:rowOff>
    </xdr:from>
    <xdr:ext cx="378460" cy="259080"/>
    <xdr:sp macro="" textlink="">
      <xdr:nvSpPr>
        <xdr:cNvPr id="654" name="テキスト ボックス 653"/>
        <xdr:cNvSpPr txBox="1"/>
      </xdr:nvSpPr>
      <xdr:spPr>
        <a:xfrm>
          <a:off x="12625070" y="13183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5" name="テキスト ボックス 65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6" name="テキスト ボックス 65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7" name="テキスト ボックス 65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8" name="テキスト ボックス 65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9" name="テキスト ボックス 65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127000</xdr:rowOff>
    </xdr:from>
    <xdr:to xmlns:xdr="http://schemas.openxmlformats.org/drawingml/2006/spreadsheetDrawing">
      <xdr:col>85</xdr:col>
      <xdr:colOff>177800</xdr:colOff>
      <xdr:row>78</xdr:row>
      <xdr:rowOff>57150</xdr:rowOff>
    </xdr:to>
    <xdr:sp macro="" textlink="">
      <xdr:nvSpPr>
        <xdr:cNvPr id="660" name="楕円 659"/>
        <xdr:cNvSpPr/>
      </xdr:nvSpPr>
      <xdr:spPr>
        <a:xfrm>
          <a:off x="16268700" y="133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149860</xdr:rowOff>
    </xdr:from>
    <xdr:ext cx="469900" cy="259080"/>
    <xdr:sp macro="" textlink="">
      <xdr:nvSpPr>
        <xdr:cNvPr id="661" name="災害復旧費該当値テキスト"/>
        <xdr:cNvSpPr txBox="1"/>
      </xdr:nvSpPr>
      <xdr:spPr>
        <a:xfrm>
          <a:off x="16370300" y="13180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40640</xdr:rowOff>
    </xdr:from>
    <xdr:to xmlns:xdr="http://schemas.openxmlformats.org/drawingml/2006/spreadsheetDrawing">
      <xdr:col>81</xdr:col>
      <xdr:colOff>101600</xdr:colOff>
      <xdr:row>78</xdr:row>
      <xdr:rowOff>142240</xdr:rowOff>
    </xdr:to>
    <xdr:sp macro="" textlink="">
      <xdr:nvSpPr>
        <xdr:cNvPr id="662" name="楕円 661"/>
        <xdr:cNvSpPr/>
      </xdr:nvSpPr>
      <xdr:spPr>
        <a:xfrm>
          <a:off x="15430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158750</xdr:rowOff>
    </xdr:from>
    <xdr:ext cx="378460" cy="259080"/>
    <xdr:sp macro="" textlink="">
      <xdr:nvSpPr>
        <xdr:cNvPr id="663" name="テキスト ボックス 662"/>
        <xdr:cNvSpPr txBox="1"/>
      </xdr:nvSpPr>
      <xdr:spPr>
        <a:xfrm>
          <a:off x="15292070" y="13188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120650</xdr:rowOff>
    </xdr:from>
    <xdr:to xmlns:xdr="http://schemas.openxmlformats.org/drawingml/2006/spreadsheetDrawing">
      <xdr:col>76</xdr:col>
      <xdr:colOff>165100</xdr:colOff>
      <xdr:row>79</xdr:row>
      <xdr:rowOff>50165</xdr:rowOff>
    </xdr:to>
    <xdr:sp macro="" textlink="">
      <xdr:nvSpPr>
        <xdr:cNvPr id="664" name="楕円 663"/>
        <xdr:cNvSpPr/>
      </xdr:nvSpPr>
      <xdr:spPr>
        <a:xfrm>
          <a:off x="14541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41275</xdr:rowOff>
    </xdr:from>
    <xdr:ext cx="378460" cy="258445"/>
    <xdr:sp macro="" textlink="">
      <xdr:nvSpPr>
        <xdr:cNvPr id="665" name="テキスト ボックス 664"/>
        <xdr:cNvSpPr txBox="1"/>
      </xdr:nvSpPr>
      <xdr:spPr>
        <a:xfrm>
          <a:off x="14403070" y="135858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89535</xdr:rowOff>
    </xdr:from>
    <xdr:to xmlns:xdr="http://schemas.openxmlformats.org/drawingml/2006/spreadsheetDrawing">
      <xdr:col>72</xdr:col>
      <xdr:colOff>38100</xdr:colOff>
      <xdr:row>79</xdr:row>
      <xdr:rowOff>19685</xdr:rowOff>
    </xdr:to>
    <xdr:sp macro="" textlink="">
      <xdr:nvSpPr>
        <xdr:cNvPr id="666" name="楕円 665"/>
        <xdr:cNvSpPr/>
      </xdr:nvSpPr>
      <xdr:spPr>
        <a:xfrm>
          <a:off x="13652500" y="134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77</xdr:row>
      <xdr:rowOff>36195</xdr:rowOff>
    </xdr:from>
    <xdr:ext cx="378460" cy="259080"/>
    <xdr:sp macro="" textlink="">
      <xdr:nvSpPr>
        <xdr:cNvPr id="667" name="テキスト ボックス 666"/>
        <xdr:cNvSpPr txBox="1"/>
      </xdr:nvSpPr>
      <xdr:spPr>
        <a:xfrm>
          <a:off x="13514070" y="13237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121285</xdr:rowOff>
    </xdr:from>
    <xdr:to xmlns:xdr="http://schemas.openxmlformats.org/drawingml/2006/spreadsheetDrawing">
      <xdr:col>67</xdr:col>
      <xdr:colOff>101600</xdr:colOff>
      <xdr:row>79</xdr:row>
      <xdr:rowOff>52070</xdr:rowOff>
    </xdr:to>
    <xdr:sp macro="" textlink="">
      <xdr:nvSpPr>
        <xdr:cNvPr id="668" name="楕円 667"/>
        <xdr:cNvSpPr/>
      </xdr:nvSpPr>
      <xdr:spPr>
        <a:xfrm>
          <a:off x="12763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42545</xdr:rowOff>
    </xdr:from>
    <xdr:ext cx="378460" cy="258445"/>
    <xdr:sp macro="" textlink="">
      <xdr:nvSpPr>
        <xdr:cNvPr id="669" name="テキスト ボックス 668"/>
        <xdr:cNvSpPr txBox="1"/>
      </xdr:nvSpPr>
      <xdr:spPr>
        <a:xfrm>
          <a:off x="12625070" y="135870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8" name="テキスト ボックス 67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9" name="直線コネクタ 67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80" name="テキスト ボックス 679"/>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177800</xdr:colOff>
      <xdr:row>99</xdr:row>
      <xdr:rowOff>139700</xdr:rowOff>
    </xdr:to>
    <xdr:cxnSp macro="">
      <xdr:nvCxnSpPr>
        <xdr:cNvPr id="681" name="直線コネクタ 680"/>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1495" cy="258445"/>
    <xdr:sp macro="" textlink="">
      <xdr:nvSpPr>
        <xdr:cNvPr id="682" name="テキスト ボックス 681"/>
        <xdr:cNvSpPr txBox="1"/>
      </xdr:nvSpPr>
      <xdr:spPr>
        <a:xfrm>
          <a:off x="1191450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83" name="直線コネクタ 682"/>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1495" cy="258445"/>
    <xdr:sp macro="" textlink="">
      <xdr:nvSpPr>
        <xdr:cNvPr id="684" name="テキスト ボックス 683"/>
        <xdr:cNvSpPr txBox="1"/>
      </xdr:nvSpPr>
      <xdr:spPr>
        <a:xfrm>
          <a:off x="11914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177800</xdr:colOff>
      <xdr:row>96</xdr:row>
      <xdr:rowOff>82550</xdr:rowOff>
    </xdr:to>
    <xdr:cxnSp macro="">
      <xdr:nvCxnSpPr>
        <xdr:cNvPr id="685" name="直線コネクタ 684"/>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1495" cy="258445"/>
    <xdr:sp macro="" textlink="">
      <xdr:nvSpPr>
        <xdr:cNvPr id="686" name="テキスト ボックス 685"/>
        <xdr:cNvSpPr txBox="1"/>
      </xdr:nvSpPr>
      <xdr:spPr>
        <a:xfrm>
          <a:off x="11914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7" name="直線コネクタ 68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8" name="テキスト ボックス 687"/>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177800</xdr:colOff>
      <xdr:row>93</xdr:row>
      <xdr:rowOff>25400</xdr:rowOff>
    </xdr:to>
    <xdr:cxnSp macro="">
      <xdr:nvCxnSpPr>
        <xdr:cNvPr id="689" name="直線コネクタ 688"/>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54610</xdr:rowOff>
    </xdr:from>
    <xdr:ext cx="531495" cy="258445"/>
    <xdr:sp macro="" textlink="">
      <xdr:nvSpPr>
        <xdr:cNvPr id="690" name="テキスト ボックス 689"/>
        <xdr:cNvSpPr txBox="1"/>
      </xdr:nvSpPr>
      <xdr:spPr>
        <a:xfrm>
          <a:off x="11914505" y="15828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91" name="直線コネクタ 690"/>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111760</xdr:rowOff>
    </xdr:from>
    <xdr:ext cx="531495" cy="258445"/>
    <xdr:sp macro="" textlink="">
      <xdr:nvSpPr>
        <xdr:cNvPr id="692" name="テキスト ボックス 691"/>
        <xdr:cNvSpPr txBox="1"/>
      </xdr:nvSpPr>
      <xdr:spPr>
        <a:xfrm>
          <a:off x="1191450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139700</xdr:rowOff>
    </xdr:from>
    <xdr:to xmlns:xdr="http://schemas.openxmlformats.org/drawingml/2006/spreadsheetDrawing">
      <xdr:col>89</xdr:col>
      <xdr:colOff>177800</xdr:colOff>
      <xdr:row>89</xdr:row>
      <xdr:rowOff>139700</xdr:rowOff>
    </xdr:to>
    <xdr:cxnSp macro="">
      <xdr:nvCxnSpPr>
        <xdr:cNvPr id="693" name="直線コネクタ 692"/>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88</xdr:row>
      <xdr:rowOff>168910</xdr:rowOff>
    </xdr:from>
    <xdr:ext cx="531495" cy="258445"/>
    <xdr:sp macro="" textlink="">
      <xdr:nvSpPr>
        <xdr:cNvPr id="694" name="テキスト ボックス 693"/>
        <xdr:cNvSpPr txBox="1"/>
      </xdr:nvSpPr>
      <xdr:spPr>
        <a:xfrm>
          <a:off x="11914505" y="15256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5" name="直線コネクタ 69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8445"/>
    <xdr:sp macro="" textlink="">
      <xdr:nvSpPr>
        <xdr:cNvPr id="696" name="テキスト ボックス 695"/>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166370</xdr:rowOff>
    </xdr:from>
    <xdr:to xmlns:xdr="http://schemas.openxmlformats.org/drawingml/2006/spreadsheetDrawing">
      <xdr:col>85</xdr:col>
      <xdr:colOff>126365</xdr:colOff>
      <xdr:row>98</xdr:row>
      <xdr:rowOff>127000</xdr:rowOff>
    </xdr:to>
    <xdr:cxnSp macro="">
      <xdr:nvCxnSpPr>
        <xdr:cNvPr id="698" name="直線コネクタ 697"/>
        <xdr:cNvCxnSpPr/>
      </xdr:nvCxnSpPr>
      <xdr:spPr>
        <a:xfrm flipV="1">
          <a:off x="16317595" y="155968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534670" cy="259080"/>
    <xdr:sp macro="" textlink="">
      <xdr:nvSpPr>
        <xdr:cNvPr id="699" name="公債費最小値テキスト"/>
        <xdr:cNvSpPr txBox="1"/>
      </xdr:nvSpPr>
      <xdr:spPr>
        <a:xfrm>
          <a:off x="16370300" y="1693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700" name="直線コネクタ 699"/>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112395</xdr:rowOff>
    </xdr:from>
    <xdr:ext cx="534670" cy="258445"/>
    <xdr:sp macro="" textlink="">
      <xdr:nvSpPr>
        <xdr:cNvPr id="701" name="公債費最大値テキスト"/>
        <xdr:cNvSpPr txBox="1"/>
      </xdr:nvSpPr>
      <xdr:spPr>
        <a:xfrm>
          <a:off x="16370300" y="15371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63,091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166370</xdr:rowOff>
    </xdr:from>
    <xdr:to xmlns:xdr="http://schemas.openxmlformats.org/drawingml/2006/spreadsheetDrawing">
      <xdr:col>86</xdr:col>
      <xdr:colOff>25400</xdr:colOff>
      <xdr:row>90</xdr:row>
      <xdr:rowOff>166370</xdr:rowOff>
    </xdr:to>
    <xdr:cxnSp macro="">
      <xdr:nvCxnSpPr>
        <xdr:cNvPr id="702" name="直線コネクタ 701"/>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34290</xdr:rowOff>
    </xdr:from>
    <xdr:to xmlns:xdr="http://schemas.openxmlformats.org/drawingml/2006/spreadsheetDrawing">
      <xdr:col>85</xdr:col>
      <xdr:colOff>127000</xdr:colOff>
      <xdr:row>96</xdr:row>
      <xdr:rowOff>78105</xdr:rowOff>
    </xdr:to>
    <xdr:cxnSp macro="">
      <xdr:nvCxnSpPr>
        <xdr:cNvPr id="703" name="直線コネクタ 702"/>
        <xdr:cNvCxnSpPr/>
      </xdr:nvCxnSpPr>
      <xdr:spPr>
        <a:xfrm flipV="1">
          <a:off x="15481300" y="164934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15875</xdr:rowOff>
    </xdr:from>
    <xdr:ext cx="534670" cy="259080"/>
    <xdr:sp macro="" textlink="">
      <xdr:nvSpPr>
        <xdr:cNvPr id="704" name="公債費平均値テキスト"/>
        <xdr:cNvSpPr txBox="1"/>
      </xdr:nvSpPr>
      <xdr:spPr>
        <a:xfrm>
          <a:off x="16370300" y="16475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37465</xdr:rowOff>
    </xdr:from>
    <xdr:to xmlns:xdr="http://schemas.openxmlformats.org/drawingml/2006/spreadsheetDrawing">
      <xdr:col>85</xdr:col>
      <xdr:colOff>177800</xdr:colOff>
      <xdr:row>96</xdr:row>
      <xdr:rowOff>139065</xdr:rowOff>
    </xdr:to>
    <xdr:sp macro="" textlink="">
      <xdr:nvSpPr>
        <xdr:cNvPr id="705" name="フローチャート: 判断 704"/>
        <xdr:cNvSpPr/>
      </xdr:nvSpPr>
      <xdr:spPr>
        <a:xfrm>
          <a:off x="16268700" y="1649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78105</xdr:rowOff>
    </xdr:from>
    <xdr:to xmlns:xdr="http://schemas.openxmlformats.org/drawingml/2006/spreadsheetDrawing">
      <xdr:col>81</xdr:col>
      <xdr:colOff>50800</xdr:colOff>
      <xdr:row>96</xdr:row>
      <xdr:rowOff>146050</xdr:rowOff>
    </xdr:to>
    <xdr:cxnSp macro="">
      <xdr:nvCxnSpPr>
        <xdr:cNvPr id="706" name="直線コネクタ 705"/>
        <xdr:cNvCxnSpPr/>
      </xdr:nvCxnSpPr>
      <xdr:spPr>
        <a:xfrm flipV="1">
          <a:off x="14592300" y="1653730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25400</xdr:rowOff>
    </xdr:from>
    <xdr:to xmlns:xdr="http://schemas.openxmlformats.org/drawingml/2006/spreadsheetDrawing">
      <xdr:col>81</xdr:col>
      <xdr:colOff>101600</xdr:colOff>
      <xdr:row>96</xdr:row>
      <xdr:rowOff>127000</xdr:rowOff>
    </xdr:to>
    <xdr:sp macro="" textlink="">
      <xdr:nvSpPr>
        <xdr:cNvPr id="707" name="フローチャート: 判断 706"/>
        <xdr:cNvSpPr/>
      </xdr:nvSpPr>
      <xdr:spPr>
        <a:xfrm>
          <a:off x="15430500" y="164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143510</xdr:rowOff>
    </xdr:from>
    <xdr:ext cx="534035" cy="258445"/>
    <xdr:sp macro="" textlink="">
      <xdr:nvSpPr>
        <xdr:cNvPr id="708" name="テキスト ボックス 707"/>
        <xdr:cNvSpPr txBox="1"/>
      </xdr:nvSpPr>
      <xdr:spPr>
        <a:xfrm>
          <a:off x="15213965" y="16259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60960</xdr:rowOff>
    </xdr:from>
    <xdr:to xmlns:xdr="http://schemas.openxmlformats.org/drawingml/2006/spreadsheetDrawing">
      <xdr:col>76</xdr:col>
      <xdr:colOff>114300</xdr:colOff>
      <xdr:row>96</xdr:row>
      <xdr:rowOff>146050</xdr:rowOff>
    </xdr:to>
    <xdr:cxnSp macro="">
      <xdr:nvCxnSpPr>
        <xdr:cNvPr id="709" name="直線コネクタ 708"/>
        <xdr:cNvCxnSpPr/>
      </xdr:nvCxnSpPr>
      <xdr:spPr>
        <a:xfrm>
          <a:off x="13703300" y="165201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6350</xdr:rowOff>
    </xdr:from>
    <xdr:to xmlns:xdr="http://schemas.openxmlformats.org/drawingml/2006/spreadsheetDrawing">
      <xdr:col>76</xdr:col>
      <xdr:colOff>165100</xdr:colOff>
      <xdr:row>96</xdr:row>
      <xdr:rowOff>107315</xdr:rowOff>
    </xdr:to>
    <xdr:sp macro="" textlink="">
      <xdr:nvSpPr>
        <xdr:cNvPr id="710" name="フローチャート: 判断 709"/>
        <xdr:cNvSpPr/>
      </xdr:nvSpPr>
      <xdr:spPr>
        <a:xfrm>
          <a:off x="14541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123825</xdr:rowOff>
    </xdr:from>
    <xdr:ext cx="534035" cy="258445"/>
    <xdr:sp macro="" textlink="">
      <xdr:nvSpPr>
        <xdr:cNvPr id="711" name="テキスト ボックス 710"/>
        <xdr:cNvSpPr txBox="1"/>
      </xdr:nvSpPr>
      <xdr:spPr>
        <a:xfrm>
          <a:off x="14324965" y="16240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60960</xdr:rowOff>
    </xdr:from>
    <xdr:to xmlns:xdr="http://schemas.openxmlformats.org/drawingml/2006/spreadsheetDrawing">
      <xdr:col>71</xdr:col>
      <xdr:colOff>177800</xdr:colOff>
      <xdr:row>97</xdr:row>
      <xdr:rowOff>13970</xdr:rowOff>
    </xdr:to>
    <xdr:cxnSp macro="">
      <xdr:nvCxnSpPr>
        <xdr:cNvPr id="712" name="直線コネクタ 711"/>
        <xdr:cNvCxnSpPr/>
      </xdr:nvCxnSpPr>
      <xdr:spPr>
        <a:xfrm flipV="1">
          <a:off x="12814300" y="165201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30480</xdr:rowOff>
    </xdr:from>
    <xdr:to xmlns:xdr="http://schemas.openxmlformats.org/drawingml/2006/spreadsheetDrawing">
      <xdr:col>72</xdr:col>
      <xdr:colOff>38100</xdr:colOff>
      <xdr:row>96</xdr:row>
      <xdr:rowOff>132080</xdr:rowOff>
    </xdr:to>
    <xdr:sp macro="" textlink="">
      <xdr:nvSpPr>
        <xdr:cNvPr id="713" name="フローチャート: 判断 712"/>
        <xdr:cNvSpPr/>
      </xdr:nvSpPr>
      <xdr:spPr>
        <a:xfrm>
          <a:off x="13652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123190</xdr:rowOff>
    </xdr:from>
    <xdr:ext cx="534035" cy="258445"/>
    <xdr:sp macro="" textlink="">
      <xdr:nvSpPr>
        <xdr:cNvPr id="714" name="テキスト ボックス 713"/>
        <xdr:cNvSpPr txBox="1"/>
      </xdr:nvSpPr>
      <xdr:spPr>
        <a:xfrm>
          <a:off x="13435965" y="16582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52070</xdr:rowOff>
    </xdr:from>
    <xdr:to xmlns:xdr="http://schemas.openxmlformats.org/drawingml/2006/spreadsheetDrawing">
      <xdr:col>67</xdr:col>
      <xdr:colOff>101600</xdr:colOff>
      <xdr:row>96</xdr:row>
      <xdr:rowOff>153035</xdr:rowOff>
    </xdr:to>
    <xdr:sp macro="" textlink="">
      <xdr:nvSpPr>
        <xdr:cNvPr id="715" name="フローチャート: 判断 714"/>
        <xdr:cNvSpPr/>
      </xdr:nvSpPr>
      <xdr:spPr>
        <a:xfrm>
          <a:off x="12763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169545</xdr:rowOff>
    </xdr:from>
    <xdr:ext cx="534035" cy="258445"/>
    <xdr:sp macro="" textlink="">
      <xdr:nvSpPr>
        <xdr:cNvPr id="716" name="テキスト ボックス 715"/>
        <xdr:cNvSpPr txBox="1"/>
      </xdr:nvSpPr>
      <xdr:spPr>
        <a:xfrm>
          <a:off x="12546965" y="16285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7" name="テキスト ボックス 71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8" name="テキスト ボックス 71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9" name="テキスト ボックス 71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0" name="テキスト ボックス 71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1" name="テキスト ボックス 72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154940</xdr:rowOff>
    </xdr:from>
    <xdr:to xmlns:xdr="http://schemas.openxmlformats.org/drawingml/2006/spreadsheetDrawing">
      <xdr:col>85</xdr:col>
      <xdr:colOff>177800</xdr:colOff>
      <xdr:row>96</xdr:row>
      <xdr:rowOff>85090</xdr:rowOff>
    </xdr:to>
    <xdr:sp macro="" textlink="">
      <xdr:nvSpPr>
        <xdr:cNvPr id="722" name="楕円 721"/>
        <xdr:cNvSpPr/>
      </xdr:nvSpPr>
      <xdr:spPr>
        <a:xfrm>
          <a:off x="1626870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6350</xdr:rowOff>
    </xdr:from>
    <xdr:ext cx="534670" cy="258445"/>
    <xdr:sp macro="" textlink="">
      <xdr:nvSpPr>
        <xdr:cNvPr id="723" name="公債費該当値テキスト"/>
        <xdr:cNvSpPr txBox="1"/>
      </xdr:nvSpPr>
      <xdr:spPr>
        <a:xfrm>
          <a:off x="16370300" y="16294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27305</xdr:rowOff>
    </xdr:from>
    <xdr:to xmlns:xdr="http://schemas.openxmlformats.org/drawingml/2006/spreadsheetDrawing">
      <xdr:col>81</xdr:col>
      <xdr:colOff>101600</xdr:colOff>
      <xdr:row>96</xdr:row>
      <xdr:rowOff>128905</xdr:rowOff>
    </xdr:to>
    <xdr:sp macro="" textlink="">
      <xdr:nvSpPr>
        <xdr:cNvPr id="724" name="楕円 723"/>
        <xdr:cNvSpPr/>
      </xdr:nvSpPr>
      <xdr:spPr>
        <a:xfrm>
          <a:off x="154305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120650</xdr:rowOff>
    </xdr:from>
    <xdr:ext cx="534035" cy="258445"/>
    <xdr:sp macro="" textlink="">
      <xdr:nvSpPr>
        <xdr:cNvPr id="725" name="テキスト ボックス 724"/>
        <xdr:cNvSpPr txBox="1"/>
      </xdr:nvSpPr>
      <xdr:spPr>
        <a:xfrm>
          <a:off x="15213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95250</xdr:rowOff>
    </xdr:from>
    <xdr:to xmlns:xdr="http://schemas.openxmlformats.org/drawingml/2006/spreadsheetDrawing">
      <xdr:col>76</xdr:col>
      <xdr:colOff>165100</xdr:colOff>
      <xdr:row>97</xdr:row>
      <xdr:rowOff>25400</xdr:rowOff>
    </xdr:to>
    <xdr:sp macro="" textlink="">
      <xdr:nvSpPr>
        <xdr:cNvPr id="726" name="楕円 725"/>
        <xdr:cNvSpPr/>
      </xdr:nvSpPr>
      <xdr:spPr>
        <a:xfrm>
          <a:off x="14541500" y="165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16510</xdr:rowOff>
    </xdr:from>
    <xdr:ext cx="534035" cy="259080"/>
    <xdr:sp macro="" textlink="">
      <xdr:nvSpPr>
        <xdr:cNvPr id="727" name="テキスト ボックス 726"/>
        <xdr:cNvSpPr txBox="1"/>
      </xdr:nvSpPr>
      <xdr:spPr>
        <a:xfrm>
          <a:off x="14324965" y="16647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10160</xdr:rowOff>
    </xdr:from>
    <xdr:to xmlns:xdr="http://schemas.openxmlformats.org/drawingml/2006/spreadsheetDrawing">
      <xdr:col>72</xdr:col>
      <xdr:colOff>38100</xdr:colOff>
      <xdr:row>96</xdr:row>
      <xdr:rowOff>111760</xdr:rowOff>
    </xdr:to>
    <xdr:sp macro="" textlink="">
      <xdr:nvSpPr>
        <xdr:cNvPr id="728" name="楕円 727"/>
        <xdr:cNvSpPr/>
      </xdr:nvSpPr>
      <xdr:spPr>
        <a:xfrm>
          <a:off x="13652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128270</xdr:rowOff>
    </xdr:from>
    <xdr:ext cx="534035" cy="259080"/>
    <xdr:sp macro="" textlink="">
      <xdr:nvSpPr>
        <xdr:cNvPr id="729" name="テキスト ボックス 728"/>
        <xdr:cNvSpPr txBox="1"/>
      </xdr:nvSpPr>
      <xdr:spPr>
        <a:xfrm>
          <a:off x="13435965" y="1624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134620</xdr:rowOff>
    </xdr:from>
    <xdr:to xmlns:xdr="http://schemas.openxmlformats.org/drawingml/2006/spreadsheetDrawing">
      <xdr:col>67</xdr:col>
      <xdr:colOff>101600</xdr:colOff>
      <xdr:row>97</xdr:row>
      <xdr:rowOff>64770</xdr:rowOff>
    </xdr:to>
    <xdr:sp macro="" textlink="">
      <xdr:nvSpPr>
        <xdr:cNvPr id="730" name="楕円 729"/>
        <xdr:cNvSpPr/>
      </xdr:nvSpPr>
      <xdr:spPr>
        <a:xfrm>
          <a:off x="12763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55880</xdr:rowOff>
    </xdr:from>
    <xdr:ext cx="534035" cy="259080"/>
    <xdr:sp macro="" textlink="">
      <xdr:nvSpPr>
        <xdr:cNvPr id="731" name="テキスト ボックス 730"/>
        <xdr:cNvSpPr txBox="1"/>
      </xdr:nvSpPr>
      <xdr:spPr>
        <a:xfrm>
          <a:off x="12546965" y="1668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40" name="テキスト ボックス 73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1" name="直線コネクタ 74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2" name="直線コネクタ 74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43" name="テキスト ボックス 742"/>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4" name="直線コネクタ 74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6555" cy="258445"/>
    <xdr:sp macro="" textlink="">
      <xdr:nvSpPr>
        <xdr:cNvPr id="745" name="テキスト ボックス 744"/>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6" name="直線コネクタ 74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6555" cy="258445"/>
    <xdr:sp macro="" textlink="">
      <xdr:nvSpPr>
        <xdr:cNvPr id="747" name="テキスト ボックス 746"/>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8" name="直線コネクタ 74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6555" cy="258445"/>
    <xdr:sp macro="" textlink="">
      <xdr:nvSpPr>
        <xdr:cNvPr id="749" name="テキスト ボックス 748"/>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0" name="直線コネクタ 74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6555" cy="258445"/>
    <xdr:sp macro="" textlink="">
      <xdr:nvSpPr>
        <xdr:cNvPr id="751" name="テキスト ボックス 750"/>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109855</xdr:rowOff>
    </xdr:from>
    <xdr:to xmlns:xdr="http://schemas.openxmlformats.org/drawingml/2006/spreadsheetDrawing">
      <xdr:col>116</xdr:col>
      <xdr:colOff>62865</xdr:colOff>
      <xdr:row>38</xdr:row>
      <xdr:rowOff>139700</xdr:rowOff>
    </xdr:to>
    <xdr:cxnSp macro="">
      <xdr:nvCxnSpPr>
        <xdr:cNvPr id="753" name="直線コネクタ 752"/>
        <xdr:cNvCxnSpPr/>
      </xdr:nvCxnSpPr>
      <xdr:spPr>
        <a:xfrm flipV="1">
          <a:off x="22159595" y="525335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54" name="諸支出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5" name="直線コネクタ 75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56515</xdr:rowOff>
    </xdr:from>
    <xdr:ext cx="378460" cy="258445"/>
    <xdr:sp macro="" textlink="">
      <xdr:nvSpPr>
        <xdr:cNvPr id="756" name="諸支出金最大値テキスト"/>
        <xdr:cNvSpPr txBox="1"/>
      </xdr:nvSpPr>
      <xdr:spPr>
        <a:xfrm>
          <a:off x="22212300" y="50285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109855</xdr:rowOff>
    </xdr:from>
    <xdr:to xmlns:xdr="http://schemas.openxmlformats.org/drawingml/2006/spreadsheetDrawing">
      <xdr:col>116</xdr:col>
      <xdr:colOff>152400</xdr:colOff>
      <xdr:row>30</xdr:row>
      <xdr:rowOff>109855</xdr:rowOff>
    </xdr:to>
    <xdr:cxnSp macro="">
      <xdr:nvCxnSpPr>
        <xdr:cNvPr id="757" name="直線コネクタ 756"/>
        <xdr:cNvCxnSpPr/>
      </xdr:nvCxnSpPr>
      <xdr:spPr>
        <a:xfrm>
          <a:off x="22072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8" name="直線コネクタ 75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11430</xdr:rowOff>
    </xdr:from>
    <xdr:ext cx="313690" cy="259080"/>
    <xdr:sp macro="" textlink="">
      <xdr:nvSpPr>
        <xdr:cNvPr id="759" name="諸支出金平均値テキスト"/>
        <xdr:cNvSpPr txBox="1"/>
      </xdr:nvSpPr>
      <xdr:spPr>
        <a:xfrm>
          <a:off x="22212300" y="635508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160020</xdr:rowOff>
    </xdr:from>
    <xdr:to xmlns:xdr="http://schemas.openxmlformats.org/drawingml/2006/spreadsheetDrawing">
      <xdr:col>116</xdr:col>
      <xdr:colOff>114300</xdr:colOff>
      <xdr:row>38</xdr:row>
      <xdr:rowOff>90170</xdr:rowOff>
    </xdr:to>
    <xdr:sp macro="" textlink="">
      <xdr:nvSpPr>
        <xdr:cNvPr id="760" name="フローチャート: 判断 759"/>
        <xdr:cNvSpPr/>
      </xdr:nvSpPr>
      <xdr:spPr>
        <a:xfrm>
          <a:off x="22110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1" name="直線コネクタ 76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137160</xdr:rowOff>
    </xdr:from>
    <xdr:to xmlns:xdr="http://schemas.openxmlformats.org/drawingml/2006/spreadsheetDrawing">
      <xdr:col>112</xdr:col>
      <xdr:colOff>38100</xdr:colOff>
      <xdr:row>38</xdr:row>
      <xdr:rowOff>67310</xdr:rowOff>
    </xdr:to>
    <xdr:sp macro="" textlink="">
      <xdr:nvSpPr>
        <xdr:cNvPr id="762" name="フローチャート: 判断 761"/>
        <xdr:cNvSpPr/>
      </xdr:nvSpPr>
      <xdr:spPr>
        <a:xfrm>
          <a:off x="21272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83820</xdr:rowOff>
    </xdr:from>
    <xdr:ext cx="313690" cy="259080"/>
    <xdr:sp macro="" textlink="">
      <xdr:nvSpPr>
        <xdr:cNvPr id="763" name="テキスト ボックス 762"/>
        <xdr:cNvSpPr txBox="1"/>
      </xdr:nvSpPr>
      <xdr:spPr>
        <a:xfrm>
          <a:off x="21166455" y="6256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4" name="直線コネクタ 76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139065</xdr:rowOff>
    </xdr:from>
    <xdr:to xmlns:xdr="http://schemas.openxmlformats.org/drawingml/2006/spreadsheetDrawing">
      <xdr:col>107</xdr:col>
      <xdr:colOff>101600</xdr:colOff>
      <xdr:row>38</xdr:row>
      <xdr:rowOff>69215</xdr:rowOff>
    </xdr:to>
    <xdr:sp macro="" textlink="">
      <xdr:nvSpPr>
        <xdr:cNvPr id="765" name="フローチャート: 判断 764"/>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86360</xdr:rowOff>
    </xdr:from>
    <xdr:ext cx="313690" cy="258445"/>
    <xdr:sp macro="" textlink="">
      <xdr:nvSpPr>
        <xdr:cNvPr id="766" name="テキスト ボックス 765"/>
        <xdr:cNvSpPr txBox="1"/>
      </xdr:nvSpPr>
      <xdr:spPr>
        <a:xfrm>
          <a:off x="20277455" y="62585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139700</xdr:rowOff>
    </xdr:to>
    <xdr:cxnSp macro="">
      <xdr:nvCxnSpPr>
        <xdr:cNvPr id="767" name="直線コネクタ 766"/>
        <xdr:cNvCxnSpPr/>
      </xdr:nvCxnSpPr>
      <xdr:spPr>
        <a:xfrm>
          <a:off x="18656300" y="6652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111760</xdr:rowOff>
    </xdr:from>
    <xdr:to xmlns:xdr="http://schemas.openxmlformats.org/drawingml/2006/spreadsheetDrawing">
      <xdr:col>102</xdr:col>
      <xdr:colOff>165100</xdr:colOff>
      <xdr:row>38</xdr:row>
      <xdr:rowOff>41910</xdr:rowOff>
    </xdr:to>
    <xdr:sp macro="" textlink="">
      <xdr:nvSpPr>
        <xdr:cNvPr id="768" name="フローチャート: 判断 767"/>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58420</xdr:rowOff>
    </xdr:from>
    <xdr:ext cx="313690" cy="259080"/>
    <xdr:sp macro="" textlink="">
      <xdr:nvSpPr>
        <xdr:cNvPr id="769" name="テキスト ボックス 768"/>
        <xdr:cNvSpPr txBox="1"/>
      </xdr:nvSpPr>
      <xdr:spPr>
        <a:xfrm>
          <a:off x="19388455" y="623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84455</xdr:rowOff>
    </xdr:from>
    <xdr:to xmlns:xdr="http://schemas.openxmlformats.org/drawingml/2006/spreadsheetDrawing">
      <xdr:col>98</xdr:col>
      <xdr:colOff>38100</xdr:colOff>
      <xdr:row>38</xdr:row>
      <xdr:rowOff>14605</xdr:rowOff>
    </xdr:to>
    <xdr:sp macro="" textlink="">
      <xdr:nvSpPr>
        <xdr:cNvPr id="770" name="フローチャート: 判断 769"/>
        <xdr:cNvSpPr/>
      </xdr:nvSpPr>
      <xdr:spPr>
        <a:xfrm>
          <a:off x="18605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31115</xdr:rowOff>
    </xdr:from>
    <xdr:ext cx="313690" cy="258445"/>
    <xdr:sp macro="" textlink="">
      <xdr:nvSpPr>
        <xdr:cNvPr id="771" name="テキスト ボックス 770"/>
        <xdr:cNvSpPr txBox="1"/>
      </xdr:nvSpPr>
      <xdr:spPr>
        <a:xfrm>
          <a:off x="18499455" y="62033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2" name="テキスト ボックス 77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3" name="テキスト ボックス 77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4" name="テキスト ボックス 77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5" name="テキスト ボックス 77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6" name="テキスト ボックス 77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7" name="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78"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9" name="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80" name="テキスト ボックス 779"/>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1" name="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82" name="テキスト ボックス 781"/>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3" name="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84" name="テキスト ボックス 783"/>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785" name="楕円 784"/>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7620</xdr:rowOff>
    </xdr:from>
    <xdr:ext cx="248920" cy="258445"/>
    <xdr:sp macro="" textlink="">
      <xdr:nvSpPr>
        <xdr:cNvPr id="786" name="テキスト ボックス 785"/>
        <xdr:cNvSpPr txBox="1"/>
      </xdr:nvSpPr>
      <xdr:spPr>
        <a:xfrm>
          <a:off x="18531840" y="669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5" name="テキスト ボックス 79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6" name="直線コネクタ 79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7" name="直線コネクタ 79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98" name="テキスト ボックス 797"/>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800" name="テキスト ボックス 799"/>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2" name="直線コネクタ 80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4" name="直線コネクタ 80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6" name="直線コネクタ 80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7" name="直線コネクタ 80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0" name="直線コネクタ 80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2" name="テキスト ボックス 811"/>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3" name="直線コネクタ 81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5" name="テキスト ボックス 814"/>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6" name="直線コネクタ 81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18" name="テキスト ボックス 817"/>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20" name="テキスト ボックス 819"/>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9" name="テキスト ボックス 828"/>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1" name="テキスト ボックス 830"/>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3" name="テキスト ボックス 832"/>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5" name="テキスト ボックス 834"/>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民生費は、前年対比</a:t>
          </a:r>
          <a:r>
            <a:rPr kumimoji="1" lang="en-US" altLang="ja-JP" sz="1300">
              <a:latin typeface="ＭＳ Ｐゴシック"/>
              <a:ea typeface="ＭＳ Ｐゴシック"/>
            </a:rPr>
            <a:t>15,280</a:t>
          </a:r>
          <a:r>
            <a:rPr kumimoji="1" lang="ja-JP" altLang="en-US" sz="1300">
              <a:latin typeface="ＭＳ Ｐゴシック"/>
              <a:ea typeface="ＭＳ Ｐゴシック"/>
            </a:rPr>
            <a:t>円の増となっており、主な要因としては、児童手当扶助費や施設型給付費、訓練等事業費の増であるが、類似団体内では下位に位置している。</a:t>
          </a:r>
        </a:p>
        <a:p>
          <a:r>
            <a:rPr kumimoji="1" lang="ja-JP" altLang="en-US" sz="1300">
              <a:latin typeface="ＭＳ Ｐゴシック"/>
              <a:ea typeface="ＭＳ Ｐゴシック"/>
            </a:rPr>
            <a:t>衛生費は、前年対比</a:t>
          </a:r>
          <a:r>
            <a:rPr kumimoji="1" lang="en-US" altLang="ja-JP" sz="1300">
              <a:latin typeface="ＭＳ Ｐゴシック"/>
              <a:ea typeface="ＭＳ Ｐゴシック"/>
            </a:rPr>
            <a:t>2,618</a:t>
          </a:r>
          <a:r>
            <a:rPr kumimoji="1" lang="ja-JP" altLang="en-US" sz="1300">
              <a:latin typeface="ＭＳ Ｐゴシック"/>
              <a:ea typeface="ＭＳ Ｐゴシック"/>
            </a:rPr>
            <a:t>円の増となっており、主な要因としては、新病院建設に向けた基金への積立金の増、富士・愛鷹山麓地域環境管理計画推進事業における用地取得による増である。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商工費は、前年対比</a:t>
          </a:r>
          <a:r>
            <a:rPr kumimoji="1" lang="en-US" altLang="ja-JP" sz="1300">
              <a:latin typeface="ＭＳ Ｐゴシック"/>
              <a:ea typeface="ＭＳ Ｐゴシック"/>
            </a:rPr>
            <a:t>2,259</a:t>
          </a:r>
          <a:r>
            <a:rPr kumimoji="1" lang="ja-JP" altLang="en-US" sz="1300">
              <a:latin typeface="ＭＳ Ｐゴシック"/>
              <a:ea typeface="ＭＳ Ｐゴシック"/>
            </a:rPr>
            <a:t>円の増となっており、主な要因としては、ふるさと納税寄附金の受け入れ増に伴う返礼品等の経費であるふるさと納税推進事業費の増である。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土木費は、前年対比</a:t>
          </a:r>
          <a:r>
            <a:rPr kumimoji="1" lang="en-US" altLang="ja-JP" sz="1300">
              <a:latin typeface="ＭＳ Ｐゴシック"/>
              <a:ea typeface="ＭＳ Ｐゴシック"/>
            </a:rPr>
            <a:t>5,632</a:t>
          </a:r>
          <a:r>
            <a:rPr kumimoji="1" lang="ja-JP" altLang="en-US" sz="1300">
              <a:latin typeface="ＭＳ Ｐゴシック"/>
              <a:ea typeface="ＭＳ Ｐゴシック"/>
            </a:rPr>
            <a:t>円の増となっており、主な要因としては、新富士駅周辺Ｂ地区整備推進費や富士駅北口再整備等に係る市街地再開発事業促進費による増である。</a:t>
          </a:r>
        </a:p>
        <a:p>
          <a:r>
            <a:rPr kumimoji="1" lang="ja-JP" altLang="en-US" sz="1300">
              <a:latin typeface="ＭＳ Ｐゴシック"/>
              <a:ea typeface="ＭＳ Ｐゴシック"/>
            </a:rPr>
            <a:t>教育費は、前年対比</a:t>
          </a:r>
          <a:r>
            <a:rPr kumimoji="1" lang="en-US" altLang="ja-JP" sz="1300">
              <a:latin typeface="ＭＳ Ｐゴシック"/>
              <a:ea typeface="ＭＳ Ｐゴシック"/>
            </a:rPr>
            <a:t>15,237</a:t>
          </a:r>
          <a:r>
            <a:rPr kumimoji="1" lang="ja-JP" altLang="en-US" sz="1300">
              <a:latin typeface="ＭＳ Ｐゴシック"/>
              <a:ea typeface="ＭＳ Ｐゴシック"/>
            </a:rPr>
            <a:t>円の増となっており、主な要因として総合体育館建設事業費の増、市立体育館等の体育施設緊急補修事業費の増である。</a:t>
          </a:r>
        </a:p>
        <a:p>
          <a:r>
            <a:rPr kumimoji="1" lang="ja-JP" altLang="en-US" sz="1300">
              <a:latin typeface="ＭＳ Ｐゴシック"/>
              <a:ea typeface="ＭＳ Ｐゴシック"/>
            </a:rPr>
            <a:t>公債費は、償還元金・利子の増により前年対比</a:t>
          </a:r>
          <a:r>
            <a:rPr kumimoji="1" lang="en-US" altLang="ja-JP" sz="1300">
              <a:latin typeface="ＭＳ Ｐゴシック"/>
              <a:ea typeface="ＭＳ Ｐゴシック"/>
            </a:rPr>
            <a:t>1,528</a:t>
          </a:r>
          <a:r>
            <a:rPr kumimoji="1" lang="ja-JP" altLang="en-US" sz="1300">
              <a:latin typeface="ＭＳ Ｐゴシック"/>
              <a:ea typeface="ＭＳ Ｐゴシック"/>
            </a:rPr>
            <a:t>円の増となっている。今後も大規模事業が控えていることから大幅に地方債残高が増加する見込みであるため、起債額及び借入条件等の見直しを進めるとともに、地方債の新規発行を伴う普通建設事業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50">
              <a:latin typeface="ＭＳ ゴシック"/>
              <a:ea typeface="ＭＳ ゴシック"/>
            </a:rPr>
            <a:t>　実質単年度収支は、一般会計の寄附金や第二東名ＩＣ周辺地区土地区画整理事業特別会計の保留地売払収入の増による実質収支額の増により、</a:t>
          </a:r>
          <a:r>
            <a:rPr kumimoji="1" lang="en-US" altLang="ja-JP" sz="1250">
              <a:latin typeface="ＭＳ ゴシック"/>
              <a:ea typeface="ＭＳ ゴシック"/>
            </a:rPr>
            <a:t>1,815</a:t>
          </a:r>
          <a:r>
            <a:rPr kumimoji="1" lang="ja-JP" altLang="en-US" sz="1250">
              <a:latin typeface="ＭＳ ゴシック"/>
              <a:ea typeface="ＭＳ ゴシック"/>
            </a:rPr>
            <a:t>百万円の黒字となった。</a:t>
          </a:r>
          <a:endParaRPr kumimoji="1" lang="en-US" altLang="ja-JP" sz="1250">
            <a:latin typeface="ＭＳ ゴシック"/>
            <a:ea typeface="ＭＳ ゴシック"/>
          </a:endParaRPr>
        </a:p>
        <a:p>
          <a:r>
            <a:rPr kumimoji="1" lang="ja-JP" altLang="en-US" sz="1250">
              <a:latin typeface="ＭＳ ゴシック"/>
              <a:ea typeface="ＭＳ ゴシック"/>
            </a:rPr>
            <a:t>　しかしながら、今後、総合体育館建設や富士駅北口再整備に係る元利償還金の大幅増が見込まれることや、大規模事業が続くことから、経営資源の確保、組織の活性化・適正化の取り組みなど行政経営プランに基づく取り組みの推進に合わせ、令和</a:t>
          </a:r>
          <a:r>
            <a:rPr kumimoji="1" lang="en-US" altLang="ja-JP" sz="1250">
              <a:latin typeface="ＭＳ ゴシック"/>
              <a:ea typeface="ＭＳ ゴシック"/>
            </a:rPr>
            <a:t>7</a:t>
          </a:r>
          <a:r>
            <a:rPr kumimoji="1" lang="ja-JP" altLang="en-US" sz="1250">
              <a:latin typeface="ＭＳ ゴシック"/>
              <a:ea typeface="ＭＳ ゴシック"/>
            </a:rPr>
            <a:t>年度から令和</a:t>
          </a:r>
          <a:r>
            <a:rPr kumimoji="1" lang="en-US" altLang="ja-JP" sz="1250">
              <a:latin typeface="ＭＳ ゴシック"/>
              <a:ea typeface="ＭＳ ゴシック"/>
            </a:rPr>
            <a:t>10</a:t>
          </a:r>
          <a:r>
            <a:rPr kumimoji="1" lang="ja-JP" altLang="en-US" sz="1250">
              <a:latin typeface="ＭＳ ゴシック"/>
              <a:ea typeface="ＭＳ ゴシック"/>
            </a:rPr>
            <a:t>年度までに実施する第２期業務活動レビューによって、歳入の確保と歳出の削減に努める。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いずれの会計においても実質収支は黒字であり、健全財政を維持している。</a:t>
          </a:r>
        </a:p>
        <a:p>
          <a:r>
            <a:rPr kumimoji="1" lang="ja-JP" altLang="en-US" sz="1400">
              <a:latin typeface="ＭＳ ゴシック"/>
              <a:ea typeface="ＭＳ ゴシック"/>
            </a:rPr>
            <a:t>　一般会計は実質収支額の増に伴い、比率も</a:t>
          </a:r>
          <a:r>
            <a:rPr kumimoji="1" lang="en-US" altLang="ja-JP" sz="1400">
              <a:latin typeface="ＭＳ ゴシック"/>
              <a:ea typeface="ＭＳ ゴシック"/>
            </a:rPr>
            <a:t>1.14</a:t>
          </a:r>
          <a:r>
            <a:rPr kumimoji="1" lang="ja-JP" altLang="en-US" sz="1400">
              <a:latin typeface="ＭＳ ゴシック"/>
              <a:ea typeface="ＭＳ ゴシック"/>
            </a:rPr>
            <a:t>％の増となっている。</a:t>
          </a:r>
        </a:p>
        <a:p>
          <a:r>
            <a:rPr kumimoji="1" lang="ja-JP" altLang="en-US" sz="1400">
              <a:latin typeface="ＭＳ ゴシック"/>
              <a:ea typeface="ＭＳ ゴシック"/>
            </a:rPr>
            <a:t>　病院事業会計の比率は前年度比</a:t>
          </a:r>
          <a:r>
            <a:rPr kumimoji="1" lang="en-US" altLang="ja-JP" sz="1400">
              <a:latin typeface="ＭＳ ゴシック"/>
              <a:ea typeface="ＭＳ ゴシック"/>
            </a:rPr>
            <a:t>2.47</a:t>
          </a:r>
          <a:r>
            <a:rPr kumimoji="1" lang="ja-JP" altLang="en-US" sz="1400">
              <a:latin typeface="ＭＳ ゴシック"/>
              <a:ea typeface="ＭＳ ゴシック"/>
            </a:rPr>
            <a:t>％の減少となっているが、新型コロナウイルス感染症対策に係る県補助金の皆減や、給与費、材料費、雑損失等の増加によるものである。</a:t>
          </a:r>
        </a:p>
        <a:p>
          <a:r>
            <a:rPr kumimoji="1" lang="ja-JP" altLang="en-US" sz="1400">
              <a:latin typeface="ＭＳ ゴシック"/>
              <a:ea typeface="ＭＳ ゴシック"/>
            </a:rPr>
            <a:t>　今後は、高齢化の進行などにより社会保障関連経費が増加していくことに加え、老朽化が進む公共施設の改修にも多額の経費を要する一方、人口減少などの影響による市税の減が見込まれていることから、将来にわたり財政の健全性を維持するため、各会計において、富士市公共施設再編計画や経営戦略プランに基づく取組、富士市デジタル田園都市総合戦略に位置付けられた施策の実施などにより、さらなる経費削減と収入の確保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152</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115535448</v>
      </c>
      <c r="BO4" s="216"/>
      <c r="BP4" s="216"/>
      <c r="BQ4" s="216"/>
      <c r="BR4" s="216"/>
      <c r="BS4" s="216"/>
      <c r="BT4" s="216"/>
      <c r="BU4" s="219"/>
      <c r="BV4" s="213">
        <v>104366955</v>
      </c>
      <c r="BW4" s="216"/>
      <c r="BX4" s="216"/>
      <c r="BY4" s="216"/>
      <c r="BZ4" s="216"/>
      <c r="CA4" s="216"/>
      <c r="CB4" s="216"/>
      <c r="CC4" s="219"/>
      <c r="CD4" s="222" t="s">
        <v>157</v>
      </c>
      <c r="CE4" s="223"/>
      <c r="CF4" s="223"/>
      <c r="CG4" s="223"/>
      <c r="CH4" s="223"/>
      <c r="CI4" s="223"/>
      <c r="CJ4" s="223"/>
      <c r="CK4" s="223"/>
      <c r="CL4" s="223"/>
      <c r="CM4" s="223"/>
      <c r="CN4" s="223"/>
      <c r="CO4" s="223"/>
      <c r="CP4" s="223"/>
      <c r="CQ4" s="223"/>
      <c r="CR4" s="223"/>
      <c r="CS4" s="226"/>
      <c r="CT4" s="229">
        <v>8.5</v>
      </c>
      <c r="CU4" s="237"/>
      <c r="CV4" s="237"/>
      <c r="CW4" s="237"/>
      <c r="CX4" s="237"/>
      <c r="CY4" s="237"/>
      <c r="CZ4" s="237"/>
      <c r="DA4" s="245"/>
      <c r="DB4" s="229">
        <v>5.8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71</v>
      </c>
      <c r="AV5" s="139"/>
      <c r="AW5" s="139"/>
      <c r="AX5" s="139"/>
      <c r="AY5" s="190" t="s">
        <v>148</v>
      </c>
      <c r="AZ5" s="198"/>
      <c r="BA5" s="198"/>
      <c r="BB5" s="198"/>
      <c r="BC5" s="198"/>
      <c r="BD5" s="198"/>
      <c r="BE5" s="198"/>
      <c r="BF5" s="198"/>
      <c r="BG5" s="198"/>
      <c r="BH5" s="198"/>
      <c r="BI5" s="198"/>
      <c r="BJ5" s="198"/>
      <c r="BK5" s="198"/>
      <c r="BL5" s="198"/>
      <c r="BM5" s="209"/>
      <c r="BN5" s="214">
        <v>110851910</v>
      </c>
      <c r="BO5" s="217"/>
      <c r="BP5" s="217"/>
      <c r="BQ5" s="217"/>
      <c r="BR5" s="217"/>
      <c r="BS5" s="217"/>
      <c r="BT5" s="217"/>
      <c r="BU5" s="220"/>
      <c r="BV5" s="214">
        <v>101158700</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90.3</v>
      </c>
      <c r="CU5" s="238"/>
      <c r="CV5" s="238"/>
      <c r="CW5" s="238"/>
      <c r="CX5" s="238"/>
      <c r="CY5" s="238"/>
      <c r="CZ5" s="238"/>
      <c r="DA5" s="246"/>
      <c r="DB5" s="230">
        <v>90.4</v>
      </c>
      <c r="DC5" s="238"/>
      <c r="DD5" s="238"/>
      <c r="DE5" s="238"/>
      <c r="DF5" s="238"/>
      <c r="DG5" s="238"/>
      <c r="DH5" s="238"/>
      <c r="DI5" s="246"/>
    </row>
    <row r="6" spans="1:119" ht="18.75" customHeight="1">
      <c r="A6" s="2"/>
      <c r="B6" s="8" t="s">
        <v>161</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170</v>
      </c>
      <c r="AZ6" s="198"/>
      <c r="BA6" s="198"/>
      <c r="BB6" s="198"/>
      <c r="BC6" s="198"/>
      <c r="BD6" s="198"/>
      <c r="BE6" s="198"/>
      <c r="BF6" s="198"/>
      <c r="BG6" s="198"/>
      <c r="BH6" s="198"/>
      <c r="BI6" s="198"/>
      <c r="BJ6" s="198"/>
      <c r="BK6" s="198"/>
      <c r="BL6" s="198"/>
      <c r="BM6" s="209"/>
      <c r="BN6" s="214">
        <v>4683538</v>
      </c>
      <c r="BO6" s="217"/>
      <c r="BP6" s="217"/>
      <c r="BQ6" s="217"/>
      <c r="BR6" s="217"/>
      <c r="BS6" s="217"/>
      <c r="BT6" s="217"/>
      <c r="BU6" s="220"/>
      <c r="BV6" s="214">
        <v>3208255</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90.3</v>
      </c>
      <c r="CU6" s="239"/>
      <c r="CV6" s="239"/>
      <c r="CW6" s="239"/>
      <c r="CX6" s="239"/>
      <c r="CY6" s="239"/>
      <c r="CZ6" s="239"/>
      <c r="DA6" s="247"/>
      <c r="DB6" s="231">
        <v>90.4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134</v>
      </c>
      <c r="AN7" s="58"/>
      <c r="AO7" s="58"/>
      <c r="AP7" s="58"/>
      <c r="AQ7" s="58"/>
      <c r="AR7" s="58"/>
      <c r="AS7" s="58"/>
      <c r="AT7" s="63"/>
      <c r="AU7" s="182" t="s">
        <v>71</v>
      </c>
      <c r="AV7" s="139"/>
      <c r="AW7" s="139"/>
      <c r="AX7" s="139"/>
      <c r="AY7" s="190" t="s">
        <v>172</v>
      </c>
      <c r="AZ7" s="198"/>
      <c r="BA7" s="198"/>
      <c r="BB7" s="198"/>
      <c r="BC7" s="198"/>
      <c r="BD7" s="198"/>
      <c r="BE7" s="198"/>
      <c r="BF7" s="198"/>
      <c r="BG7" s="198"/>
      <c r="BH7" s="198"/>
      <c r="BI7" s="198"/>
      <c r="BJ7" s="198"/>
      <c r="BK7" s="198"/>
      <c r="BL7" s="198"/>
      <c r="BM7" s="209"/>
      <c r="BN7" s="214">
        <v>155739</v>
      </c>
      <c r="BO7" s="217"/>
      <c r="BP7" s="217"/>
      <c r="BQ7" s="217"/>
      <c r="BR7" s="217"/>
      <c r="BS7" s="217"/>
      <c r="BT7" s="217"/>
      <c r="BU7" s="220"/>
      <c r="BV7" s="214">
        <v>163355</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53389556</v>
      </c>
      <c r="CU7" s="217"/>
      <c r="CV7" s="217"/>
      <c r="CW7" s="217"/>
      <c r="CX7" s="217"/>
      <c r="CY7" s="217"/>
      <c r="CZ7" s="217"/>
      <c r="DA7" s="220"/>
      <c r="DB7" s="214">
        <v>52773427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71</v>
      </c>
      <c r="AV8" s="139"/>
      <c r="AW8" s="139"/>
      <c r="AX8" s="139"/>
      <c r="AY8" s="190" t="s">
        <v>177</v>
      </c>
      <c r="AZ8" s="198"/>
      <c r="BA8" s="198"/>
      <c r="BB8" s="198"/>
      <c r="BC8" s="198"/>
      <c r="BD8" s="198"/>
      <c r="BE8" s="198"/>
      <c r="BF8" s="198"/>
      <c r="BG8" s="198"/>
      <c r="BH8" s="198"/>
      <c r="BI8" s="198"/>
      <c r="BJ8" s="198"/>
      <c r="BK8" s="198"/>
      <c r="BL8" s="198"/>
      <c r="BM8" s="209"/>
      <c r="BN8" s="214">
        <v>4527799</v>
      </c>
      <c r="BO8" s="217"/>
      <c r="BP8" s="217"/>
      <c r="BQ8" s="217"/>
      <c r="BR8" s="217"/>
      <c r="BS8" s="217"/>
      <c r="BT8" s="217"/>
      <c r="BU8" s="220"/>
      <c r="BV8" s="214">
        <v>3044900</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1</v>
      </c>
      <c r="CU8" s="240"/>
      <c r="CV8" s="240"/>
      <c r="CW8" s="240"/>
      <c r="CX8" s="240"/>
      <c r="CY8" s="240"/>
      <c r="CZ8" s="240"/>
      <c r="DA8" s="248"/>
      <c r="DB8" s="232">
        <v>1</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245392</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185</v>
      </c>
      <c r="AV9" s="139"/>
      <c r="AW9" s="139"/>
      <c r="AX9" s="139"/>
      <c r="AY9" s="190" t="s">
        <v>72</v>
      </c>
      <c r="AZ9" s="198"/>
      <c r="BA9" s="198"/>
      <c r="BB9" s="198"/>
      <c r="BC9" s="198"/>
      <c r="BD9" s="198"/>
      <c r="BE9" s="198"/>
      <c r="BF9" s="198"/>
      <c r="BG9" s="198"/>
      <c r="BH9" s="198"/>
      <c r="BI9" s="198"/>
      <c r="BJ9" s="198"/>
      <c r="BK9" s="198"/>
      <c r="BL9" s="198"/>
      <c r="BM9" s="209"/>
      <c r="BN9" s="214">
        <v>1482899</v>
      </c>
      <c r="BO9" s="217"/>
      <c r="BP9" s="217"/>
      <c r="BQ9" s="217"/>
      <c r="BR9" s="217"/>
      <c r="BS9" s="217"/>
      <c r="BT9" s="217"/>
      <c r="BU9" s="220"/>
      <c r="BV9" s="214">
        <v>-1427176</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11.1</v>
      </c>
      <c r="CU9" s="238"/>
      <c r="CV9" s="238"/>
      <c r="CW9" s="238"/>
      <c r="CX9" s="238"/>
      <c r="CY9" s="238"/>
      <c r="CZ9" s="238"/>
      <c r="DA9" s="246"/>
      <c r="DB9" s="230">
        <v>11.2</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248399</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71</v>
      </c>
      <c r="AV10" s="139"/>
      <c r="AW10" s="139"/>
      <c r="AX10" s="139"/>
      <c r="AY10" s="190" t="s">
        <v>190</v>
      </c>
      <c r="AZ10" s="198"/>
      <c r="BA10" s="198"/>
      <c r="BB10" s="198"/>
      <c r="BC10" s="198"/>
      <c r="BD10" s="198"/>
      <c r="BE10" s="198"/>
      <c r="BF10" s="198"/>
      <c r="BG10" s="198"/>
      <c r="BH10" s="198"/>
      <c r="BI10" s="198"/>
      <c r="BJ10" s="198"/>
      <c r="BK10" s="198"/>
      <c r="BL10" s="198"/>
      <c r="BM10" s="209"/>
      <c r="BN10" s="214">
        <v>632260</v>
      </c>
      <c r="BO10" s="217"/>
      <c r="BP10" s="217"/>
      <c r="BQ10" s="217"/>
      <c r="BR10" s="217"/>
      <c r="BS10" s="217"/>
      <c r="BT10" s="217"/>
      <c r="BU10" s="220"/>
      <c r="BV10" s="214">
        <v>1643211</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71</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141</v>
      </c>
      <c r="CU11" s="240"/>
      <c r="CV11" s="240"/>
      <c r="CW11" s="240"/>
      <c r="CX11" s="240"/>
      <c r="CY11" s="240"/>
      <c r="CZ11" s="240"/>
      <c r="DA11" s="248"/>
      <c r="DB11" s="232" t="s">
        <v>141</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246491</v>
      </c>
      <c r="S12" s="108"/>
      <c r="T12" s="108"/>
      <c r="U12" s="108"/>
      <c r="V12" s="120"/>
      <c r="W12" s="132" t="s">
        <v>8</v>
      </c>
      <c r="X12" s="139"/>
      <c r="Y12" s="139"/>
      <c r="Z12" s="139"/>
      <c r="AA12" s="139"/>
      <c r="AB12" s="144"/>
      <c r="AC12" s="148" t="s">
        <v>116</v>
      </c>
      <c r="AD12" s="155"/>
      <c r="AE12" s="155"/>
      <c r="AF12" s="155"/>
      <c r="AG12" s="158"/>
      <c r="AH12" s="148" t="s">
        <v>208</v>
      </c>
      <c r="AI12" s="155"/>
      <c r="AJ12" s="155"/>
      <c r="AK12" s="155"/>
      <c r="AL12" s="170"/>
      <c r="AM12" s="175" t="s">
        <v>209</v>
      </c>
      <c r="AN12" s="58"/>
      <c r="AO12" s="58"/>
      <c r="AP12" s="58"/>
      <c r="AQ12" s="58"/>
      <c r="AR12" s="58"/>
      <c r="AS12" s="58"/>
      <c r="AT12" s="63"/>
      <c r="AU12" s="182" t="s">
        <v>71</v>
      </c>
      <c r="AV12" s="139"/>
      <c r="AW12" s="139"/>
      <c r="AX12" s="139"/>
      <c r="AY12" s="190" t="s">
        <v>212</v>
      </c>
      <c r="AZ12" s="198"/>
      <c r="BA12" s="198"/>
      <c r="BB12" s="198"/>
      <c r="BC12" s="198"/>
      <c r="BD12" s="198"/>
      <c r="BE12" s="198"/>
      <c r="BF12" s="198"/>
      <c r="BG12" s="198"/>
      <c r="BH12" s="198"/>
      <c r="BI12" s="198"/>
      <c r="BJ12" s="198"/>
      <c r="BK12" s="198"/>
      <c r="BL12" s="198"/>
      <c r="BM12" s="209"/>
      <c r="BN12" s="214">
        <v>300000</v>
      </c>
      <c r="BO12" s="217"/>
      <c r="BP12" s="217"/>
      <c r="BQ12" s="217"/>
      <c r="BR12" s="217"/>
      <c r="BS12" s="217"/>
      <c r="BT12" s="217"/>
      <c r="BU12" s="220"/>
      <c r="BV12" s="214">
        <v>400000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141</v>
      </c>
      <c r="CU12" s="240"/>
      <c r="CV12" s="240"/>
      <c r="CW12" s="240"/>
      <c r="CX12" s="240"/>
      <c r="CY12" s="240"/>
      <c r="CZ12" s="240"/>
      <c r="DA12" s="248"/>
      <c r="DB12" s="232" t="s">
        <v>141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238913</v>
      </c>
      <c r="S13" s="109"/>
      <c r="T13" s="109"/>
      <c r="U13" s="109"/>
      <c r="V13" s="121"/>
      <c r="W13" s="130" t="s">
        <v>216</v>
      </c>
      <c r="X13" s="56"/>
      <c r="Y13" s="56"/>
      <c r="Z13" s="56"/>
      <c r="AA13" s="56"/>
      <c r="AB13" s="25"/>
      <c r="AC13" s="72">
        <v>2468</v>
      </c>
      <c r="AD13" s="80"/>
      <c r="AE13" s="80"/>
      <c r="AF13" s="80"/>
      <c r="AG13" s="84"/>
      <c r="AH13" s="72">
        <v>2384</v>
      </c>
      <c r="AI13" s="80"/>
      <c r="AJ13" s="80"/>
      <c r="AK13" s="80"/>
      <c r="AL13" s="118"/>
      <c r="AM13" s="175" t="s">
        <v>218</v>
      </c>
      <c r="AN13" s="58"/>
      <c r="AO13" s="58"/>
      <c r="AP13" s="58"/>
      <c r="AQ13" s="58"/>
      <c r="AR13" s="58"/>
      <c r="AS13" s="58"/>
      <c r="AT13" s="63"/>
      <c r="AU13" s="182" t="s">
        <v>185</v>
      </c>
      <c r="AV13" s="139"/>
      <c r="AW13" s="139"/>
      <c r="AX13" s="139"/>
      <c r="AY13" s="190" t="s">
        <v>220</v>
      </c>
      <c r="AZ13" s="198"/>
      <c r="BA13" s="198"/>
      <c r="BB13" s="198"/>
      <c r="BC13" s="198"/>
      <c r="BD13" s="198"/>
      <c r="BE13" s="198"/>
      <c r="BF13" s="198"/>
      <c r="BG13" s="198"/>
      <c r="BH13" s="198"/>
      <c r="BI13" s="198"/>
      <c r="BJ13" s="198"/>
      <c r="BK13" s="198"/>
      <c r="BL13" s="198"/>
      <c r="BM13" s="209"/>
      <c r="BN13" s="214">
        <v>1815159</v>
      </c>
      <c r="BO13" s="217"/>
      <c r="BP13" s="217"/>
      <c r="BQ13" s="217"/>
      <c r="BR13" s="217"/>
      <c r="BS13" s="217"/>
      <c r="BT13" s="217"/>
      <c r="BU13" s="220"/>
      <c r="BV13" s="214">
        <v>-183965</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4.8</v>
      </c>
      <c r="CU13" s="238"/>
      <c r="CV13" s="238"/>
      <c r="CW13" s="238"/>
      <c r="CX13" s="238"/>
      <c r="CY13" s="238"/>
      <c r="CZ13" s="238"/>
      <c r="DA13" s="246"/>
      <c r="DB13" s="230">
        <v>3.8</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247887</v>
      </c>
      <c r="S14" s="109"/>
      <c r="T14" s="109"/>
      <c r="U14" s="109"/>
      <c r="V14" s="121"/>
      <c r="W14" s="129"/>
      <c r="X14" s="57"/>
      <c r="Y14" s="57"/>
      <c r="Z14" s="57"/>
      <c r="AA14" s="57"/>
      <c r="AB14" s="24"/>
      <c r="AC14" s="149">
        <v>2.1</v>
      </c>
      <c r="AD14" s="156"/>
      <c r="AE14" s="156"/>
      <c r="AF14" s="156"/>
      <c r="AG14" s="159"/>
      <c r="AH14" s="149">
        <v>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v>59.8</v>
      </c>
      <c r="CU14" s="242"/>
      <c r="CV14" s="242"/>
      <c r="CW14" s="242"/>
      <c r="CX14" s="242"/>
      <c r="CY14" s="242"/>
      <c r="CZ14" s="242"/>
      <c r="DA14" s="250"/>
      <c r="DB14" s="234">
        <v>63.8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241107</v>
      </c>
      <c r="S15" s="109"/>
      <c r="T15" s="109"/>
      <c r="U15" s="109"/>
      <c r="V15" s="121"/>
      <c r="W15" s="130" t="s">
        <v>6</v>
      </c>
      <c r="X15" s="56"/>
      <c r="Y15" s="56"/>
      <c r="Z15" s="56"/>
      <c r="AA15" s="56"/>
      <c r="AB15" s="25"/>
      <c r="AC15" s="72">
        <v>45842</v>
      </c>
      <c r="AD15" s="80"/>
      <c r="AE15" s="80"/>
      <c r="AF15" s="80"/>
      <c r="AG15" s="84"/>
      <c r="AH15" s="72">
        <v>46435</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41254449</v>
      </c>
      <c r="BO15" s="216"/>
      <c r="BP15" s="216"/>
      <c r="BQ15" s="216"/>
      <c r="BR15" s="216"/>
      <c r="BS15" s="216"/>
      <c r="BT15" s="216"/>
      <c r="BU15" s="219"/>
      <c r="BV15" s="213">
        <v>41284118</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227</v>
      </c>
      <c r="S16" s="110"/>
      <c r="T16" s="110"/>
      <c r="U16" s="110"/>
      <c r="V16" s="122"/>
      <c r="W16" s="129"/>
      <c r="X16" s="57"/>
      <c r="Y16" s="57"/>
      <c r="Z16" s="57"/>
      <c r="AA16" s="57"/>
      <c r="AB16" s="24"/>
      <c r="AC16" s="149">
        <v>38.4</v>
      </c>
      <c r="AD16" s="156"/>
      <c r="AE16" s="156"/>
      <c r="AF16" s="156"/>
      <c r="AG16" s="159"/>
      <c r="AH16" s="149">
        <v>39.200000000000003</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41892709</v>
      </c>
      <c r="BO16" s="217"/>
      <c r="BP16" s="217"/>
      <c r="BQ16" s="217"/>
      <c r="BR16" s="217"/>
      <c r="BS16" s="217"/>
      <c r="BT16" s="217"/>
      <c r="BU16" s="220"/>
      <c r="BV16" s="214">
        <v>40692089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233</v>
      </c>
      <c r="S17" s="110"/>
      <c r="T17" s="110"/>
      <c r="U17" s="110"/>
      <c r="V17" s="122"/>
      <c r="W17" s="130" t="s">
        <v>100</v>
      </c>
      <c r="X17" s="56"/>
      <c r="Y17" s="56"/>
      <c r="Z17" s="56"/>
      <c r="AA17" s="56"/>
      <c r="AB17" s="25"/>
      <c r="AC17" s="72">
        <v>71148</v>
      </c>
      <c r="AD17" s="80"/>
      <c r="AE17" s="80"/>
      <c r="AF17" s="80"/>
      <c r="AG17" s="84"/>
      <c r="AH17" s="72">
        <v>69684</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52751296</v>
      </c>
      <c r="BO17" s="217"/>
      <c r="BP17" s="217"/>
      <c r="BQ17" s="217"/>
      <c r="BR17" s="217"/>
      <c r="BS17" s="217"/>
      <c r="BT17" s="217"/>
      <c r="BU17" s="220"/>
      <c r="BV17" s="214">
        <v>52773427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244.94</v>
      </c>
      <c r="M18" s="70"/>
      <c r="N18" s="70"/>
      <c r="O18" s="70"/>
      <c r="P18" s="70"/>
      <c r="Q18" s="70"/>
      <c r="R18" s="102"/>
      <c r="S18" s="102"/>
      <c r="T18" s="102"/>
      <c r="U18" s="102"/>
      <c r="V18" s="123"/>
      <c r="W18" s="131"/>
      <c r="X18" s="138"/>
      <c r="Y18" s="138"/>
      <c r="Z18" s="138"/>
      <c r="AA18" s="138"/>
      <c r="AB18" s="26"/>
      <c r="AC18" s="150">
        <v>59.6</v>
      </c>
      <c r="AD18" s="157"/>
      <c r="AE18" s="157"/>
      <c r="AF18" s="157"/>
      <c r="AG18" s="160"/>
      <c r="AH18" s="150">
        <v>58.8</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49673446</v>
      </c>
      <c r="BO18" s="217"/>
      <c r="BP18" s="217"/>
      <c r="BQ18" s="217"/>
      <c r="BR18" s="217"/>
      <c r="BS18" s="217"/>
      <c r="BT18" s="217"/>
      <c r="BU18" s="220"/>
      <c r="BV18" s="214">
        <v>48127913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1002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68444320</v>
      </c>
      <c r="BO19" s="217"/>
      <c r="BP19" s="217"/>
      <c r="BQ19" s="217"/>
      <c r="BR19" s="217"/>
      <c r="BS19" s="217"/>
      <c r="BT19" s="217"/>
      <c r="BU19" s="220"/>
      <c r="BV19" s="214">
        <v>65775607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97333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244</v>
      </c>
      <c r="C22" s="33"/>
      <c r="D22" s="41"/>
      <c r="E22" s="50" t="s">
        <v>8</v>
      </c>
      <c r="F22" s="56"/>
      <c r="G22" s="56"/>
      <c r="H22" s="56"/>
      <c r="I22" s="56"/>
      <c r="J22" s="56"/>
      <c r="K22" s="25"/>
      <c r="L22" s="50" t="s">
        <v>246</v>
      </c>
      <c r="M22" s="56"/>
      <c r="N22" s="56"/>
      <c r="O22" s="56"/>
      <c r="P22" s="25"/>
      <c r="Q22" s="92" t="s">
        <v>248</v>
      </c>
      <c r="R22" s="104"/>
      <c r="S22" s="104"/>
      <c r="T22" s="104"/>
      <c r="U22" s="104"/>
      <c r="V22" s="125"/>
      <c r="W22" s="133" t="s">
        <v>55</v>
      </c>
      <c r="X22" s="33"/>
      <c r="Y22" s="41"/>
      <c r="Z22" s="50" t="s">
        <v>8</v>
      </c>
      <c r="AA22" s="56"/>
      <c r="AB22" s="56"/>
      <c r="AC22" s="56"/>
      <c r="AD22" s="56"/>
      <c r="AE22" s="56"/>
      <c r="AF22" s="56"/>
      <c r="AG22" s="25"/>
      <c r="AH22" s="163" t="s">
        <v>182</v>
      </c>
      <c r="AI22" s="56"/>
      <c r="AJ22" s="56"/>
      <c r="AK22" s="56"/>
      <c r="AL22" s="25"/>
      <c r="AM22" s="163" t="s">
        <v>249</v>
      </c>
      <c r="AN22" s="178"/>
      <c r="AO22" s="178"/>
      <c r="AP22" s="178"/>
      <c r="AQ22" s="178"/>
      <c r="AR22" s="180"/>
      <c r="AS22" s="92" t="s">
        <v>248</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87530903</v>
      </c>
      <c r="BO22" s="216"/>
      <c r="BP22" s="216"/>
      <c r="BQ22" s="216"/>
      <c r="BR22" s="216"/>
      <c r="BS22" s="216"/>
      <c r="BT22" s="216"/>
      <c r="BU22" s="219"/>
      <c r="BV22" s="213">
        <v>84238073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37975591</v>
      </c>
      <c r="BO23" s="217"/>
      <c r="BP23" s="217"/>
      <c r="BQ23" s="217"/>
      <c r="BR23" s="217"/>
      <c r="BS23" s="217"/>
      <c r="BT23" s="217"/>
      <c r="BU23" s="220"/>
      <c r="BV23" s="214">
        <v>39855340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9900</v>
      </c>
      <c r="R24" s="80"/>
      <c r="S24" s="80"/>
      <c r="T24" s="80"/>
      <c r="U24" s="80"/>
      <c r="V24" s="84"/>
      <c r="W24" s="134"/>
      <c r="X24" s="34"/>
      <c r="Y24" s="42"/>
      <c r="Z24" s="52" t="s">
        <v>256</v>
      </c>
      <c r="AA24" s="58"/>
      <c r="AB24" s="58"/>
      <c r="AC24" s="58"/>
      <c r="AD24" s="58"/>
      <c r="AE24" s="58"/>
      <c r="AF24" s="58"/>
      <c r="AG24" s="63"/>
      <c r="AH24" s="72">
        <v>1784</v>
      </c>
      <c r="AI24" s="80"/>
      <c r="AJ24" s="80"/>
      <c r="AK24" s="80"/>
      <c r="AL24" s="84"/>
      <c r="AM24" s="72">
        <v>5765888</v>
      </c>
      <c r="AN24" s="80"/>
      <c r="AO24" s="80"/>
      <c r="AP24" s="80"/>
      <c r="AQ24" s="80"/>
      <c r="AR24" s="84"/>
      <c r="AS24" s="72">
        <v>3232</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82280310</v>
      </c>
      <c r="BO24" s="217"/>
      <c r="BP24" s="217"/>
      <c r="BQ24" s="217"/>
      <c r="BR24" s="217"/>
      <c r="BS24" s="217"/>
      <c r="BT24" s="217"/>
      <c r="BU24" s="220"/>
      <c r="BV24" s="214">
        <v>78182691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261</v>
      </c>
      <c r="F25" s="58"/>
      <c r="G25" s="58"/>
      <c r="H25" s="58"/>
      <c r="I25" s="58"/>
      <c r="J25" s="58"/>
      <c r="K25" s="63"/>
      <c r="L25" s="72">
        <v>2</v>
      </c>
      <c r="M25" s="80"/>
      <c r="N25" s="80"/>
      <c r="O25" s="80"/>
      <c r="P25" s="84"/>
      <c r="Q25" s="72">
        <v>8000</v>
      </c>
      <c r="R25" s="80"/>
      <c r="S25" s="80"/>
      <c r="T25" s="80"/>
      <c r="U25" s="80"/>
      <c r="V25" s="84"/>
      <c r="W25" s="134"/>
      <c r="X25" s="34"/>
      <c r="Y25" s="42"/>
      <c r="Z25" s="52" t="s">
        <v>262</v>
      </c>
      <c r="AA25" s="58"/>
      <c r="AB25" s="58"/>
      <c r="AC25" s="58"/>
      <c r="AD25" s="58"/>
      <c r="AE25" s="58"/>
      <c r="AF25" s="58"/>
      <c r="AG25" s="63"/>
      <c r="AH25" s="72">
        <v>308</v>
      </c>
      <c r="AI25" s="80"/>
      <c r="AJ25" s="80"/>
      <c r="AK25" s="80"/>
      <c r="AL25" s="84"/>
      <c r="AM25" s="72">
        <v>999152</v>
      </c>
      <c r="AN25" s="80"/>
      <c r="AO25" s="80"/>
      <c r="AP25" s="80"/>
      <c r="AQ25" s="80"/>
      <c r="AR25" s="84"/>
      <c r="AS25" s="72">
        <v>3244</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34263120</v>
      </c>
      <c r="BO25" s="216"/>
      <c r="BP25" s="216"/>
      <c r="BQ25" s="216"/>
      <c r="BR25" s="216"/>
      <c r="BS25" s="216"/>
      <c r="BT25" s="216"/>
      <c r="BU25" s="219"/>
      <c r="BV25" s="213">
        <v>37722627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7420</v>
      </c>
      <c r="R26" s="80"/>
      <c r="S26" s="80"/>
      <c r="T26" s="80"/>
      <c r="U26" s="80"/>
      <c r="V26" s="84"/>
      <c r="W26" s="134"/>
      <c r="X26" s="34"/>
      <c r="Y26" s="42"/>
      <c r="Z26" s="52" t="s">
        <v>264</v>
      </c>
      <c r="AA26" s="143"/>
      <c r="AB26" s="143"/>
      <c r="AC26" s="143"/>
      <c r="AD26" s="143"/>
      <c r="AE26" s="143"/>
      <c r="AF26" s="143"/>
      <c r="AG26" s="161"/>
      <c r="AH26" s="72">
        <v>144</v>
      </c>
      <c r="AI26" s="80"/>
      <c r="AJ26" s="80"/>
      <c r="AK26" s="80"/>
      <c r="AL26" s="84"/>
      <c r="AM26" s="72">
        <v>464832</v>
      </c>
      <c r="AN26" s="80"/>
      <c r="AO26" s="80"/>
      <c r="AP26" s="80"/>
      <c r="AQ26" s="80"/>
      <c r="AR26" s="84"/>
      <c r="AS26" s="72">
        <v>3228</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141</v>
      </c>
      <c r="BO26" s="217"/>
      <c r="BP26" s="217"/>
      <c r="BQ26" s="217"/>
      <c r="BR26" s="217"/>
      <c r="BS26" s="217"/>
      <c r="BT26" s="217"/>
      <c r="BU26" s="220"/>
      <c r="BV26" s="214" t="s">
        <v>141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6530</v>
      </c>
      <c r="R27" s="80"/>
      <c r="S27" s="80"/>
      <c r="T27" s="80"/>
      <c r="U27" s="80"/>
      <c r="V27" s="84"/>
      <c r="W27" s="134"/>
      <c r="X27" s="34"/>
      <c r="Y27" s="42"/>
      <c r="Z27" s="52" t="s">
        <v>268</v>
      </c>
      <c r="AA27" s="58"/>
      <c r="AB27" s="58"/>
      <c r="AC27" s="58"/>
      <c r="AD27" s="58"/>
      <c r="AE27" s="58"/>
      <c r="AF27" s="58"/>
      <c r="AG27" s="63"/>
      <c r="AH27" s="72">
        <v>142</v>
      </c>
      <c r="AI27" s="80"/>
      <c r="AJ27" s="80"/>
      <c r="AK27" s="80"/>
      <c r="AL27" s="84"/>
      <c r="AM27" s="72">
        <v>526967</v>
      </c>
      <c r="AN27" s="80"/>
      <c r="AO27" s="80"/>
      <c r="AP27" s="80"/>
      <c r="AQ27" s="80"/>
      <c r="AR27" s="84"/>
      <c r="AS27" s="72">
        <v>3711</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500000</v>
      </c>
      <c r="BO27" s="218"/>
      <c r="BP27" s="218"/>
      <c r="BQ27" s="218"/>
      <c r="BR27" s="218"/>
      <c r="BS27" s="218"/>
      <c r="BT27" s="218"/>
      <c r="BU27" s="221"/>
      <c r="BV27" s="215">
        <v>500000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5940</v>
      </c>
      <c r="R28" s="80"/>
      <c r="S28" s="80"/>
      <c r="T28" s="80"/>
      <c r="U28" s="80"/>
      <c r="V28" s="84"/>
      <c r="W28" s="134"/>
      <c r="X28" s="34"/>
      <c r="Y28" s="42"/>
      <c r="Z28" s="52" t="s">
        <v>35</v>
      </c>
      <c r="AA28" s="58"/>
      <c r="AB28" s="58"/>
      <c r="AC28" s="58"/>
      <c r="AD28" s="58"/>
      <c r="AE28" s="58"/>
      <c r="AF28" s="58"/>
      <c r="AG28" s="63"/>
      <c r="AH28" s="72" t="s">
        <v>141</v>
      </c>
      <c r="AI28" s="80"/>
      <c r="AJ28" s="80"/>
      <c r="AK28" s="80"/>
      <c r="AL28" s="84"/>
      <c r="AM28" s="72" t="s">
        <v>141</v>
      </c>
      <c r="AN28" s="80"/>
      <c r="AO28" s="80"/>
      <c r="AP28" s="80"/>
      <c r="AQ28" s="80"/>
      <c r="AR28" s="84"/>
      <c r="AS28" s="72" t="s">
        <v>141</v>
      </c>
      <c r="AT28" s="80"/>
      <c r="AU28" s="80"/>
      <c r="AV28" s="80"/>
      <c r="AW28" s="80"/>
      <c r="AX28" s="118"/>
      <c r="AY28" s="194" t="s">
        <v>274</v>
      </c>
      <c r="AZ28" s="201"/>
      <c r="BA28" s="201"/>
      <c r="BB28" s="204"/>
      <c r="BC28" s="189" t="s">
        <v>105</v>
      </c>
      <c r="BD28" s="197"/>
      <c r="BE28" s="197"/>
      <c r="BF28" s="197"/>
      <c r="BG28" s="197"/>
      <c r="BH28" s="197"/>
      <c r="BI28" s="197"/>
      <c r="BJ28" s="197"/>
      <c r="BK28" s="197"/>
      <c r="BL28" s="197"/>
      <c r="BM28" s="208"/>
      <c r="BN28" s="213">
        <v>9308871</v>
      </c>
      <c r="BO28" s="216"/>
      <c r="BP28" s="216"/>
      <c r="BQ28" s="216"/>
      <c r="BR28" s="216"/>
      <c r="BS28" s="216"/>
      <c r="BT28" s="216"/>
      <c r="BU28" s="219"/>
      <c r="BV28" s="213">
        <v>8976611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30</v>
      </c>
      <c r="M29" s="80"/>
      <c r="N29" s="80"/>
      <c r="O29" s="80"/>
      <c r="P29" s="84"/>
      <c r="Q29" s="72">
        <v>5240</v>
      </c>
      <c r="R29" s="80"/>
      <c r="S29" s="80"/>
      <c r="T29" s="80"/>
      <c r="U29" s="80"/>
      <c r="V29" s="84"/>
      <c r="W29" s="135"/>
      <c r="X29" s="140"/>
      <c r="Y29" s="142"/>
      <c r="Z29" s="52" t="s">
        <v>277</v>
      </c>
      <c r="AA29" s="58"/>
      <c r="AB29" s="58"/>
      <c r="AC29" s="58"/>
      <c r="AD29" s="58"/>
      <c r="AE29" s="58"/>
      <c r="AF29" s="58"/>
      <c r="AG29" s="63"/>
      <c r="AH29" s="72">
        <v>1926</v>
      </c>
      <c r="AI29" s="80"/>
      <c r="AJ29" s="80"/>
      <c r="AK29" s="80"/>
      <c r="AL29" s="84"/>
      <c r="AM29" s="72">
        <v>6292855</v>
      </c>
      <c r="AN29" s="80"/>
      <c r="AO29" s="80"/>
      <c r="AP29" s="80"/>
      <c r="AQ29" s="80"/>
      <c r="AR29" s="84"/>
      <c r="AS29" s="72">
        <v>3267</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t="s">
        <v>141</v>
      </c>
      <c r="BO29" s="217"/>
      <c r="BP29" s="217"/>
      <c r="BQ29" s="217"/>
      <c r="BR29" s="217"/>
      <c r="BS29" s="217"/>
      <c r="BT29" s="217"/>
      <c r="BU29" s="220"/>
      <c r="BV29" s="214" t="s">
        <v>141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101.1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9432412</v>
      </c>
      <c r="BO30" s="218"/>
      <c r="BP30" s="218"/>
      <c r="BQ30" s="218"/>
      <c r="BR30" s="218"/>
      <c r="BS30" s="218"/>
      <c r="BT30" s="218"/>
      <c r="BU30" s="221"/>
      <c r="BV30" s="215">
        <v>7785061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287</v>
      </c>
      <c r="F33" s="54"/>
      <c r="G33" s="54"/>
      <c r="H33" s="54"/>
      <c r="I33" s="54"/>
      <c r="J33" s="54"/>
      <c r="K33" s="54"/>
      <c r="L33" s="54"/>
      <c r="M33" s="54"/>
      <c r="N33" s="54"/>
      <c r="O33" s="54"/>
      <c r="P33" s="54"/>
      <c r="Q33" s="54"/>
      <c r="R33" s="54"/>
      <c r="S33" s="54"/>
      <c r="T33" s="54"/>
      <c r="U33" s="37" t="s">
        <v>58</v>
      </c>
      <c r="V33" s="37"/>
      <c r="W33" s="54" t="s">
        <v>287</v>
      </c>
      <c r="X33" s="54"/>
      <c r="Y33" s="54"/>
      <c r="Z33" s="54"/>
      <c r="AA33" s="54"/>
      <c r="AB33" s="54"/>
      <c r="AC33" s="54"/>
      <c r="AD33" s="54"/>
      <c r="AE33" s="54"/>
      <c r="AF33" s="54"/>
      <c r="AG33" s="54"/>
      <c r="AH33" s="54"/>
      <c r="AI33" s="54"/>
      <c r="AJ33" s="54"/>
      <c r="AK33" s="54"/>
      <c r="AL33" s="54"/>
      <c r="AM33" s="37" t="s">
        <v>58</v>
      </c>
      <c r="AN33" s="37"/>
      <c r="AO33" s="54" t="s">
        <v>287</v>
      </c>
      <c r="AP33" s="54"/>
      <c r="AQ33" s="54"/>
      <c r="AR33" s="54"/>
      <c r="AS33" s="54"/>
      <c r="AT33" s="54"/>
      <c r="AU33" s="54"/>
      <c r="AV33" s="54"/>
      <c r="AW33" s="54"/>
      <c r="AX33" s="54"/>
      <c r="AY33" s="54"/>
      <c r="AZ33" s="54"/>
      <c r="BA33" s="54"/>
      <c r="BB33" s="54"/>
      <c r="BC33" s="54"/>
      <c r="BD33" s="37"/>
      <c r="BE33" s="54" t="s">
        <v>290</v>
      </c>
      <c r="BF33" s="54"/>
      <c r="BG33" s="54" t="s">
        <v>168</v>
      </c>
      <c r="BH33" s="54"/>
      <c r="BI33" s="54"/>
      <c r="BJ33" s="54"/>
      <c r="BK33" s="54"/>
      <c r="BL33" s="54"/>
      <c r="BM33" s="54"/>
      <c r="BN33" s="54"/>
      <c r="BO33" s="54"/>
      <c r="BP33" s="54"/>
      <c r="BQ33" s="54"/>
      <c r="BR33" s="54"/>
      <c r="BS33" s="54"/>
      <c r="BT33" s="54"/>
      <c r="BU33" s="54"/>
      <c r="BV33" s="37"/>
      <c r="BW33" s="37" t="s">
        <v>290</v>
      </c>
      <c r="BX33" s="37"/>
      <c r="BY33" s="54" t="s">
        <v>115</v>
      </c>
      <c r="BZ33" s="54"/>
      <c r="CA33" s="54"/>
      <c r="CB33" s="54"/>
      <c r="CC33" s="54"/>
      <c r="CD33" s="54"/>
      <c r="CE33" s="54"/>
      <c r="CF33" s="54"/>
      <c r="CG33" s="54"/>
      <c r="CH33" s="54"/>
      <c r="CI33" s="54"/>
      <c r="CJ33" s="54"/>
      <c r="CK33" s="54"/>
      <c r="CL33" s="54"/>
      <c r="CM33" s="54"/>
      <c r="CN33" s="54"/>
      <c r="CO33" s="37" t="s">
        <v>58</v>
      </c>
      <c r="CP33" s="37"/>
      <c r="CQ33" s="54" t="s">
        <v>291</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岳南排水路管理組合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（財）富士市勤労者福祉サービスセンター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新富士駅南地区土地区画整理事業特別会計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共立蒲原総合病院組合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（財）富士市文化振興財団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第二東名ＩＣ周辺地区土地区画整理事業特別会計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共立蒲原総合病院組合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富士市振興公社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静岡県後期高齢者医療広域連合</v>
      </c>
      <c r="BZ37" s="55"/>
      <c r="CA37" s="55"/>
      <c r="CB37" s="55"/>
      <c r="CC37" s="55"/>
      <c r="CD37" s="55"/>
      <c r="CE37" s="55"/>
      <c r="CF37" s="55"/>
      <c r="CG37" s="55"/>
      <c r="CH37" s="55"/>
      <c r="CI37" s="55"/>
      <c r="CJ37" s="55"/>
      <c r="CK37" s="55"/>
      <c r="CL37" s="55"/>
      <c r="CM37" s="55"/>
      <c r="CN37" s="2"/>
      <c r="CO37" s="38">
        <f t="shared" si="5"/>
        <v>20</v>
      </c>
      <c r="CP37" s="38"/>
      <c r="CQ37" s="55" t="str">
        <f>IF('各会計、関係団体の財政状況及び健全化判断比率'!BS10="","",'各会計、関係団体の財政状況及び健全化判断比率'!BS10)</f>
        <v>富士市土地開発公社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f t="shared" si="5"/>
        <v>21</v>
      </c>
      <c r="CP38" s="38"/>
      <c r="CQ38" s="55" t="str">
        <f>IF('各会計、関係団体の財政状況及び健全化判断比率'!BS11="","",'各会計、関係団体の財政状況及び健全化判断比率'!BS11)</f>
        <v>富士川まちづくり㈱</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f t="shared" si="5"/>
        <v>22</v>
      </c>
      <c r="CP39" s="38"/>
      <c r="CQ39" s="55" t="str">
        <f>IF('各会計、関係団体の財政状況及び健全化判断比率'!BS12="","",'各会計、関係団体の財政状況及び健全化判断比率'!BS12)</f>
        <v>（一社）富士山観光ビューロー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23</v>
      </c>
      <c r="CP40" s="38"/>
      <c r="CQ40" s="55" t="str">
        <f>IF('各会計、関係団体の財政状況及び健全化判断比率'!BS13="","",'各会計、関係団体の財政状況及び健全化判断比率'!BS13)</f>
        <v>（一社）富士市救急医療協会</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3TS/M1Wq/+l0abZX1iBf1sqN2pDRe+c86ciKxLMXVLuWXa9Xiw8Ig0KaFLo+8sjYC5+MDowHgy1n6ApI0K4i0Q==" saltValue="dzhde1GFSO1hXFI9tWzVe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525</v>
      </c>
      <c r="G33" s="883" t="s">
        <v>526</v>
      </c>
      <c r="H33" s="883" t="s">
        <v>527</v>
      </c>
      <c r="I33" s="883" t="s">
        <v>259</v>
      </c>
      <c r="J33" s="887" t="s">
        <v>529</v>
      </c>
      <c r="K33" s="862"/>
      <c r="L33" s="862"/>
      <c r="M33" s="862"/>
      <c r="N33" s="862"/>
      <c r="O33" s="862"/>
      <c r="P33" s="862"/>
    </row>
    <row r="34" spans="1:16" ht="39" customHeight="1">
      <c r="A34" s="862"/>
      <c r="B34" s="864"/>
      <c r="C34" s="870" t="s">
        <v>467</v>
      </c>
      <c r="D34" s="870"/>
      <c r="E34" s="875"/>
      <c r="F34" s="879">
        <v>4.58</v>
      </c>
      <c r="G34" s="884">
        <v>9.6999999999999993</v>
      </c>
      <c r="H34" s="884">
        <v>15.66</v>
      </c>
      <c r="I34" s="884">
        <v>11.73</v>
      </c>
      <c r="J34" s="888">
        <v>9.26</v>
      </c>
      <c r="K34" s="862"/>
      <c r="L34" s="862"/>
      <c r="M34" s="862"/>
      <c r="N34" s="862"/>
      <c r="O34" s="862"/>
      <c r="P34" s="862"/>
    </row>
    <row r="35" spans="1:16" ht="39" customHeight="1">
      <c r="A35" s="862"/>
      <c r="B35" s="865"/>
      <c r="C35" s="871" t="s">
        <v>454</v>
      </c>
      <c r="D35" s="871"/>
      <c r="E35" s="876"/>
      <c r="F35" s="880">
        <v>5.38</v>
      </c>
      <c r="G35" s="885">
        <v>7.41</v>
      </c>
      <c r="H35" s="885">
        <v>8.2100000000000009</v>
      </c>
      <c r="I35" s="885">
        <v>5.58</v>
      </c>
      <c r="J35" s="889">
        <v>6.72</v>
      </c>
      <c r="K35" s="862"/>
      <c r="L35" s="862"/>
      <c r="M35" s="862"/>
      <c r="N35" s="862"/>
      <c r="O35" s="862"/>
      <c r="P35" s="862"/>
    </row>
    <row r="36" spans="1:16" ht="39" customHeight="1">
      <c r="A36" s="862"/>
      <c r="B36" s="865"/>
      <c r="C36" s="871" t="s">
        <v>206</v>
      </c>
      <c r="D36" s="871"/>
      <c r="E36" s="876"/>
      <c r="F36" s="880">
        <v>2.2200000000000002</v>
      </c>
      <c r="G36" s="885">
        <v>2.16</v>
      </c>
      <c r="H36" s="885">
        <v>2.34</v>
      </c>
      <c r="I36" s="885">
        <v>2.52</v>
      </c>
      <c r="J36" s="889">
        <v>3.12</v>
      </c>
      <c r="K36" s="862"/>
      <c r="L36" s="862"/>
      <c r="M36" s="862"/>
      <c r="N36" s="862"/>
      <c r="O36" s="862"/>
      <c r="P36" s="862"/>
    </row>
    <row r="37" spans="1:16" ht="39" customHeight="1">
      <c r="A37" s="862"/>
      <c r="B37" s="865"/>
      <c r="C37" s="871" t="s">
        <v>465</v>
      </c>
      <c r="D37" s="871"/>
      <c r="E37" s="876"/>
      <c r="F37" s="880">
        <v>2.81</v>
      </c>
      <c r="G37" s="885">
        <v>3.61</v>
      </c>
      <c r="H37" s="885">
        <v>3.86</v>
      </c>
      <c r="I37" s="885">
        <v>3.1</v>
      </c>
      <c r="J37" s="889">
        <v>2.57</v>
      </c>
      <c r="K37" s="862"/>
      <c r="L37" s="862"/>
      <c r="M37" s="862"/>
      <c r="N37" s="862"/>
      <c r="O37" s="862"/>
      <c r="P37" s="862"/>
    </row>
    <row r="38" spans="1:16" ht="39" customHeight="1">
      <c r="A38" s="862"/>
      <c r="B38" s="865"/>
      <c r="C38" s="871" t="s">
        <v>123</v>
      </c>
      <c r="D38" s="871"/>
      <c r="E38" s="876"/>
      <c r="F38" s="880">
        <v>0.67</v>
      </c>
      <c r="G38" s="885">
        <v>0.51</v>
      </c>
      <c r="H38" s="885">
        <v>0.5</v>
      </c>
      <c r="I38" s="885">
        <v>0.18</v>
      </c>
      <c r="J38" s="889">
        <v>1.75</v>
      </c>
      <c r="K38" s="862"/>
      <c r="L38" s="862"/>
      <c r="M38" s="862"/>
      <c r="N38" s="862"/>
      <c r="O38" s="862"/>
      <c r="P38" s="862"/>
    </row>
    <row r="39" spans="1:16" ht="39" customHeight="1">
      <c r="A39" s="862"/>
      <c r="B39" s="865"/>
      <c r="C39" s="871" t="s">
        <v>288</v>
      </c>
      <c r="D39" s="871"/>
      <c r="E39" s="876"/>
      <c r="F39" s="880">
        <v>1.e-002</v>
      </c>
      <c r="G39" s="885">
        <v>0.57999999999999996</v>
      </c>
      <c r="H39" s="885">
        <v>0.72</v>
      </c>
      <c r="I39" s="885">
        <v>0.33</v>
      </c>
      <c r="J39" s="889">
        <v>0.51</v>
      </c>
      <c r="K39" s="862"/>
      <c r="L39" s="862"/>
      <c r="M39" s="862"/>
      <c r="N39" s="862"/>
      <c r="O39" s="862"/>
      <c r="P39" s="862"/>
    </row>
    <row r="40" spans="1:16" ht="39" customHeight="1">
      <c r="A40" s="862"/>
      <c r="B40" s="865"/>
      <c r="C40" s="871" t="s">
        <v>463</v>
      </c>
      <c r="D40" s="871"/>
      <c r="E40" s="876"/>
      <c r="F40" s="880">
        <v>0.22</v>
      </c>
      <c r="G40" s="885">
        <v>0.12</v>
      </c>
      <c r="H40" s="885">
        <v>0.13</v>
      </c>
      <c r="I40" s="885">
        <v>9.e-002</v>
      </c>
      <c r="J40" s="889">
        <v>5.e-002</v>
      </c>
      <c r="K40" s="862"/>
      <c r="L40" s="862"/>
      <c r="M40" s="862"/>
      <c r="N40" s="862"/>
      <c r="O40" s="862"/>
      <c r="P40" s="862"/>
    </row>
    <row r="41" spans="1:16" ht="39" customHeight="1">
      <c r="A41" s="862"/>
      <c r="B41" s="865"/>
      <c r="C41" s="871" t="s">
        <v>464</v>
      </c>
      <c r="D41" s="871"/>
      <c r="E41" s="876"/>
      <c r="F41" s="880">
        <v>1.e-002</v>
      </c>
      <c r="G41" s="885">
        <v>1.e-002</v>
      </c>
      <c r="H41" s="885">
        <v>1.e-002</v>
      </c>
      <c r="I41" s="885">
        <v>4.e-002</v>
      </c>
      <c r="J41" s="889">
        <v>2.e-002</v>
      </c>
      <c r="K41" s="862"/>
      <c r="L41" s="862"/>
      <c r="M41" s="862"/>
      <c r="N41" s="862"/>
      <c r="O41" s="862"/>
      <c r="P41" s="862"/>
    </row>
    <row r="42" spans="1:16" ht="39" customHeight="1">
      <c r="A42" s="862"/>
      <c r="B42" s="866"/>
      <c r="C42" s="871" t="s">
        <v>531</v>
      </c>
      <c r="D42" s="871"/>
      <c r="E42" s="876"/>
      <c r="F42" s="880" t="s">
        <v>141</v>
      </c>
      <c r="G42" s="885" t="s">
        <v>141</v>
      </c>
      <c r="H42" s="885" t="s">
        <v>141</v>
      </c>
      <c r="I42" s="885" t="s">
        <v>141</v>
      </c>
      <c r="J42" s="889" t="s">
        <v>141</v>
      </c>
      <c r="K42" s="862"/>
      <c r="L42" s="862"/>
      <c r="M42" s="862"/>
      <c r="N42" s="862"/>
      <c r="O42" s="862"/>
      <c r="P42" s="862"/>
    </row>
    <row r="43" spans="1:16" ht="39" customHeight="1">
      <c r="A43" s="862"/>
      <c r="B43" s="867"/>
      <c r="C43" s="872" t="s">
        <v>305</v>
      </c>
      <c r="D43" s="872"/>
      <c r="E43" s="877"/>
      <c r="F43" s="881">
        <v>1.e-002</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HzQbe0mXM+ZYPekzyvfLTYaHVqpJDSehBSBh3GRXFI1/uDc4CpM8kqKU44gr8ZYJCInfwuQ6HV9vVJWZq1+aFQ==" saltValue="O8gG8sxl3myxeUQ+mjVgR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16</v>
      </c>
      <c r="K44" s="941" t="s">
        <v>525</v>
      </c>
      <c r="L44" s="950" t="s">
        <v>526</v>
      </c>
      <c r="M44" s="950" t="s">
        <v>527</v>
      </c>
      <c r="N44" s="950" t="s">
        <v>259</v>
      </c>
      <c r="O44" s="959" t="s">
        <v>529</v>
      </c>
      <c r="P44" s="734"/>
      <c r="Q44" s="734"/>
      <c r="R44" s="734"/>
      <c r="S44" s="734"/>
      <c r="T44" s="734"/>
      <c r="U44" s="734"/>
    </row>
    <row r="45" spans="1:21" ht="30.75" customHeight="1">
      <c r="A45" s="734"/>
      <c r="B45" s="892" t="s">
        <v>25</v>
      </c>
      <c r="C45" s="906"/>
      <c r="D45" s="916"/>
      <c r="E45" s="925" t="s">
        <v>22</v>
      </c>
      <c r="F45" s="925"/>
      <c r="G45" s="925"/>
      <c r="H45" s="925"/>
      <c r="I45" s="925"/>
      <c r="J45" s="934"/>
      <c r="K45" s="942">
        <v>6659</v>
      </c>
      <c r="L45" s="951">
        <v>6636</v>
      </c>
      <c r="M45" s="951">
        <v>6854</v>
      </c>
      <c r="N45" s="951">
        <v>7477</v>
      </c>
      <c r="O45" s="960">
        <v>7811</v>
      </c>
      <c r="P45" s="734"/>
      <c r="Q45" s="734"/>
      <c r="R45" s="734"/>
      <c r="S45" s="734"/>
      <c r="T45" s="734"/>
      <c r="U45" s="734"/>
    </row>
    <row r="46" spans="1:21" ht="30.75" customHeight="1">
      <c r="A46" s="734"/>
      <c r="B46" s="893"/>
      <c r="C46" s="907"/>
      <c r="D46" s="917"/>
      <c r="E46" s="926" t="s">
        <v>28</v>
      </c>
      <c r="F46" s="926"/>
      <c r="G46" s="926"/>
      <c r="H46" s="926"/>
      <c r="I46" s="926"/>
      <c r="J46" s="935"/>
      <c r="K46" s="943" t="s">
        <v>141</v>
      </c>
      <c r="L46" s="952" t="s">
        <v>141</v>
      </c>
      <c r="M46" s="952" t="s">
        <v>141</v>
      </c>
      <c r="N46" s="952" t="s">
        <v>141</v>
      </c>
      <c r="O46" s="961" t="s">
        <v>141</v>
      </c>
      <c r="P46" s="734"/>
      <c r="Q46" s="734"/>
      <c r="R46" s="734"/>
      <c r="S46" s="734"/>
      <c r="T46" s="734"/>
      <c r="U46" s="734"/>
    </row>
    <row r="47" spans="1:21" ht="30.75" customHeight="1">
      <c r="A47" s="734"/>
      <c r="B47" s="893"/>
      <c r="C47" s="907"/>
      <c r="D47" s="917"/>
      <c r="E47" s="926" t="s">
        <v>31</v>
      </c>
      <c r="F47" s="926"/>
      <c r="G47" s="926"/>
      <c r="H47" s="926"/>
      <c r="I47" s="926"/>
      <c r="J47" s="935"/>
      <c r="K47" s="943" t="s">
        <v>141</v>
      </c>
      <c r="L47" s="952" t="s">
        <v>141</v>
      </c>
      <c r="M47" s="952" t="s">
        <v>141</v>
      </c>
      <c r="N47" s="952" t="s">
        <v>141</v>
      </c>
      <c r="O47" s="961" t="s">
        <v>141</v>
      </c>
      <c r="P47" s="734"/>
      <c r="Q47" s="734"/>
      <c r="R47" s="734"/>
      <c r="S47" s="734"/>
      <c r="T47" s="734"/>
      <c r="U47" s="734"/>
    </row>
    <row r="48" spans="1:21" ht="30.75" customHeight="1">
      <c r="A48" s="734"/>
      <c r="B48" s="893"/>
      <c r="C48" s="907"/>
      <c r="D48" s="917"/>
      <c r="E48" s="926" t="s">
        <v>37</v>
      </c>
      <c r="F48" s="926"/>
      <c r="G48" s="926"/>
      <c r="H48" s="926"/>
      <c r="I48" s="926"/>
      <c r="J48" s="935"/>
      <c r="K48" s="943">
        <v>1479</v>
      </c>
      <c r="L48" s="952">
        <v>1410</v>
      </c>
      <c r="M48" s="952">
        <v>1301</v>
      </c>
      <c r="N48" s="952">
        <v>1315</v>
      </c>
      <c r="O48" s="961">
        <v>1174</v>
      </c>
      <c r="P48" s="734"/>
      <c r="Q48" s="734"/>
      <c r="R48" s="734"/>
      <c r="S48" s="734"/>
      <c r="T48" s="734"/>
      <c r="U48" s="734"/>
    </row>
    <row r="49" spans="1:21" ht="30.75" customHeight="1">
      <c r="A49" s="734"/>
      <c r="B49" s="893"/>
      <c r="C49" s="907"/>
      <c r="D49" s="917"/>
      <c r="E49" s="926" t="s">
        <v>0</v>
      </c>
      <c r="F49" s="926"/>
      <c r="G49" s="926"/>
      <c r="H49" s="926"/>
      <c r="I49" s="926"/>
      <c r="J49" s="935"/>
      <c r="K49" s="943">
        <v>96</v>
      </c>
      <c r="L49" s="952">
        <v>101</v>
      </c>
      <c r="M49" s="952">
        <v>99</v>
      </c>
      <c r="N49" s="952">
        <v>79</v>
      </c>
      <c r="O49" s="961">
        <v>73</v>
      </c>
      <c r="P49" s="734"/>
      <c r="Q49" s="734"/>
      <c r="R49" s="734"/>
      <c r="S49" s="734"/>
      <c r="T49" s="734"/>
      <c r="U49" s="734"/>
    </row>
    <row r="50" spans="1:21" ht="30.75" customHeight="1">
      <c r="A50" s="734"/>
      <c r="B50" s="893"/>
      <c r="C50" s="907"/>
      <c r="D50" s="917"/>
      <c r="E50" s="926" t="s">
        <v>39</v>
      </c>
      <c r="F50" s="926"/>
      <c r="G50" s="926"/>
      <c r="H50" s="926"/>
      <c r="I50" s="926"/>
      <c r="J50" s="935"/>
      <c r="K50" s="943">
        <v>371</v>
      </c>
      <c r="L50" s="952">
        <v>335</v>
      </c>
      <c r="M50" s="952">
        <v>269</v>
      </c>
      <c r="N50" s="952">
        <v>164</v>
      </c>
      <c r="O50" s="961">
        <v>160</v>
      </c>
      <c r="P50" s="734"/>
      <c r="Q50" s="734"/>
      <c r="R50" s="734"/>
      <c r="S50" s="734"/>
      <c r="T50" s="734"/>
      <c r="U50" s="734"/>
    </row>
    <row r="51" spans="1:21" ht="30.75" customHeight="1">
      <c r="A51" s="734"/>
      <c r="B51" s="894"/>
      <c r="C51" s="908"/>
      <c r="D51" s="918"/>
      <c r="E51" s="926" t="s">
        <v>43</v>
      </c>
      <c r="F51" s="926"/>
      <c r="G51" s="926"/>
      <c r="H51" s="926"/>
      <c r="I51" s="926"/>
      <c r="J51" s="935"/>
      <c r="K51" s="943" t="s">
        <v>141</v>
      </c>
      <c r="L51" s="952" t="s">
        <v>141</v>
      </c>
      <c r="M51" s="952" t="s">
        <v>141</v>
      </c>
      <c r="N51" s="952" t="s">
        <v>141</v>
      </c>
      <c r="O51" s="961" t="s">
        <v>141</v>
      </c>
      <c r="P51" s="734"/>
      <c r="Q51" s="734"/>
      <c r="R51" s="734"/>
      <c r="S51" s="734"/>
      <c r="T51" s="734"/>
      <c r="U51" s="734"/>
    </row>
    <row r="52" spans="1:21" ht="30.75" customHeight="1">
      <c r="A52" s="734"/>
      <c r="B52" s="895" t="s">
        <v>46</v>
      </c>
      <c r="C52" s="909"/>
      <c r="D52" s="918"/>
      <c r="E52" s="926" t="s">
        <v>47</v>
      </c>
      <c r="F52" s="926"/>
      <c r="G52" s="926"/>
      <c r="H52" s="926"/>
      <c r="I52" s="926"/>
      <c r="J52" s="935"/>
      <c r="K52" s="943">
        <v>7108</v>
      </c>
      <c r="L52" s="952">
        <v>7108</v>
      </c>
      <c r="M52" s="952">
        <v>6715</v>
      </c>
      <c r="N52" s="952">
        <v>6658</v>
      </c>
      <c r="O52" s="961">
        <v>6297</v>
      </c>
      <c r="P52" s="734"/>
      <c r="Q52" s="734"/>
      <c r="R52" s="734"/>
      <c r="S52" s="734"/>
      <c r="T52" s="734"/>
      <c r="U52" s="734"/>
    </row>
    <row r="53" spans="1:21" ht="30.75" customHeight="1">
      <c r="A53" s="734"/>
      <c r="B53" s="896" t="s">
        <v>48</v>
      </c>
      <c r="C53" s="910"/>
      <c r="D53" s="919"/>
      <c r="E53" s="927" t="s">
        <v>51</v>
      </c>
      <c r="F53" s="927"/>
      <c r="G53" s="927"/>
      <c r="H53" s="927"/>
      <c r="I53" s="927"/>
      <c r="J53" s="936"/>
      <c r="K53" s="944">
        <v>1497</v>
      </c>
      <c r="L53" s="953">
        <v>1374</v>
      </c>
      <c r="M53" s="953">
        <v>1808</v>
      </c>
      <c r="N53" s="953">
        <v>2377</v>
      </c>
      <c r="O53" s="962">
        <v>2921</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259</v>
      </c>
      <c r="O57" s="964" t="s">
        <v>529</v>
      </c>
      <c r="P57" s="734"/>
      <c r="Q57" s="734"/>
      <c r="R57" s="734"/>
      <c r="S57" s="734"/>
      <c r="T57" s="734"/>
      <c r="U57" s="734"/>
    </row>
    <row r="58" spans="1:21" ht="31.5" customHeight="1">
      <c r="B58" s="900" t="s">
        <v>61</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xF8i+Zy/q2SUVFLM/mzrjXOnNFcbLigYRyhzJnjhWhWbupJmLZxPAsk7zMOvgNCpGV3xkDDFktbo/R5xhhvFZg==" saltValue="cyszx4KKcuF7+UEpxkG5b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16</v>
      </c>
      <c r="I40" s="941" t="s">
        <v>525</v>
      </c>
      <c r="J40" s="950" t="s">
        <v>526</v>
      </c>
      <c r="K40" s="950" t="s">
        <v>527</v>
      </c>
      <c r="L40" s="950" t="s">
        <v>259</v>
      </c>
      <c r="M40" s="990" t="s">
        <v>529</v>
      </c>
    </row>
    <row r="41" spans="2:13" ht="27.75" customHeight="1">
      <c r="B41" s="892" t="s">
        <v>33</v>
      </c>
      <c r="C41" s="906"/>
      <c r="D41" s="916"/>
      <c r="E41" s="973" t="s">
        <v>53</v>
      </c>
      <c r="F41" s="973"/>
      <c r="G41" s="973"/>
      <c r="H41" s="979"/>
      <c r="I41" s="983">
        <v>87227</v>
      </c>
      <c r="J41" s="987">
        <v>85909</v>
      </c>
      <c r="K41" s="987">
        <v>85078</v>
      </c>
      <c r="L41" s="987">
        <v>84238</v>
      </c>
      <c r="M41" s="991">
        <v>87531</v>
      </c>
    </row>
    <row r="42" spans="2:13" ht="27.75" customHeight="1">
      <c r="B42" s="893"/>
      <c r="C42" s="907"/>
      <c r="D42" s="917"/>
      <c r="E42" s="974" t="s">
        <v>73</v>
      </c>
      <c r="F42" s="974"/>
      <c r="G42" s="974"/>
      <c r="H42" s="980"/>
      <c r="I42" s="984">
        <v>2013</v>
      </c>
      <c r="J42" s="988">
        <v>9189</v>
      </c>
      <c r="K42" s="988">
        <v>8666</v>
      </c>
      <c r="L42" s="988">
        <v>7764</v>
      </c>
      <c r="M42" s="992">
        <v>2848</v>
      </c>
    </row>
    <row r="43" spans="2:13" ht="27.75" customHeight="1">
      <c r="B43" s="893"/>
      <c r="C43" s="907"/>
      <c r="D43" s="917"/>
      <c r="E43" s="974" t="s">
        <v>74</v>
      </c>
      <c r="F43" s="974"/>
      <c r="G43" s="974"/>
      <c r="H43" s="980"/>
      <c r="I43" s="984">
        <v>12709</v>
      </c>
      <c r="J43" s="988">
        <v>11347</v>
      </c>
      <c r="K43" s="988">
        <v>10859</v>
      </c>
      <c r="L43" s="988">
        <v>10945</v>
      </c>
      <c r="M43" s="992">
        <v>11918</v>
      </c>
    </row>
    <row r="44" spans="2:13" ht="27.75" customHeight="1">
      <c r="B44" s="893"/>
      <c r="C44" s="907"/>
      <c r="D44" s="917"/>
      <c r="E44" s="974" t="s">
        <v>76</v>
      </c>
      <c r="F44" s="974"/>
      <c r="G44" s="974"/>
      <c r="H44" s="980"/>
      <c r="I44" s="984">
        <v>396</v>
      </c>
      <c r="J44" s="988">
        <v>373</v>
      </c>
      <c r="K44" s="988">
        <v>291</v>
      </c>
      <c r="L44" s="988">
        <v>234</v>
      </c>
      <c r="M44" s="992">
        <v>290</v>
      </c>
    </row>
    <row r="45" spans="2:13" ht="27.75" customHeight="1">
      <c r="B45" s="893"/>
      <c r="C45" s="907"/>
      <c r="D45" s="917"/>
      <c r="E45" s="974" t="s">
        <v>79</v>
      </c>
      <c r="F45" s="974"/>
      <c r="G45" s="974"/>
      <c r="H45" s="980"/>
      <c r="I45" s="984">
        <v>14158</v>
      </c>
      <c r="J45" s="988">
        <v>14634</v>
      </c>
      <c r="K45" s="988">
        <v>14240</v>
      </c>
      <c r="L45" s="988">
        <v>14719</v>
      </c>
      <c r="M45" s="992">
        <v>14908</v>
      </c>
    </row>
    <row r="46" spans="2:13" ht="27.75" customHeight="1">
      <c r="B46" s="893"/>
      <c r="C46" s="907"/>
      <c r="D46" s="918"/>
      <c r="E46" s="974" t="s">
        <v>77</v>
      </c>
      <c r="F46" s="974"/>
      <c r="G46" s="974"/>
      <c r="H46" s="980"/>
      <c r="I46" s="984" t="s">
        <v>141</v>
      </c>
      <c r="J46" s="988" t="s">
        <v>141</v>
      </c>
      <c r="K46" s="988" t="s">
        <v>141</v>
      </c>
      <c r="L46" s="988" t="s">
        <v>141</v>
      </c>
      <c r="M46" s="992" t="s">
        <v>141</v>
      </c>
    </row>
    <row r="47" spans="2:13" ht="27.75" customHeight="1">
      <c r="B47" s="893"/>
      <c r="C47" s="907"/>
      <c r="D47" s="971"/>
      <c r="E47" s="975" t="s">
        <v>81</v>
      </c>
      <c r="F47" s="978"/>
      <c r="G47" s="978"/>
      <c r="H47" s="981"/>
      <c r="I47" s="984" t="s">
        <v>141</v>
      </c>
      <c r="J47" s="988" t="s">
        <v>141</v>
      </c>
      <c r="K47" s="988" t="s">
        <v>141</v>
      </c>
      <c r="L47" s="988" t="s">
        <v>141</v>
      </c>
      <c r="M47" s="992" t="s">
        <v>141</v>
      </c>
    </row>
    <row r="48" spans="2:13" ht="27.75" customHeight="1">
      <c r="B48" s="893"/>
      <c r="C48" s="907"/>
      <c r="D48" s="917"/>
      <c r="E48" s="974" t="s">
        <v>85</v>
      </c>
      <c r="F48" s="974"/>
      <c r="G48" s="974"/>
      <c r="H48" s="980"/>
      <c r="I48" s="984" t="s">
        <v>141</v>
      </c>
      <c r="J48" s="988" t="s">
        <v>141</v>
      </c>
      <c r="K48" s="988" t="s">
        <v>141</v>
      </c>
      <c r="L48" s="988" t="s">
        <v>141</v>
      </c>
      <c r="M48" s="992" t="s">
        <v>141</v>
      </c>
    </row>
    <row r="49" spans="2:13" ht="27.75" customHeight="1">
      <c r="B49" s="894"/>
      <c r="C49" s="908"/>
      <c r="D49" s="917"/>
      <c r="E49" s="974" t="s">
        <v>91</v>
      </c>
      <c r="F49" s="974"/>
      <c r="G49" s="974"/>
      <c r="H49" s="980"/>
      <c r="I49" s="984" t="s">
        <v>141</v>
      </c>
      <c r="J49" s="988" t="s">
        <v>141</v>
      </c>
      <c r="K49" s="988" t="s">
        <v>141</v>
      </c>
      <c r="L49" s="988" t="s">
        <v>141</v>
      </c>
      <c r="M49" s="992" t="s">
        <v>141</v>
      </c>
    </row>
    <row r="50" spans="2:13" ht="27.75" customHeight="1">
      <c r="B50" s="968" t="s">
        <v>93</v>
      </c>
      <c r="C50" s="970"/>
      <c r="D50" s="972"/>
      <c r="E50" s="974" t="s">
        <v>95</v>
      </c>
      <c r="F50" s="974"/>
      <c r="G50" s="974"/>
      <c r="H50" s="980"/>
      <c r="I50" s="984">
        <v>12742</v>
      </c>
      <c r="J50" s="988">
        <v>14850</v>
      </c>
      <c r="K50" s="988">
        <v>17349</v>
      </c>
      <c r="L50" s="988">
        <v>19698</v>
      </c>
      <c r="M50" s="992">
        <v>21575</v>
      </c>
    </row>
    <row r="51" spans="2:13" ht="27.75" customHeight="1">
      <c r="B51" s="893"/>
      <c r="C51" s="907"/>
      <c r="D51" s="917"/>
      <c r="E51" s="974" t="s">
        <v>99</v>
      </c>
      <c r="F51" s="974"/>
      <c r="G51" s="974"/>
      <c r="H51" s="980"/>
      <c r="I51" s="984">
        <v>27358</v>
      </c>
      <c r="J51" s="988">
        <v>26178</v>
      </c>
      <c r="K51" s="988">
        <v>25985</v>
      </c>
      <c r="L51" s="988">
        <v>26402</v>
      </c>
      <c r="M51" s="992">
        <v>26944</v>
      </c>
    </row>
    <row r="52" spans="2:13" ht="27.75" customHeight="1">
      <c r="B52" s="894"/>
      <c r="C52" s="908"/>
      <c r="D52" s="917"/>
      <c r="E52" s="974" t="s">
        <v>41</v>
      </c>
      <c r="F52" s="974"/>
      <c r="G52" s="974"/>
      <c r="H52" s="980"/>
      <c r="I52" s="984">
        <v>46999</v>
      </c>
      <c r="J52" s="988">
        <v>45354</v>
      </c>
      <c r="K52" s="988">
        <v>43172</v>
      </c>
      <c r="L52" s="988">
        <v>40826</v>
      </c>
      <c r="M52" s="992">
        <v>39436</v>
      </c>
    </row>
    <row r="53" spans="2:13" ht="27.75" customHeight="1">
      <c r="B53" s="896" t="s">
        <v>48</v>
      </c>
      <c r="C53" s="910"/>
      <c r="D53" s="919"/>
      <c r="E53" s="976" t="s">
        <v>101</v>
      </c>
      <c r="F53" s="976"/>
      <c r="G53" s="976"/>
      <c r="H53" s="982"/>
      <c r="I53" s="985">
        <v>29405</v>
      </c>
      <c r="J53" s="989">
        <v>35071</v>
      </c>
      <c r="K53" s="989">
        <v>32627</v>
      </c>
      <c r="L53" s="989">
        <v>30973</v>
      </c>
      <c r="M53" s="993">
        <v>29539</v>
      </c>
    </row>
    <row r="54" spans="2:13" ht="27.75" customHeight="1">
      <c r="B54" s="969"/>
      <c r="C54" s="868"/>
      <c r="D54" s="868"/>
      <c r="E54" s="977"/>
      <c r="F54" s="977"/>
      <c r="G54" s="977"/>
      <c r="H54" s="977"/>
      <c r="I54" s="986"/>
      <c r="J54" s="986"/>
      <c r="K54" s="986"/>
      <c r="L54" s="986"/>
      <c r="M54" s="986"/>
    </row>
    <row r="55" spans="2:13"/>
  </sheetData>
  <sheetProtection algorithmName="SHA-512" hashValue="arsVKkzsoMe+K9O60K0+d+ZHD0aIvr75NRhUT+kczuic6iewCzVmp3MiX0IXqXG6oGHkQQZ6V3dZowDx7T23cg==" saltValue="vOp/PVbkx2hLCk7SSf+s8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8</v>
      </c>
      <c r="C54" s="1000"/>
      <c r="D54" s="1000"/>
      <c r="E54" s="1009" t="s">
        <v>16</v>
      </c>
      <c r="F54" s="1016" t="s">
        <v>527</v>
      </c>
      <c r="G54" s="1016" t="s">
        <v>259</v>
      </c>
      <c r="H54" s="1024" t="s">
        <v>529</v>
      </c>
    </row>
    <row r="55" spans="2:8" ht="52.5" customHeight="1">
      <c r="B55" s="995"/>
      <c r="C55" s="1001" t="s">
        <v>105</v>
      </c>
      <c r="D55" s="1001"/>
      <c r="E55" s="1010"/>
      <c r="F55" s="1017">
        <v>7733</v>
      </c>
      <c r="G55" s="1017">
        <v>8977</v>
      </c>
      <c r="H55" s="1025">
        <v>9309</v>
      </c>
    </row>
    <row r="56" spans="2:8" ht="52.5" customHeight="1">
      <c r="B56" s="996"/>
      <c r="C56" s="1002" t="s">
        <v>108</v>
      </c>
      <c r="D56" s="1002"/>
      <c r="E56" s="1011"/>
      <c r="F56" s="1018" t="s">
        <v>141</v>
      </c>
      <c r="G56" s="1018" t="s">
        <v>141</v>
      </c>
      <c r="H56" s="1026" t="s">
        <v>141</v>
      </c>
    </row>
    <row r="57" spans="2:8" ht="53.25" customHeight="1">
      <c r="B57" s="996"/>
      <c r="C57" s="1003" t="s">
        <v>70</v>
      </c>
      <c r="D57" s="1003"/>
      <c r="E57" s="1012"/>
      <c r="F57" s="1019">
        <v>6352</v>
      </c>
      <c r="G57" s="1019">
        <v>7785</v>
      </c>
      <c r="H57" s="1027">
        <v>9432</v>
      </c>
    </row>
    <row r="58" spans="2:8" ht="45.75" customHeight="1">
      <c r="B58" s="997"/>
      <c r="C58" s="1004" t="s">
        <v>539</v>
      </c>
      <c r="D58" s="1007"/>
      <c r="E58" s="1013"/>
      <c r="F58" s="1020">
        <v>700</v>
      </c>
      <c r="G58" s="1020">
        <v>2001</v>
      </c>
      <c r="H58" s="1028">
        <v>3709</v>
      </c>
    </row>
    <row r="59" spans="2:8" ht="45.75" customHeight="1">
      <c r="B59" s="997"/>
      <c r="C59" s="1004" t="s">
        <v>183</v>
      </c>
      <c r="D59" s="1007"/>
      <c r="E59" s="1013"/>
      <c r="F59" s="1020">
        <v>2011</v>
      </c>
      <c r="G59" s="1020">
        <v>2016</v>
      </c>
      <c r="H59" s="1028">
        <v>2048</v>
      </c>
    </row>
    <row r="60" spans="2:8" ht="45.75" customHeight="1">
      <c r="B60" s="997"/>
      <c r="C60" s="1004" t="s">
        <v>540</v>
      </c>
      <c r="D60" s="1007"/>
      <c r="E60" s="1013"/>
      <c r="F60" s="1020">
        <v>1311</v>
      </c>
      <c r="G60" s="1020">
        <v>1163</v>
      </c>
      <c r="H60" s="1028">
        <v>1069</v>
      </c>
    </row>
    <row r="61" spans="2:8" ht="45.75" customHeight="1">
      <c r="B61" s="997"/>
      <c r="C61" s="1004" t="s">
        <v>541</v>
      </c>
      <c r="D61" s="1007"/>
      <c r="E61" s="1013"/>
      <c r="F61" s="1020">
        <v>654</v>
      </c>
      <c r="G61" s="1020">
        <v>650</v>
      </c>
      <c r="H61" s="1028">
        <v>645</v>
      </c>
    </row>
    <row r="62" spans="2:8" ht="45.75" customHeight="1">
      <c r="B62" s="998"/>
      <c r="C62" s="1005" t="s">
        <v>542</v>
      </c>
      <c r="D62" s="1008"/>
      <c r="E62" s="1014"/>
      <c r="F62" s="1021">
        <v>556</v>
      </c>
      <c r="G62" s="1021">
        <v>552</v>
      </c>
      <c r="H62" s="1029">
        <v>537</v>
      </c>
    </row>
    <row r="63" spans="2:8" ht="52.5" customHeight="1">
      <c r="B63" s="999"/>
      <c r="C63" s="1006" t="s">
        <v>113</v>
      </c>
      <c r="D63" s="1006"/>
      <c r="E63" s="1015"/>
      <c r="F63" s="1022">
        <v>14085</v>
      </c>
      <c r="G63" s="1022">
        <v>16762</v>
      </c>
      <c r="H63" s="1030">
        <v>18741</v>
      </c>
    </row>
    <row r="64" spans="2:8"/>
  </sheetData>
  <sheetProtection algorithmName="SHA-512" hashValue="GNd8XmwbTvKXe76UUZ4z4CXksNB50lZFrjm7K9tf+ELhn6bK8acvQaHSjVtW0g2RYEZF8pagRF3iI6K8849gMA==" saltValue="5PF1HvHjcrZPG8LE9mR/2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524</v>
      </c>
      <c r="G2" s="818"/>
      <c r="H2" s="828"/>
    </row>
    <row r="3" spans="1:8">
      <c r="A3" s="782" t="s">
        <v>484</v>
      </c>
      <c r="B3" s="767"/>
      <c r="C3" s="1039"/>
      <c r="D3" s="1042">
        <v>83661</v>
      </c>
      <c r="E3" s="1044"/>
      <c r="F3" s="1047">
        <v>43261</v>
      </c>
      <c r="G3" s="1049"/>
      <c r="H3" s="1052"/>
    </row>
    <row r="4" spans="1:8">
      <c r="A4" s="754"/>
      <c r="B4" s="766"/>
      <c r="C4" s="1040"/>
      <c r="D4" s="1043">
        <v>39732</v>
      </c>
      <c r="E4" s="1045"/>
      <c r="F4" s="1048">
        <v>24721</v>
      </c>
      <c r="G4" s="1050"/>
      <c r="H4" s="1053"/>
    </row>
    <row r="5" spans="1:8">
      <c r="A5" s="782" t="s">
        <v>323</v>
      </c>
      <c r="B5" s="767"/>
      <c r="C5" s="1039"/>
      <c r="D5" s="1042">
        <v>49279</v>
      </c>
      <c r="E5" s="1044"/>
      <c r="F5" s="1047">
        <v>40626</v>
      </c>
      <c r="G5" s="1049"/>
      <c r="H5" s="1052"/>
    </row>
    <row r="6" spans="1:8">
      <c r="A6" s="754"/>
      <c r="B6" s="766"/>
      <c r="C6" s="1040"/>
      <c r="D6" s="1043">
        <v>30998</v>
      </c>
      <c r="E6" s="1045"/>
      <c r="F6" s="1048">
        <v>24279</v>
      </c>
      <c r="G6" s="1050"/>
      <c r="H6" s="1053"/>
    </row>
    <row r="7" spans="1:8">
      <c r="A7" s="782" t="s">
        <v>139</v>
      </c>
      <c r="B7" s="767"/>
      <c r="C7" s="1039"/>
      <c r="D7" s="1042">
        <v>50531</v>
      </c>
      <c r="E7" s="1044"/>
      <c r="F7" s="1047">
        <v>46133</v>
      </c>
      <c r="G7" s="1049"/>
      <c r="H7" s="1052"/>
    </row>
    <row r="8" spans="1:8">
      <c r="A8" s="754"/>
      <c r="B8" s="766"/>
      <c r="C8" s="1040"/>
      <c r="D8" s="1043">
        <v>33389</v>
      </c>
      <c r="E8" s="1045"/>
      <c r="F8" s="1048">
        <v>27280</v>
      </c>
      <c r="G8" s="1050"/>
      <c r="H8" s="1053"/>
    </row>
    <row r="9" spans="1:8">
      <c r="A9" s="782" t="s">
        <v>521</v>
      </c>
      <c r="B9" s="767"/>
      <c r="C9" s="1039"/>
      <c r="D9" s="1042">
        <v>52899</v>
      </c>
      <c r="E9" s="1044"/>
      <c r="F9" s="1047">
        <v>49174</v>
      </c>
      <c r="G9" s="1049"/>
      <c r="H9" s="1052"/>
    </row>
    <row r="10" spans="1:8">
      <c r="A10" s="754"/>
      <c r="B10" s="766"/>
      <c r="C10" s="1040"/>
      <c r="D10" s="1043">
        <v>37800</v>
      </c>
      <c r="E10" s="1045"/>
      <c r="F10" s="1048">
        <v>29896</v>
      </c>
      <c r="G10" s="1050"/>
      <c r="H10" s="1053"/>
    </row>
    <row r="11" spans="1:8">
      <c r="A11" s="782" t="s">
        <v>522</v>
      </c>
      <c r="B11" s="767"/>
      <c r="C11" s="1039"/>
      <c r="D11" s="1042">
        <v>74610</v>
      </c>
      <c r="E11" s="1044"/>
      <c r="F11" s="1047">
        <v>50636</v>
      </c>
      <c r="G11" s="1049"/>
      <c r="H11" s="1052"/>
    </row>
    <row r="12" spans="1:8">
      <c r="A12" s="754"/>
      <c r="B12" s="766"/>
      <c r="C12" s="1041"/>
      <c r="D12" s="1043">
        <v>54270</v>
      </c>
      <c r="E12" s="1045"/>
      <c r="F12" s="1048">
        <v>31778</v>
      </c>
      <c r="G12" s="1050"/>
      <c r="H12" s="1053"/>
    </row>
    <row r="13" spans="1:8">
      <c r="A13" s="782"/>
      <c r="B13" s="767"/>
      <c r="C13" s="1039"/>
      <c r="D13" s="1042">
        <v>62196</v>
      </c>
      <c r="E13" s="1044"/>
      <c r="F13" s="1047">
        <v>45966</v>
      </c>
      <c r="G13" s="1051"/>
      <c r="H13" s="1052"/>
    </row>
    <row r="14" spans="1:8">
      <c r="A14" s="754"/>
      <c r="B14" s="766"/>
      <c r="C14" s="1040"/>
      <c r="D14" s="1043">
        <v>39238</v>
      </c>
      <c r="E14" s="1045"/>
      <c r="F14" s="1048">
        <v>27591</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90</v>
      </c>
      <c r="B19" s="1032">
        <f>ROUND(VALUE(SUBSTITUTE(実質収支比率等に係る経年分析!F$48,"▲","-")),2)</f>
        <v>6.06</v>
      </c>
      <c r="C19" s="1032">
        <f>ROUND(VALUE(SUBSTITUTE(実質収支比率等に係る経年分析!G$48,"▲","-")),2)</f>
        <v>7.93</v>
      </c>
      <c r="D19" s="1032">
        <f>ROUND(VALUE(SUBSTITUTE(実質収支比率等に係る経年分析!H$48,"▲","-")),2)</f>
        <v>8.7200000000000006</v>
      </c>
      <c r="E19" s="1032">
        <f>ROUND(VALUE(SUBSTITUTE(実質収支比率等に係る経年分析!I$48,"▲","-")),2)</f>
        <v>5.77</v>
      </c>
      <c r="F19" s="1032">
        <f>ROUND(VALUE(SUBSTITUTE(実質収支比率等に係る経年分析!J$48,"▲","-")),2)</f>
        <v>8.48</v>
      </c>
    </row>
    <row r="20" spans="1:11">
      <c r="A20" s="1032" t="s">
        <v>32</v>
      </c>
      <c r="B20" s="1032">
        <f>ROUND(VALUE(SUBSTITUTE(実質収支比率等に係る経年分析!F$47,"▲","-")),2)</f>
        <v>6.45</v>
      </c>
      <c r="C20" s="1032">
        <f>ROUND(VALUE(SUBSTITUTE(実質収支比率等に係る経年分析!G$47,"▲","-")),2)</f>
        <v>10.51</v>
      </c>
      <c r="D20" s="1032">
        <f>ROUND(VALUE(SUBSTITUTE(実質収支比率等に係る経年分析!H$47,"▲","-")),2)</f>
        <v>15.08</v>
      </c>
      <c r="E20" s="1032">
        <f>ROUND(VALUE(SUBSTITUTE(実質収支比率等に係る経年分析!I$47,"▲","-")),2)</f>
        <v>17.010000000000002</v>
      </c>
      <c r="F20" s="1032">
        <f>ROUND(VALUE(SUBSTITUTE(実質収支比率等に係る経年分析!J$47,"▲","-")),2)</f>
        <v>17.440000000000001</v>
      </c>
    </row>
    <row r="21" spans="1:11">
      <c r="A21" s="1032" t="s">
        <v>117</v>
      </c>
      <c r="B21" s="1032">
        <f>IF(ISNUMBER(VALUE(SUBSTITUTE(実質収支比率等に係る経年分析!F$49,"▲","-"))),ROUND(VALUE(SUBSTITUTE(実質収支比率等に係る経年分析!F$49,"▲","-")),2),NA())</f>
        <v>-0.62</v>
      </c>
      <c r="C21" s="1032">
        <f>IF(ISNUMBER(VALUE(SUBSTITUTE(実質収支比率等に係る経年分析!G$49,"▲","-"))),ROUND(VALUE(SUBSTITUTE(実質収支比率等に係る経年分析!G$49,"▲","-")),2),NA())</f>
        <v>6.11</v>
      </c>
      <c r="D21" s="1032">
        <f>IF(ISNUMBER(VALUE(SUBSTITUTE(実質収支比率等に係る経年分析!H$49,"▲","-"))),ROUND(VALUE(SUBSTITUTE(実質収支比率等に係る経年分析!H$49,"▲","-")),2),NA())</f>
        <v>5.2</v>
      </c>
      <c r="E21" s="1032">
        <f>IF(ISNUMBER(VALUE(SUBSTITUTE(実質収支比率等に係る経年分析!I$49,"▲","-"))),ROUND(VALUE(SUBSTITUTE(実質収支比率等に係る経年分析!I$49,"▲","-")),2),NA())</f>
        <v>-0.35</v>
      </c>
      <c r="F21" s="1032">
        <f>IF(ISNUMBER(VALUE(SUBSTITUTE(実質収支比率等に係る経年分析!J$49,"▲","-"))),ROUND(VALUE(SUBSTITUTE(実質収支比率等に係る経年分析!J$49,"▲","-")),2),NA())</f>
        <v>3.4</v>
      </c>
    </row>
    <row r="24" spans="1:11">
      <c r="A24" s="1031" t="s">
        <v>103</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119</v>
      </c>
      <c r="C26" s="1033" t="s">
        <v>68</v>
      </c>
      <c r="D26" s="1033" t="s">
        <v>119</v>
      </c>
      <c r="E26" s="1033" t="s">
        <v>68</v>
      </c>
      <c r="F26" s="1033" t="s">
        <v>119</v>
      </c>
      <c r="G26" s="1033" t="s">
        <v>68</v>
      </c>
      <c r="H26" s="1033" t="s">
        <v>119</v>
      </c>
      <c r="I26" s="1033" t="s">
        <v>68</v>
      </c>
      <c r="J26" s="1033" t="s">
        <v>119</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1.e-002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1.e-002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4.e-002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2.e-002</v>
      </c>
    </row>
    <row r="30" spans="1:11">
      <c r="A30" s="1033" t="str">
        <f>IF('連結実質赤字比率に係る赤字・黒字の構成分析'!C$40="",NA(),'連結実質赤字比率に係る赤字・黒字の構成分析'!C$40)</f>
        <v>国民健康保険事業特別会計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0.13</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9.e-002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5.e-002</v>
      </c>
    </row>
    <row r="31" spans="1:11">
      <c r="A31" s="1033" t="str">
        <f>IF('連結実質赤字比率に係る赤字・黒字の構成分析'!C$39="",NA(),'連結実質赤字比率に係る赤字・黒字の構成分析'!C$39)</f>
        <v>介護保険事業特別会計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0.57999999999999996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0.72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0.33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0.51</v>
      </c>
    </row>
    <row r="32" spans="1:11">
      <c r="A32" s="1033" t="str">
        <f>IF('連結実質赤字比率に係る赤字・黒字の構成分析'!C$38="",NA(),'連結実質赤字比率に係る赤字・黒字の構成分析'!C$38)</f>
        <v>第二東名ＩＣ周辺地区土地区画整理事業特別会計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0.67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1.75</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2.81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3.61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3.86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2.57</v>
      </c>
    </row>
    <row r="34" spans="1:16">
      <c r="A34" s="1033" t="str">
        <f>IF('連結実質赤字比率に係る赤字・黒字の構成分析'!C$36="",NA(),'連結実質赤字比率に係る赤字・黒字の構成分析'!C$36)</f>
        <v>公共下水道事業会計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2.2200000000000002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2.16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2.34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3.12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5.38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7.41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8.2100000000000009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5.58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6.72</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4.58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9.6999999999999993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15.66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11.73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9.26</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121</v>
      </c>
      <c r="C41" s="1034"/>
      <c r="D41" s="1034" t="s">
        <v>124</v>
      </c>
      <c r="E41" s="1034" t="s">
        <v>121</v>
      </c>
      <c r="F41" s="1034"/>
      <c r="G41" s="1034" t="s">
        <v>124</v>
      </c>
      <c r="H41" s="1034" t="s">
        <v>121</v>
      </c>
      <c r="I41" s="1034"/>
      <c r="J41" s="1034" t="s">
        <v>124</v>
      </c>
      <c r="K41" s="1034" t="s">
        <v>121</v>
      </c>
      <c r="L41" s="1034"/>
      <c r="M41" s="1034" t="s">
        <v>124</v>
      </c>
      <c r="N41" s="1034" t="s">
        <v>121</v>
      </c>
      <c r="O41" s="1034"/>
      <c r="P41" s="1034" t="s">
        <v>124</v>
      </c>
    </row>
    <row r="42" spans="1:16">
      <c r="A42" s="1034" t="s">
        <v>126</v>
      </c>
      <c r="B42" s="1034"/>
      <c r="C42" s="1034"/>
      <c r="D42" s="1034">
        <f>'実質公債費比率（分子）の構造'!K$52</f>
        <v>7108</v>
      </c>
      <c r="E42" s="1034"/>
      <c r="F42" s="1034"/>
      <c r="G42" s="1034">
        <f>'実質公債費比率（分子）の構造'!L$52</f>
        <v>7108</v>
      </c>
      <c r="H42" s="1034"/>
      <c r="I42" s="1034"/>
      <c r="J42" s="1034">
        <f>'実質公債費比率（分子）の構造'!M$52</f>
        <v>6715</v>
      </c>
      <c r="K42" s="1034"/>
      <c r="L42" s="1034"/>
      <c r="M42" s="1034">
        <f>'実質公債費比率（分子）の構造'!N$52</f>
        <v>6658</v>
      </c>
      <c r="N42" s="1034"/>
      <c r="O42" s="1034"/>
      <c r="P42" s="1034">
        <f>'実質公債費比率（分子）の構造'!O$52</f>
        <v>6297</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371</v>
      </c>
      <c r="C44" s="1034"/>
      <c r="D44" s="1034"/>
      <c r="E44" s="1034">
        <f>'実質公債費比率（分子）の構造'!L$50</f>
        <v>335</v>
      </c>
      <c r="F44" s="1034"/>
      <c r="G44" s="1034"/>
      <c r="H44" s="1034">
        <f>'実質公債費比率（分子）の構造'!M$50</f>
        <v>269</v>
      </c>
      <c r="I44" s="1034"/>
      <c r="J44" s="1034"/>
      <c r="K44" s="1034">
        <f>'実質公債費比率（分子）の構造'!N$50</f>
        <v>164</v>
      </c>
      <c r="L44" s="1034"/>
      <c r="M44" s="1034"/>
      <c r="N44" s="1034">
        <f>'実質公債費比率（分子）の構造'!O$50</f>
        <v>160</v>
      </c>
      <c r="O44" s="1034"/>
      <c r="P44" s="1034"/>
    </row>
    <row r="45" spans="1:16">
      <c r="A45" s="1034" t="s">
        <v>0</v>
      </c>
      <c r="B45" s="1034">
        <f>'実質公債費比率（分子）の構造'!K$49</f>
        <v>96</v>
      </c>
      <c r="C45" s="1034"/>
      <c r="D45" s="1034"/>
      <c r="E45" s="1034">
        <f>'実質公債費比率（分子）の構造'!L$49</f>
        <v>101</v>
      </c>
      <c r="F45" s="1034"/>
      <c r="G45" s="1034"/>
      <c r="H45" s="1034">
        <f>'実質公債費比率（分子）の構造'!M$49</f>
        <v>99</v>
      </c>
      <c r="I45" s="1034"/>
      <c r="J45" s="1034"/>
      <c r="K45" s="1034">
        <f>'実質公債費比率（分子）の構造'!N$49</f>
        <v>79</v>
      </c>
      <c r="L45" s="1034"/>
      <c r="M45" s="1034"/>
      <c r="N45" s="1034">
        <f>'実質公債費比率（分子）の構造'!O$49</f>
        <v>73</v>
      </c>
      <c r="O45" s="1034"/>
      <c r="P45" s="1034"/>
    </row>
    <row r="46" spans="1:16">
      <c r="A46" s="1034" t="s">
        <v>37</v>
      </c>
      <c r="B46" s="1034">
        <f>'実質公債費比率（分子）の構造'!K$48</f>
        <v>1479</v>
      </c>
      <c r="C46" s="1034"/>
      <c r="D46" s="1034"/>
      <c r="E46" s="1034">
        <f>'実質公債費比率（分子）の構造'!L$48</f>
        <v>1410</v>
      </c>
      <c r="F46" s="1034"/>
      <c r="G46" s="1034"/>
      <c r="H46" s="1034">
        <f>'実質公債費比率（分子）の構造'!M$48</f>
        <v>1301</v>
      </c>
      <c r="I46" s="1034"/>
      <c r="J46" s="1034"/>
      <c r="K46" s="1034">
        <f>'実質公債費比率（分子）の構造'!N$48</f>
        <v>1315</v>
      </c>
      <c r="L46" s="1034"/>
      <c r="M46" s="1034"/>
      <c r="N46" s="1034">
        <f>'実質公債費比率（分子）の構造'!O$48</f>
        <v>1174</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6659</v>
      </c>
      <c r="C49" s="1034"/>
      <c r="D49" s="1034"/>
      <c r="E49" s="1034">
        <f>'実質公債費比率（分子）の構造'!L$45</f>
        <v>6636</v>
      </c>
      <c r="F49" s="1034"/>
      <c r="G49" s="1034"/>
      <c r="H49" s="1034">
        <f>'実質公債費比率（分子）の構造'!M$45</f>
        <v>6854</v>
      </c>
      <c r="I49" s="1034"/>
      <c r="J49" s="1034"/>
      <c r="K49" s="1034">
        <f>'実質公債費比率（分子）の構造'!N$45</f>
        <v>7477</v>
      </c>
      <c r="L49" s="1034"/>
      <c r="M49" s="1034"/>
      <c r="N49" s="1034">
        <f>'実質公債費比率（分子）の構造'!O$45</f>
        <v>7811</v>
      </c>
      <c r="O49" s="1034"/>
      <c r="P49" s="1034"/>
    </row>
    <row r="50" spans="1:16">
      <c r="A50" s="1034" t="s">
        <v>51</v>
      </c>
      <c r="B50" s="1034" t="e">
        <f>NA()</f>
        <v>#N/A</v>
      </c>
      <c r="C50" s="1034">
        <f>IF(ISNUMBER('実質公債費比率（分子）の構造'!K$53),'実質公債費比率（分子）の構造'!K$53,NA())</f>
        <v>1497</v>
      </c>
      <c r="D50" s="1034" t="e">
        <f>NA()</f>
        <v>#N/A</v>
      </c>
      <c r="E50" s="1034" t="e">
        <f>NA()</f>
        <v>#N/A</v>
      </c>
      <c r="F50" s="1034">
        <f>IF(ISNUMBER('実質公債費比率（分子）の構造'!L$53),'実質公債費比率（分子）の構造'!L$53,NA())</f>
        <v>1374</v>
      </c>
      <c r="G50" s="1034" t="e">
        <f>NA()</f>
        <v>#N/A</v>
      </c>
      <c r="H50" s="1034" t="e">
        <f>NA()</f>
        <v>#N/A</v>
      </c>
      <c r="I50" s="1034">
        <f>IF(ISNUMBER('実質公債費比率（分子）の構造'!M$53),'実質公債費比率（分子）の構造'!M$53,NA())</f>
        <v>1808</v>
      </c>
      <c r="J50" s="1034" t="e">
        <f>NA()</f>
        <v>#N/A</v>
      </c>
      <c r="K50" s="1034" t="e">
        <f>NA()</f>
        <v>#N/A</v>
      </c>
      <c r="L50" s="1034">
        <f>IF(ISNUMBER('実質公債費比率（分子）の構造'!N$53),'実質公債費比率（分子）の構造'!N$53,NA())</f>
        <v>2377</v>
      </c>
      <c r="M50" s="1034" t="e">
        <f>NA()</f>
        <v>#N/A</v>
      </c>
      <c r="N50" s="1034" t="e">
        <f>NA()</f>
        <v>#N/A</v>
      </c>
      <c r="O50" s="1034">
        <f>IF(ISNUMBER('実質公債費比率（分子）の構造'!O$53),'実質公債費比率（分子）の構造'!O$53,NA())</f>
        <v>2921</v>
      </c>
      <c r="P50" s="1034" t="e">
        <f>NA()</f>
        <v>#N/A</v>
      </c>
    </row>
    <row r="53" spans="1:16">
      <c r="A53" s="1031" t="s">
        <v>57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110</v>
      </c>
      <c r="C55" s="1033"/>
      <c r="D55" s="1033" t="s">
        <v>127</v>
      </c>
      <c r="E55" s="1033" t="s">
        <v>110</v>
      </c>
      <c r="F55" s="1033"/>
      <c r="G55" s="1033" t="s">
        <v>127</v>
      </c>
      <c r="H55" s="1033" t="s">
        <v>110</v>
      </c>
      <c r="I55" s="1033"/>
      <c r="J55" s="1033" t="s">
        <v>127</v>
      </c>
      <c r="K55" s="1033" t="s">
        <v>110</v>
      </c>
      <c r="L55" s="1033"/>
      <c r="M55" s="1033" t="s">
        <v>127</v>
      </c>
      <c r="N55" s="1033" t="s">
        <v>110</v>
      </c>
      <c r="O55" s="1033"/>
      <c r="P55" s="1033" t="s">
        <v>127</v>
      </c>
    </row>
    <row r="56" spans="1:16">
      <c r="A56" s="1033" t="s">
        <v>41</v>
      </c>
      <c r="B56" s="1033"/>
      <c r="C56" s="1033"/>
      <c r="D56" s="1033">
        <f>'将来負担比率（分子）の構造'!I$52</f>
        <v>46999</v>
      </c>
      <c r="E56" s="1033"/>
      <c r="F56" s="1033"/>
      <c r="G56" s="1033">
        <f>'将来負担比率（分子）の構造'!J$52</f>
        <v>45354</v>
      </c>
      <c r="H56" s="1033"/>
      <c r="I56" s="1033"/>
      <c r="J56" s="1033">
        <f>'将来負担比率（分子）の構造'!K$52</f>
        <v>43172</v>
      </c>
      <c r="K56" s="1033"/>
      <c r="L56" s="1033"/>
      <c r="M56" s="1033">
        <f>'将来負担比率（分子）の構造'!L$52</f>
        <v>40826</v>
      </c>
      <c r="N56" s="1033"/>
      <c r="O56" s="1033"/>
      <c r="P56" s="1033">
        <f>'将来負担比率（分子）の構造'!M$52</f>
        <v>39436</v>
      </c>
    </row>
    <row r="57" spans="1:16">
      <c r="A57" s="1033" t="s">
        <v>99</v>
      </c>
      <c r="B57" s="1033"/>
      <c r="C57" s="1033"/>
      <c r="D57" s="1033">
        <f>'将来負担比率（分子）の構造'!I$51</f>
        <v>27358</v>
      </c>
      <c r="E57" s="1033"/>
      <c r="F57" s="1033"/>
      <c r="G57" s="1033">
        <f>'将来負担比率（分子）の構造'!J$51</f>
        <v>26178</v>
      </c>
      <c r="H57" s="1033"/>
      <c r="I57" s="1033"/>
      <c r="J57" s="1033">
        <f>'将来負担比率（分子）の構造'!K$51</f>
        <v>25985</v>
      </c>
      <c r="K57" s="1033"/>
      <c r="L57" s="1033"/>
      <c r="M57" s="1033">
        <f>'将来負担比率（分子）の構造'!L$51</f>
        <v>26402</v>
      </c>
      <c r="N57" s="1033"/>
      <c r="O57" s="1033"/>
      <c r="P57" s="1033">
        <f>'将来負担比率（分子）の構造'!M$51</f>
        <v>26944</v>
      </c>
    </row>
    <row r="58" spans="1:16">
      <c r="A58" s="1033" t="s">
        <v>95</v>
      </c>
      <c r="B58" s="1033"/>
      <c r="C58" s="1033"/>
      <c r="D58" s="1033">
        <f>'将来負担比率（分子）の構造'!I$50</f>
        <v>12742</v>
      </c>
      <c r="E58" s="1033"/>
      <c r="F58" s="1033"/>
      <c r="G58" s="1033">
        <f>'将来負担比率（分子）の構造'!J$50</f>
        <v>14850</v>
      </c>
      <c r="H58" s="1033"/>
      <c r="I58" s="1033"/>
      <c r="J58" s="1033">
        <f>'将来負担比率（分子）の構造'!K$50</f>
        <v>17349</v>
      </c>
      <c r="K58" s="1033"/>
      <c r="L58" s="1033"/>
      <c r="M58" s="1033">
        <f>'将来負担比率（分子）の構造'!L$50</f>
        <v>19698</v>
      </c>
      <c r="N58" s="1033"/>
      <c r="O58" s="1033"/>
      <c r="P58" s="1033">
        <f>'将来負担比率（分子）の構造'!M$50</f>
        <v>21575</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14158</v>
      </c>
      <c r="C62" s="1033"/>
      <c r="D62" s="1033"/>
      <c r="E62" s="1033">
        <f>'将来負担比率（分子）の構造'!J$45</f>
        <v>14634</v>
      </c>
      <c r="F62" s="1033"/>
      <c r="G62" s="1033"/>
      <c r="H62" s="1033">
        <f>'将来負担比率（分子）の構造'!K$45</f>
        <v>14240</v>
      </c>
      <c r="I62" s="1033"/>
      <c r="J62" s="1033"/>
      <c r="K62" s="1033">
        <f>'将来負担比率（分子）の構造'!L$45</f>
        <v>14719</v>
      </c>
      <c r="L62" s="1033"/>
      <c r="M62" s="1033"/>
      <c r="N62" s="1033">
        <f>'将来負担比率（分子）の構造'!M$45</f>
        <v>14908</v>
      </c>
      <c r="O62" s="1033"/>
      <c r="P62" s="1033"/>
    </row>
    <row r="63" spans="1:16">
      <c r="A63" s="1033" t="s">
        <v>76</v>
      </c>
      <c r="B63" s="1033">
        <f>'将来負担比率（分子）の構造'!I$44</f>
        <v>396</v>
      </c>
      <c r="C63" s="1033"/>
      <c r="D63" s="1033"/>
      <c r="E63" s="1033">
        <f>'将来負担比率（分子）の構造'!J$44</f>
        <v>373</v>
      </c>
      <c r="F63" s="1033"/>
      <c r="G63" s="1033"/>
      <c r="H63" s="1033">
        <f>'将来負担比率（分子）の構造'!K$44</f>
        <v>291</v>
      </c>
      <c r="I63" s="1033"/>
      <c r="J63" s="1033"/>
      <c r="K63" s="1033">
        <f>'将来負担比率（分子）の構造'!L$44</f>
        <v>234</v>
      </c>
      <c r="L63" s="1033"/>
      <c r="M63" s="1033"/>
      <c r="N63" s="1033">
        <f>'将来負担比率（分子）の構造'!M$44</f>
        <v>290</v>
      </c>
      <c r="O63" s="1033"/>
      <c r="P63" s="1033"/>
    </row>
    <row r="64" spans="1:16">
      <c r="A64" s="1033" t="s">
        <v>74</v>
      </c>
      <c r="B64" s="1033">
        <f>'将来負担比率（分子）の構造'!I$43</f>
        <v>12709</v>
      </c>
      <c r="C64" s="1033"/>
      <c r="D64" s="1033"/>
      <c r="E64" s="1033">
        <f>'将来負担比率（分子）の構造'!J$43</f>
        <v>11347</v>
      </c>
      <c r="F64" s="1033"/>
      <c r="G64" s="1033"/>
      <c r="H64" s="1033">
        <f>'将来負担比率（分子）の構造'!K$43</f>
        <v>10859</v>
      </c>
      <c r="I64" s="1033"/>
      <c r="J64" s="1033"/>
      <c r="K64" s="1033">
        <f>'将来負担比率（分子）の構造'!L$43</f>
        <v>10945</v>
      </c>
      <c r="L64" s="1033"/>
      <c r="M64" s="1033"/>
      <c r="N64" s="1033">
        <f>'将来負担比率（分子）の構造'!M$43</f>
        <v>11918</v>
      </c>
      <c r="O64" s="1033"/>
      <c r="P64" s="1033"/>
    </row>
    <row r="65" spans="1:16">
      <c r="A65" s="1033" t="s">
        <v>73</v>
      </c>
      <c r="B65" s="1033">
        <f>'将来負担比率（分子）の構造'!I$42</f>
        <v>2013</v>
      </c>
      <c r="C65" s="1033"/>
      <c r="D65" s="1033"/>
      <c r="E65" s="1033">
        <f>'将来負担比率（分子）の構造'!J$42</f>
        <v>9189</v>
      </c>
      <c r="F65" s="1033"/>
      <c r="G65" s="1033"/>
      <c r="H65" s="1033">
        <f>'将来負担比率（分子）の構造'!K$42</f>
        <v>8666</v>
      </c>
      <c r="I65" s="1033"/>
      <c r="J65" s="1033"/>
      <c r="K65" s="1033">
        <f>'将来負担比率（分子）の構造'!L$42</f>
        <v>7764</v>
      </c>
      <c r="L65" s="1033"/>
      <c r="M65" s="1033"/>
      <c r="N65" s="1033">
        <f>'将来負担比率（分子）の構造'!M$42</f>
        <v>2848</v>
      </c>
      <c r="O65" s="1033"/>
      <c r="P65" s="1033"/>
    </row>
    <row r="66" spans="1:16">
      <c r="A66" s="1033" t="s">
        <v>53</v>
      </c>
      <c r="B66" s="1033">
        <f>'将来負担比率（分子）の構造'!I$41</f>
        <v>87227</v>
      </c>
      <c r="C66" s="1033"/>
      <c r="D66" s="1033"/>
      <c r="E66" s="1033">
        <f>'将来負担比率（分子）の構造'!J$41</f>
        <v>85909</v>
      </c>
      <c r="F66" s="1033"/>
      <c r="G66" s="1033"/>
      <c r="H66" s="1033">
        <f>'将来負担比率（分子）の構造'!K$41</f>
        <v>85078</v>
      </c>
      <c r="I66" s="1033"/>
      <c r="J66" s="1033"/>
      <c r="K66" s="1033">
        <f>'将来負担比率（分子）の構造'!L$41</f>
        <v>84238</v>
      </c>
      <c r="L66" s="1033"/>
      <c r="M66" s="1033"/>
      <c r="N66" s="1033">
        <f>'将来負担比率（分子）の構造'!M$41</f>
        <v>87531</v>
      </c>
      <c r="O66" s="1033"/>
      <c r="P66" s="1033"/>
    </row>
    <row r="67" spans="1:16">
      <c r="A67" s="1033" t="s">
        <v>101</v>
      </c>
      <c r="B67" s="1033" t="e">
        <f>NA()</f>
        <v>#N/A</v>
      </c>
      <c r="C67" s="1033">
        <f>IF(ISNUMBER('将来負担比率（分子）の構造'!I$53),IF('将来負担比率（分子）の構造'!I$53&lt;0,0,'将来負担比率（分子）の構造'!I$53),NA())</f>
        <v>29405</v>
      </c>
      <c r="D67" s="1033" t="e">
        <f>NA()</f>
        <v>#N/A</v>
      </c>
      <c r="E67" s="1033" t="e">
        <f>NA()</f>
        <v>#N/A</v>
      </c>
      <c r="F67" s="1033">
        <f>IF(ISNUMBER('将来負担比率（分子）の構造'!J$53),IF('将来負担比率（分子）の構造'!J$53&lt;0,0,'将来負担比率（分子）の構造'!J$53),NA())</f>
        <v>35071</v>
      </c>
      <c r="G67" s="1033" t="e">
        <f>NA()</f>
        <v>#N/A</v>
      </c>
      <c r="H67" s="1033" t="e">
        <f>NA()</f>
        <v>#N/A</v>
      </c>
      <c r="I67" s="1033">
        <f>IF(ISNUMBER('将来負担比率（分子）の構造'!K$53),IF('将来負担比率（分子）の構造'!K$53&lt;0,0,'将来負担比率（分子）の構造'!K$53),NA())</f>
        <v>32627</v>
      </c>
      <c r="J67" s="1033" t="e">
        <f>NA()</f>
        <v>#N/A</v>
      </c>
      <c r="K67" s="1033" t="e">
        <f>NA()</f>
        <v>#N/A</v>
      </c>
      <c r="L67" s="1033">
        <f>IF(ISNUMBER('将来負担比率（分子）の構造'!L$53),IF('将来負担比率（分子）の構造'!L$53&lt;0,0,'将来負担比率（分子）の構造'!L$53),NA())</f>
        <v>30973</v>
      </c>
      <c r="M67" s="1033" t="e">
        <f>NA()</f>
        <v>#N/A</v>
      </c>
      <c r="N67" s="1033" t="e">
        <f>NA()</f>
        <v>#N/A</v>
      </c>
      <c r="O67" s="1033">
        <f>IF(ISNUMBER('将来負担比率（分子）の構造'!M$53),IF('将来負担比率（分子）の構造'!M$53&lt;0,0,'将来負担比率（分子）の構造'!M$53),NA())</f>
        <v>29539</v>
      </c>
      <c r="P67" s="1033" t="e">
        <f>NA()</f>
        <v>#N/A</v>
      </c>
    </row>
    <row r="70" spans="1:16">
      <c r="A70" s="1036" t="s">
        <v>128</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130</v>
      </c>
      <c r="B72" s="1037">
        <f>基金残高に係る経年分析!F55</f>
        <v>7733</v>
      </c>
      <c r="C72" s="1037">
        <f>基金残高に係る経年分析!G55</f>
        <v>8977</v>
      </c>
      <c r="D72" s="1037">
        <f>基金残高に係る経年分析!H55</f>
        <v>9309</v>
      </c>
    </row>
    <row r="73" spans="1:16">
      <c r="A73" s="1035" t="s">
        <v>131</v>
      </c>
      <c r="B73" s="1037" t="str">
        <f>基金残高に係る経年分析!F56</f>
        <v>-</v>
      </c>
      <c r="C73" s="1037" t="str">
        <f>基金残高に係る経年分析!G56</f>
        <v>-</v>
      </c>
      <c r="D73" s="1037" t="str">
        <f>基金残高に係る経年分析!H56</f>
        <v>-</v>
      </c>
    </row>
    <row r="74" spans="1:16">
      <c r="A74" s="1035" t="s">
        <v>133</v>
      </c>
      <c r="B74" s="1037">
        <f>基金残高に係る経年分析!F57</f>
        <v>6352</v>
      </c>
      <c r="C74" s="1037">
        <f>基金残高に係る経年分析!G57</f>
        <v>7785</v>
      </c>
      <c r="D74" s="1037">
        <f>基金残高に係る経年分析!H57</f>
        <v>9432</v>
      </c>
    </row>
  </sheetData>
  <sheetProtection algorithmName="SHA-512" hashValue="jQI/bhaA7wimnd3Z3viaMMcWo1JjUhm1TqEWHuA96w2gyTr8YZFcx5Tijv/GAe/mLov/fOqkV8FHaq8Oh438sw==" saltValue="v5/lGVMUfgRphRqLpMdLj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307</v>
      </c>
      <c r="DI1" s="344"/>
      <c r="DJ1" s="344"/>
      <c r="DK1" s="344"/>
      <c r="DL1" s="344"/>
      <c r="DM1" s="344"/>
      <c r="DN1" s="351"/>
      <c r="DO1" s="1"/>
      <c r="DP1" s="343" t="s">
        <v>309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316</v>
      </c>
      <c r="S4" s="139"/>
      <c r="T4" s="139"/>
      <c r="U4" s="139"/>
      <c r="V4" s="139"/>
      <c r="W4" s="139"/>
      <c r="X4" s="139"/>
      <c r="Y4" s="144"/>
      <c r="Z4" s="182" t="s">
        <v>231</v>
      </c>
      <c r="AA4" s="139"/>
      <c r="AB4" s="139"/>
      <c r="AC4" s="144"/>
      <c r="AD4" s="182" t="s">
        <v>260</v>
      </c>
      <c r="AE4" s="139"/>
      <c r="AF4" s="139"/>
      <c r="AG4" s="139"/>
      <c r="AH4" s="139"/>
      <c r="AI4" s="139"/>
      <c r="AJ4" s="139"/>
      <c r="AK4" s="144"/>
      <c r="AL4" s="182" t="s">
        <v>231</v>
      </c>
      <c r="AM4" s="139"/>
      <c r="AN4" s="139"/>
      <c r="AO4" s="144"/>
      <c r="AP4" s="298" t="s">
        <v>320</v>
      </c>
      <c r="AQ4" s="298"/>
      <c r="AR4" s="298"/>
      <c r="AS4" s="298"/>
      <c r="AT4" s="298"/>
      <c r="AU4" s="298"/>
      <c r="AV4" s="298"/>
      <c r="AW4" s="298"/>
      <c r="AX4" s="298"/>
      <c r="AY4" s="298"/>
      <c r="AZ4" s="298"/>
      <c r="BA4" s="298"/>
      <c r="BB4" s="298"/>
      <c r="BC4" s="298"/>
      <c r="BD4" s="298"/>
      <c r="BE4" s="298"/>
      <c r="BF4" s="298"/>
      <c r="BG4" s="298" t="s">
        <v>294</v>
      </c>
      <c r="BH4" s="298"/>
      <c r="BI4" s="298"/>
      <c r="BJ4" s="298"/>
      <c r="BK4" s="298"/>
      <c r="BL4" s="298"/>
      <c r="BM4" s="298"/>
      <c r="BN4" s="298"/>
      <c r="BO4" s="298" t="s">
        <v>231</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318</v>
      </c>
      <c r="C5" s="265"/>
      <c r="D5" s="265"/>
      <c r="E5" s="265"/>
      <c r="F5" s="265"/>
      <c r="G5" s="265"/>
      <c r="H5" s="265"/>
      <c r="I5" s="265"/>
      <c r="J5" s="265"/>
      <c r="K5" s="265"/>
      <c r="L5" s="265"/>
      <c r="M5" s="265"/>
      <c r="N5" s="265"/>
      <c r="O5" s="265"/>
      <c r="P5" s="265"/>
      <c r="Q5" s="268"/>
      <c r="R5" s="273">
        <v>47005003</v>
      </c>
      <c r="S5" s="276"/>
      <c r="T5" s="276"/>
      <c r="U5" s="276"/>
      <c r="V5" s="276"/>
      <c r="W5" s="276"/>
      <c r="X5" s="276"/>
      <c r="Y5" s="278"/>
      <c r="Z5" s="281">
        <v>40.700000000000003</v>
      </c>
      <c r="AA5" s="281"/>
      <c r="AB5" s="281"/>
      <c r="AC5" s="281"/>
      <c r="AD5" s="286">
        <v>43261249</v>
      </c>
      <c r="AE5" s="286"/>
      <c r="AF5" s="286"/>
      <c r="AG5" s="286"/>
      <c r="AH5" s="286"/>
      <c r="AI5" s="286"/>
      <c r="AJ5" s="286"/>
      <c r="AK5" s="286"/>
      <c r="AL5" s="291">
        <v>78.599999999999994</v>
      </c>
      <c r="AM5" s="293"/>
      <c r="AN5" s="293"/>
      <c r="AO5" s="295"/>
      <c r="AP5" s="260" t="s">
        <v>324</v>
      </c>
      <c r="AQ5" s="265"/>
      <c r="AR5" s="265"/>
      <c r="AS5" s="265"/>
      <c r="AT5" s="265"/>
      <c r="AU5" s="265"/>
      <c r="AV5" s="265"/>
      <c r="AW5" s="265"/>
      <c r="AX5" s="265"/>
      <c r="AY5" s="265"/>
      <c r="AZ5" s="265"/>
      <c r="BA5" s="265"/>
      <c r="BB5" s="265"/>
      <c r="BC5" s="265"/>
      <c r="BD5" s="265"/>
      <c r="BE5" s="265"/>
      <c r="BF5" s="268"/>
      <c r="BG5" s="274">
        <v>43261249</v>
      </c>
      <c r="BH5" s="217"/>
      <c r="BI5" s="217"/>
      <c r="BJ5" s="217"/>
      <c r="BK5" s="217"/>
      <c r="BL5" s="217"/>
      <c r="BM5" s="217"/>
      <c r="BN5" s="279"/>
      <c r="BO5" s="282">
        <v>92</v>
      </c>
      <c r="BP5" s="282"/>
      <c r="BQ5" s="282"/>
      <c r="BR5" s="282"/>
      <c r="BS5" s="287" t="s">
        <v>141</v>
      </c>
      <c r="BT5" s="287"/>
      <c r="BU5" s="287"/>
      <c r="BV5" s="287"/>
      <c r="BW5" s="287"/>
      <c r="BX5" s="287"/>
      <c r="BY5" s="287"/>
      <c r="BZ5" s="287"/>
      <c r="CA5" s="287"/>
      <c r="CB5" s="325"/>
      <c r="CD5" s="182" t="s">
        <v>320</v>
      </c>
      <c r="CE5" s="139"/>
      <c r="CF5" s="139"/>
      <c r="CG5" s="139"/>
      <c r="CH5" s="139"/>
      <c r="CI5" s="139"/>
      <c r="CJ5" s="139"/>
      <c r="CK5" s="139"/>
      <c r="CL5" s="139"/>
      <c r="CM5" s="139"/>
      <c r="CN5" s="139"/>
      <c r="CO5" s="139"/>
      <c r="CP5" s="139"/>
      <c r="CQ5" s="144"/>
      <c r="CR5" s="182" t="s">
        <v>327</v>
      </c>
      <c r="CS5" s="139"/>
      <c r="CT5" s="139"/>
      <c r="CU5" s="139"/>
      <c r="CV5" s="139"/>
      <c r="CW5" s="139"/>
      <c r="CX5" s="139"/>
      <c r="CY5" s="144"/>
      <c r="CZ5" s="182" t="s">
        <v>231</v>
      </c>
      <c r="DA5" s="139"/>
      <c r="DB5" s="139"/>
      <c r="DC5" s="144"/>
      <c r="DD5" s="182" t="s">
        <v>328</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331</v>
      </c>
      <c r="C6" s="1"/>
      <c r="D6" s="1"/>
      <c r="E6" s="1"/>
      <c r="F6" s="1"/>
      <c r="G6" s="1"/>
      <c r="H6" s="1"/>
      <c r="I6" s="1"/>
      <c r="J6" s="1"/>
      <c r="K6" s="1"/>
      <c r="L6" s="1"/>
      <c r="M6" s="1"/>
      <c r="N6" s="1"/>
      <c r="O6" s="1"/>
      <c r="P6" s="1"/>
      <c r="Q6" s="269"/>
      <c r="R6" s="274">
        <v>685266</v>
      </c>
      <c r="S6" s="217"/>
      <c r="T6" s="217"/>
      <c r="U6" s="217"/>
      <c r="V6" s="217"/>
      <c r="W6" s="217"/>
      <c r="X6" s="217"/>
      <c r="Y6" s="279"/>
      <c r="Z6" s="282">
        <v>0.6</v>
      </c>
      <c r="AA6" s="282"/>
      <c r="AB6" s="282"/>
      <c r="AC6" s="282"/>
      <c r="AD6" s="287">
        <v>685266</v>
      </c>
      <c r="AE6" s="287"/>
      <c r="AF6" s="287"/>
      <c r="AG6" s="287"/>
      <c r="AH6" s="287"/>
      <c r="AI6" s="287"/>
      <c r="AJ6" s="287"/>
      <c r="AK6" s="287"/>
      <c r="AL6" s="283">
        <v>1.2</v>
      </c>
      <c r="AM6" s="238"/>
      <c r="AN6" s="238"/>
      <c r="AO6" s="296"/>
      <c r="AP6" s="261" t="s">
        <v>109</v>
      </c>
      <c r="AQ6" s="1"/>
      <c r="AR6" s="1"/>
      <c r="AS6" s="1"/>
      <c r="AT6" s="1"/>
      <c r="AU6" s="1"/>
      <c r="AV6" s="1"/>
      <c r="AW6" s="1"/>
      <c r="AX6" s="1"/>
      <c r="AY6" s="1"/>
      <c r="AZ6" s="1"/>
      <c r="BA6" s="1"/>
      <c r="BB6" s="1"/>
      <c r="BC6" s="1"/>
      <c r="BD6" s="1"/>
      <c r="BE6" s="1"/>
      <c r="BF6" s="269"/>
      <c r="BG6" s="274">
        <v>43261249</v>
      </c>
      <c r="BH6" s="217"/>
      <c r="BI6" s="217"/>
      <c r="BJ6" s="217"/>
      <c r="BK6" s="217"/>
      <c r="BL6" s="217"/>
      <c r="BM6" s="217"/>
      <c r="BN6" s="279"/>
      <c r="BO6" s="282">
        <v>92</v>
      </c>
      <c r="BP6" s="282"/>
      <c r="BQ6" s="282"/>
      <c r="BR6" s="282"/>
      <c r="BS6" s="287" t="s">
        <v>141</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488546</v>
      </c>
      <c r="CS6" s="217"/>
      <c r="CT6" s="217"/>
      <c r="CU6" s="217"/>
      <c r="CV6" s="217"/>
      <c r="CW6" s="217"/>
      <c r="CX6" s="217"/>
      <c r="CY6" s="279"/>
      <c r="CZ6" s="291">
        <v>0.4</v>
      </c>
      <c r="DA6" s="293"/>
      <c r="DB6" s="293"/>
      <c r="DC6" s="337"/>
      <c r="DD6" s="288" t="s">
        <v>141</v>
      </c>
      <c r="DE6" s="217"/>
      <c r="DF6" s="217"/>
      <c r="DG6" s="217"/>
      <c r="DH6" s="217"/>
      <c r="DI6" s="217"/>
      <c r="DJ6" s="217"/>
      <c r="DK6" s="217"/>
      <c r="DL6" s="217"/>
      <c r="DM6" s="217"/>
      <c r="DN6" s="217"/>
      <c r="DO6" s="217"/>
      <c r="DP6" s="279"/>
      <c r="DQ6" s="288">
        <v>487778</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20019</v>
      </c>
      <c r="S7" s="217"/>
      <c r="T7" s="217"/>
      <c r="U7" s="217"/>
      <c r="V7" s="217"/>
      <c r="W7" s="217"/>
      <c r="X7" s="217"/>
      <c r="Y7" s="279"/>
      <c r="Z7" s="282">
        <v>0</v>
      </c>
      <c r="AA7" s="282"/>
      <c r="AB7" s="282"/>
      <c r="AC7" s="282"/>
      <c r="AD7" s="287">
        <v>20019</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17046129</v>
      </c>
      <c r="BH7" s="217"/>
      <c r="BI7" s="217"/>
      <c r="BJ7" s="217"/>
      <c r="BK7" s="217"/>
      <c r="BL7" s="217"/>
      <c r="BM7" s="217"/>
      <c r="BN7" s="279"/>
      <c r="BO7" s="282">
        <v>36.299999999999997</v>
      </c>
      <c r="BP7" s="282"/>
      <c r="BQ7" s="282"/>
      <c r="BR7" s="282"/>
      <c r="BS7" s="287" t="s">
        <v>141</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9644661</v>
      </c>
      <c r="CS7" s="217"/>
      <c r="CT7" s="217"/>
      <c r="CU7" s="217"/>
      <c r="CV7" s="217"/>
      <c r="CW7" s="217"/>
      <c r="CX7" s="217"/>
      <c r="CY7" s="279"/>
      <c r="CZ7" s="282">
        <v>8.6999999999999993</v>
      </c>
      <c r="DA7" s="282"/>
      <c r="DB7" s="282"/>
      <c r="DC7" s="282"/>
      <c r="DD7" s="288">
        <v>699251</v>
      </c>
      <c r="DE7" s="217"/>
      <c r="DF7" s="217"/>
      <c r="DG7" s="217"/>
      <c r="DH7" s="217"/>
      <c r="DI7" s="217"/>
      <c r="DJ7" s="217"/>
      <c r="DK7" s="217"/>
      <c r="DL7" s="217"/>
      <c r="DM7" s="217"/>
      <c r="DN7" s="217"/>
      <c r="DO7" s="217"/>
      <c r="DP7" s="279"/>
      <c r="DQ7" s="288">
        <v>7793946</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368242</v>
      </c>
      <c r="S8" s="217"/>
      <c r="T8" s="217"/>
      <c r="U8" s="217"/>
      <c r="V8" s="217"/>
      <c r="W8" s="217"/>
      <c r="X8" s="217"/>
      <c r="Y8" s="279"/>
      <c r="Z8" s="282">
        <v>0.3</v>
      </c>
      <c r="AA8" s="282"/>
      <c r="AB8" s="282"/>
      <c r="AC8" s="282"/>
      <c r="AD8" s="287">
        <v>368242</v>
      </c>
      <c r="AE8" s="287"/>
      <c r="AF8" s="287"/>
      <c r="AG8" s="287"/>
      <c r="AH8" s="287"/>
      <c r="AI8" s="287"/>
      <c r="AJ8" s="287"/>
      <c r="AK8" s="287"/>
      <c r="AL8" s="283">
        <v>0.7</v>
      </c>
      <c r="AM8" s="238"/>
      <c r="AN8" s="238"/>
      <c r="AO8" s="296"/>
      <c r="AP8" s="261" t="s">
        <v>111</v>
      </c>
      <c r="AQ8" s="1"/>
      <c r="AR8" s="1"/>
      <c r="AS8" s="1"/>
      <c r="AT8" s="1"/>
      <c r="AU8" s="1"/>
      <c r="AV8" s="1"/>
      <c r="AW8" s="1"/>
      <c r="AX8" s="1"/>
      <c r="AY8" s="1"/>
      <c r="AZ8" s="1"/>
      <c r="BA8" s="1"/>
      <c r="BB8" s="1"/>
      <c r="BC8" s="1"/>
      <c r="BD8" s="1"/>
      <c r="BE8" s="1"/>
      <c r="BF8" s="269"/>
      <c r="BG8" s="274">
        <v>408425</v>
      </c>
      <c r="BH8" s="217"/>
      <c r="BI8" s="217"/>
      <c r="BJ8" s="217"/>
      <c r="BK8" s="217"/>
      <c r="BL8" s="217"/>
      <c r="BM8" s="217"/>
      <c r="BN8" s="279"/>
      <c r="BO8" s="282">
        <v>0.9</v>
      </c>
      <c r="BP8" s="282"/>
      <c r="BQ8" s="282"/>
      <c r="BR8" s="282"/>
      <c r="BS8" s="287" t="s">
        <v>141</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41786357</v>
      </c>
      <c r="CS8" s="217"/>
      <c r="CT8" s="217"/>
      <c r="CU8" s="217"/>
      <c r="CV8" s="217"/>
      <c r="CW8" s="217"/>
      <c r="CX8" s="217"/>
      <c r="CY8" s="279"/>
      <c r="CZ8" s="282">
        <v>37.700000000000003</v>
      </c>
      <c r="DA8" s="282"/>
      <c r="DB8" s="282"/>
      <c r="DC8" s="282"/>
      <c r="DD8" s="288">
        <v>379663</v>
      </c>
      <c r="DE8" s="217"/>
      <c r="DF8" s="217"/>
      <c r="DG8" s="217"/>
      <c r="DH8" s="217"/>
      <c r="DI8" s="217"/>
      <c r="DJ8" s="217"/>
      <c r="DK8" s="217"/>
      <c r="DL8" s="217"/>
      <c r="DM8" s="217"/>
      <c r="DN8" s="217"/>
      <c r="DO8" s="217"/>
      <c r="DP8" s="279"/>
      <c r="DQ8" s="288">
        <v>20050470</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634804</v>
      </c>
      <c r="S9" s="217"/>
      <c r="T9" s="217"/>
      <c r="U9" s="217"/>
      <c r="V9" s="217"/>
      <c r="W9" s="217"/>
      <c r="X9" s="217"/>
      <c r="Y9" s="279"/>
      <c r="Z9" s="282">
        <v>0.5</v>
      </c>
      <c r="AA9" s="282"/>
      <c r="AB9" s="282"/>
      <c r="AC9" s="282"/>
      <c r="AD9" s="287">
        <v>634804</v>
      </c>
      <c r="AE9" s="287"/>
      <c r="AF9" s="287"/>
      <c r="AG9" s="287"/>
      <c r="AH9" s="287"/>
      <c r="AI9" s="287"/>
      <c r="AJ9" s="287"/>
      <c r="AK9" s="287"/>
      <c r="AL9" s="283">
        <v>1.2</v>
      </c>
      <c r="AM9" s="238"/>
      <c r="AN9" s="238"/>
      <c r="AO9" s="296"/>
      <c r="AP9" s="261" t="s">
        <v>340</v>
      </c>
      <c r="AQ9" s="1"/>
      <c r="AR9" s="1"/>
      <c r="AS9" s="1"/>
      <c r="AT9" s="1"/>
      <c r="AU9" s="1"/>
      <c r="AV9" s="1"/>
      <c r="AW9" s="1"/>
      <c r="AX9" s="1"/>
      <c r="AY9" s="1"/>
      <c r="AZ9" s="1"/>
      <c r="BA9" s="1"/>
      <c r="BB9" s="1"/>
      <c r="BC9" s="1"/>
      <c r="BD9" s="1"/>
      <c r="BE9" s="1"/>
      <c r="BF9" s="269"/>
      <c r="BG9" s="274">
        <v>14060454</v>
      </c>
      <c r="BH9" s="217"/>
      <c r="BI9" s="217"/>
      <c r="BJ9" s="217"/>
      <c r="BK9" s="217"/>
      <c r="BL9" s="217"/>
      <c r="BM9" s="217"/>
      <c r="BN9" s="279"/>
      <c r="BO9" s="282">
        <v>29.9</v>
      </c>
      <c r="BP9" s="282"/>
      <c r="BQ9" s="282"/>
      <c r="BR9" s="282"/>
      <c r="BS9" s="287" t="s">
        <v>141</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11126762</v>
      </c>
      <c r="CS9" s="217"/>
      <c r="CT9" s="217"/>
      <c r="CU9" s="217"/>
      <c r="CV9" s="217"/>
      <c r="CW9" s="217"/>
      <c r="CX9" s="217"/>
      <c r="CY9" s="279"/>
      <c r="CZ9" s="282">
        <v>10</v>
      </c>
      <c r="DA9" s="282"/>
      <c r="DB9" s="282"/>
      <c r="DC9" s="282"/>
      <c r="DD9" s="288">
        <v>635623</v>
      </c>
      <c r="DE9" s="217"/>
      <c r="DF9" s="217"/>
      <c r="DG9" s="217"/>
      <c r="DH9" s="217"/>
      <c r="DI9" s="217"/>
      <c r="DJ9" s="217"/>
      <c r="DK9" s="217"/>
      <c r="DL9" s="217"/>
      <c r="DM9" s="217"/>
      <c r="DN9" s="217"/>
      <c r="DO9" s="217"/>
      <c r="DP9" s="279"/>
      <c r="DQ9" s="288">
        <v>7862228</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141</v>
      </c>
      <c r="S10" s="217"/>
      <c r="T10" s="217"/>
      <c r="U10" s="217"/>
      <c r="V10" s="217"/>
      <c r="W10" s="217"/>
      <c r="X10" s="217"/>
      <c r="Y10" s="279"/>
      <c r="Z10" s="282" t="s">
        <v>141</v>
      </c>
      <c r="AA10" s="282"/>
      <c r="AB10" s="282"/>
      <c r="AC10" s="282"/>
      <c r="AD10" s="287" t="s">
        <v>141</v>
      </c>
      <c r="AE10" s="287"/>
      <c r="AF10" s="287"/>
      <c r="AG10" s="287"/>
      <c r="AH10" s="287"/>
      <c r="AI10" s="287"/>
      <c r="AJ10" s="287"/>
      <c r="AK10" s="287"/>
      <c r="AL10" s="283" t="s">
        <v>141</v>
      </c>
      <c r="AM10" s="238"/>
      <c r="AN10" s="238"/>
      <c r="AO10" s="296"/>
      <c r="AP10" s="261" t="s">
        <v>193</v>
      </c>
      <c r="AQ10" s="1"/>
      <c r="AR10" s="1"/>
      <c r="AS10" s="1"/>
      <c r="AT10" s="1"/>
      <c r="AU10" s="1"/>
      <c r="AV10" s="1"/>
      <c r="AW10" s="1"/>
      <c r="AX10" s="1"/>
      <c r="AY10" s="1"/>
      <c r="AZ10" s="1"/>
      <c r="BA10" s="1"/>
      <c r="BB10" s="1"/>
      <c r="BC10" s="1"/>
      <c r="BD10" s="1"/>
      <c r="BE10" s="1"/>
      <c r="BF10" s="269"/>
      <c r="BG10" s="274">
        <v>803086</v>
      </c>
      <c r="BH10" s="217"/>
      <c r="BI10" s="217"/>
      <c r="BJ10" s="217"/>
      <c r="BK10" s="217"/>
      <c r="BL10" s="217"/>
      <c r="BM10" s="217"/>
      <c r="BN10" s="279"/>
      <c r="BO10" s="282">
        <v>1.7</v>
      </c>
      <c r="BP10" s="282"/>
      <c r="BQ10" s="282"/>
      <c r="BR10" s="282"/>
      <c r="BS10" s="287" t="s">
        <v>141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259243</v>
      </c>
      <c r="CS10" s="217"/>
      <c r="CT10" s="217"/>
      <c r="CU10" s="217"/>
      <c r="CV10" s="217"/>
      <c r="CW10" s="217"/>
      <c r="CX10" s="217"/>
      <c r="CY10" s="279"/>
      <c r="CZ10" s="282">
        <v>0.2</v>
      </c>
      <c r="DA10" s="282"/>
      <c r="DB10" s="282"/>
      <c r="DC10" s="282"/>
      <c r="DD10" s="288" t="s">
        <v>141</v>
      </c>
      <c r="DE10" s="217"/>
      <c r="DF10" s="217"/>
      <c r="DG10" s="217"/>
      <c r="DH10" s="217"/>
      <c r="DI10" s="217"/>
      <c r="DJ10" s="217"/>
      <c r="DK10" s="217"/>
      <c r="DL10" s="217"/>
      <c r="DM10" s="217"/>
      <c r="DN10" s="217"/>
      <c r="DO10" s="217"/>
      <c r="DP10" s="279"/>
      <c r="DQ10" s="288">
        <v>152579</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6617849</v>
      </c>
      <c r="S11" s="217"/>
      <c r="T11" s="217"/>
      <c r="U11" s="217"/>
      <c r="V11" s="217"/>
      <c r="W11" s="217"/>
      <c r="X11" s="217"/>
      <c r="Y11" s="279"/>
      <c r="Z11" s="283">
        <v>5.7</v>
      </c>
      <c r="AA11" s="238"/>
      <c r="AB11" s="238"/>
      <c r="AC11" s="285"/>
      <c r="AD11" s="288">
        <v>6617849</v>
      </c>
      <c r="AE11" s="217"/>
      <c r="AF11" s="217"/>
      <c r="AG11" s="217"/>
      <c r="AH11" s="217"/>
      <c r="AI11" s="217"/>
      <c r="AJ11" s="217"/>
      <c r="AK11" s="279"/>
      <c r="AL11" s="283">
        <v>12</v>
      </c>
      <c r="AM11" s="238"/>
      <c r="AN11" s="238"/>
      <c r="AO11" s="296"/>
      <c r="AP11" s="261" t="s">
        <v>345</v>
      </c>
      <c r="AQ11" s="1"/>
      <c r="AR11" s="1"/>
      <c r="AS11" s="1"/>
      <c r="AT11" s="1"/>
      <c r="AU11" s="1"/>
      <c r="AV11" s="1"/>
      <c r="AW11" s="1"/>
      <c r="AX11" s="1"/>
      <c r="AY11" s="1"/>
      <c r="AZ11" s="1"/>
      <c r="BA11" s="1"/>
      <c r="BB11" s="1"/>
      <c r="BC11" s="1"/>
      <c r="BD11" s="1"/>
      <c r="BE11" s="1"/>
      <c r="BF11" s="269"/>
      <c r="BG11" s="274">
        <v>1774164</v>
      </c>
      <c r="BH11" s="217"/>
      <c r="BI11" s="217"/>
      <c r="BJ11" s="217"/>
      <c r="BK11" s="217"/>
      <c r="BL11" s="217"/>
      <c r="BM11" s="217"/>
      <c r="BN11" s="279"/>
      <c r="BO11" s="282">
        <v>3.8</v>
      </c>
      <c r="BP11" s="282"/>
      <c r="BQ11" s="282"/>
      <c r="BR11" s="282"/>
      <c r="BS11" s="287" t="s">
        <v>141</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940357</v>
      </c>
      <c r="CS11" s="217"/>
      <c r="CT11" s="217"/>
      <c r="CU11" s="217"/>
      <c r="CV11" s="217"/>
      <c r="CW11" s="217"/>
      <c r="CX11" s="217"/>
      <c r="CY11" s="279"/>
      <c r="CZ11" s="282">
        <v>0.8</v>
      </c>
      <c r="DA11" s="282"/>
      <c r="DB11" s="282"/>
      <c r="DC11" s="282"/>
      <c r="DD11" s="288">
        <v>348103</v>
      </c>
      <c r="DE11" s="217"/>
      <c r="DF11" s="217"/>
      <c r="DG11" s="217"/>
      <c r="DH11" s="217"/>
      <c r="DI11" s="217"/>
      <c r="DJ11" s="217"/>
      <c r="DK11" s="217"/>
      <c r="DL11" s="217"/>
      <c r="DM11" s="217"/>
      <c r="DN11" s="217"/>
      <c r="DO11" s="217"/>
      <c r="DP11" s="279"/>
      <c r="DQ11" s="288">
        <v>653358</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66469</v>
      </c>
      <c r="S12" s="217"/>
      <c r="T12" s="217"/>
      <c r="U12" s="217"/>
      <c r="V12" s="217"/>
      <c r="W12" s="217"/>
      <c r="X12" s="217"/>
      <c r="Y12" s="279"/>
      <c r="Z12" s="282">
        <v>0.1</v>
      </c>
      <c r="AA12" s="282"/>
      <c r="AB12" s="282"/>
      <c r="AC12" s="282"/>
      <c r="AD12" s="287">
        <v>66469</v>
      </c>
      <c r="AE12" s="287"/>
      <c r="AF12" s="287"/>
      <c r="AG12" s="287"/>
      <c r="AH12" s="287"/>
      <c r="AI12" s="287"/>
      <c r="AJ12" s="287"/>
      <c r="AK12" s="287"/>
      <c r="AL12" s="283">
        <v>0.1</v>
      </c>
      <c r="AM12" s="238"/>
      <c r="AN12" s="238"/>
      <c r="AO12" s="296"/>
      <c r="AP12" s="261" t="s">
        <v>349</v>
      </c>
      <c r="AQ12" s="1"/>
      <c r="AR12" s="1"/>
      <c r="AS12" s="1"/>
      <c r="AT12" s="1"/>
      <c r="AU12" s="1"/>
      <c r="AV12" s="1"/>
      <c r="AW12" s="1"/>
      <c r="AX12" s="1"/>
      <c r="AY12" s="1"/>
      <c r="AZ12" s="1"/>
      <c r="BA12" s="1"/>
      <c r="BB12" s="1"/>
      <c r="BC12" s="1"/>
      <c r="BD12" s="1"/>
      <c r="BE12" s="1"/>
      <c r="BF12" s="269"/>
      <c r="BG12" s="274">
        <v>23326464</v>
      </c>
      <c r="BH12" s="217"/>
      <c r="BI12" s="217"/>
      <c r="BJ12" s="217"/>
      <c r="BK12" s="217"/>
      <c r="BL12" s="217"/>
      <c r="BM12" s="217"/>
      <c r="BN12" s="279"/>
      <c r="BO12" s="282">
        <v>49.6</v>
      </c>
      <c r="BP12" s="282"/>
      <c r="BQ12" s="282"/>
      <c r="BR12" s="282"/>
      <c r="BS12" s="287" t="s">
        <v>141</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5251879</v>
      </c>
      <c r="CS12" s="217"/>
      <c r="CT12" s="217"/>
      <c r="CU12" s="217"/>
      <c r="CV12" s="217"/>
      <c r="CW12" s="217"/>
      <c r="CX12" s="217"/>
      <c r="CY12" s="279"/>
      <c r="CZ12" s="282">
        <v>4.7</v>
      </c>
      <c r="DA12" s="282"/>
      <c r="DB12" s="282"/>
      <c r="DC12" s="282"/>
      <c r="DD12" s="288">
        <v>707907</v>
      </c>
      <c r="DE12" s="217"/>
      <c r="DF12" s="217"/>
      <c r="DG12" s="217"/>
      <c r="DH12" s="217"/>
      <c r="DI12" s="217"/>
      <c r="DJ12" s="217"/>
      <c r="DK12" s="217"/>
      <c r="DL12" s="217"/>
      <c r="DM12" s="217"/>
      <c r="DN12" s="217"/>
      <c r="DO12" s="217"/>
      <c r="DP12" s="279"/>
      <c r="DQ12" s="288">
        <v>1006333</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t="s">
        <v>141</v>
      </c>
      <c r="S13" s="217"/>
      <c r="T13" s="217"/>
      <c r="U13" s="217"/>
      <c r="V13" s="217"/>
      <c r="W13" s="217"/>
      <c r="X13" s="217"/>
      <c r="Y13" s="279"/>
      <c r="Z13" s="282" t="s">
        <v>141</v>
      </c>
      <c r="AA13" s="282"/>
      <c r="AB13" s="282"/>
      <c r="AC13" s="282"/>
      <c r="AD13" s="287" t="s">
        <v>141</v>
      </c>
      <c r="AE13" s="287"/>
      <c r="AF13" s="287"/>
      <c r="AG13" s="287"/>
      <c r="AH13" s="287"/>
      <c r="AI13" s="287"/>
      <c r="AJ13" s="287"/>
      <c r="AK13" s="287"/>
      <c r="AL13" s="283" t="s">
        <v>141</v>
      </c>
      <c r="AM13" s="238"/>
      <c r="AN13" s="238"/>
      <c r="AO13" s="296"/>
      <c r="AP13" s="261" t="s">
        <v>353</v>
      </c>
      <c r="AQ13" s="1"/>
      <c r="AR13" s="1"/>
      <c r="AS13" s="1"/>
      <c r="AT13" s="1"/>
      <c r="AU13" s="1"/>
      <c r="AV13" s="1"/>
      <c r="AW13" s="1"/>
      <c r="AX13" s="1"/>
      <c r="AY13" s="1"/>
      <c r="AZ13" s="1"/>
      <c r="BA13" s="1"/>
      <c r="BB13" s="1"/>
      <c r="BC13" s="1"/>
      <c r="BD13" s="1"/>
      <c r="BE13" s="1"/>
      <c r="BF13" s="269"/>
      <c r="BG13" s="274">
        <v>23270585</v>
      </c>
      <c r="BH13" s="217"/>
      <c r="BI13" s="217"/>
      <c r="BJ13" s="217"/>
      <c r="BK13" s="217"/>
      <c r="BL13" s="217"/>
      <c r="BM13" s="217"/>
      <c r="BN13" s="279"/>
      <c r="BO13" s="282">
        <v>49.5</v>
      </c>
      <c r="BP13" s="282"/>
      <c r="BQ13" s="282"/>
      <c r="BR13" s="282"/>
      <c r="BS13" s="287" t="s">
        <v>141</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11509221</v>
      </c>
      <c r="CS13" s="217"/>
      <c r="CT13" s="217"/>
      <c r="CU13" s="217"/>
      <c r="CV13" s="217"/>
      <c r="CW13" s="217"/>
      <c r="CX13" s="217"/>
      <c r="CY13" s="279"/>
      <c r="CZ13" s="282">
        <v>10.4</v>
      </c>
      <c r="DA13" s="282"/>
      <c r="DB13" s="282"/>
      <c r="DC13" s="282"/>
      <c r="DD13" s="288">
        <v>7440731</v>
      </c>
      <c r="DE13" s="217"/>
      <c r="DF13" s="217"/>
      <c r="DG13" s="217"/>
      <c r="DH13" s="217"/>
      <c r="DI13" s="217"/>
      <c r="DJ13" s="217"/>
      <c r="DK13" s="217"/>
      <c r="DL13" s="217"/>
      <c r="DM13" s="217"/>
      <c r="DN13" s="217"/>
      <c r="DO13" s="217"/>
      <c r="DP13" s="279"/>
      <c r="DQ13" s="288">
        <v>5957612</v>
      </c>
      <c r="DR13" s="217"/>
      <c r="DS13" s="217"/>
      <c r="DT13" s="217"/>
      <c r="DU13" s="217"/>
      <c r="DV13" s="217"/>
      <c r="DW13" s="217"/>
      <c r="DX13" s="217"/>
      <c r="DY13" s="217"/>
      <c r="DZ13" s="217"/>
      <c r="EA13" s="217"/>
      <c r="EB13" s="217"/>
      <c r="EC13" s="326"/>
    </row>
    <row r="14" spans="2:143" ht="11.25" customHeight="1">
      <c r="B14" s="261" t="s">
        <v>325</v>
      </c>
      <c r="C14" s="1"/>
      <c r="D14" s="1"/>
      <c r="E14" s="1"/>
      <c r="F14" s="1"/>
      <c r="G14" s="1"/>
      <c r="H14" s="1"/>
      <c r="I14" s="1"/>
      <c r="J14" s="1"/>
      <c r="K14" s="1"/>
      <c r="L14" s="1"/>
      <c r="M14" s="1"/>
      <c r="N14" s="1"/>
      <c r="O14" s="1"/>
      <c r="P14" s="1"/>
      <c r="Q14" s="269"/>
      <c r="R14" s="274" t="s">
        <v>141</v>
      </c>
      <c r="S14" s="217"/>
      <c r="T14" s="217"/>
      <c r="U14" s="217"/>
      <c r="V14" s="217"/>
      <c r="W14" s="217"/>
      <c r="X14" s="217"/>
      <c r="Y14" s="279"/>
      <c r="Z14" s="282" t="s">
        <v>141</v>
      </c>
      <c r="AA14" s="282"/>
      <c r="AB14" s="282"/>
      <c r="AC14" s="282"/>
      <c r="AD14" s="287" t="s">
        <v>141</v>
      </c>
      <c r="AE14" s="287"/>
      <c r="AF14" s="287"/>
      <c r="AG14" s="287"/>
      <c r="AH14" s="287"/>
      <c r="AI14" s="287"/>
      <c r="AJ14" s="287"/>
      <c r="AK14" s="287"/>
      <c r="AL14" s="283" t="s">
        <v>141</v>
      </c>
      <c r="AM14" s="238"/>
      <c r="AN14" s="238"/>
      <c r="AO14" s="296"/>
      <c r="AP14" s="261" t="s">
        <v>219</v>
      </c>
      <c r="AQ14" s="1"/>
      <c r="AR14" s="1"/>
      <c r="AS14" s="1"/>
      <c r="AT14" s="1"/>
      <c r="AU14" s="1"/>
      <c r="AV14" s="1"/>
      <c r="AW14" s="1"/>
      <c r="AX14" s="1"/>
      <c r="AY14" s="1"/>
      <c r="AZ14" s="1"/>
      <c r="BA14" s="1"/>
      <c r="BB14" s="1"/>
      <c r="BC14" s="1"/>
      <c r="BD14" s="1"/>
      <c r="BE14" s="1"/>
      <c r="BF14" s="269"/>
      <c r="BG14" s="274">
        <v>910637</v>
      </c>
      <c r="BH14" s="217"/>
      <c r="BI14" s="217"/>
      <c r="BJ14" s="217"/>
      <c r="BK14" s="217"/>
      <c r="BL14" s="217"/>
      <c r="BM14" s="217"/>
      <c r="BN14" s="279"/>
      <c r="BO14" s="282">
        <v>1.9</v>
      </c>
      <c r="BP14" s="282"/>
      <c r="BQ14" s="282"/>
      <c r="BR14" s="282"/>
      <c r="BS14" s="287" t="s">
        <v>141</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3785252</v>
      </c>
      <c r="CS14" s="217"/>
      <c r="CT14" s="217"/>
      <c r="CU14" s="217"/>
      <c r="CV14" s="217"/>
      <c r="CW14" s="217"/>
      <c r="CX14" s="217"/>
      <c r="CY14" s="279"/>
      <c r="CZ14" s="282">
        <v>3.4</v>
      </c>
      <c r="DA14" s="282"/>
      <c r="DB14" s="282"/>
      <c r="DC14" s="282"/>
      <c r="DD14" s="288">
        <v>517171</v>
      </c>
      <c r="DE14" s="217"/>
      <c r="DF14" s="217"/>
      <c r="DG14" s="217"/>
      <c r="DH14" s="217"/>
      <c r="DI14" s="217"/>
      <c r="DJ14" s="217"/>
      <c r="DK14" s="217"/>
      <c r="DL14" s="217"/>
      <c r="DM14" s="217"/>
      <c r="DN14" s="217"/>
      <c r="DO14" s="217"/>
      <c r="DP14" s="279"/>
      <c r="DQ14" s="288">
        <v>3116243</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115960</v>
      </c>
      <c r="S15" s="217"/>
      <c r="T15" s="217"/>
      <c r="U15" s="217"/>
      <c r="V15" s="217"/>
      <c r="W15" s="217"/>
      <c r="X15" s="217"/>
      <c r="Y15" s="279"/>
      <c r="Z15" s="282">
        <v>0.1</v>
      </c>
      <c r="AA15" s="282"/>
      <c r="AB15" s="282"/>
      <c r="AC15" s="282"/>
      <c r="AD15" s="287">
        <v>115960</v>
      </c>
      <c r="AE15" s="287"/>
      <c r="AF15" s="287"/>
      <c r="AG15" s="287"/>
      <c r="AH15" s="287"/>
      <c r="AI15" s="287"/>
      <c r="AJ15" s="287"/>
      <c r="AK15" s="287"/>
      <c r="AL15" s="283">
        <v>0.2</v>
      </c>
      <c r="AM15" s="238"/>
      <c r="AN15" s="238"/>
      <c r="AO15" s="296"/>
      <c r="AP15" s="261" t="s">
        <v>356</v>
      </c>
      <c r="AQ15" s="1"/>
      <c r="AR15" s="1"/>
      <c r="AS15" s="1"/>
      <c r="AT15" s="1"/>
      <c r="AU15" s="1"/>
      <c r="AV15" s="1"/>
      <c r="AW15" s="1"/>
      <c r="AX15" s="1"/>
      <c r="AY15" s="1"/>
      <c r="AZ15" s="1"/>
      <c r="BA15" s="1"/>
      <c r="BB15" s="1"/>
      <c r="BC15" s="1"/>
      <c r="BD15" s="1"/>
      <c r="BE15" s="1"/>
      <c r="BF15" s="269"/>
      <c r="BG15" s="274">
        <v>1978019</v>
      </c>
      <c r="BH15" s="217"/>
      <c r="BI15" s="217"/>
      <c r="BJ15" s="217"/>
      <c r="BK15" s="217"/>
      <c r="BL15" s="217"/>
      <c r="BM15" s="217"/>
      <c r="BN15" s="279"/>
      <c r="BO15" s="282">
        <v>4.2</v>
      </c>
      <c r="BP15" s="282"/>
      <c r="BQ15" s="282"/>
      <c r="BR15" s="282"/>
      <c r="BS15" s="287" t="s">
        <v>141</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17977026</v>
      </c>
      <c r="CS15" s="217"/>
      <c r="CT15" s="217"/>
      <c r="CU15" s="217"/>
      <c r="CV15" s="217"/>
      <c r="CW15" s="217"/>
      <c r="CX15" s="217"/>
      <c r="CY15" s="279"/>
      <c r="CZ15" s="282">
        <v>16.2</v>
      </c>
      <c r="DA15" s="282"/>
      <c r="DB15" s="282"/>
      <c r="DC15" s="282"/>
      <c r="DD15" s="288">
        <v>7662278</v>
      </c>
      <c r="DE15" s="217"/>
      <c r="DF15" s="217"/>
      <c r="DG15" s="217"/>
      <c r="DH15" s="217"/>
      <c r="DI15" s="217"/>
      <c r="DJ15" s="217"/>
      <c r="DK15" s="217"/>
      <c r="DL15" s="217"/>
      <c r="DM15" s="217"/>
      <c r="DN15" s="217"/>
      <c r="DO15" s="217"/>
      <c r="DP15" s="279"/>
      <c r="DQ15" s="288">
        <v>8871243</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776395</v>
      </c>
      <c r="S16" s="217"/>
      <c r="T16" s="217"/>
      <c r="U16" s="217"/>
      <c r="V16" s="217"/>
      <c r="W16" s="217"/>
      <c r="X16" s="217"/>
      <c r="Y16" s="279"/>
      <c r="Z16" s="282">
        <v>0.7</v>
      </c>
      <c r="AA16" s="282"/>
      <c r="AB16" s="282"/>
      <c r="AC16" s="282"/>
      <c r="AD16" s="287">
        <v>776395</v>
      </c>
      <c r="AE16" s="287"/>
      <c r="AF16" s="287"/>
      <c r="AG16" s="287"/>
      <c r="AH16" s="287"/>
      <c r="AI16" s="287"/>
      <c r="AJ16" s="287"/>
      <c r="AK16" s="287"/>
      <c r="AL16" s="283">
        <v>1.4</v>
      </c>
      <c r="AM16" s="238"/>
      <c r="AN16" s="238"/>
      <c r="AO16" s="296"/>
      <c r="AP16" s="261" t="s">
        <v>359</v>
      </c>
      <c r="AQ16" s="1"/>
      <c r="AR16" s="1"/>
      <c r="AS16" s="1"/>
      <c r="AT16" s="1"/>
      <c r="AU16" s="1"/>
      <c r="AV16" s="1"/>
      <c r="AW16" s="1"/>
      <c r="AX16" s="1"/>
      <c r="AY16" s="1"/>
      <c r="AZ16" s="1"/>
      <c r="BA16" s="1"/>
      <c r="BB16" s="1"/>
      <c r="BC16" s="1"/>
      <c r="BD16" s="1"/>
      <c r="BE16" s="1"/>
      <c r="BF16" s="269"/>
      <c r="BG16" s="274" t="s">
        <v>141</v>
      </c>
      <c r="BH16" s="217"/>
      <c r="BI16" s="217"/>
      <c r="BJ16" s="217"/>
      <c r="BK16" s="217"/>
      <c r="BL16" s="217"/>
      <c r="BM16" s="217"/>
      <c r="BN16" s="279"/>
      <c r="BO16" s="282" t="s">
        <v>141</v>
      </c>
      <c r="BP16" s="282"/>
      <c r="BQ16" s="282"/>
      <c r="BR16" s="282"/>
      <c r="BS16" s="287" t="s">
        <v>141</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271203</v>
      </c>
      <c r="CS16" s="217"/>
      <c r="CT16" s="217"/>
      <c r="CU16" s="217"/>
      <c r="CV16" s="217"/>
      <c r="CW16" s="217"/>
      <c r="CX16" s="217"/>
      <c r="CY16" s="279"/>
      <c r="CZ16" s="282">
        <v>0.2</v>
      </c>
      <c r="DA16" s="282"/>
      <c r="DB16" s="282"/>
      <c r="DC16" s="282"/>
      <c r="DD16" s="288" t="s">
        <v>141</v>
      </c>
      <c r="DE16" s="217"/>
      <c r="DF16" s="217"/>
      <c r="DG16" s="217"/>
      <c r="DH16" s="217"/>
      <c r="DI16" s="217"/>
      <c r="DJ16" s="217"/>
      <c r="DK16" s="217"/>
      <c r="DL16" s="217"/>
      <c r="DM16" s="217"/>
      <c r="DN16" s="217"/>
      <c r="DO16" s="217"/>
      <c r="DP16" s="279"/>
      <c r="DQ16" s="288">
        <v>239551</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1540024</v>
      </c>
      <c r="S17" s="217"/>
      <c r="T17" s="217"/>
      <c r="U17" s="217"/>
      <c r="V17" s="217"/>
      <c r="W17" s="217"/>
      <c r="X17" s="217"/>
      <c r="Y17" s="279"/>
      <c r="Z17" s="282">
        <v>1.3</v>
      </c>
      <c r="AA17" s="282"/>
      <c r="AB17" s="282"/>
      <c r="AC17" s="282"/>
      <c r="AD17" s="287">
        <v>1540024</v>
      </c>
      <c r="AE17" s="287"/>
      <c r="AF17" s="287"/>
      <c r="AG17" s="287"/>
      <c r="AH17" s="287"/>
      <c r="AI17" s="287"/>
      <c r="AJ17" s="287"/>
      <c r="AK17" s="287"/>
      <c r="AL17" s="283">
        <v>2.8</v>
      </c>
      <c r="AM17" s="238"/>
      <c r="AN17" s="238"/>
      <c r="AO17" s="296"/>
      <c r="AP17" s="261" t="s">
        <v>362</v>
      </c>
      <c r="AQ17" s="1"/>
      <c r="AR17" s="1"/>
      <c r="AS17" s="1"/>
      <c r="AT17" s="1"/>
      <c r="AU17" s="1"/>
      <c r="AV17" s="1"/>
      <c r="AW17" s="1"/>
      <c r="AX17" s="1"/>
      <c r="AY17" s="1"/>
      <c r="AZ17" s="1"/>
      <c r="BA17" s="1"/>
      <c r="BB17" s="1"/>
      <c r="BC17" s="1"/>
      <c r="BD17" s="1"/>
      <c r="BE17" s="1"/>
      <c r="BF17" s="269"/>
      <c r="BG17" s="274" t="s">
        <v>141</v>
      </c>
      <c r="BH17" s="217"/>
      <c r="BI17" s="217"/>
      <c r="BJ17" s="217"/>
      <c r="BK17" s="217"/>
      <c r="BL17" s="217"/>
      <c r="BM17" s="217"/>
      <c r="BN17" s="279"/>
      <c r="BO17" s="282" t="s">
        <v>141</v>
      </c>
      <c r="BP17" s="282"/>
      <c r="BQ17" s="282"/>
      <c r="BR17" s="282"/>
      <c r="BS17" s="287" t="s">
        <v>141</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7811403</v>
      </c>
      <c r="CS17" s="217"/>
      <c r="CT17" s="217"/>
      <c r="CU17" s="217"/>
      <c r="CV17" s="217"/>
      <c r="CW17" s="217"/>
      <c r="CX17" s="217"/>
      <c r="CY17" s="279"/>
      <c r="CZ17" s="282">
        <v>7</v>
      </c>
      <c r="DA17" s="282"/>
      <c r="DB17" s="282"/>
      <c r="DC17" s="282"/>
      <c r="DD17" s="288" t="s">
        <v>141</v>
      </c>
      <c r="DE17" s="217"/>
      <c r="DF17" s="217"/>
      <c r="DG17" s="217"/>
      <c r="DH17" s="217"/>
      <c r="DI17" s="217"/>
      <c r="DJ17" s="217"/>
      <c r="DK17" s="217"/>
      <c r="DL17" s="217"/>
      <c r="DM17" s="217"/>
      <c r="DN17" s="217"/>
      <c r="DO17" s="217"/>
      <c r="DP17" s="279"/>
      <c r="DQ17" s="288">
        <v>7569441</v>
      </c>
      <c r="DR17" s="217"/>
      <c r="DS17" s="217"/>
      <c r="DT17" s="217"/>
      <c r="DU17" s="217"/>
      <c r="DV17" s="217"/>
      <c r="DW17" s="217"/>
      <c r="DX17" s="217"/>
      <c r="DY17" s="217"/>
      <c r="DZ17" s="217"/>
      <c r="EA17" s="217"/>
      <c r="EB17" s="217"/>
      <c r="EC17" s="326"/>
    </row>
    <row r="18" spans="2:133" ht="11.25" customHeight="1">
      <c r="B18" s="261" t="s">
        <v>222</v>
      </c>
      <c r="C18" s="1"/>
      <c r="D18" s="1"/>
      <c r="E18" s="1"/>
      <c r="F18" s="1"/>
      <c r="G18" s="1"/>
      <c r="H18" s="1"/>
      <c r="I18" s="1"/>
      <c r="J18" s="1"/>
      <c r="K18" s="1"/>
      <c r="L18" s="1"/>
      <c r="M18" s="1"/>
      <c r="N18" s="1"/>
      <c r="O18" s="1"/>
      <c r="P18" s="1"/>
      <c r="Q18" s="269"/>
      <c r="R18" s="274">
        <v>321845</v>
      </c>
      <c r="S18" s="217"/>
      <c r="T18" s="217"/>
      <c r="U18" s="217"/>
      <c r="V18" s="217"/>
      <c r="W18" s="217"/>
      <c r="X18" s="217"/>
      <c r="Y18" s="279"/>
      <c r="Z18" s="282">
        <v>0.3</v>
      </c>
      <c r="AA18" s="282"/>
      <c r="AB18" s="282"/>
      <c r="AC18" s="282"/>
      <c r="AD18" s="287">
        <v>321845</v>
      </c>
      <c r="AE18" s="287"/>
      <c r="AF18" s="287"/>
      <c r="AG18" s="287"/>
      <c r="AH18" s="287"/>
      <c r="AI18" s="287"/>
      <c r="AJ18" s="287"/>
      <c r="AK18" s="287"/>
      <c r="AL18" s="283">
        <v>0.6</v>
      </c>
      <c r="AM18" s="238"/>
      <c r="AN18" s="238"/>
      <c r="AO18" s="296"/>
      <c r="AP18" s="261" t="s">
        <v>104</v>
      </c>
      <c r="AQ18" s="1"/>
      <c r="AR18" s="1"/>
      <c r="AS18" s="1"/>
      <c r="AT18" s="1"/>
      <c r="AU18" s="1"/>
      <c r="AV18" s="1"/>
      <c r="AW18" s="1"/>
      <c r="AX18" s="1"/>
      <c r="AY18" s="1"/>
      <c r="AZ18" s="1"/>
      <c r="BA18" s="1"/>
      <c r="BB18" s="1"/>
      <c r="BC18" s="1"/>
      <c r="BD18" s="1"/>
      <c r="BE18" s="1"/>
      <c r="BF18" s="269"/>
      <c r="BG18" s="274" t="s">
        <v>141</v>
      </c>
      <c r="BH18" s="217"/>
      <c r="BI18" s="217"/>
      <c r="BJ18" s="217"/>
      <c r="BK18" s="217"/>
      <c r="BL18" s="217"/>
      <c r="BM18" s="217"/>
      <c r="BN18" s="279"/>
      <c r="BO18" s="282" t="s">
        <v>141</v>
      </c>
      <c r="BP18" s="282"/>
      <c r="BQ18" s="282"/>
      <c r="BR18" s="282"/>
      <c r="BS18" s="287" t="s">
        <v>141</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141</v>
      </c>
      <c r="CS18" s="217"/>
      <c r="CT18" s="217"/>
      <c r="CU18" s="217"/>
      <c r="CV18" s="217"/>
      <c r="CW18" s="217"/>
      <c r="CX18" s="217"/>
      <c r="CY18" s="279"/>
      <c r="CZ18" s="282" t="s">
        <v>141</v>
      </c>
      <c r="DA18" s="282"/>
      <c r="DB18" s="282"/>
      <c r="DC18" s="282"/>
      <c r="DD18" s="288" t="s">
        <v>141</v>
      </c>
      <c r="DE18" s="217"/>
      <c r="DF18" s="217"/>
      <c r="DG18" s="217"/>
      <c r="DH18" s="217"/>
      <c r="DI18" s="217"/>
      <c r="DJ18" s="217"/>
      <c r="DK18" s="217"/>
      <c r="DL18" s="217"/>
      <c r="DM18" s="217"/>
      <c r="DN18" s="217"/>
      <c r="DO18" s="217"/>
      <c r="DP18" s="279"/>
      <c r="DQ18" s="288" t="s">
        <v>141</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1170016</v>
      </c>
      <c r="S19" s="217"/>
      <c r="T19" s="217"/>
      <c r="U19" s="217"/>
      <c r="V19" s="217"/>
      <c r="W19" s="217"/>
      <c r="X19" s="217"/>
      <c r="Y19" s="279"/>
      <c r="Z19" s="282">
        <v>1</v>
      </c>
      <c r="AA19" s="282"/>
      <c r="AB19" s="282"/>
      <c r="AC19" s="282"/>
      <c r="AD19" s="287">
        <v>1170016</v>
      </c>
      <c r="AE19" s="287"/>
      <c r="AF19" s="287"/>
      <c r="AG19" s="287"/>
      <c r="AH19" s="287"/>
      <c r="AI19" s="287"/>
      <c r="AJ19" s="287"/>
      <c r="AK19" s="287"/>
      <c r="AL19" s="283">
        <v>2.1</v>
      </c>
      <c r="AM19" s="238"/>
      <c r="AN19" s="238"/>
      <c r="AO19" s="296"/>
      <c r="AP19" s="261" t="s">
        <v>257</v>
      </c>
      <c r="AQ19" s="1"/>
      <c r="AR19" s="1"/>
      <c r="AS19" s="1"/>
      <c r="AT19" s="1"/>
      <c r="AU19" s="1"/>
      <c r="AV19" s="1"/>
      <c r="AW19" s="1"/>
      <c r="AX19" s="1"/>
      <c r="AY19" s="1"/>
      <c r="AZ19" s="1"/>
      <c r="BA19" s="1"/>
      <c r="BB19" s="1"/>
      <c r="BC19" s="1"/>
      <c r="BD19" s="1"/>
      <c r="BE19" s="1"/>
      <c r="BF19" s="269"/>
      <c r="BG19" s="274">
        <v>3743754</v>
      </c>
      <c r="BH19" s="217"/>
      <c r="BI19" s="217"/>
      <c r="BJ19" s="217"/>
      <c r="BK19" s="217"/>
      <c r="BL19" s="217"/>
      <c r="BM19" s="217"/>
      <c r="BN19" s="279"/>
      <c r="BO19" s="282">
        <v>8</v>
      </c>
      <c r="BP19" s="282"/>
      <c r="BQ19" s="282"/>
      <c r="BR19" s="282"/>
      <c r="BS19" s="287" t="s">
        <v>141</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141</v>
      </c>
      <c r="CS19" s="217"/>
      <c r="CT19" s="217"/>
      <c r="CU19" s="217"/>
      <c r="CV19" s="217"/>
      <c r="CW19" s="217"/>
      <c r="CX19" s="217"/>
      <c r="CY19" s="279"/>
      <c r="CZ19" s="282" t="s">
        <v>141</v>
      </c>
      <c r="DA19" s="282"/>
      <c r="DB19" s="282"/>
      <c r="DC19" s="282"/>
      <c r="DD19" s="288" t="s">
        <v>141</v>
      </c>
      <c r="DE19" s="217"/>
      <c r="DF19" s="217"/>
      <c r="DG19" s="217"/>
      <c r="DH19" s="217"/>
      <c r="DI19" s="217"/>
      <c r="DJ19" s="217"/>
      <c r="DK19" s="217"/>
      <c r="DL19" s="217"/>
      <c r="DM19" s="217"/>
      <c r="DN19" s="217"/>
      <c r="DO19" s="217"/>
      <c r="DP19" s="279"/>
      <c r="DQ19" s="288" t="s">
        <v>141</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48163</v>
      </c>
      <c r="S20" s="217"/>
      <c r="T20" s="217"/>
      <c r="U20" s="217"/>
      <c r="V20" s="217"/>
      <c r="W20" s="217"/>
      <c r="X20" s="217"/>
      <c r="Y20" s="279"/>
      <c r="Z20" s="282">
        <v>0</v>
      </c>
      <c r="AA20" s="282"/>
      <c r="AB20" s="282"/>
      <c r="AC20" s="282"/>
      <c r="AD20" s="287">
        <v>48163</v>
      </c>
      <c r="AE20" s="287"/>
      <c r="AF20" s="287"/>
      <c r="AG20" s="287"/>
      <c r="AH20" s="287"/>
      <c r="AI20" s="287"/>
      <c r="AJ20" s="287"/>
      <c r="AK20" s="287"/>
      <c r="AL20" s="283">
        <v>0.1</v>
      </c>
      <c r="AM20" s="238"/>
      <c r="AN20" s="238"/>
      <c r="AO20" s="296"/>
      <c r="AP20" s="261" t="s">
        <v>370</v>
      </c>
      <c r="AQ20" s="1"/>
      <c r="AR20" s="1"/>
      <c r="AS20" s="1"/>
      <c r="AT20" s="1"/>
      <c r="AU20" s="1"/>
      <c r="AV20" s="1"/>
      <c r="AW20" s="1"/>
      <c r="AX20" s="1"/>
      <c r="AY20" s="1"/>
      <c r="AZ20" s="1"/>
      <c r="BA20" s="1"/>
      <c r="BB20" s="1"/>
      <c r="BC20" s="1"/>
      <c r="BD20" s="1"/>
      <c r="BE20" s="1"/>
      <c r="BF20" s="269"/>
      <c r="BG20" s="274">
        <v>3743754</v>
      </c>
      <c r="BH20" s="217"/>
      <c r="BI20" s="217"/>
      <c r="BJ20" s="217"/>
      <c r="BK20" s="217"/>
      <c r="BL20" s="217"/>
      <c r="BM20" s="217"/>
      <c r="BN20" s="279"/>
      <c r="BO20" s="282">
        <v>8</v>
      </c>
      <c r="BP20" s="282"/>
      <c r="BQ20" s="282"/>
      <c r="BR20" s="282"/>
      <c r="BS20" s="287" t="s">
        <v>141</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110851910</v>
      </c>
      <c r="CS20" s="217"/>
      <c r="CT20" s="217"/>
      <c r="CU20" s="217"/>
      <c r="CV20" s="217"/>
      <c r="CW20" s="217"/>
      <c r="CX20" s="217"/>
      <c r="CY20" s="279"/>
      <c r="CZ20" s="282">
        <v>100</v>
      </c>
      <c r="DA20" s="282"/>
      <c r="DB20" s="282"/>
      <c r="DC20" s="282"/>
      <c r="DD20" s="288">
        <v>18390727</v>
      </c>
      <c r="DE20" s="217"/>
      <c r="DF20" s="217"/>
      <c r="DG20" s="217"/>
      <c r="DH20" s="217"/>
      <c r="DI20" s="217"/>
      <c r="DJ20" s="217"/>
      <c r="DK20" s="217"/>
      <c r="DL20" s="217"/>
      <c r="DM20" s="217"/>
      <c r="DN20" s="217"/>
      <c r="DO20" s="217"/>
      <c r="DP20" s="279"/>
      <c r="DQ20" s="288">
        <v>63760782</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1158168</v>
      </c>
      <c r="S21" s="217"/>
      <c r="T21" s="217"/>
      <c r="U21" s="217"/>
      <c r="V21" s="217"/>
      <c r="W21" s="217"/>
      <c r="X21" s="217"/>
      <c r="Y21" s="279"/>
      <c r="Z21" s="282">
        <v>1</v>
      </c>
      <c r="AA21" s="282"/>
      <c r="AB21" s="282"/>
      <c r="AC21" s="282"/>
      <c r="AD21" s="287">
        <v>638260</v>
      </c>
      <c r="AE21" s="287"/>
      <c r="AF21" s="287"/>
      <c r="AG21" s="287"/>
      <c r="AH21" s="287"/>
      <c r="AI21" s="287"/>
      <c r="AJ21" s="287"/>
      <c r="AK21" s="287"/>
      <c r="AL21" s="283">
        <v>1.2</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t="s">
        <v>141</v>
      </c>
      <c r="BH21" s="217"/>
      <c r="BI21" s="217"/>
      <c r="BJ21" s="217"/>
      <c r="BK21" s="217"/>
      <c r="BL21" s="217"/>
      <c r="BM21" s="217"/>
      <c r="BN21" s="279"/>
      <c r="BO21" s="282" t="s">
        <v>141</v>
      </c>
      <c r="BP21" s="282"/>
      <c r="BQ21" s="282"/>
      <c r="BR21" s="282"/>
      <c r="BS21" s="287" t="s">
        <v>141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638260</v>
      </c>
      <c r="S22" s="217"/>
      <c r="T22" s="217"/>
      <c r="U22" s="217"/>
      <c r="V22" s="217"/>
      <c r="W22" s="217"/>
      <c r="X22" s="217"/>
      <c r="Y22" s="279"/>
      <c r="Z22" s="282">
        <v>0.6</v>
      </c>
      <c r="AA22" s="282"/>
      <c r="AB22" s="282"/>
      <c r="AC22" s="282"/>
      <c r="AD22" s="287">
        <v>638260</v>
      </c>
      <c r="AE22" s="287"/>
      <c r="AF22" s="287"/>
      <c r="AG22" s="287"/>
      <c r="AH22" s="287"/>
      <c r="AI22" s="287"/>
      <c r="AJ22" s="287"/>
      <c r="AK22" s="287"/>
      <c r="AL22" s="283">
        <v>1.2</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141</v>
      </c>
      <c r="BH22" s="217"/>
      <c r="BI22" s="217"/>
      <c r="BJ22" s="217"/>
      <c r="BK22" s="217"/>
      <c r="BL22" s="217"/>
      <c r="BM22" s="217"/>
      <c r="BN22" s="279"/>
      <c r="BO22" s="282" t="s">
        <v>141</v>
      </c>
      <c r="BP22" s="282"/>
      <c r="BQ22" s="282"/>
      <c r="BR22" s="282"/>
      <c r="BS22" s="287" t="s">
        <v>141</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519908</v>
      </c>
      <c r="S23" s="217"/>
      <c r="T23" s="217"/>
      <c r="U23" s="217"/>
      <c r="V23" s="217"/>
      <c r="W23" s="217"/>
      <c r="X23" s="217"/>
      <c r="Y23" s="279"/>
      <c r="Z23" s="282">
        <v>0.4</v>
      </c>
      <c r="AA23" s="282"/>
      <c r="AB23" s="282"/>
      <c r="AC23" s="282"/>
      <c r="AD23" s="287" t="s">
        <v>141</v>
      </c>
      <c r="AE23" s="287"/>
      <c r="AF23" s="287"/>
      <c r="AG23" s="287"/>
      <c r="AH23" s="287"/>
      <c r="AI23" s="287"/>
      <c r="AJ23" s="287"/>
      <c r="AK23" s="287"/>
      <c r="AL23" s="283" t="s">
        <v>141</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3743754</v>
      </c>
      <c r="BH23" s="217"/>
      <c r="BI23" s="217"/>
      <c r="BJ23" s="217"/>
      <c r="BK23" s="217"/>
      <c r="BL23" s="217"/>
      <c r="BM23" s="217"/>
      <c r="BN23" s="279"/>
      <c r="BO23" s="282">
        <v>8</v>
      </c>
      <c r="BP23" s="282"/>
      <c r="BQ23" s="282"/>
      <c r="BR23" s="282"/>
      <c r="BS23" s="287" t="s">
        <v>141</v>
      </c>
      <c r="BT23" s="287"/>
      <c r="BU23" s="287"/>
      <c r="BV23" s="287"/>
      <c r="BW23" s="287"/>
      <c r="BX23" s="287"/>
      <c r="BY23" s="287"/>
      <c r="BZ23" s="287"/>
      <c r="CA23" s="287"/>
      <c r="CB23" s="325"/>
      <c r="CD23" s="182" t="s">
        <v>320</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302</v>
      </c>
      <c r="DE23" s="139"/>
      <c r="DF23" s="139"/>
      <c r="DG23" s="139"/>
      <c r="DH23" s="139"/>
      <c r="DI23" s="139"/>
      <c r="DJ23" s="139"/>
      <c r="DK23" s="144"/>
      <c r="DL23" s="345" t="s">
        <v>383</v>
      </c>
      <c r="DM23" s="348"/>
      <c r="DN23" s="348"/>
      <c r="DO23" s="348"/>
      <c r="DP23" s="348"/>
      <c r="DQ23" s="348"/>
      <c r="DR23" s="348"/>
      <c r="DS23" s="348"/>
      <c r="DT23" s="348"/>
      <c r="DU23" s="348"/>
      <c r="DV23" s="352"/>
      <c r="DW23" s="182" t="s">
        <v>385</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141</v>
      </c>
      <c r="S24" s="217"/>
      <c r="T24" s="217"/>
      <c r="U24" s="217"/>
      <c r="V24" s="217"/>
      <c r="W24" s="217"/>
      <c r="X24" s="217"/>
      <c r="Y24" s="279"/>
      <c r="Z24" s="282" t="s">
        <v>141</v>
      </c>
      <c r="AA24" s="282"/>
      <c r="AB24" s="282"/>
      <c r="AC24" s="282"/>
      <c r="AD24" s="287" t="s">
        <v>141</v>
      </c>
      <c r="AE24" s="287"/>
      <c r="AF24" s="287"/>
      <c r="AG24" s="287"/>
      <c r="AH24" s="287"/>
      <c r="AI24" s="287"/>
      <c r="AJ24" s="287"/>
      <c r="AK24" s="287"/>
      <c r="AL24" s="283" t="s">
        <v>141</v>
      </c>
      <c r="AM24" s="238"/>
      <c r="AN24" s="238"/>
      <c r="AO24" s="296"/>
      <c r="AP24" s="261" t="s">
        <v>387</v>
      </c>
      <c r="AQ24" s="300"/>
      <c r="AR24" s="300"/>
      <c r="AS24" s="300"/>
      <c r="AT24" s="300"/>
      <c r="AU24" s="300"/>
      <c r="AV24" s="300"/>
      <c r="AW24" s="300"/>
      <c r="AX24" s="300"/>
      <c r="AY24" s="300"/>
      <c r="AZ24" s="300"/>
      <c r="BA24" s="300"/>
      <c r="BB24" s="300"/>
      <c r="BC24" s="300"/>
      <c r="BD24" s="300"/>
      <c r="BE24" s="300"/>
      <c r="BF24" s="314"/>
      <c r="BG24" s="274" t="s">
        <v>141</v>
      </c>
      <c r="BH24" s="217"/>
      <c r="BI24" s="217"/>
      <c r="BJ24" s="217"/>
      <c r="BK24" s="217"/>
      <c r="BL24" s="217"/>
      <c r="BM24" s="217"/>
      <c r="BN24" s="279"/>
      <c r="BO24" s="282" t="s">
        <v>141</v>
      </c>
      <c r="BP24" s="282"/>
      <c r="BQ24" s="282"/>
      <c r="BR24" s="282"/>
      <c r="BS24" s="287" t="s">
        <v>141</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54575362</v>
      </c>
      <c r="CS24" s="276"/>
      <c r="CT24" s="276"/>
      <c r="CU24" s="276"/>
      <c r="CV24" s="276"/>
      <c r="CW24" s="276"/>
      <c r="CX24" s="276"/>
      <c r="CY24" s="278"/>
      <c r="CZ24" s="291">
        <v>49.2</v>
      </c>
      <c r="DA24" s="293"/>
      <c r="DB24" s="293"/>
      <c r="DC24" s="337"/>
      <c r="DD24" s="341">
        <v>34670576</v>
      </c>
      <c r="DE24" s="276"/>
      <c r="DF24" s="276"/>
      <c r="DG24" s="276"/>
      <c r="DH24" s="276"/>
      <c r="DI24" s="276"/>
      <c r="DJ24" s="276"/>
      <c r="DK24" s="278"/>
      <c r="DL24" s="341">
        <v>31135060</v>
      </c>
      <c r="DM24" s="276"/>
      <c r="DN24" s="276"/>
      <c r="DO24" s="276"/>
      <c r="DP24" s="276"/>
      <c r="DQ24" s="276"/>
      <c r="DR24" s="276"/>
      <c r="DS24" s="276"/>
      <c r="DT24" s="276"/>
      <c r="DU24" s="276"/>
      <c r="DV24" s="278"/>
      <c r="DW24" s="291">
        <v>56.6</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58988199</v>
      </c>
      <c r="S25" s="217"/>
      <c r="T25" s="217"/>
      <c r="U25" s="217"/>
      <c r="V25" s="217"/>
      <c r="W25" s="217"/>
      <c r="X25" s="217"/>
      <c r="Y25" s="279"/>
      <c r="Z25" s="282">
        <v>51.1</v>
      </c>
      <c r="AA25" s="282"/>
      <c r="AB25" s="282"/>
      <c r="AC25" s="282"/>
      <c r="AD25" s="287">
        <v>54724537</v>
      </c>
      <c r="AE25" s="287"/>
      <c r="AF25" s="287"/>
      <c r="AG25" s="287"/>
      <c r="AH25" s="287"/>
      <c r="AI25" s="287"/>
      <c r="AJ25" s="287"/>
      <c r="AK25" s="287"/>
      <c r="AL25" s="283">
        <v>99.5</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141</v>
      </c>
      <c r="BH25" s="217"/>
      <c r="BI25" s="217"/>
      <c r="BJ25" s="217"/>
      <c r="BK25" s="217"/>
      <c r="BL25" s="217"/>
      <c r="BM25" s="217"/>
      <c r="BN25" s="279"/>
      <c r="BO25" s="282" t="s">
        <v>141</v>
      </c>
      <c r="BP25" s="282"/>
      <c r="BQ25" s="282"/>
      <c r="BR25" s="282"/>
      <c r="BS25" s="287" t="s">
        <v>141</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19139221</v>
      </c>
      <c r="CS25" s="313"/>
      <c r="CT25" s="313"/>
      <c r="CU25" s="313"/>
      <c r="CV25" s="313"/>
      <c r="CW25" s="313"/>
      <c r="CX25" s="313"/>
      <c r="CY25" s="332"/>
      <c r="CZ25" s="283">
        <v>17.3</v>
      </c>
      <c r="DA25" s="335"/>
      <c r="DB25" s="335"/>
      <c r="DC25" s="338"/>
      <c r="DD25" s="288">
        <v>17585656</v>
      </c>
      <c r="DE25" s="313"/>
      <c r="DF25" s="313"/>
      <c r="DG25" s="313"/>
      <c r="DH25" s="313"/>
      <c r="DI25" s="313"/>
      <c r="DJ25" s="313"/>
      <c r="DK25" s="332"/>
      <c r="DL25" s="288">
        <v>17292682</v>
      </c>
      <c r="DM25" s="313"/>
      <c r="DN25" s="313"/>
      <c r="DO25" s="313"/>
      <c r="DP25" s="313"/>
      <c r="DQ25" s="313"/>
      <c r="DR25" s="313"/>
      <c r="DS25" s="313"/>
      <c r="DT25" s="313"/>
      <c r="DU25" s="313"/>
      <c r="DV25" s="332"/>
      <c r="DW25" s="283">
        <v>31.4</v>
      </c>
      <c r="DX25" s="335"/>
      <c r="DY25" s="335"/>
      <c r="DZ25" s="335"/>
      <c r="EA25" s="335"/>
      <c r="EB25" s="335"/>
      <c r="EC25" s="360"/>
    </row>
    <row r="26" spans="2:133" ht="11.25" customHeight="1">
      <c r="B26" s="261" t="s">
        <v>391</v>
      </c>
      <c r="C26" s="1"/>
      <c r="D26" s="1"/>
      <c r="E26" s="1"/>
      <c r="F26" s="1"/>
      <c r="G26" s="1"/>
      <c r="H26" s="1"/>
      <c r="I26" s="1"/>
      <c r="J26" s="1"/>
      <c r="K26" s="1"/>
      <c r="L26" s="1"/>
      <c r="M26" s="1"/>
      <c r="N26" s="1"/>
      <c r="O26" s="1"/>
      <c r="P26" s="1"/>
      <c r="Q26" s="269"/>
      <c r="R26" s="274">
        <v>38852</v>
      </c>
      <c r="S26" s="217"/>
      <c r="T26" s="217"/>
      <c r="U26" s="217"/>
      <c r="V26" s="217"/>
      <c r="W26" s="217"/>
      <c r="X26" s="217"/>
      <c r="Y26" s="279"/>
      <c r="Z26" s="282">
        <v>0</v>
      </c>
      <c r="AA26" s="282"/>
      <c r="AB26" s="282"/>
      <c r="AC26" s="282"/>
      <c r="AD26" s="287">
        <v>38852</v>
      </c>
      <c r="AE26" s="287"/>
      <c r="AF26" s="287"/>
      <c r="AG26" s="287"/>
      <c r="AH26" s="287"/>
      <c r="AI26" s="287"/>
      <c r="AJ26" s="287"/>
      <c r="AK26" s="287"/>
      <c r="AL26" s="283">
        <v>0.1</v>
      </c>
      <c r="AM26" s="238"/>
      <c r="AN26" s="238"/>
      <c r="AO26" s="296"/>
      <c r="AP26" s="261" t="s">
        <v>394</v>
      </c>
      <c r="AQ26" s="300"/>
      <c r="AR26" s="300"/>
      <c r="AS26" s="300"/>
      <c r="AT26" s="300"/>
      <c r="AU26" s="300"/>
      <c r="AV26" s="300"/>
      <c r="AW26" s="300"/>
      <c r="AX26" s="300"/>
      <c r="AY26" s="300"/>
      <c r="AZ26" s="300"/>
      <c r="BA26" s="300"/>
      <c r="BB26" s="300"/>
      <c r="BC26" s="300"/>
      <c r="BD26" s="300"/>
      <c r="BE26" s="300"/>
      <c r="BF26" s="314"/>
      <c r="BG26" s="274" t="s">
        <v>141</v>
      </c>
      <c r="BH26" s="217"/>
      <c r="BI26" s="217"/>
      <c r="BJ26" s="217"/>
      <c r="BK26" s="217"/>
      <c r="BL26" s="217"/>
      <c r="BM26" s="217"/>
      <c r="BN26" s="279"/>
      <c r="BO26" s="282" t="s">
        <v>141</v>
      </c>
      <c r="BP26" s="282"/>
      <c r="BQ26" s="282"/>
      <c r="BR26" s="282"/>
      <c r="BS26" s="287" t="s">
        <v>141</v>
      </c>
      <c r="BT26" s="287"/>
      <c r="BU26" s="287"/>
      <c r="BV26" s="287"/>
      <c r="BW26" s="287"/>
      <c r="BX26" s="287"/>
      <c r="BY26" s="287"/>
      <c r="BZ26" s="287"/>
      <c r="CA26" s="287"/>
      <c r="CB26" s="325"/>
      <c r="CD26" s="261" t="s">
        <v>112</v>
      </c>
      <c r="CE26" s="1"/>
      <c r="CF26" s="1"/>
      <c r="CG26" s="1"/>
      <c r="CH26" s="1"/>
      <c r="CI26" s="1"/>
      <c r="CJ26" s="1"/>
      <c r="CK26" s="1"/>
      <c r="CL26" s="1"/>
      <c r="CM26" s="1"/>
      <c r="CN26" s="1"/>
      <c r="CO26" s="1"/>
      <c r="CP26" s="1"/>
      <c r="CQ26" s="269"/>
      <c r="CR26" s="274">
        <v>11923598</v>
      </c>
      <c r="CS26" s="217"/>
      <c r="CT26" s="217"/>
      <c r="CU26" s="217"/>
      <c r="CV26" s="217"/>
      <c r="CW26" s="217"/>
      <c r="CX26" s="217"/>
      <c r="CY26" s="279"/>
      <c r="CZ26" s="283">
        <v>10.8</v>
      </c>
      <c r="DA26" s="335"/>
      <c r="DB26" s="335"/>
      <c r="DC26" s="338"/>
      <c r="DD26" s="288">
        <v>10838498</v>
      </c>
      <c r="DE26" s="217"/>
      <c r="DF26" s="217"/>
      <c r="DG26" s="217"/>
      <c r="DH26" s="217"/>
      <c r="DI26" s="217"/>
      <c r="DJ26" s="217"/>
      <c r="DK26" s="279"/>
      <c r="DL26" s="288" t="s">
        <v>141</v>
      </c>
      <c r="DM26" s="217"/>
      <c r="DN26" s="217"/>
      <c r="DO26" s="217"/>
      <c r="DP26" s="217"/>
      <c r="DQ26" s="217"/>
      <c r="DR26" s="217"/>
      <c r="DS26" s="217"/>
      <c r="DT26" s="217"/>
      <c r="DU26" s="217"/>
      <c r="DV26" s="279"/>
      <c r="DW26" s="283" t="s">
        <v>141</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872076</v>
      </c>
      <c r="S27" s="217"/>
      <c r="T27" s="217"/>
      <c r="U27" s="217"/>
      <c r="V27" s="217"/>
      <c r="W27" s="217"/>
      <c r="X27" s="217"/>
      <c r="Y27" s="279"/>
      <c r="Z27" s="282">
        <v>0.8</v>
      </c>
      <c r="AA27" s="282"/>
      <c r="AB27" s="282"/>
      <c r="AC27" s="282"/>
      <c r="AD27" s="287" t="s">
        <v>141</v>
      </c>
      <c r="AE27" s="287"/>
      <c r="AF27" s="287"/>
      <c r="AG27" s="287"/>
      <c r="AH27" s="287"/>
      <c r="AI27" s="287"/>
      <c r="AJ27" s="287"/>
      <c r="AK27" s="287"/>
      <c r="AL27" s="283" t="s">
        <v>141</v>
      </c>
      <c r="AM27" s="238"/>
      <c r="AN27" s="238"/>
      <c r="AO27" s="296"/>
      <c r="AP27" s="261" t="s">
        <v>395</v>
      </c>
      <c r="AQ27" s="1"/>
      <c r="AR27" s="1"/>
      <c r="AS27" s="1"/>
      <c r="AT27" s="1"/>
      <c r="AU27" s="1"/>
      <c r="AV27" s="1"/>
      <c r="AW27" s="1"/>
      <c r="AX27" s="1"/>
      <c r="AY27" s="1"/>
      <c r="AZ27" s="1"/>
      <c r="BA27" s="1"/>
      <c r="BB27" s="1"/>
      <c r="BC27" s="1"/>
      <c r="BD27" s="1"/>
      <c r="BE27" s="1"/>
      <c r="BF27" s="269"/>
      <c r="BG27" s="274">
        <v>47005003</v>
      </c>
      <c r="BH27" s="217"/>
      <c r="BI27" s="217"/>
      <c r="BJ27" s="217"/>
      <c r="BK27" s="217"/>
      <c r="BL27" s="217"/>
      <c r="BM27" s="217"/>
      <c r="BN27" s="279"/>
      <c r="BO27" s="282">
        <v>100</v>
      </c>
      <c r="BP27" s="282"/>
      <c r="BQ27" s="282"/>
      <c r="BR27" s="282"/>
      <c r="BS27" s="287" t="s">
        <v>141</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27624831</v>
      </c>
      <c r="CS27" s="313"/>
      <c r="CT27" s="313"/>
      <c r="CU27" s="313"/>
      <c r="CV27" s="313"/>
      <c r="CW27" s="313"/>
      <c r="CX27" s="313"/>
      <c r="CY27" s="332"/>
      <c r="CZ27" s="283">
        <v>24.9</v>
      </c>
      <c r="DA27" s="335"/>
      <c r="DB27" s="335"/>
      <c r="DC27" s="338"/>
      <c r="DD27" s="288">
        <v>9515572</v>
      </c>
      <c r="DE27" s="313"/>
      <c r="DF27" s="313"/>
      <c r="DG27" s="313"/>
      <c r="DH27" s="313"/>
      <c r="DI27" s="313"/>
      <c r="DJ27" s="313"/>
      <c r="DK27" s="332"/>
      <c r="DL27" s="288">
        <v>6273030</v>
      </c>
      <c r="DM27" s="313"/>
      <c r="DN27" s="313"/>
      <c r="DO27" s="313"/>
      <c r="DP27" s="313"/>
      <c r="DQ27" s="313"/>
      <c r="DR27" s="313"/>
      <c r="DS27" s="313"/>
      <c r="DT27" s="313"/>
      <c r="DU27" s="313"/>
      <c r="DV27" s="332"/>
      <c r="DW27" s="283">
        <v>11.4</v>
      </c>
      <c r="DX27" s="335"/>
      <c r="DY27" s="335"/>
      <c r="DZ27" s="335"/>
      <c r="EA27" s="335"/>
      <c r="EB27" s="335"/>
      <c r="EC27" s="360"/>
    </row>
    <row r="28" spans="2:133" ht="11.25" customHeight="1">
      <c r="B28" s="261" t="s">
        <v>232</v>
      </c>
      <c r="C28" s="1"/>
      <c r="D28" s="1"/>
      <c r="E28" s="1"/>
      <c r="F28" s="1"/>
      <c r="G28" s="1"/>
      <c r="H28" s="1"/>
      <c r="I28" s="1"/>
      <c r="J28" s="1"/>
      <c r="K28" s="1"/>
      <c r="L28" s="1"/>
      <c r="M28" s="1"/>
      <c r="N28" s="1"/>
      <c r="O28" s="1"/>
      <c r="P28" s="1"/>
      <c r="Q28" s="269"/>
      <c r="R28" s="274">
        <v>911621</v>
      </c>
      <c r="S28" s="217"/>
      <c r="T28" s="217"/>
      <c r="U28" s="217"/>
      <c r="V28" s="217"/>
      <c r="W28" s="217"/>
      <c r="X28" s="217"/>
      <c r="Y28" s="279"/>
      <c r="Z28" s="282">
        <v>0.8</v>
      </c>
      <c r="AA28" s="282"/>
      <c r="AB28" s="282"/>
      <c r="AC28" s="282"/>
      <c r="AD28" s="287">
        <v>163828</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389</v>
      </c>
      <c r="CE28" s="1"/>
      <c r="CF28" s="1"/>
      <c r="CG28" s="1"/>
      <c r="CH28" s="1"/>
      <c r="CI28" s="1"/>
      <c r="CJ28" s="1"/>
      <c r="CK28" s="1"/>
      <c r="CL28" s="1"/>
      <c r="CM28" s="1"/>
      <c r="CN28" s="1"/>
      <c r="CO28" s="1"/>
      <c r="CP28" s="1"/>
      <c r="CQ28" s="269"/>
      <c r="CR28" s="274">
        <v>7811310</v>
      </c>
      <c r="CS28" s="217"/>
      <c r="CT28" s="217"/>
      <c r="CU28" s="217"/>
      <c r="CV28" s="217"/>
      <c r="CW28" s="217"/>
      <c r="CX28" s="217"/>
      <c r="CY28" s="279"/>
      <c r="CZ28" s="283">
        <v>7</v>
      </c>
      <c r="DA28" s="335"/>
      <c r="DB28" s="335"/>
      <c r="DC28" s="338"/>
      <c r="DD28" s="288">
        <v>7569348</v>
      </c>
      <c r="DE28" s="217"/>
      <c r="DF28" s="217"/>
      <c r="DG28" s="217"/>
      <c r="DH28" s="217"/>
      <c r="DI28" s="217"/>
      <c r="DJ28" s="217"/>
      <c r="DK28" s="279"/>
      <c r="DL28" s="288">
        <v>7569348</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411461</v>
      </c>
      <c r="S29" s="217"/>
      <c r="T29" s="217"/>
      <c r="U29" s="217"/>
      <c r="V29" s="217"/>
      <c r="W29" s="217"/>
      <c r="X29" s="217"/>
      <c r="Y29" s="279"/>
      <c r="Z29" s="282">
        <v>0.4</v>
      </c>
      <c r="AA29" s="282"/>
      <c r="AB29" s="282"/>
      <c r="AC29" s="282"/>
      <c r="AD29" s="287" t="s">
        <v>141</v>
      </c>
      <c r="AE29" s="287"/>
      <c r="AF29" s="287"/>
      <c r="AG29" s="287"/>
      <c r="AH29" s="287"/>
      <c r="AI29" s="287"/>
      <c r="AJ29" s="287"/>
      <c r="AK29" s="287"/>
      <c r="AL29" s="283" t="s">
        <v>141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22</v>
      </c>
      <c r="CG29" s="1"/>
      <c r="CH29" s="1"/>
      <c r="CI29" s="1"/>
      <c r="CJ29" s="1"/>
      <c r="CK29" s="1"/>
      <c r="CL29" s="1"/>
      <c r="CM29" s="1"/>
      <c r="CN29" s="1"/>
      <c r="CO29" s="1"/>
      <c r="CP29" s="1"/>
      <c r="CQ29" s="269"/>
      <c r="CR29" s="274">
        <v>7811310</v>
      </c>
      <c r="CS29" s="313"/>
      <c r="CT29" s="313"/>
      <c r="CU29" s="313"/>
      <c r="CV29" s="313"/>
      <c r="CW29" s="313"/>
      <c r="CX29" s="313"/>
      <c r="CY29" s="332"/>
      <c r="CZ29" s="283">
        <v>7</v>
      </c>
      <c r="DA29" s="335"/>
      <c r="DB29" s="335"/>
      <c r="DC29" s="338"/>
      <c r="DD29" s="288">
        <v>7569348</v>
      </c>
      <c r="DE29" s="313"/>
      <c r="DF29" s="313"/>
      <c r="DG29" s="313"/>
      <c r="DH29" s="313"/>
      <c r="DI29" s="313"/>
      <c r="DJ29" s="313"/>
      <c r="DK29" s="332"/>
      <c r="DL29" s="288">
        <v>7569348</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20892997</v>
      </c>
      <c r="S30" s="217"/>
      <c r="T30" s="217"/>
      <c r="U30" s="217"/>
      <c r="V30" s="217"/>
      <c r="W30" s="217"/>
      <c r="X30" s="217"/>
      <c r="Y30" s="279"/>
      <c r="Z30" s="282">
        <v>18.100000000000001</v>
      </c>
      <c r="AA30" s="282"/>
      <c r="AB30" s="282"/>
      <c r="AC30" s="282"/>
      <c r="AD30" s="287" t="s">
        <v>141</v>
      </c>
      <c r="AE30" s="287"/>
      <c r="AF30" s="287"/>
      <c r="AG30" s="287"/>
      <c r="AH30" s="287"/>
      <c r="AI30" s="287"/>
      <c r="AJ30" s="287"/>
      <c r="AK30" s="287"/>
      <c r="AL30" s="283" t="s">
        <v>141</v>
      </c>
      <c r="AM30" s="238"/>
      <c r="AN30" s="238"/>
      <c r="AO30" s="296"/>
      <c r="AP30" s="182" t="s">
        <v>320</v>
      </c>
      <c r="AQ30" s="139"/>
      <c r="AR30" s="139"/>
      <c r="AS30" s="139"/>
      <c r="AT30" s="139"/>
      <c r="AU30" s="139"/>
      <c r="AV30" s="139"/>
      <c r="AW30" s="139"/>
      <c r="AX30" s="139"/>
      <c r="AY30" s="139"/>
      <c r="AZ30" s="139"/>
      <c r="BA30" s="139"/>
      <c r="BB30" s="139"/>
      <c r="BC30" s="139"/>
      <c r="BD30" s="139"/>
      <c r="BE30" s="139"/>
      <c r="BF30" s="144"/>
      <c r="BG30" s="182" t="s">
        <v>191</v>
      </c>
      <c r="BH30" s="321"/>
      <c r="BI30" s="321"/>
      <c r="BJ30" s="321"/>
      <c r="BK30" s="321"/>
      <c r="BL30" s="321"/>
      <c r="BM30" s="321"/>
      <c r="BN30" s="321"/>
      <c r="BO30" s="321"/>
      <c r="BP30" s="321"/>
      <c r="BQ30" s="323"/>
      <c r="BR30" s="182" t="s">
        <v>165</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7570470</v>
      </c>
      <c r="CS30" s="217"/>
      <c r="CT30" s="217"/>
      <c r="CU30" s="217"/>
      <c r="CV30" s="217"/>
      <c r="CW30" s="217"/>
      <c r="CX30" s="217"/>
      <c r="CY30" s="279"/>
      <c r="CZ30" s="283">
        <v>6.8</v>
      </c>
      <c r="DA30" s="335"/>
      <c r="DB30" s="335"/>
      <c r="DC30" s="338"/>
      <c r="DD30" s="288">
        <v>7336579</v>
      </c>
      <c r="DE30" s="217"/>
      <c r="DF30" s="217"/>
      <c r="DG30" s="217"/>
      <c r="DH30" s="217"/>
      <c r="DI30" s="217"/>
      <c r="DJ30" s="217"/>
      <c r="DK30" s="279"/>
      <c r="DL30" s="288">
        <v>7336579</v>
      </c>
      <c r="DM30" s="217"/>
      <c r="DN30" s="217"/>
      <c r="DO30" s="217"/>
      <c r="DP30" s="217"/>
      <c r="DQ30" s="217"/>
      <c r="DR30" s="217"/>
      <c r="DS30" s="217"/>
      <c r="DT30" s="217"/>
      <c r="DU30" s="217"/>
      <c r="DV30" s="279"/>
      <c r="DW30" s="283">
        <v>13.3</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141</v>
      </c>
      <c r="S31" s="217"/>
      <c r="T31" s="217"/>
      <c r="U31" s="217"/>
      <c r="V31" s="217"/>
      <c r="W31" s="217"/>
      <c r="X31" s="217"/>
      <c r="Y31" s="279"/>
      <c r="Z31" s="282" t="s">
        <v>141</v>
      </c>
      <c r="AA31" s="282"/>
      <c r="AB31" s="282"/>
      <c r="AC31" s="282"/>
      <c r="AD31" s="287" t="s">
        <v>141</v>
      </c>
      <c r="AE31" s="287"/>
      <c r="AF31" s="287"/>
      <c r="AG31" s="287"/>
      <c r="AH31" s="287"/>
      <c r="AI31" s="287"/>
      <c r="AJ31" s="287"/>
      <c r="AK31" s="287"/>
      <c r="AL31" s="283" t="s">
        <v>141</v>
      </c>
      <c r="AM31" s="238"/>
      <c r="AN31" s="238"/>
      <c r="AO31" s="296"/>
      <c r="AP31" s="163" t="s">
        <v>9</v>
      </c>
      <c r="AQ31" s="178"/>
      <c r="AR31" s="178"/>
      <c r="AS31" s="178"/>
      <c r="AT31" s="306" t="s">
        <v>398</v>
      </c>
      <c r="AU31" s="265"/>
      <c r="AV31" s="265"/>
      <c r="AW31" s="265"/>
      <c r="AX31" s="260" t="s">
        <v>277</v>
      </c>
      <c r="AY31" s="265"/>
      <c r="AZ31" s="265"/>
      <c r="BA31" s="265"/>
      <c r="BB31" s="265"/>
      <c r="BC31" s="265"/>
      <c r="BD31" s="265"/>
      <c r="BE31" s="265"/>
      <c r="BF31" s="268"/>
      <c r="BG31" s="318">
        <v>99.5</v>
      </c>
      <c r="BH31" s="322"/>
      <c r="BI31" s="322"/>
      <c r="BJ31" s="322"/>
      <c r="BK31" s="322"/>
      <c r="BL31" s="322"/>
      <c r="BM31" s="293">
        <v>98.7</v>
      </c>
      <c r="BN31" s="322"/>
      <c r="BO31" s="322"/>
      <c r="BP31" s="322"/>
      <c r="BQ31" s="324"/>
      <c r="BR31" s="318">
        <v>99.5</v>
      </c>
      <c r="BS31" s="322"/>
      <c r="BT31" s="322"/>
      <c r="BU31" s="322"/>
      <c r="BV31" s="322"/>
      <c r="BW31" s="322"/>
      <c r="BX31" s="293">
        <v>98.6</v>
      </c>
      <c r="BY31" s="322"/>
      <c r="BZ31" s="322"/>
      <c r="CA31" s="322"/>
      <c r="CB31" s="324"/>
      <c r="CD31" s="134"/>
      <c r="CE31" s="42"/>
      <c r="CF31" s="261" t="s">
        <v>319</v>
      </c>
      <c r="CG31" s="1"/>
      <c r="CH31" s="1"/>
      <c r="CI31" s="1"/>
      <c r="CJ31" s="1"/>
      <c r="CK31" s="1"/>
      <c r="CL31" s="1"/>
      <c r="CM31" s="1"/>
      <c r="CN31" s="1"/>
      <c r="CO31" s="1"/>
      <c r="CP31" s="1"/>
      <c r="CQ31" s="269"/>
      <c r="CR31" s="274">
        <v>240840</v>
      </c>
      <c r="CS31" s="313"/>
      <c r="CT31" s="313"/>
      <c r="CU31" s="313"/>
      <c r="CV31" s="313"/>
      <c r="CW31" s="313"/>
      <c r="CX31" s="313"/>
      <c r="CY31" s="332"/>
      <c r="CZ31" s="283">
        <v>0.2</v>
      </c>
      <c r="DA31" s="335"/>
      <c r="DB31" s="335"/>
      <c r="DC31" s="338"/>
      <c r="DD31" s="288">
        <v>232769</v>
      </c>
      <c r="DE31" s="313"/>
      <c r="DF31" s="313"/>
      <c r="DG31" s="313"/>
      <c r="DH31" s="313"/>
      <c r="DI31" s="313"/>
      <c r="DJ31" s="313"/>
      <c r="DK31" s="332"/>
      <c r="DL31" s="288">
        <v>232769</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7519481</v>
      </c>
      <c r="S32" s="217"/>
      <c r="T32" s="217"/>
      <c r="U32" s="217"/>
      <c r="V32" s="217"/>
      <c r="W32" s="217"/>
      <c r="X32" s="217"/>
      <c r="Y32" s="279"/>
      <c r="Z32" s="282">
        <v>6.5</v>
      </c>
      <c r="AA32" s="282"/>
      <c r="AB32" s="282"/>
      <c r="AC32" s="282"/>
      <c r="AD32" s="287" t="s">
        <v>141</v>
      </c>
      <c r="AE32" s="287"/>
      <c r="AF32" s="287"/>
      <c r="AG32" s="287"/>
      <c r="AH32" s="287"/>
      <c r="AI32" s="287"/>
      <c r="AJ32" s="287"/>
      <c r="AK32" s="287"/>
      <c r="AL32" s="283" t="s">
        <v>141</v>
      </c>
      <c r="AM32" s="238"/>
      <c r="AN32" s="238"/>
      <c r="AO32" s="296"/>
      <c r="AP32" s="299"/>
      <c r="AQ32" s="29"/>
      <c r="AR32" s="29"/>
      <c r="AS32" s="29"/>
      <c r="AT32" s="307"/>
      <c r="AU32" s="1" t="s">
        <v>252</v>
      </c>
      <c r="AX32" s="261" t="s">
        <v>378</v>
      </c>
      <c r="AY32" s="1"/>
      <c r="AZ32" s="1"/>
      <c r="BA32" s="1"/>
      <c r="BB32" s="1"/>
      <c r="BC32" s="1"/>
      <c r="BD32" s="1"/>
      <c r="BE32" s="1"/>
      <c r="BF32" s="269"/>
      <c r="BG32" s="319">
        <v>99.3</v>
      </c>
      <c r="BH32" s="313"/>
      <c r="BI32" s="313"/>
      <c r="BJ32" s="313"/>
      <c r="BK32" s="313"/>
      <c r="BL32" s="313"/>
      <c r="BM32" s="238">
        <v>97.8</v>
      </c>
      <c r="BN32" s="313"/>
      <c r="BO32" s="313"/>
      <c r="BP32" s="313"/>
      <c r="BQ32" s="316"/>
      <c r="BR32" s="319">
        <v>99.1</v>
      </c>
      <c r="BS32" s="313"/>
      <c r="BT32" s="313"/>
      <c r="BU32" s="313"/>
      <c r="BV32" s="313"/>
      <c r="BW32" s="313"/>
      <c r="BX32" s="238">
        <v>97.8</v>
      </c>
      <c r="BY32" s="313"/>
      <c r="BZ32" s="313"/>
      <c r="CA32" s="313"/>
      <c r="CB32" s="316"/>
      <c r="CD32" s="135"/>
      <c r="CE32" s="142"/>
      <c r="CF32" s="261" t="s">
        <v>401</v>
      </c>
      <c r="CG32" s="1"/>
      <c r="CH32" s="1"/>
      <c r="CI32" s="1"/>
      <c r="CJ32" s="1"/>
      <c r="CK32" s="1"/>
      <c r="CL32" s="1"/>
      <c r="CM32" s="1"/>
      <c r="CN32" s="1"/>
      <c r="CO32" s="1"/>
      <c r="CP32" s="1"/>
      <c r="CQ32" s="269"/>
      <c r="CR32" s="274" t="s">
        <v>141</v>
      </c>
      <c r="CS32" s="217"/>
      <c r="CT32" s="217"/>
      <c r="CU32" s="217"/>
      <c r="CV32" s="217"/>
      <c r="CW32" s="217"/>
      <c r="CX32" s="217"/>
      <c r="CY32" s="279"/>
      <c r="CZ32" s="283" t="s">
        <v>141</v>
      </c>
      <c r="DA32" s="335"/>
      <c r="DB32" s="335"/>
      <c r="DC32" s="338"/>
      <c r="DD32" s="288" t="s">
        <v>141</v>
      </c>
      <c r="DE32" s="217"/>
      <c r="DF32" s="217"/>
      <c r="DG32" s="217"/>
      <c r="DH32" s="217"/>
      <c r="DI32" s="217"/>
      <c r="DJ32" s="217"/>
      <c r="DK32" s="279"/>
      <c r="DL32" s="288" t="s">
        <v>141</v>
      </c>
      <c r="DM32" s="217"/>
      <c r="DN32" s="217"/>
      <c r="DO32" s="217"/>
      <c r="DP32" s="217"/>
      <c r="DQ32" s="217"/>
      <c r="DR32" s="217"/>
      <c r="DS32" s="217"/>
      <c r="DT32" s="217"/>
      <c r="DU32" s="217"/>
      <c r="DV32" s="279"/>
      <c r="DW32" s="283" t="s">
        <v>141</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1397445</v>
      </c>
      <c r="S33" s="217"/>
      <c r="T33" s="217"/>
      <c r="U33" s="217"/>
      <c r="V33" s="217"/>
      <c r="W33" s="217"/>
      <c r="X33" s="217"/>
      <c r="Y33" s="279"/>
      <c r="Z33" s="282">
        <v>1.2</v>
      </c>
      <c r="AA33" s="282"/>
      <c r="AB33" s="282"/>
      <c r="AC33" s="282"/>
      <c r="AD33" s="287">
        <v>38210</v>
      </c>
      <c r="AE33" s="287"/>
      <c r="AF33" s="287"/>
      <c r="AG33" s="287"/>
      <c r="AH33" s="287"/>
      <c r="AI33" s="287"/>
      <c r="AJ33" s="287"/>
      <c r="AK33" s="287"/>
      <c r="AL33" s="283">
        <v>0.1</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99.7</v>
      </c>
      <c r="BH33" s="312"/>
      <c r="BI33" s="312"/>
      <c r="BJ33" s="312"/>
      <c r="BK33" s="312"/>
      <c r="BL33" s="312"/>
      <c r="BM33" s="294">
        <v>99.1</v>
      </c>
      <c r="BN33" s="312"/>
      <c r="BO33" s="312"/>
      <c r="BP33" s="312"/>
      <c r="BQ33" s="317"/>
      <c r="BR33" s="320">
        <v>99.7</v>
      </c>
      <c r="BS33" s="312"/>
      <c r="BT33" s="312"/>
      <c r="BU33" s="312"/>
      <c r="BV33" s="312"/>
      <c r="BW33" s="312"/>
      <c r="BX33" s="294">
        <v>99.1</v>
      </c>
      <c r="BY33" s="312"/>
      <c r="BZ33" s="312"/>
      <c r="CA33" s="312"/>
      <c r="CB33" s="317"/>
      <c r="CD33" s="261" t="s">
        <v>402</v>
      </c>
      <c r="CE33" s="1"/>
      <c r="CF33" s="1"/>
      <c r="CG33" s="1"/>
      <c r="CH33" s="1"/>
      <c r="CI33" s="1"/>
      <c r="CJ33" s="1"/>
      <c r="CK33" s="1"/>
      <c r="CL33" s="1"/>
      <c r="CM33" s="1"/>
      <c r="CN33" s="1"/>
      <c r="CO33" s="1"/>
      <c r="CP33" s="1"/>
      <c r="CQ33" s="269"/>
      <c r="CR33" s="274">
        <v>37614618</v>
      </c>
      <c r="CS33" s="313"/>
      <c r="CT33" s="313"/>
      <c r="CU33" s="313"/>
      <c r="CV33" s="313"/>
      <c r="CW33" s="313"/>
      <c r="CX33" s="313"/>
      <c r="CY33" s="332"/>
      <c r="CZ33" s="283">
        <v>33.9</v>
      </c>
      <c r="DA33" s="335"/>
      <c r="DB33" s="335"/>
      <c r="DC33" s="338"/>
      <c r="DD33" s="288">
        <v>24801134</v>
      </c>
      <c r="DE33" s="313"/>
      <c r="DF33" s="313"/>
      <c r="DG33" s="313"/>
      <c r="DH33" s="313"/>
      <c r="DI33" s="313"/>
      <c r="DJ33" s="313"/>
      <c r="DK33" s="332"/>
      <c r="DL33" s="288">
        <v>18538386</v>
      </c>
      <c r="DM33" s="313"/>
      <c r="DN33" s="313"/>
      <c r="DO33" s="313"/>
      <c r="DP33" s="313"/>
      <c r="DQ33" s="313"/>
      <c r="DR33" s="313"/>
      <c r="DS33" s="313"/>
      <c r="DT33" s="313"/>
      <c r="DU33" s="313"/>
      <c r="DV33" s="332"/>
      <c r="DW33" s="283">
        <v>33.700000000000003</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6898063</v>
      </c>
      <c r="S34" s="217"/>
      <c r="T34" s="217"/>
      <c r="U34" s="217"/>
      <c r="V34" s="217"/>
      <c r="W34" s="217"/>
      <c r="X34" s="217"/>
      <c r="Y34" s="279"/>
      <c r="Z34" s="282">
        <v>6</v>
      </c>
      <c r="AA34" s="282"/>
      <c r="AB34" s="282"/>
      <c r="AC34" s="282"/>
      <c r="AD34" s="287" t="s">
        <v>141</v>
      </c>
      <c r="AE34" s="287"/>
      <c r="AF34" s="287"/>
      <c r="AG34" s="287"/>
      <c r="AH34" s="287"/>
      <c r="AI34" s="287"/>
      <c r="AJ34" s="287"/>
      <c r="AK34" s="287"/>
      <c r="AL34" s="283" t="s">
        <v>141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405</v>
      </c>
      <c r="CE34" s="1"/>
      <c r="CF34" s="1"/>
      <c r="CG34" s="1"/>
      <c r="CH34" s="1"/>
      <c r="CI34" s="1"/>
      <c r="CJ34" s="1"/>
      <c r="CK34" s="1"/>
      <c r="CL34" s="1"/>
      <c r="CM34" s="1"/>
      <c r="CN34" s="1"/>
      <c r="CO34" s="1"/>
      <c r="CP34" s="1"/>
      <c r="CQ34" s="269"/>
      <c r="CR34" s="274">
        <v>18215893</v>
      </c>
      <c r="CS34" s="217"/>
      <c r="CT34" s="217"/>
      <c r="CU34" s="217"/>
      <c r="CV34" s="217"/>
      <c r="CW34" s="217"/>
      <c r="CX34" s="217"/>
      <c r="CY34" s="279"/>
      <c r="CZ34" s="283">
        <v>16.399999999999999</v>
      </c>
      <c r="DA34" s="335"/>
      <c r="DB34" s="335"/>
      <c r="DC34" s="338"/>
      <c r="DD34" s="288">
        <v>8783765</v>
      </c>
      <c r="DE34" s="217"/>
      <c r="DF34" s="217"/>
      <c r="DG34" s="217"/>
      <c r="DH34" s="217"/>
      <c r="DI34" s="217"/>
      <c r="DJ34" s="217"/>
      <c r="DK34" s="279"/>
      <c r="DL34" s="288">
        <v>7307656</v>
      </c>
      <c r="DM34" s="217"/>
      <c r="DN34" s="217"/>
      <c r="DO34" s="217"/>
      <c r="DP34" s="217"/>
      <c r="DQ34" s="217"/>
      <c r="DR34" s="217"/>
      <c r="DS34" s="217"/>
      <c r="DT34" s="217"/>
      <c r="DU34" s="217"/>
      <c r="DV34" s="279"/>
      <c r="DW34" s="283">
        <v>13.3</v>
      </c>
      <c r="DX34" s="335"/>
      <c r="DY34" s="335"/>
      <c r="DZ34" s="335"/>
      <c r="EA34" s="335"/>
      <c r="EB34" s="335"/>
      <c r="EC34" s="360"/>
    </row>
    <row r="35" spans="2:133" ht="11.25" customHeight="1">
      <c r="B35" s="261" t="s">
        <v>407</v>
      </c>
      <c r="C35" s="1"/>
      <c r="D35" s="1"/>
      <c r="E35" s="1"/>
      <c r="F35" s="1"/>
      <c r="G35" s="1"/>
      <c r="H35" s="1"/>
      <c r="I35" s="1"/>
      <c r="J35" s="1"/>
      <c r="K35" s="1"/>
      <c r="L35" s="1"/>
      <c r="M35" s="1"/>
      <c r="N35" s="1"/>
      <c r="O35" s="1"/>
      <c r="P35" s="1"/>
      <c r="Q35" s="269"/>
      <c r="R35" s="274">
        <v>667271</v>
      </c>
      <c r="S35" s="217"/>
      <c r="T35" s="217"/>
      <c r="U35" s="217"/>
      <c r="V35" s="217"/>
      <c r="W35" s="217"/>
      <c r="X35" s="217"/>
      <c r="Y35" s="279"/>
      <c r="Z35" s="282">
        <v>0.6</v>
      </c>
      <c r="AA35" s="282"/>
      <c r="AB35" s="282"/>
      <c r="AC35" s="282"/>
      <c r="AD35" s="287" t="s">
        <v>141</v>
      </c>
      <c r="AE35" s="287"/>
      <c r="AF35" s="287"/>
      <c r="AG35" s="287"/>
      <c r="AH35" s="287"/>
      <c r="AI35" s="287"/>
      <c r="AJ35" s="287"/>
      <c r="AK35" s="287"/>
      <c r="AL35" s="283" t="s">
        <v>141</v>
      </c>
      <c r="AM35" s="238"/>
      <c r="AN35" s="238"/>
      <c r="AO35" s="296"/>
      <c r="AP35" s="95"/>
      <c r="AQ35" s="182" t="s">
        <v>408</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1333161</v>
      </c>
      <c r="CS35" s="313"/>
      <c r="CT35" s="313"/>
      <c r="CU35" s="313"/>
      <c r="CV35" s="313"/>
      <c r="CW35" s="313"/>
      <c r="CX35" s="313"/>
      <c r="CY35" s="332"/>
      <c r="CZ35" s="283">
        <v>1.2</v>
      </c>
      <c r="DA35" s="335"/>
      <c r="DB35" s="335"/>
      <c r="DC35" s="338"/>
      <c r="DD35" s="288">
        <v>1291028</v>
      </c>
      <c r="DE35" s="313"/>
      <c r="DF35" s="313"/>
      <c r="DG35" s="313"/>
      <c r="DH35" s="313"/>
      <c r="DI35" s="313"/>
      <c r="DJ35" s="313"/>
      <c r="DK35" s="332"/>
      <c r="DL35" s="288">
        <v>1291028</v>
      </c>
      <c r="DM35" s="313"/>
      <c r="DN35" s="313"/>
      <c r="DO35" s="313"/>
      <c r="DP35" s="313"/>
      <c r="DQ35" s="313"/>
      <c r="DR35" s="313"/>
      <c r="DS35" s="313"/>
      <c r="DT35" s="313"/>
      <c r="DU35" s="313"/>
      <c r="DV35" s="332"/>
      <c r="DW35" s="283">
        <v>2.2999999999999998</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3208255</v>
      </c>
      <c r="S36" s="217"/>
      <c r="T36" s="217"/>
      <c r="U36" s="217"/>
      <c r="V36" s="217"/>
      <c r="W36" s="217"/>
      <c r="X36" s="217"/>
      <c r="Y36" s="279"/>
      <c r="Z36" s="282">
        <v>2.8</v>
      </c>
      <c r="AA36" s="282"/>
      <c r="AB36" s="282"/>
      <c r="AC36" s="282"/>
      <c r="AD36" s="287" t="s">
        <v>141</v>
      </c>
      <c r="AE36" s="287"/>
      <c r="AF36" s="287"/>
      <c r="AG36" s="287"/>
      <c r="AH36" s="287"/>
      <c r="AI36" s="287"/>
      <c r="AJ36" s="287"/>
      <c r="AK36" s="287"/>
      <c r="AL36" s="283" t="s">
        <v>141</v>
      </c>
      <c r="AM36" s="238"/>
      <c r="AN36" s="238"/>
      <c r="AO36" s="296"/>
      <c r="AP36" s="95"/>
      <c r="AQ36" s="301" t="s">
        <v>395</v>
      </c>
      <c r="AR36" s="304"/>
      <c r="AS36" s="304"/>
      <c r="AT36" s="304"/>
      <c r="AU36" s="304"/>
      <c r="AV36" s="304"/>
      <c r="AW36" s="304"/>
      <c r="AX36" s="304"/>
      <c r="AY36" s="309"/>
      <c r="AZ36" s="273">
        <v>11591704</v>
      </c>
      <c r="BA36" s="276"/>
      <c r="BB36" s="276"/>
      <c r="BC36" s="276"/>
      <c r="BD36" s="276"/>
      <c r="BE36" s="276"/>
      <c r="BF36" s="315"/>
      <c r="BG36" s="260" t="s">
        <v>412</v>
      </c>
      <c r="BH36" s="265"/>
      <c r="BI36" s="265"/>
      <c r="BJ36" s="265"/>
      <c r="BK36" s="265"/>
      <c r="BL36" s="265"/>
      <c r="BM36" s="265"/>
      <c r="BN36" s="265"/>
      <c r="BO36" s="265"/>
      <c r="BP36" s="265"/>
      <c r="BQ36" s="265"/>
      <c r="BR36" s="265"/>
      <c r="BS36" s="265"/>
      <c r="BT36" s="265"/>
      <c r="BU36" s="268"/>
      <c r="BV36" s="273">
        <v>30954</v>
      </c>
      <c r="BW36" s="276"/>
      <c r="BX36" s="276"/>
      <c r="BY36" s="276"/>
      <c r="BZ36" s="276"/>
      <c r="CA36" s="276"/>
      <c r="CB36" s="315"/>
      <c r="CD36" s="261" t="s">
        <v>29</v>
      </c>
      <c r="CE36" s="1"/>
      <c r="CF36" s="1"/>
      <c r="CG36" s="1"/>
      <c r="CH36" s="1"/>
      <c r="CI36" s="1"/>
      <c r="CJ36" s="1"/>
      <c r="CK36" s="1"/>
      <c r="CL36" s="1"/>
      <c r="CM36" s="1"/>
      <c r="CN36" s="1"/>
      <c r="CO36" s="1"/>
      <c r="CP36" s="1"/>
      <c r="CQ36" s="269"/>
      <c r="CR36" s="274">
        <v>7712212</v>
      </c>
      <c r="CS36" s="217"/>
      <c r="CT36" s="217"/>
      <c r="CU36" s="217"/>
      <c r="CV36" s="217"/>
      <c r="CW36" s="217"/>
      <c r="CX36" s="217"/>
      <c r="CY36" s="279"/>
      <c r="CZ36" s="283">
        <v>7</v>
      </c>
      <c r="DA36" s="335"/>
      <c r="DB36" s="335"/>
      <c r="DC36" s="338"/>
      <c r="DD36" s="288">
        <v>5977542</v>
      </c>
      <c r="DE36" s="217"/>
      <c r="DF36" s="217"/>
      <c r="DG36" s="217"/>
      <c r="DH36" s="217"/>
      <c r="DI36" s="217"/>
      <c r="DJ36" s="217"/>
      <c r="DK36" s="279"/>
      <c r="DL36" s="288">
        <v>3823141</v>
      </c>
      <c r="DM36" s="217"/>
      <c r="DN36" s="217"/>
      <c r="DO36" s="217"/>
      <c r="DP36" s="217"/>
      <c r="DQ36" s="217"/>
      <c r="DR36" s="217"/>
      <c r="DS36" s="217"/>
      <c r="DT36" s="217"/>
      <c r="DU36" s="217"/>
      <c r="DV36" s="279"/>
      <c r="DW36" s="283">
        <v>6.9</v>
      </c>
      <c r="DX36" s="335"/>
      <c r="DY36" s="335"/>
      <c r="DZ36" s="335"/>
      <c r="EA36" s="335"/>
      <c r="EB36" s="335"/>
      <c r="EC36" s="360"/>
    </row>
    <row r="37" spans="2:133" ht="11.25" customHeight="1">
      <c r="B37" s="261" t="s">
        <v>403</v>
      </c>
      <c r="C37" s="1"/>
      <c r="D37" s="1"/>
      <c r="E37" s="1"/>
      <c r="F37" s="1"/>
      <c r="G37" s="1"/>
      <c r="H37" s="1"/>
      <c r="I37" s="1"/>
      <c r="J37" s="1"/>
      <c r="K37" s="1"/>
      <c r="L37" s="1"/>
      <c r="M37" s="1"/>
      <c r="N37" s="1"/>
      <c r="O37" s="1"/>
      <c r="P37" s="1"/>
      <c r="Q37" s="269"/>
      <c r="R37" s="274">
        <v>2866427</v>
      </c>
      <c r="S37" s="217"/>
      <c r="T37" s="217"/>
      <c r="U37" s="217"/>
      <c r="V37" s="217"/>
      <c r="W37" s="217"/>
      <c r="X37" s="217"/>
      <c r="Y37" s="279"/>
      <c r="Z37" s="282">
        <v>2.5</v>
      </c>
      <c r="AA37" s="282"/>
      <c r="AB37" s="282"/>
      <c r="AC37" s="282"/>
      <c r="AD37" s="287">
        <v>59711</v>
      </c>
      <c r="AE37" s="287"/>
      <c r="AF37" s="287"/>
      <c r="AG37" s="287"/>
      <c r="AH37" s="287"/>
      <c r="AI37" s="287"/>
      <c r="AJ37" s="287"/>
      <c r="AK37" s="287"/>
      <c r="AL37" s="283">
        <v>0.1</v>
      </c>
      <c r="AM37" s="238"/>
      <c r="AN37" s="238"/>
      <c r="AO37" s="296"/>
      <c r="AQ37" s="302" t="s">
        <v>413</v>
      </c>
      <c r="AR37" s="111"/>
      <c r="AS37" s="111"/>
      <c r="AT37" s="111"/>
      <c r="AU37" s="111"/>
      <c r="AV37" s="111"/>
      <c r="AW37" s="111"/>
      <c r="AX37" s="111"/>
      <c r="AY37" s="310"/>
      <c r="AZ37" s="274">
        <v>2019732</v>
      </c>
      <c r="BA37" s="217"/>
      <c r="BB37" s="217"/>
      <c r="BC37" s="217"/>
      <c r="BD37" s="313"/>
      <c r="BE37" s="313"/>
      <c r="BF37" s="316"/>
      <c r="BG37" s="261" t="s">
        <v>418</v>
      </c>
      <c r="BH37" s="1"/>
      <c r="BI37" s="1"/>
      <c r="BJ37" s="1"/>
      <c r="BK37" s="1"/>
      <c r="BL37" s="1"/>
      <c r="BM37" s="1"/>
      <c r="BN37" s="1"/>
      <c r="BO37" s="1"/>
      <c r="BP37" s="1"/>
      <c r="BQ37" s="1"/>
      <c r="BR37" s="1"/>
      <c r="BS37" s="1"/>
      <c r="BT37" s="1"/>
      <c r="BU37" s="269"/>
      <c r="BV37" s="274">
        <v>-66665</v>
      </c>
      <c r="BW37" s="217"/>
      <c r="BX37" s="217"/>
      <c r="BY37" s="217"/>
      <c r="BZ37" s="217"/>
      <c r="CA37" s="217"/>
      <c r="CB37" s="326"/>
      <c r="CD37" s="261" t="s">
        <v>162</v>
      </c>
      <c r="CE37" s="1"/>
      <c r="CF37" s="1"/>
      <c r="CG37" s="1"/>
      <c r="CH37" s="1"/>
      <c r="CI37" s="1"/>
      <c r="CJ37" s="1"/>
      <c r="CK37" s="1"/>
      <c r="CL37" s="1"/>
      <c r="CM37" s="1"/>
      <c r="CN37" s="1"/>
      <c r="CO37" s="1"/>
      <c r="CP37" s="1"/>
      <c r="CQ37" s="269"/>
      <c r="CR37" s="274">
        <v>18424</v>
      </c>
      <c r="CS37" s="313"/>
      <c r="CT37" s="313"/>
      <c r="CU37" s="313"/>
      <c r="CV37" s="313"/>
      <c r="CW37" s="313"/>
      <c r="CX37" s="313"/>
      <c r="CY37" s="332"/>
      <c r="CZ37" s="283">
        <v>0</v>
      </c>
      <c r="DA37" s="335"/>
      <c r="DB37" s="335"/>
      <c r="DC37" s="338"/>
      <c r="DD37" s="288">
        <v>17774</v>
      </c>
      <c r="DE37" s="313"/>
      <c r="DF37" s="313"/>
      <c r="DG37" s="313"/>
      <c r="DH37" s="313"/>
      <c r="DI37" s="313"/>
      <c r="DJ37" s="313"/>
      <c r="DK37" s="332"/>
      <c r="DL37" s="288">
        <v>17774</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419</v>
      </c>
      <c r="C38" s="1"/>
      <c r="D38" s="1"/>
      <c r="E38" s="1"/>
      <c r="F38" s="1"/>
      <c r="G38" s="1"/>
      <c r="H38" s="1"/>
      <c r="I38" s="1"/>
      <c r="J38" s="1"/>
      <c r="K38" s="1"/>
      <c r="L38" s="1"/>
      <c r="M38" s="1"/>
      <c r="N38" s="1"/>
      <c r="O38" s="1"/>
      <c r="P38" s="1"/>
      <c r="Q38" s="269"/>
      <c r="R38" s="274">
        <v>10863300</v>
      </c>
      <c r="S38" s="217"/>
      <c r="T38" s="217"/>
      <c r="U38" s="217"/>
      <c r="V38" s="217"/>
      <c r="W38" s="217"/>
      <c r="X38" s="217"/>
      <c r="Y38" s="279"/>
      <c r="Z38" s="282">
        <v>9.4</v>
      </c>
      <c r="AA38" s="282"/>
      <c r="AB38" s="282"/>
      <c r="AC38" s="282"/>
      <c r="AD38" s="287" t="s">
        <v>141</v>
      </c>
      <c r="AE38" s="287"/>
      <c r="AF38" s="287"/>
      <c r="AG38" s="287"/>
      <c r="AH38" s="287"/>
      <c r="AI38" s="287"/>
      <c r="AJ38" s="287"/>
      <c r="AK38" s="287"/>
      <c r="AL38" s="283" t="s">
        <v>141</v>
      </c>
      <c r="AM38" s="238"/>
      <c r="AN38" s="238"/>
      <c r="AO38" s="296"/>
      <c r="AQ38" s="302" t="s">
        <v>420</v>
      </c>
      <c r="AR38" s="111"/>
      <c r="AS38" s="111"/>
      <c r="AT38" s="111"/>
      <c r="AU38" s="111"/>
      <c r="AV38" s="111"/>
      <c r="AW38" s="111"/>
      <c r="AX38" s="111"/>
      <c r="AY38" s="310"/>
      <c r="AZ38" s="274">
        <v>1792075</v>
      </c>
      <c r="BA38" s="217"/>
      <c r="BB38" s="217"/>
      <c r="BC38" s="217"/>
      <c r="BD38" s="313"/>
      <c r="BE38" s="313"/>
      <c r="BF38" s="316"/>
      <c r="BG38" s="261" t="s">
        <v>421</v>
      </c>
      <c r="BH38" s="1"/>
      <c r="BI38" s="1"/>
      <c r="BJ38" s="1"/>
      <c r="BK38" s="1"/>
      <c r="BL38" s="1"/>
      <c r="BM38" s="1"/>
      <c r="BN38" s="1"/>
      <c r="BO38" s="1"/>
      <c r="BP38" s="1"/>
      <c r="BQ38" s="1"/>
      <c r="BR38" s="1"/>
      <c r="BS38" s="1"/>
      <c r="BT38" s="1"/>
      <c r="BU38" s="269"/>
      <c r="BV38" s="274">
        <v>29656</v>
      </c>
      <c r="BW38" s="217"/>
      <c r="BX38" s="217"/>
      <c r="BY38" s="217"/>
      <c r="BZ38" s="217"/>
      <c r="CA38" s="217"/>
      <c r="CB38" s="326"/>
      <c r="CD38" s="261" t="s">
        <v>422</v>
      </c>
      <c r="CE38" s="1"/>
      <c r="CF38" s="1"/>
      <c r="CG38" s="1"/>
      <c r="CH38" s="1"/>
      <c r="CI38" s="1"/>
      <c r="CJ38" s="1"/>
      <c r="CK38" s="1"/>
      <c r="CL38" s="1"/>
      <c r="CM38" s="1"/>
      <c r="CN38" s="1"/>
      <c r="CO38" s="1"/>
      <c r="CP38" s="1"/>
      <c r="CQ38" s="269"/>
      <c r="CR38" s="274">
        <v>7706871</v>
      </c>
      <c r="CS38" s="217"/>
      <c r="CT38" s="217"/>
      <c r="CU38" s="217"/>
      <c r="CV38" s="217"/>
      <c r="CW38" s="217"/>
      <c r="CX38" s="217"/>
      <c r="CY38" s="279"/>
      <c r="CZ38" s="283">
        <v>7</v>
      </c>
      <c r="DA38" s="335"/>
      <c r="DB38" s="335"/>
      <c r="DC38" s="338"/>
      <c r="DD38" s="288">
        <v>6285489</v>
      </c>
      <c r="DE38" s="217"/>
      <c r="DF38" s="217"/>
      <c r="DG38" s="217"/>
      <c r="DH38" s="217"/>
      <c r="DI38" s="217"/>
      <c r="DJ38" s="217"/>
      <c r="DK38" s="279"/>
      <c r="DL38" s="288">
        <v>6116561</v>
      </c>
      <c r="DM38" s="217"/>
      <c r="DN38" s="217"/>
      <c r="DO38" s="217"/>
      <c r="DP38" s="217"/>
      <c r="DQ38" s="217"/>
      <c r="DR38" s="217"/>
      <c r="DS38" s="217"/>
      <c r="DT38" s="217"/>
      <c r="DU38" s="217"/>
      <c r="DV38" s="279"/>
      <c r="DW38" s="283">
        <v>11.1</v>
      </c>
      <c r="DX38" s="335"/>
      <c r="DY38" s="335"/>
      <c r="DZ38" s="335"/>
      <c r="EA38" s="335"/>
      <c r="EB38" s="335"/>
      <c r="EC38" s="360"/>
    </row>
    <row r="39" spans="2:133" ht="11.25" customHeight="1">
      <c r="B39" s="261" t="s">
        <v>423</v>
      </c>
      <c r="C39" s="1"/>
      <c r="D39" s="1"/>
      <c r="E39" s="1"/>
      <c r="F39" s="1"/>
      <c r="G39" s="1"/>
      <c r="H39" s="1"/>
      <c r="I39" s="1"/>
      <c r="J39" s="1"/>
      <c r="K39" s="1"/>
      <c r="L39" s="1"/>
      <c r="M39" s="1"/>
      <c r="N39" s="1"/>
      <c r="O39" s="1"/>
      <c r="P39" s="1"/>
      <c r="Q39" s="269"/>
      <c r="R39" s="274" t="s">
        <v>141</v>
      </c>
      <c r="S39" s="217"/>
      <c r="T39" s="217"/>
      <c r="U39" s="217"/>
      <c r="V39" s="217"/>
      <c r="W39" s="217"/>
      <c r="X39" s="217"/>
      <c r="Y39" s="279"/>
      <c r="Z39" s="282" t="s">
        <v>141</v>
      </c>
      <c r="AA39" s="282"/>
      <c r="AB39" s="282"/>
      <c r="AC39" s="282"/>
      <c r="AD39" s="287" t="s">
        <v>141</v>
      </c>
      <c r="AE39" s="287"/>
      <c r="AF39" s="287"/>
      <c r="AG39" s="287"/>
      <c r="AH39" s="287"/>
      <c r="AI39" s="287"/>
      <c r="AJ39" s="287"/>
      <c r="AK39" s="287"/>
      <c r="AL39" s="283" t="s">
        <v>141</v>
      </c>
      <c r="AM39" s="238"/>
      <c r="AN39" s="238"/>
      <c r="AO39" s="296"/>
      <c r="AQ39" s="302" t="s">
        <v>314</v>
      </c>
      <c r="AR39" s="111"/>
      <c r="AS39" s="111"/>
      <c r="AT39" s="111"/>
      <c r="AU39" s="111"/>
      <c r="AV39" s="111"/>
      <c r="AW39" s="111"/>
      <c r="AX39" s="111"/>
      <c r="AY39" s="310"/>
      <c r="AZ39" s="274">
        <v>73026</v>
      </c>
      <c r="BA39" s="217"/>
      <c r="BB39" s="217"/>
      <c r="BC39" s="217"/>
      <c r="BD39" s="313"/>
      <c r="BE39" s="313"/>
      <c r="BF39" s="316"/>
      <c r="BG39" s="261" t="s">
        <v>342</v>
      </c>
      <c r="BH39" s="1"/>
      <c r="BI39" s="1"/>
      <c r="BJ39" s="1"/>
      <c r="BK39" s="1"/>
      <c r="BL39" s="1"/>
      <c r="BM39" s="1"/>
      <c r="BN39" s="1"/>
      <c r="BO39" s="1"/>
      <c r="BP39" s="1"/>
      <c r="BQ39" s="1"/>
      <c r="BR39" s="1"/>
      <c r="BS39" s="1"/>
      <c r="BT39" s="1"/>
      <c r="BU39" s="269"/>
      <c r="BV39" s="274">
        <v>43457</v>
      </c>
      <c r="BW39" s="217"/>
      <c r="BX39" s="217"/>
      <c r="BY39" s="217"/>
      <c r="BZ39" s="217"/>
      <c r="CA39" s="217"/>
      <c r="CB39" s="326"/>
      <c r="CD39" s="261" t="s">
        <v>427</v>
      </c>
      <c r="CE39" s="1"/>
      <c r="CF39" s="1"/>
      <c r="CG39" s="1"/>
      <c r="CH39" s="1"/>
      <c r="CI39" s="1"/>
      <c r="CJ39" s="1"/>
      <c r="CK39" s="1"/>
      <c r="CL39" s="1"/>
      <c r="CM39" s="1"/>
      <c r="CN39" s="1"/>
      <c r="CO39" s="1"/>
      <c r="CP39" s="1"/>
      <c r="CQ39" s="269"/>
      <c r="CR39" s="274">
        <v>2487704</v>
      </c>
      <c r="CS39" s="313"/>
      <c r="CT39" s="313"/>
      <c r="CU39" s="313"/>
      <c r="CV39" s="313"/>
      <c r="CW39" s="313"/>
      <c r="CX39" s="313"/>
      <c r="CY39" s="332"/>
      <c r="CZ39" s="283">
        <v>2.2000000000000002</v>
      </c>
      <c r="DA39" s="335"/>
      <c r="DB39" s="335"/>
      <c r="DC39" s="338"/>
      <c r="DD39" s="288">
        <v>2312533</v>
      </c>
      <c r="DE39" s="313"/>
      <c r="DF39" s="313"/>
      <c r="DG39" s="313"/>
      <c r="DH39" s="313"/>
      <c r="DI39" s="313"/>
      <c r="DJ39" s="313"/>
      <c r="DK39" s="332"/>
      <c r="DL39" s="288" t="s">
        <v>141</v>
      </c>
      <c r="DM39" s="313"/>
      <c r="DN39" s="313"/>
      <c r="DO39" s="313"/>
      <c r="DP39" s="313"/>
      <c r="DQ39" s="313"/>
      <c r="DR39" s="313"/>
      <c r="DS39" s="313"/>
      <c r="DT39" s="313"/>
      <c r="DU39" s="313"/>
      <c r="DV39" s="332"/>
      <c r="DW39" s="283" t="s">
        <v>141</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t="s">
        <v>141</v>
      </c>
      <c r="S40" s="217"/>
      <c r="T40" s="217"/>
      <c r="U40" s="217"/>
      <c r="V40" s="217"/>
      <c r="W40" s="217"/>
      <c r="X40" s="217"/>
      <c r="Y40" s="279"/>
      <c r="Z40" s="282" t="s">
        <v>141</v>
      </c>
      <c r="AA40" s="282"/>
      <c r="AB40" s="282"/>
      <c r="AC40" s="282"/>
      <c r="AD40" s="287" t="s">
        <v>141</v>
      </c>
      <c r="AE40" s="287"/>
      <c r="AF40" s="287"/>
      <c r="AG40" s="287"/>
      <c r="AH40" s="287"/>
      <c r="AI40" s="287"/>
      <c r="AJ40" s="287"/>
      <c r="AK40" s="287"/>
      <c r="AL40" s="283" t="s">
        <v>141</v>
      </c>
      <c r="AM40" s="238"/>
      <c r="AN40" s="238"/>
      <c r="AO40" s="296"/>
      <c r="AQ40" s="302" t="s">
        <v>430</v>
      </c>
      <c r="AR40" s="111"/>
      <c r="AS40" s="111"/>
      <c r="AT40" s="111"/>
      <c r="AU40" s="111"/>
      <c r="AV40" s="111"/>
      <c r="AW40" s="111"/>
      <c r="AX40" s="111"/>
      <c r="AY40" s="310"/>
      <c r="AZ40" s="274" t="s">
        <v>141</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113</v>
      </c>
      <c r="BW40" s="217"/>
      <c r="BX40" s="217"/>
      <c r="BY40" s="217"/>
      <c r="BZ40" s="217"/>
      <c r="CA40" s="217"/>
      <c r="CB40" s="326"/>
      <c r="CD40" s="261" t="s">
        <v>374</v>
      </c>
      <c r="CE40" s="1"/>
      <c r="CF40" s="1"/>
      <c r="CG40" s="1"/>
      <c r="CH40" s="1"/>
      <c r="CI40" s="1"/>
      <c r="CJ40" s="1"/>
      <c r="CK40" s="1"/>
      <c r="CL40" s="1"/>
      <c r="CM40" s="1"/>
      <c r="CN40" s="1"/>
      <c r="CO40" s="1"/>
      <c r="CP40" s="1"/>
      <c r="CQ40" s="269"/>
      <c r="CR40" s="274">
        <v>158777</v>
      </c>
      <c r="CS40" s="217"/>
      <c r="CT40" s="217"/>
      <c r="CU40" s="217"/>
      <c r="CV40" s="217"/>
      <c r="CW40" s="217"/>
      <c r="CX40" s="217"/>
      <c r="CY40" s="279"/>
      <c r="CZ40" s="283">
        <v>0.1</v>
      </c>
      <c r="DA40" s="335"/>
      <c r="DB40" s="335"/>
      <c r="DC40" s="338"/>
      <c r="DD40" s="288">
        <v>150777</v>
      </c>
      <c r="DE40" s="217"/>
      <c r="DF40" s="217"/>
      <c r="DG40" s="217"/>
      <c r="DH40" s="217"/>
      <c r="DI40" s="217"/>
      <c r="DJ40" s="217"/>
      <c r="DK40" s="279"/>
      <c r="DL40" s="288" t="s">
        <v>141</v>
      </c>
      <c r="DM40" s="217"/>
      <c r="DN40" s="217"/>
      <c r="DO40" s="217"/>
      <c r="DP40" s="217"/>
      <c r="DQ40" s="217"/>
      <c r="DR40" s="217"/>
      <c r="DS40" s="217"/>
      <c r="DT40" s="217"/>
      <c r="DU40" s="217"/>
      <c r="DV40" s="279"/>
      <c r="DW40" s="283" t="s">
        <v>141</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115535448</v>
      </c>
      <c r="S41" s="277"/>
      <c r="T41" s="277"/>
      <c r="U41" s="277"/>
      <c r="V41" s="277"/>
      <c r="W41" s="277"/>
      <c r="X41" s="277"/>
      <c r="Y41" s="280"/>
      <c r="Z41" s="284">
        <v>100</v>
      </c>
      <c r="AA41" s="284"/>
      <c r="AB41" s="284"/>
      <c r="AC41" s="284"/>
      <c r="AD41" s="289">
        <v>55025138</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1442942</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v>1</v>
      </c>
      <c r="BW41" s="217"/>
      <c r="BX41" s="217"/>
      <c r="BY41" s="217"/>
      <c r="BZ41" s="217"/>
      <c r="CA41" s="217"/>
      <c r="CB41" s="326"/>
      <c r="CD41" s="261" t="s">
        <v>289</v>
      </c>
      <c r="CE41" s="1"/>
      <c r="CF41" s="1"/>
      <c r="CG41" s="1"/>
      <c r="CH41" s="1"/>
      <c r="CI41" s="1"/>
      <c r="CJ41" s="1"/>
      <c r="CK41" s="1"/>
      <c r="CL41" s="1"/>
      <c r="CM41" s="1"/>
      <c r="CN41" s="1"/>
      <c r="CO41" s="1"/>
      <c r="CP41" s="1"/>
      <c r="CQ41" s="269"/>
      <c r="CR41" s="274" t="s">
        <v>141</v>
      </c>
      <c r="CS41" s="313"/>
      <c r="CT41" s="313"/>
      <c r="CU41" s="313"/>
      <c r="CV41" s="313"/>
      <c r="CW41" s="313"/>
      <c r="CX41" s="313"/>
      <c r="CY41" s="332"/>
      <c r="CZ41" s="283" t="s">
        <v>141</v>
      </c>
      <c r="DA41" s="335"/>
      <c r="DB41" s="335"/>
      <c r="DC41" s="338"/>
      <c r="DD41" s="288" t="s">
        <v>141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6263929</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363</v>
      </c>
      <c r="BW42" s="277"/>
      <c r="BX42" s="277"/>
      <c r="BY42" s="277"/>
      <c r="BZ42" s="277"/>
      <c r="CA42" s="277"/>
      <c r="CB42" s="327"/>
      <c r="CD42" s="261" t="s">
        <v>281</v>
      </c>
      <c r="CE42" s="1"/>
      <c r="CF42" s="1"/>
      <c r="CG42" s="1"/>
      <c r="CH42" s="1"/>
      <c r="CI42" s="1"/>
      <c r="CJ42" s="1"/>
      <c r="CK42" s="1"/>
      <c r="CL42" s="1"/>
      <c r="CM42" s="1"/>
      <c r="CN42" s="1"/>
      <c r="CO42" s="1"/>
      <c r="CP42" s="1"/>
      <c r="CQ42" s="269"/>
      <c r="CR42" s="274">
        <v>18661930</v>
      </c>
      <c r="CS42" s="313"/>
      <c r="CT42" s="313"/>
      <c r="CU42" s="313"/>
      <c r="CV42" s="313"/>
      <c r="CW42" s="313"/>
      <c r="CX42" s="313"/>
      <c r="CY42" s="332"/>
      <c r="CZ42" s="283">
        <v>16.8</v>
      </c>
      <c r="DA42" s="335"/>
      <c r="DB42" s="335"/>
      <c r="DC42" s="338"/>
      <c r="DD42" s="288">
        <v>4289072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87</v>
      </c>
      <c r="CE43" s="1"/>
      <c r="CF43" s="1"/>
      <c r="CG43" s="1"/>
      <c r="CH43" s="1"/>
      <c r="CI43" s="1"/>
      <c r="CJ43" s="1"/>
      <c r="CK43" s="1"/>
      <c r="CL43" s="1"/>
      <c r="CM43" s="1"/>
      <c r="CN43" s="1"/>
      <c r="CO43" s="1"/>
      <c r="CP43" s="1"/>
      <c r="CQ43" s="269"/>
      <c r="CR43" s="274">
        <v>934010</v>
      </c>
      <c r="CS43" s="313"/>
      <c r="CT43" s="313"/>
      <c r="CU43" s="313"/>
      <c r="CV43" s="313"/>
      <c r="CW43" s="313"/>
      <c r="CX43" s="313"/>
      <c r="CY43" s="332"/>
      <c r="CZ43" s="283">
        <v>0.8</v>
      </c>
      <c r="DA43" s="335"/>
      <c r="DB43" s="335"/>
      <c r="DC43" s="338"/>
      <c r="DD43" s="288">
        <v>934010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436</v>
      </c>
      <c r="CG44" s="1"/>
      <c r="CH44" s="1"/>
      <c r="CI44" s="1"/>
      <c r="CJ44" s="1"/>
      <c r="CK44" s="1"/>
      <c r="CL44" s="1"/>
      <c r="CM44" s="1"/>
      <c r="CN44" s="1"/>
      <c r="CO44" s="1"/>
      <c r="CP44" s="1"/>
      <c r="CQ44" s="269"/>
      <c r="CR44" s="274">
        <v>18390727</v>
      </c>
      <c r="CS44" s="217"/>
      <c r="CT44" s="217"/>
      <c r="CU44" s="217"/>
      <c r="CV44" s="217"/>
      <c r="CW44" s="217"/>
      <c r="CX44" s="217"/>
      <c r="CY44" s="279"/>
      <c r="CZ44" s="283">
        <v>16.600000000000001</v>
      </c>
      <c r="DA44" s="238"/>
      <c r="DB44" s="238"/>
      <c r="DC44" s="285"/>
      <c r="DD44" s="288">
        <v>4049521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4751799</v>
      </c>
      <c r="CS45" s="313"/>
      <c r="CT45" s="313"/>
      <c r="CU45" s="313"/>
      <c r="CV45" s="313"/>
      <c r="CW45" s="313"/>
      <c r="CX45" s="313"/>
      <c r="CY45" s="332"/>
      <c r="CZ45" s="283">
        <v>4.3</v>
      </c>
      <c r="DA45" s="335"/>
      <c r="DB45" s="335"/>
      <c r="DC45" s="338"/>
      <c r="DD45" s="288">
        <v>654259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13377107</v>
      </c>
      <c r="CS46" s="217"/>
      <c r="CT46" s="217"/>
      <c r="CU46" s="217"/>
      <c r="CV46" s="217"/>
      <c r="CW46" s="217"/>
      <c r="CX46" s="217"/>
      <c r="CY46" s="279"/>
      <c r="CZ46" s="283">
        <v>12.1</v>
      </c>
      <c r="DA46" s="238"/>
      <c r="DB46" s="238"/>
      <c r="DC46" s="285"/>
      <c r="DD46" s="288">
        <v>3296741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271203</v>
      </c>
      <c r="CS47" s="313"/>
      <c r="CT47" s="313"/>
      <c r="CU47" s="313"/>
      <c r="CV47" s="313"/>
      <c r="CW47" s="313"/>
      <c r="CX47" s="313"/>
      <c r="CY47" s="332"/>
      <c r="CZ47" s="283">
        <v>0.2</v>
      </c>
      <c r="DA47" s="335"/>
      <c r="DB47" s="335"/>
      <c r="DC47" s="338"/>
      <c r="DD47" s="288">
        <v>239551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141</v>
      </c>
      <c r="CS48" s="217"/>
      <c r="CT48" s="217"/>
      <c r="CU48" s="217"/>
      <c r="CV48" s="217"/>
      <c r="CW48" s="217"/>
      <c r="CX48" s="217"/>
      <c r="CY48" s="279"/>
      <c r="CZ48" s="283" t="s">
        <v>141</v>
      </c>
      <c r="DA48" s="238"/>
      <c r="DB48" s="238"/>
      <c r="DC48" s="285"/>
      <c r="DD48" s="288" t="s">
        <v>141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110851910</v>
      </c>
      <c r="CS49" s="312"/>
      <c r="CT49" s="312"/>
      <c r="CU49" s="312"/>
      <c r="CV49" s="312"/>
      <c r="CW49" s="312"/>
      <c r="CX49" s="312"/>
      <c r="CY49" s="333"/>
      <c r="CZ49" s="292">
        <v>100</v>
      </c>
      <c r="DA49" s="336"/>
      <c r="DB49" s="336"/>
      <c r="DC49" s="339"/>
      <c r="DD49" s="342">
        <v>63760782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gRvb/k0+ZmDtTirhGYerv+FBoxMwEsgId4WsUAg2VjtluNQJoBN62UeBeNK4Nx9W/H7NYLa/az+0NsJUyOjg==" saltValue="MPt6adRSe3sZRuUvBGWX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307</v>
      </c>
      <c r="DK2" s="707"/>
      <c r="DL2" s="707"/>
      <c r="DM2" s="707"/>
      <c r="DN2" s="707"/>
      <c r="DO2" s="710"/>
      <c r="DP2" s="368"/>
      <c r="DQ2" s="706" t="s">
        <v>309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179</v>
      </c>
      <c r="R5" s="447"/>
      <c r="S5" s="447"/>
      <c r="T5" s="447"/>
      <c r="U5" s="458"/>
      <c r="V5" s="435" t="s">
        <v>444</v>
      </c>
      <c r="W5" s="447"/>
      <c r="X5" s="447"/>
      <c r="Y5" s="447"/>
      <c r="Z5" s="458"/>
      <c r="AA5" s="435" t="s">
        <v>445</v>
      </c>
      <c r="AB5" s="447"/>
      <c r="AC5" s="447"/>
      <c r="AD5" s="447"/>
      <c r="AE5" s="447"/>
      <c r="AF5" s="504" t="s">
        <v>177</v>
      </c>
      <c r="AG5" s="447"/>
      <c r="AH5" s="447"/>
      <c r="AI5" s="447"/>
      <c r="AJ5" s="522"/>
      <c r="AK5" s="447" t="s">
        <v>446</v>
      </c>
      <c r="AL5" s="447"/>
      <c r="AM5" s="447"/>
      <c r="AN5" s="447"/>
      <c r="AO5" s="458"/>
      <c r="AP5" s="435" t="s">
        <v>447</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326</v>
      </c>
      <c r="CN5" s="447"/>
      <c r="CO5" s="447"/>
      <c r="CP5" s="447"/>
      <c r="CQ5" s="458"/>
      <c r="CR5" s="435" t="s">
        <v>247</v>
      </c>
      <c r="CS5" s="447"/>
      <c r="CT5" s="447"/>
      <c r="CU5" s="447"/>
      <c r="CV5" s="458"/>
      <c r="CW5" s="435" t="s">
        <v>50</v>
      </c>
      <c r="CX5" s="447"/>
      <c r="CY5" s="447"/>
      <c r="CZ5" s="447"/>
      <c r="DA5" s="458"/>
      <c r="DB5" s="435" t="s">
        <v>415</v>
      </c>
      <c r="DC5" s="447"/>
      <c r="DD5" s="447"/>
      <c r="DE5" s="447"/>
      <c r="DF5" s="458"/>
      <c r="DG5" s="700" t="s">
        <v>245</v>
      </c>
      <c r="DH5" s="703"/>
      <c r="DI5" s="703"/>
      <c r="DJ5" s="703"/>
      <c r="DK5" s="708"/>
      <c r="DL5" s="700" t="s">
        <v>451</v>
      </c>
      <c r="DM5" s="703"/>
      <c r="DN5" s="703"/>
      <c r="DO5" s="703"/>
      <c r="DP5" s="708"/>
      <c r="DQ5" s="435" t="s">
        <v>453</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113157</v>
      </c>
      <c r="R7" s="449"/>
      <c r="S7" s="449"/>
      <c r="T7" s="449"/>
      <c r="U7" s="449"/>
      <c r="V7" s="449">
        <v>109443</v>
      </c>
      <c r="W7" s="449"/>
      <c r="X7" s="449"/>
      <c r="Y7" s="449"/>
      <c r="Z7" s="449"/>
      <c r="AA7" s="449">
        <v>3714</v>
      </c>
      <c r="AB7" s="449"/>
      <c r="AC7" s="449"/>
      <c r="AD7" s="449"/>
      <c r="AE7" s="492"/>
      <c r="AF7" s="506">
        <v>3591</v>
      </c>
      <c r="AG7" s="519"/>
      <c r="AH7" s="519"/>
      <c r="AI7" s="519"/>
      <c r="AJ7" s="524"/>
      <c r="AK7" s="532">
        <v>159</v>
      </c>
      <c r="AL7" s="449"/>
      <c r="AM7" s="449"/>
      <c r="AN7" s="449"/>
      <c r="AO7" s="449"/>
      <c r="AP7" s="449">
        <v>78491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384</v>
      </c>
      <c r="BT7" s="419"/>
      <c r="BU7" s="419"/>
      <c r="BV7" s="419"/>
      <c r="BW7" s="419"/>
      <c r="BX7" s="419"/>
      <c r="BY7" s="419"/>
      <c r="BZ7" s="419"/>
      <c r="CA7" s="419"/>
      <c r="CB7" s="419"/>
      <c r="CC7" s="419"/>
      <c r="CD7" s="419"/>
      <c r="CE7" s="419"/>
      <c r="CF7" s="419"/>
      <c r="CG7" s="431"/>
      <c r="CH7" s="663">
        <v>-4</v>
      </c>
      <c r="CI7" s="666"/>
      <c r="CJ7" s="666"/>
      <c r="CK7" s="666"/>
      <c r="CL7" s="681"/>
      <c r="CM7" s="663">
        <v>141</v>
      </c>
      <c r="CN7" s="666"/>
      <c r="CO7" s="666"/>
      <c r="CP7" s="666"/>
      <c r="CQ7" s="681"/>
      <c r="CR7" s="663">
        <v>105</v>
      </c>
      <c r="CS7" s="666"/>
      <c r="CT7" s="666"/>
      <c r="CU7" s="666"/>
      <c r="CV7" s="681"/>
      <c r="CW7" s="663">
        <v>19</v>
      </c>
      <c r="CX7" s="666"/>
      <c r="CY7" s="666"/>
      <c r="CZ7" s="666"/>
      <c r="DA7" s="681"/>
      <c r="DB7" s="663" t="s">
        <v>141</v>
      </c>
      <c r="DC7" s="666"/>
      <c r="DD7" s="666"/>
      <c r="DE7" s="666"/>
      <c r="DF7" s="681"/>
      <c r="DG7" s="663" t="s">
        <v>141</v>
      </c>
      <c r="DH7" s="666"/>
      <c r="DI7" s="666"/>
      <c r="DJ7" s="666"/>
      <c r="DK7" s="681"/>
      <c r="DL7" s="663" t="s">
        <v>141</v>
      </c>
      <c r="DM7" s="666"/>
      <c r="DN7" s="666"/>
      <c r="DO7" s="666"/>
      <c r="DP7" s="681"/>
      <c r="DQ7" s="663" t="s">
        <v>141</v>
      </c>
      <c r="DR7" s="666"/>
      <c r="DS7" s="666"/>
      <c r="DT7" s="666"/>
      <c r="DU7" s="681"/>
      <c r="DV7" s="399"/>
      <c r="DW7" s="419"/>
      <c r="DX7" s="419"/>
      <c r="DY7" s="419"/>
      <c r="DZ7" s="717"/>
      <c r="EA7" s="576"/>
    </row>
    <row r="8" spans="1:131" s="364" customFormat="1" ht="26.25" customHeight="1">
      <c r="A8" s="373">
        <v>2</v>
      </c>
      <c r="B8" s="400" t="s">
        <v>129</v>
      </c>
      <c r="C8" s="420"/>
      <c r="D8" s="420"/>
      <c r="E8" s="420"/>
      <c r="F8" s="420"/>
      <c r="G8" s="420"/>
      <c r="H8" s="420"/>
      <c r="I8" s="420"/>
      <c r="J8" s="420"/>
      <c r="K8" s="420"/>
      <c r="L8" s="420"/>
      <c r="M8" s="420"/>
      <c r="N8" s="420"/>
      <c r="O8" s="420"/>
      <c r="P8" s="432"/>
      <c r="Q8" s="438">
        <v>1711</v>
      </c>
      <c r="R8" s="450"/>
      <c r="S8" s="450"/>
      <c r="T8" s="450"/>
      <c r="U8" s="450"/>
      <c r="V8" s="450">
        <v>1676</v>
      </c>
      <c r="W8" s="450"/>
      <c r="X8" s="450"/>
      <c r="Y8" s="450"/>
      <c r="Z8" s="450"/>
      <c r="AA8" s="450">
        <v>34</v>
      </c>
      <c r="AB8" s="450"/>
      <c r="AC8" s="450"/>
      <c r="AD8" s="450"/>
      <c r="AE8" s="461"/>
      <c r="AF8" s="507">
        <v>2</v>
      </c>
      <c r="AG8" s="456"/>
      <c r="AH8" s="456"/>
      <c r="AI8" s="456"/>
      <c r="AJ8" s="525"/>
      <c r="AK8" s="460">
        <v>559</v>
      </c>
      <c r="AL8" s="450"/>
      <c r="AM8" s="450"/>
      <c r="AN8" s="450"/>
      <c r="AO8" s="450"/>
      <c r="AP8" s="450">
        <v>5923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532</v>
      </c>
      <c r="BT8" s="420"/>
      <c r="BU8" s="420"/>
      <c r="BV8" s="420"/>
      <c r="BW8" s="420"/>
      <c r="BX8" s="420"/>
      <c r="BY8" s="420"/>
      <c r="BZ8" s="420"/>
      <c r="CA8" s="420"/>
      <c r="CB8" s="420"/>
      <c r="CC8" s="420"/>
      <c r="CD8" s="420"/>
      <c r="CE8" s="420"/>
      <c r="CF8" s="420"/>
      <c r="CG8" s="432"/>
      <c r="CH8" s="444">
        <v>5</v>
      </c>
      <c r="CI8" s="456"/>
      <c r="CJ8" s="456"/>
      <c r="CK8" s="456"/>
      <c r="CL8" s="682"/>
      <c r="CM8" s="444">
        <v>282</v>
      </c>
      <c r="CN8" s="456"/>
      <c r="CO8" s="456"/>
      <c r="CP8" s="456"/>
      <c r="CQ8" s="682"/>
      <c r="CR8" s="444">
        <v>320</v>
      </c>
      <c r="CS8" s="456"/>
      <c r="CT8" s="456"/>
      <c r="CU8" s="456"/>
      <c r="CV8" s="682"/>
      <c r="CW8" s="444">
        <v>142</v>
      </c>
      <c r="CX8" s="456"/>
      <c r="CY8" s="456"/>
      <c r="CZ8" s="456"/>
      <c r="DA8" s="682"/>
      <c r="DB8" s="444" t="s">
        <v>141</v>
      </c>
      <c r="DC8" s="456"/>
      <c r="DD8" s="456"/>
      <c r="DE8" s="456"/>
      <c r="DF8" s="682"/>
      <c r="DG8" s="444" t="s">
        <v>141</v>
      </c>
      <c r="DH8" s="456"/>
      <c r="DI8" s="456"/>
      <c r="DJ8" s="456"/>
      <c r="DK8" s="682"/>
      <c r="DL8" s="444" t="s">
        <v>141</v>
      </c>
      <c r="DM8" s="456"/>
      <c r="DN8" s="456"/>
      <c r="DO8" s="456"/>
      <c r="DP8" s="682"/>
      <c r="DQ8" s="444" t="s">
        <v>141</v>
      </c>
      <c r="DR8" s="456"/>
      <c r="DS8" s="456"/>
      <c r="DT8" s="456"/>
      <c r="DU8" s="682"/>
      <c r="DV8" s="400"/>
      <c r="DW8" s="420"/>
      <c r="DX8" s="420"/>
      <c r="DY8" s="420"/>
      <c r="DZ8" s="718"/>
      <c r="EA8" s="576"/>
    </row>
    <row r="9" spans="1:131" s="364" customFormat="1" ht="26.25" customHeight="1">
      <c r="A9" s="373">
        <v>3</v>
      </c>
      <c r="B9" s="400" t="s">
        <v>123</v>
      </c>
      <c r="C9" s="420"/>
      <c r="D9" s="420"/>
      <c r="E9" s="420"/>
      <c r="F9" s="420"/>
      <c r="G9" s="420"/>
      <c r="H9" s="420"/>
      <c r="I9" s="420"/>
      <c r="J9" s="420"/>
      <c r="K9" s="420"/>
      <c r="L9" s="420"/>
      <c r="M9" s="420"/>
      <c r="N9" s="420"/>
      <c r="O9" s="420"/>
      <c r="P9" s="432"/>
      <c r="Q9" s="438">
        <v>1280</v>
      </c>
      <c r="R9" s="450"/>
      <c r="S9" s="450"/>
      <c r="T9" s="450"/>
      <c r="U9" s="450"/>
      <c r="V9" s="450">
        <v>345</v>
      </c>
      <c r="W9" s="450"/>
      <c r="X9" s="450"/>
      <c r="Y9" s="450"/>
      <c r="Z9" s="450"/>
      <c r="AA9" s="450">
        <v>935</v>
      </c>
      <c r="AB9" s="450"/>
      <c r="AC9" s="450"/>
      <c r="AD9" s="450"/>
      <c r="AE9" s="461"/>
      <c r="AF9" s="507">
        <v>935</v>
      </c>
      <c r="AG9" s="456"/>
      <c r="AH9" s="456"/>
      <c r="AI9" s="456"/>
      <c r="AJ9" s="525"/>
      <c r="AK9" s="460">
        <v>50</v>
      </c>
      <c r="AL9" s="450"/>
      <c r="AM9" s="450"/>
      <c r="AN9" s="450"/>
      <c r="AO9" s="450"/>
      <c r="AP9" s="450">
        <v>3117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533</v>
      </c>
      <c r="BT9" s="420"/>
      <c r="BU9" s="420"/>
      <c r="BV9" s="420"/>
      <c r="BW9" s="420"/>
      <c r="BX9" s="420"/>
      <c r="BY9" s="420"/>
      <c r="BZ9" s="420"/>
      <c r="CA9" s="420"/>
      <c r="CB9" s="420"/>
      <c r="CC9" s="420"/>
      <c r="CD9" s="420"/>
      <c r="CE9" s="420"/>
      <c r="CF9" s="420"/>
      <c r="CG9" s="432"/>
      <c r="CH9" s="444">
        <v>-7</v>
      </c>
      <c r="CI9" s="456"/>
      <c r="CJ9" s="456"/>
      <c r="CK9" s="456"/>
      <c r="CL9" s="682"/>
      <c r="CM9" s="444">
        <v>62</v>
      </c>
      <c r="CN9" s="456"/>
      <c r="CO9" s="456"/>
      <c r="CP9" s="456"/>
      <c r="CQ9" s="682"/>
      <c r="CR9" s="444">
        <v>85</v>
      </c>
      <c r="CS9" s="456"/>
      <c r="CT9" s="456"/>
      <c r="CU9" s="456"/>
      <c r="CV9" s="682"/>
      <c r="CW9" s="444" t="s">
        <v>141</v>
      </c>
      <c r="CX9" s="456"/>
      <c r="CY9" s="456"/>
      <c r="CZ9" s="456"/>
      <c r="DA9" s="682"/>
      <c r="DB9" s="444" t="s">
        <v>141</v>
      </c>
      <c r="DC9" s="456"/>
      <c r="DD9" s="456"/>
      <c r="DE9" s="456"/>
      <c r="DF9" s="682"/>
      <c r="DG9" s="444" t="s">
        <v>141</v>
      </c>
      <c r="DH9" s="456"/>
      <c r="DI9" s="456"/>
      <c r="DJ9" s="456"/>
      <c r="DK9" s="682"/>
      <c r="DL9" s="444" t="s">
        <v>141</v>
      </c>
      <c r="DM9" s="456"/>
      <c r="DN9" s="456"/>
      <c r="DO9" s="456"/>
      <c r="DP9" s="682"/>
      <c r="DQ9" s="444" t="s">
        <v>141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t="s">
        <v>185</v>
      </c>
      <c r="BS10" s="400" t="s">
        <v>120</v>
      </c>
      <c r="BT10" s="420"/>
      <c r="BU10" s="420"/>
      <c r="BV10" s="420"/>
      <c r="BW10" s="420"/>
      <c r="BX10" s="420"/>
      <c r="BY10" s="420"/>
      <c r="BZ10" s="420"/>
      <c r="CA10" s="420"/>
      <c r="CB10" s="420"/>
      <c r="CC10" s="420"/>
      <c r="CD10" s="420"/>
      <c r="CE10" s="420"/>
      <c r="CF10" s="420"/>
      <c r="CG10" s="432"/>
      <c r="CH10" s="444">
        <v>1</v>
      </c>
      <c r="CI10" s="456"/>
      <c r="CJ10" s="456"/>
      <c r="CK10" s="456"/>
      <c r="CL10" s="682"/>
      <c r="CM10" s="444">
        <v>154</v>
      </c>
      <c r="CN10" s="456"/>
      <c r="CO10" s="456"/>
      <c r="CP10" s="456"/>
      <c r="CQ10" s="682"/>
      <c r="CR10" s="444">
        <v>8</v>
      </c>
      <c r="CS10" s="456"/>
      <c r="CT10" s="456"/>
      <c r="CU10" s="456"/>
      <c r="CV10" s="682"/>
      <c r="CW10" s="444" t="s">
        <v>141</v>
      </c>
      <c r="CX10" s="456"/>
      <c r="CY10" s="456"/>
      <c r="CZ10" s="456"/>
      <c r="DA10" s="682"/>
      <c r="DB10" s="444" t="s">
        <v>141</v>
      </c>
      <c r="DC10" s="456"/>
      <c r="DD10" s="456"/>
      <c r="DE10" s="456"/>
      <c r="DF10" s="682"/>
      <c r="DG10" s="444">
        <v>625</v>
      </c>
      <c r="DH10" s="456"/>
      <c r="DI10" s="456"/>
      <c r="DJ10" s="456"/>
      <c r="DK10" s="682"/>
      <c r="DL10" s="444" t="s">
        <v>141</v>
      </c>
      <c r="DM10" s="456"/>
      <c r="DN10" s="456"/>
      <c r="DO10" s="456"/>
      <c r="DP10" s="682"/>
      <c r="DQ10" s="444" t="s">
        <v>141</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98</v>
      </c>
      <c r="BT11" s="420"/>
      <c r="BU11" s="420"/>
      <c r="BV11" s="420"/>
      <c r="BW11" s="420"/>
      <c r="BX11" s="420"/>
      <c r="BY11" s="420"/>
      <c r="BZ11" s="420"/>
      <c r="CA11" s="420"/>
      <c r="CB11" s="420"/>
      <c r="CC11" s="420"/>
      <c r="CD11" s="420"/>
      <c r="CE11" s="420"/>
      <c r="CF11" s="420"/>
      <c r="CG11" s="432"/>
      <c r="CH11" s="444">
        <v>-7</v>
      </c>
      <c r="CI11" s="456"/>
      <c r="CJ11" s="456"/>
      <c r="CK11" s="456"/>
      <c r="CL11" s="682"/>
      <c r="CM11" s="444">
        <v>112</v>
      </c>
      <c r="CN11" s="456"/>
      <c r="CO11" s="456"/>
      <c r="CP11" s="456"/>
      <c r="CQ11" s="682"/>
      <c r="CR11" s="444">
        <v>30</v>
      </c>
      <c r="CS11" s="456"/>
      <c r="CT11" s="456"/>
      <c r="CU11" s="456"/>
      <c r="CV11" s="682"/>
      <c r="CW11" s="444" t="s">
        <v>141</v>
      </c>
      <c r="CX11" s="456"/>
      <c r="CY11" s="456"/>
      <c r="CZ11" s="456"/>
      <c r="DA11" s="682"/>
      <c r="DB11" s="444" t="s">
        <v>141</v>
      </c>
      <c r="DC11" s="456"/>
      <c r="DD11" s="456"/>
      <c r="DE11" s="456"/>
      <c r="DF11" s="682"/>
      <c r="DG11" s="444" t="s">
        <v>141</v>
      </c>
      <c r="DH11" s="456"/>
      <c r="DI11" s="456"/>
      <c r="DJ11" s="456"/>
      <c r="DK11" s="682"/>
      <c r="DL11" s="444" t="s">
        <v>141</v>
      </c>
      <c r="DM11" s="456"/>
      <c r="DN11" s="456"/>
      <c r="DO11" s="456"/>
      <c r="DP11" s="682"/>
      <c r="DQ11" s="444" t="s">
        <v>141</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534</v>
      </c>
      <c r="BT12" s="420"/>
      <c r="BU12" s="420"/>
      <c r="BV12" s="420"/>
      <c r="BW12" s="420"/>
      <c r="BX12" s="420"/>
      <c r="BY12" s="420"/>
      <c r="BZ12" s="420"/>
      <c r="CA12" s="420"/>
      <c r="CB12" s="420"/>
      <c r="CC12" s="420"/>
      <c r="CD12" s="420"/>
      <c r="CE12" s="420"/>
      <c r="CF12" s="420"/>
      <c r="CG12" s="432"/>
      <c r="CH12" s="444">
        <v>1</v>
      </c>
      <c r="CI12" s="456"/>
      <c r="CJ12" s="456"/>
      <c r="CK12" s="456"/>
      <c r="CL12" s="682"/>
      <c r="CM12" s="444">
        <v>26</v>
      </c>
      <c r="CN12" s="456"/>
      <c r="CO12" s="456"/>
      <c r="CP12" s="456"/>
      <c r="CQ12" s="682"/>
      <c r="CR12" s="444">
        <v>10</v>
      </c>
      <c r="CS12" s="456"/>
      <c r="CT12" s="456"/>
      <c r="CU12" s="456"/>
      <c r="CV12" s="682"/>
      <c r="CW12" s="444">
        <v>63</v>
      </c>
      <c r="CX12" s="456"/>
      <c r="CY12" s="456"/>
      <c r="CZ12" s="456"/>
      <c r="DA12" s="682"/>
      <c r="DB12" s="444" t="s">
        <v>141</v>
      </c>
      <c r="DC12" s="456"/>
      <c r="DD12" s="456"/>
      <c r="DE12" s="456"/>
      <c r="DF12" s="682"/>
      <c r="DG12" s="444" t="s">
        <v>141</v>
      </c>
      <c r="DH12" s="456"/>
      <c r="DI12" s="456"/>
      <c r="DJ12" s="456"/>
      <c r="DK12" s="682"/>
      <c r="DL12" s="444" t="s">
        <v>141</v>
      </c>
      <c r="DM12" s="456"/>
      <c r="DN12" s="456"/>
      <c r="DO12" s="456"/>
      <c r="DP12" s="682"/>
      <c r="DQ12" s="444" t="s">
        <v>141</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372</v>
      </c>
      <c r="BT13" s="420"/>
      <c r="BU13" s="420"/>
      <c r="BV13" s="420"/>
      <c r="BW13" s="420"/>
      <c r="BX13" s="420"/>
      <c r="BY13" s="420"/>
      <c r="BZ13" s="420"/>
      <c r="CA13" s="420"/>
      <c r="CB13" s="420"/>
      <c r="CC13" s="420"/>
      <c r="CD13" s="420"/>
      <c r="CE13" s="420"/>
      <c r="CF13" s="420"/>
      <c r="CG13" s="432"/>
      <c r="CH13" s="444">
        <v>0</v>
      </c>
      <c r="CI13" s="456"/>
      <c r="CJ13" s="456"/>
      <c r="CK13" s="456"/>
      <c r="CL13" s="682"/>
      <c r="CM13" s="444">
        <v>85</v>
      </c>
      <c r="CN13" s="456"/>
      <c r="CO13" s="456"/>
      <c r="CP13" s="456"/>
      <c r="CQ13" s="682"/>
      <c r="CR13" s="444">
        <v>80</v>
      </c>
      <c r="CS13" s="456"/>
      <c r="CT13" s="456"/>
      <c r="CU13" s="456"/>
      <c r="CV13" s="682"/>
      <c r="CW13" s="444" t="s">
        <v>141</v>
      </c>
      <c r="CX13" s="456"/>
      <c r="CY13" s="456"/>
      <c r="CZ13" s="456"/>
      <c r="DA13" s="682"/>
      <c r="DB13" s="444" t="s">
        <v>141</v>
      </c>
      <c r="DC13" s="456"/>
      <c r="DD13" s="456"/>
      <c r="DE13" s="456"/>
      <c r="DF13" s="682"/>
      <c r="DG13" s="444" t="s">
        <v>141</v>
      </c>
      <c r="DH13" s="456"/>
      <c r="DI13" s="456"/>
      <c r="DJ13" s="456"/>
      <c r="DK13" s="682"/>
      <c r="DL13" s="444" t="s">
        <v>141</v>
      </c>
      <c r="DM13" s="456"/>
      <c r="DN13" s="456"/>
      <c r="DO13" s="456"/>
      <c r="DP13" s="682"/>
      <c r="DQ13" s="444" t="s">
        <v>141</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254</v>
      </c>
      <c r="B23" s="401" t="s">
        <v>310</v>
      </c>
      <c r="C23" s="421"/>
      <c r="D23" s="421"/>
      <c r="E23" s="421"/>
      <c r="F23" s="421"/>
      <c r="G23" s="421"/>
      <c r="H23" s="421"/>
      <c r="I23" s="421"/>
      <c r="J23" s="421"/>
      <c r="K23" s="421"/>
      <c r="L23" s="421"/>
      <c r="M23" s="421"/>
      <c r="N23" s="421"/>
      <c r="O23" s="421"/>
      <c r="P23" s="433"/>
      <c r="Q23" s="440">
        <v>115535</v>
      </c>
      <c r="R23" s="452"/>
      <c r="S23" s="452"/>
      <c r="T23" s="452"/>
      <c r="U23" s="452"/>
      <c r="V23" s="452">
        <v>110852</v>
      </c>
      <c r="W23" s="452"/>
      <c r="X23" s="452"/>
      <c r="Y23" s="452"/>
      <c r="Z23" s="452"/>
      <c r="AA23" s="452">
        <v>4684</v>
      </c>
      <c r="AB23" s="452"/>
      <c r="AC23" s="452"/>
      <c r="AD23" s="452"/>
      <c r="AE23" s="494"/>
      <c r="AF23" s="508">
        <v>4528</v>
      </c>
      <c r="AG23" s="452"/>
      <c r="AH23" s="452"/>
      <c r="AI23" s="452"/>
      <c r="AJ23" s="526"/>
      <c r="AK23" s="534"/>
      <c r="AL23" s="455"/>
      <c r="AM23" s="455"/>
      <c r="AN23" s="455"/>
      <c r="AO23" s="455"/>
      <c r="AP23" s="452">
        <v>87531</v>
      </c>
      <c r="AQ23" s="452"/>
      <c r="AR23" s="452"/>
      <c r="AS23" s="452"/>
      <c r="AT23" s="452"/>
      <c r="AU23" s="567"/>
      <c r="AV23" s="567"/>
      <c r="AW23" s="567"/>
      <c r="AX23" s="567"/>
      <c r="AY23" s="590"/>
      <c r="AZ23" s="595" t="s">
        <v>141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250</v>
      </c>
      <c r="AG26" s="520"/>
      <c r="AH26" s="520"/>
      <c r="AI26" s="520"/>
      <c r="AJ26" s="527"/>
      <c r="AK26" s="447" t="s">
        <v>396</v>
      </c>
      <c r="AL26" s="447"/>
      <c r="AM26" s="447"/>
      <c r="AN26" s="447"/>
      <c r="AO26" s="458"/>
      <c r="AP26" s="435" t="s">
        <v>363</v>
      </c>
      <c r="AQ26" s="447"/>
      <c r="AR26" s="447"/>
      <c r="AS26" s="447"/>
      <c r="AT26" s="458"/>
      <c r="AU26" s="435" t="s">
        <v>461</v>
      </c>
      <c r="AV26" s="447"/>
      <c r="AW26" s="447"/>
      <c r="AX26" s="447"/>
      <c r="AY26" s="458"/>
      <c r="AZ26" s="435" t="s">
        <v>462</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22829</v>
      </c>
      <c r="R28" s="453"/>
      <c r="S28" s="453"/>
      <c r="T28" s="453"/>
      <c r="U28" s="453"/>
      <c r="V28" s="453">
        <v>22798</v>
      </c>
      <c r="W28" s="453"/>
      <c r="X28" s="453"/>
      <c r="Y28" s="453"/>
      <c r="Z28" s="453"/>
      <c r="AA28" s="453">
        <v>31</v>
      </c>
      <c r="AB28" s="453"/>
      <c r="AC28" s="453"/>
      <c r="AD28" s="453"/>
      <c r="AE28" s="495"/>
      <c r="AF28" s="511">
        <v>31</v>
      </c>
      <c r="AG28" s="453"/>
      <c r="AH28" s="453"/>
      <c r="AI28" s="453"/>
      <c r="AJ28" s="529"/>
      <c r="AK28" s="535">
        <v>1443</v>
      </c>
      <c r="AL28" s="453"/>
      <c r="AM28" s="453"/>
      <c r="AN28" s="453"/>
      <c r="AO28" s="453"/>
      <c r="AP28" s="453" t="s">
        <v>141</v>
      </c>
      <c r="AQ28" s="453"/>
      <c r="AR28" s="453"/>
      <c r="AS28" s="453"/>
      <c r="AT28" s="453"/>
      <c r="AU28" s="453" t="s">
        <v>141</v>
      </c>
      <c r="AV28" s="453"/>
      <c r="AW28" s="453"/>
      <c r="AX28" s="453"/>
      <c r="AY28" s="453"/>
      <c r="AZ28" s="596" t="s">
        <v>141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464</v>
      </c>
      <c r="C29" s="420"/>
      <c r="D29" s="420"/>
      <c r="E29" s="420"/>
      <c r="F29" s="420"/>
      <c r="G29" s="420"/>
      <c r="H29" s="420"/>
      <c r="I29" s="420"/>
      <c r="J29" s="420"/>
      <c r="K29" s="420"/>
      <c r="L29" s="420"/>
      <c r="M29" s="420"/>
      <c r="N29" s="420"/>
      <c r="O29" s="420"/>
      <c r="P29" s="432"/>
      <c r="Q29" s="438">
        <v>6745</v>
      </c>
      <c r="R29" s="450"/>
      <c r="S29" s="450"/>
      <c r="T29" s="450"/>
      <c r="U29" s="450"/>
      <c r="V29" s="450">
        <v>6731</v>
      </c>
      <c r="W29" s="450"/>
      <c r="X29" s="450"/>
      <c r="Y29" s="450"/>
      <c r="Z29" s="450"/>
      <c r="AA29" s="450">
        <v>14</v>
      </c>
      <c r="AB29" s="450"/>
      <c r="AC29" s="450"/>
      <c r="AD29" s="450"/>
      <c r="AE29" s="461"/>
      <c r="AF29" s="507">
        <v>14</v>
      </c>
      <c r="AG29" s="456"/>
      <c r="AH29" s="456"/>
      <c r="AI29" s="456"/>
      <c r="AJ29" s="525"/>
      <c r="AK29" s="460">
        <v>3128</v>
      </c>
      <c r="AL29" s="450"/>
      <c r="AM29" s="450"/>
      <c r="AN29" s="450"/>
      <c r="AO29" s="450"/>
      <c r="AP29" s="450" t="s">
        <v>141</v>
      </c>
      <c r="AQ29" s="450"/>
      <c r="AR29" s="450"/>
      <c r="AS29" s="450"/>
      <c r="AT29" s="450"/>
      <c r="AU29" s="450" t="s">
        <v>141</v>
      </c>
      <c r="AV29" s="450"/>
      <c r="AW29" s="450"/>
      <c r="AX29" s="450"/>
      <c r="AY29" s="450"/>
      <c r="AZ29" s="597" t="s">
        <v>141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288</v>
      </c>
      <c r="C30" s="420"/>
      <c r="D30" s="420"/>
      <c r="E30" s="420"/>
      <c r="F30" s="420"/>
      <c r="G30" s="420"/>
      <c r="H30" s="420"/>
      <c r="I30" s="420"/>
      <c r="J30" s="420"/>
      <c r="K30" s="420"/>
      <c r="L30" s="420"/>
      <c r="M30" s="420"/>
      <c r="N30" s="420"/>
      <c r="O30" s="420"/>
      <c r="P30" s="432"/>
      <c r="Q30" s="438">
        <v>21557</v>
      </c>
      <c r="R30" s="450"/>
      <c r="S30" s="450"/>
      <c r="T30" s="450"/>
      <c r="U30" s="450"/>
      <c r="V30" s="450">
        <v>21284</v>
      </c>
      <c r="W30" s="450"/>
      <c r="X30" s="450"/>
      <c r="Y30" s="450"/>
      <c r="Z30" s="450"/>
      <c r="AA30" s="450">
        <v>273</v>
      </c>
      <c r="AB30" s="450"/>
      <c r="AC30" s="450"/>
      <c r="AD30" s="450"/>
      <c r="AE30" s="461"/>
      <c r="AF30" s="507">
        <v>273</v>
      </c>
      <c r="AG30" s="456"/>
      <c r="AH30" s="456"/>
      <c r="AI30" s="456"/>
      <c r="AJ30" s="525"/>
      <c r="AK30" s="460">
        <v>3056</v>
      </c>
      <c r="AL30" s="450"/>
      <c r="AM30" s="450"/>
      <c r="AN30" s="450"/>
      <c r="AO30" s="450"/>
      <c r="AP30" s="450" t="s">
        <v>141</v>
      </c>
      <c r="AQ30" s="450"/>
      <c r="AR30" s="450"/>
      <c r="AS30" s="450"/>
      <c r="AT30" s="450"/>
      <c r="AU30" s="450" t="s">
        <v>141</v>
      </c>
      <c r="AV30" s="450"/>
      <c r="AW30" s="450"/>
      <c r="AX30" s="450"/>
      <c r="AY30" s="450"/>
      <c r="AZ30" s="597" t="s">
        <v>141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63</v>
      </c>
      <c r="C31" s="420"/>
      <c r="D31" s="420"/>
      <c r="E31" s="420"/>
      <c r="F31" s="420"/>
      <c r="G31" s="420"/>
      <c r="H31" s="420"/>
      <c r="I31" s="420"/>
      <c r="J31" s="420"/>
      <c r="K31" s="420"/>
      <c r="L31" s="420"/>
      <c r="M31" s="420"/>
      <c r="N31" s="420"/>
      <c r="O31" s="420"/>
      <c r="P31" s="432"/>
      <c r="Q31" s="438">
        <v>58</v>
      </c>
      <c r="R31" s="450"/>
      <c r="S31" s="450"/>
      <c r="T31" s="450"/>
      <c r="U31" s="450"/>
      <c r="V31" s="450">
        <v>55</v>
      </c>
      <c r="W31" s="450"/>
      <c r="X31" s="450"/>
      <c r="Y31" s="450"/>
      <c r="Z31" s="450"/>
      <c r="AA31" s="450">
        <v>3</v>
      </c>
      <c r="AB31" s="450"/>
      <c r="AC31" s="450"/>
      <c r="AD31" s="450"/>
      <c r="AE31" s="461"/>
      <c r="AF31" s="507">
        <v>3</v>
      </c>
      <c r="AG31" s="456"/>
      <c r="AH31" s="456"/>
      <c r="AI31" s="456"/>
      <c r="AJ31" s="525"/>
      <c r="AK31" s="460" t="s">
        <v>141</v>
      </c>
      <c r="AL31" s="450"/>
      <c r="AM31" s="450"/>
      <c r="AN31" s="450"/>
      <c r="AO31" s="450"/>
      <c r="AP31" s="450" t="s">
        <v>141</v>
      </c>
      <c r="AQ31" s="450"/>
      <c r="AR31" s="450"/>
      <c r="AS31" s="450"/>
      <c r="AT31" s="450"/>
      <c r="AU31" s="450" t="s">
        <v>141</v>
      </c>
      <c r="AV31" s="450"/>
      <c r="AW31" s="450"/>
      <c r="AX31" s="450"/>
      <c r="AY31" s="450"/>
      <c r="AZ31" s="597" t="s">
        <v>141</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3958</v>
      </c>
      <c r="R32" s="450"/>
      <c r="S32" s="450"/>
      <c r="T32" s="450"/>
      <c r="U32" s="450"/>
      <c r="V32" s="450">
        <v>3279</v>
      </c>
      <c r="W32" s="450"/>
      <c r="X32" s="450"/>
      <c r="Y32" s="450"/>
      <c r="Z32" s="450"/>
      <c r="AA32" s="450">
        <v>679</v>
      </c>
      <c r="AB32" s="450"/>
      <c r="AC32" s="450"/>
      <c r="AD32" s="450"/>
      <c r="AE32" s="461"/>
      <c r="AF32" s="507">
        <v>1375</v>
      </c>
      <c r="AG32" s="456"/>
      <c r="AH32" s="456"/>
      <c r="AI32" s="456"/>
      <c r="AJ32" s="525"/>
      <c r="AK32" s="460">
        <v>31</v>
      </c>
      <c r="AL32" s="450"/>
      <c r="AM32" s="450"/>
      <c r="AN32" s="450"/>
      <c r="AO32" s="450"/>
      <c r="AP32" s="450">
        <v>10232</v>
      </c>
      <c r="AQ32" s="450"/>
      <c r="AR32" s="450"/>
      <c r="AS32" s="450"/>
      <c r="AT32" s="450"/>
      <c r="AU32" s="450" t="s">
        <v>141</v>
      </c>
      <c r="AV32" s="450"/>
      <c r="AW32" s="450"/>
      <c r="AX32" s="450"/>
      <c r="AY32" s="450"/>
      <c r="AZ32" s="597" t="s">
        <v>141</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206</v>
      </c>
      <c r="C33" s="420"/>
      <c r="D33" s="420"/>
      <c r="E33" s="420"/>
      <c r="F33" s="420"/>
      <c r="G33" s="420"/>
      <c r="H33" s="420"/>
      <c r="I33" s="420"/>
      <c r="J33" s="420"/>
      <c r="K33" s="420"/>
      <c r="L33" s="420"/>
      <c r="M33" s="420"/>
      <c r="N33" s="420"/>
      <c r="O33" s="420"/>
      <c r="P33" s="432"/>
      <c r="Q33" s="438">
        <v>5854</v>
      </c>
      <c r="R33" s="450"/>
      <c r="S33" s="450"/>
      <c r="T33" s="450"/>
      <c r="U33" s="450"/>
      <c r="V33" s="450">
        <v>4950</v>
      </c>
      <c r="W33" s="450"/>
      <c r="X33" s="450"/>
      <c r="Y33" s="450"/>
      <c r="Z33" s="450"/>
      <c r="AA33" s="450">
        <v>903</v>
      </c>
      <c r="AB33" s="450"/>
      <c r="AC33" s="450"/>
      <c r="AD33" s="450"/>
      <c r="AE33" s="461"/>
      <c r="AF33" s="507">
        <v>1669</v>
      </c>
      <c r="AG33" s="456"/>
      <c r="AH33" s="456"/>
      <c r="AI33" s="456"/>
      <c r="AJ33" s="525"/>
      <c r="AK33" s="460">
        <v>1786</v>
      </c>
      <c r="AL33" s="450"/>
      <c r="AM33" s="450"/>
      <c r="AN33" s="450"/>
      <c r="AO33" s="450"/>
      <c r="AP33" s="450">
        <v>22795</v>
      </c>
      <c r="AQ33" s="450"/>
      <c r="AR33" s="450"/>
      <c r="AS33" s="450"/>
      <c r="AT33" s="450"/>
      <c r="AU33" s="450" t="s">
        <v>141</v>
      </c>
      <c r="AV33" s="450"/>
      <c r="AW33" s="450"/>
      <c r="AX33" s="450"/>
      <c r="AY33" s="450"/>
      <c r="AZ33" s="597" t="s">
        <v>141</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467</v>
      </c>
      <c r="C34" s="420"/>
      <c r="D34" s="420"/>
      <c r="E34" s="420"/>
      <c r="F34" s="420"/>
      <c r="G34" s="420"/>
      <c r="H34" s="420"/>
      <c r="I34" s="420"/>
      <c r="J34" s="420"/>
      <c r="K34" s="420"/>
      <c r="L34" s="420"/>
      <c r="M34" s="420"/>
      <c r="N34" s="420"/>
      <c r="O34" s="420"/>
      <c r="P34" s="432"/>
      <c r="Q34" s="438">
        <v>15850</v>
      </c>
      <c r="R34" s="450"/>
      <c r="S34" s="450"/>
      <c r="T34" s="450"/>
      <c r="U34" s="450"/>
      <c r="V34" s="450">
        <v>16657</v>
      </c>
      <c r="W34" s="450"/>
      <c r="X34" s="450"/>
      <c r="Y34" s="450"/>
      <c r="Z34" s="450"/>
      <c r="AA34" s="450">
        <v>-806</v>
      </c>
      <c r="AB34" s="450"/>
      <c r="AC34" s="450"/>
      <c r="AD34" s="450"/>
      <c r="AE34" s="461"/>
      <c r="AF34" s="507">
        <v>4946</v>
      </c>
      <c r="AG34" s="456"/>
      <c r="AH34" s="456"/>
      <c r="AI34" s="456"/>
      <c r="AJ34" s="525"/>
      <c r="AK34" s="460">
        <v>1438</v>
      </c>
      <c r="AL34" s="450"/>
      <c r="AM34" s="450"/>
      <c r="AN34" s="450"/>
      <c r="AO34" s="450"/>
      <c r="AP34" s="450">
        <v>3956</v>
      </c>
      <c r="AQ34" s="450"/>
      <c r="AR34" s="450"/>
      <c r="AS34" s="450"/>
      <c r="AT34" s="450"/>
      <c r="AU34" s="461" t="s">
        <v>141</v>
      </c>
      <c r="AV34" s="456"/>
      <c r="AW34" s="456"/>
      <c r="AX34" s="456"/>
      <c r="AY34" s="460"/>
      <c r="AZ34" s="597" t="s">
        <v>141</v>
      </c>
      <c r="BA34" s="597"/>
      <c r="BB34" s="597"/>
      <c r="BC34" s="597"/>
      <c r="BD34" s="597"/>
      <c r="BE34" s="565" t="s">
        <v>466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254</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8310</v>
      </c>
      <c r="AG63" s="452"/>
      <c r="AH63" s="452"/>
      <c r="AI63" s="452"/>
      <c r="AJ63" s="526"/>
      <c r="AK63" s="534"/>
      <c r="AL63" s="455"/>
      <c r="AM63" s="455"/>
      <c r="AN63" s="455"/>
      <c r="AO63" s="455"/>
      <c r="AP63" s="452">
        <v>36983</v>
      </c>
      <c r="AQ63" s="452"/>
      <c r="AR63" s="452"/>
      <c r="AS63" s="452"/>
      <c r="AT63" s="452"/>
      <c r="AU63" s="452" t="s">
        <v>141</v>
      </c>
      <c r="AV63" s="452"/>
      <c r="AW63" s="452"/>
      <c r="AX63" s="452"/>
      <c r="AY63" s="452"/>
      <c r="AZ63" s="599"/>
      <c r="BA63" s="599"/>
      <c r="BB63" s="599"/>
      <c r="BC63" s="599"/>
      <c r="BD63" s="599"/>
      <c r="BE63" s="567"/>
      <c r="BF63" s="567"/>
      <c r="BG63" s="567"/>
      <c r="BH63" s="567"/>
      <c r="BI63" s="590"/>
      <c r="BJ63" s="595" t="s">
        <v>141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416</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250</v>
      </c>
      <c r="AG66" s="520"/>
      <c r="AH66" s="520"/>
      <c r="AI66" s="520"/>
      <c r="AJ66" s="530"/>
      <c r="AK66" s="435" t="s">
        <v>396</v>
      </c>
      <c r="AL66" s="397"/>
      <c r="AM66" s="397"/>
      <c r="AN66" s="397"/>
      <c r="AO66" s="429"/>
      <c r="AP66" s="435" t="s">
        <v>363</v>
      </c>
      <c r="AQ66" s="447"/>
      <c r="AR66" s="447"/>
      <c r="AS66" s="447"/>
      <c r="AT66" s="458"/>
      <c r="AU66" s="435" t="s">
        <v>469</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582</v>
      </c>
      <c r="R68" s="449"/>
      <c r="S68" s="449"/>
      <c r="T68" s="449"/>
      <c r="U68" s="449"/>
      <c r="V68" s="449">
        <v>544</v>
      </c>
      <c r="W68" s="449"/>
      <c r="X68" s="449"/>
      <c r="Y68" s="449"/>
      <c r="Z68" s="449"/>
      <c r="AA68" s="449">
        <v>38</v>
      </c>
      <c r="AB68" s="449"/>
      <c r="AC68" s="449"/>
      <c r="AD68" s="449"/>
      <c r="AE68" s="449"/>
      <c r="AF68" s="449">
        <v>38</v>
      </c>
      <c r="AG68" s="449"/>
      <c r="AH68" s="449"/>
      <c r="AI68" s="449"/>
      <c r="AJ68" s="449"/>
      <c r="AK68" s="449">
        <v>51</v>
      </c>
      <c r="AL68" s="449"/>
      <c r="AM68" s="449"/>
      <c r="AN68" s="449"/>
      <c r="AO68" s="449"/>
      <c r="AP68" s="449" t="s">
        <v>141</v>
      </c>
      <c r="AQ68" s="449"/>
      <c r="AR68" s="449"/>
      <c r="AS68" s="449"/>
      <c r="AT68" s="449"/>
      <c r="AU68" s="449" t="s">
        <v>141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78</v>
      </c>
      <c r="C69" s="420"/>
      <c r="D69" s="420"/>
      <c r="E69" s="420"/>
      <c r="F69" s="420"/>
      <c r="G69" s="420"/>
      <c r="H69" s="420"/>
      <c r="I69" s="420"/>
      <c r="J69" s="420"/>
      <c r="K69" s="420"/>
      <c r="L69" s="420"/>
      <c r="M69" s="420"/>
      <c r="N69" s="420"/>
      <c r="O69" s="420"/>
      <c r="P69" s="432"/>
      <c r="Q69" s="438">
        <v>5498</v>
      </c>
      <c r="R69" s="450"/>
      <c r="S69" s="450"/>
      <c r="T69" s="450"/>
      <c r="U69" s="450"/>
      <c r="V69" s="450">
        <v>5498</v>
      </c>
      <c r="W69" s="450"/>
      <c r="X69" s="450"/>
      <c r="Y69" s="450"/>
      <c r="Z69" s="450"/>
      <c r="AA69" s="450">
        <v>0</v>
      </c>
      <c r="AB69" s="450"/>
      <c r="AC69" s="450"/>
      <c r="AD69" s="450"/>
      <c r="AE69" s="450"/>
      <c r="AF69" s="450">
        <v>1159</v>
      </c>
      <c r="AG69" s="450"/>
      <c r="AH69" s="450"/>
      <c r="AI69" s="450"/>
      <c r="AJ69" s="450"/>
      <c r="AK69" s="450">
        <v>1061</v>
      </c>
      <c r="AL69" s="450"/>
      <c r="AM69" s="450"/>
      <c r="AN69" s="450"/>
      <c r="AO69" s="450"/>
      <c r="AP69" s="450">
        <v>1105</v>
      </c>
      <c r="AQ69" s="450"/>
      <c r="AR69" s="450"/>
      <c r="AS69" s="450"/>
      <c r="AT69" s="450"/>
      <c r="AU69" s="450" t="s">
        <v>141</v>
      </c>
      <c r="AV69" s="450"/>
      <c r="AW69" s="450"/>
      <c r="AX69" s="450"/>
      <c r="AY69" s="450"/>
      <c r="AZ69" s="565" t="s">
        <v>17</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78</v>
      </c>
      <c r="C70" s="420"/>
      <c r="D70" s="420"/>
      <c r="E70" s="420"/>
      <c r="F70" s="420"/>
      <c r="G70" s="420"/>
      <c r="H70" s="420"/>
      <c r="I70" s="420"/>
      <c r="J70" s="420"/>
      <c r="K70" s="420"/>
      <c r="L70" s="420"/>
      <c r="M70" s="420"/>
      <c r="N70" s="420"/>
      <c r="O70" s="420"/>
      <c r="P70" s="432"/>
      <c r="Q70" s="438">
        <v>664</v>
      </c>
      <c r="R70" s="450"/>
      <c r="S70" s="450"/>
      <c r="T70" s="450"/>
      <c r="U70" s="450"/>
      <c r="V70" s="450">
        <v>644</v>
      </c>
      <c r="W70" s="450"/>
      <c r="X70" s="450"/>
      <c r="Y70" s="450"/>
      <c r="Z70" s="450"/>
      <c r="AA70" s="450">
        <v>20</v>
      </c>
      <c r="AB70" s="450"/>
      <c r="AC70" s="450"/>
      <c r="AD70" s="450"/>
      <c r="AE70" s="450"/>
      <c r="AF70" s="450">
        <v>20</v>
      </c>
      <c r="AG70" s="450"/>
      <c r="AH70" s="450"/>
      <c r="AI70" s="450"/>
      <c r="AJ70" s="450"/>
      <c r="AK70" s="450">
        <v>8</v>
      </c>
      <c r="AL70" s="450"/>
      <c r="AM70" s="450"/>
      <c r="AN70" s="450"/>
      <c r="AO70" s="450"/>
      <c r="AP70" s="450">
        <v>433</v>
      </c>
      <c r="AQ70" s="450"/>
      <c r="AR70" s="450"/>
      <c r="AS70" s="450"/>
      <c r="AT70" s="450"/>
      <c r="AU70" s="450" t="s">
        <v>141</v>
      </c>
      <c r="AV70" s="450"/>
      <c r="AW70" s="450"/>
      <c r="AX70" s="450"/>
      <c r="AY70" s="450"/>
      <c r="AZ70" s="565" t="s">
        <v>538</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134</v>
      </c>
      <c r="R71" s="450"/>
      <c r="S71" s="450"/>
      <c r="T71" s="450"/>
      <c r="U71" s="450"/>
      <c r="V71" s="450">
        <v>128</v>
      </c>
      <c r="W71" s="450"/>
      <c r="X71" s="450"/>
      <c r="Y71" s="450"/>
      <c r="Z71" s="450"/>
      <c r="AA71" s="450">
        <v>6</v>
      </c>
      <c r="AB71" s="450"/>
      <c r="AC71" s="450"/>
      <c r="AD71" s="450"/>
      <c r="AE71" s="450"/>
      <c r="AF71" s="450">
        <v>6</v>
      </c>
      <c r="AG71" s="450"/>
      <c r="AH71" s="450"/>
      <c r="AI71" s="450"/>
      <c r="AJ71" s="450"/>
      <c r="AK71" s="450" t="s">
        <v>141</v>
      </c>
      <c r="AL71" s="450"/>
      <c r="AM71" s="450"/>
      <c r="AN71" s="450"/>
      <c r="AO71" s="450"/>
      <c r="AP71" s="450" t="s">
        <v>141</v>
      </c>
      <c r="AQ71" s="450"/>
      <c r="AR71" s="450"/>
      <c r="AS71" s="450"/>
      <c r="AT71" s="450"/>
      <c r="AU71" s="450" t="s">
        <v>141</v>
      </c>
      <c r="AV71" s="450"/>
      <c r="AW71" s="450"/>
      <c r="AX71" s="450"/>
      <c r="AY71" s="450"/>
      <c r="AZ71" s="565" t="s">
        <v>118</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509522</v>
      </c>
      <c r="R72" s="450"/>
      <c r="S72" s="450"/>
      <c r="T72" s="450"/>
      <c r="U72" s="450"/>
      <c r="V72" s="450">
        <v>498264</v>
      </c>
      <c r="W72" s="450"/>
      <c r="X72" s="450"/>
      <c r="Y72" s="450"/>
      <c r="Z72" s="450"/>
      <c r="AA72" s="450">
        <v>11257</v>
      </c>
      <c r="AB72" s="450"/>
      <c r="AC72" s="450"/>
      <c r="AD72" s="450"/>
      <c r="AE72" s="450"/>
      <c r="AF72" s="450">
        <v>11257</v>
      </c>
      <c r="AG72" s="450"/>
      <c r="AH72" s="450"/>
      <c r="AI72" s="450"/>
      <c r="AJ72" s="450"/>
      <c r="AK72" s="450" t="s">
        <v>141</v>
      </c>
      <c r="AL72" s="450"/>
      <c r="AM72" s="450"/>
      <c r="AN72" s="450"/>
      <c r="AO72" s="450"/>
      <c r="AP72" s="450" t="s">
        <v>141</v>
      </c>
      <c r="AQ72" s="450"/>
      <c r="AR72" s="450"/>
      <c r="AS72" s="450"/>
      <c r="AT72" s="450"/>
      <c r="AU72" s="450" t="s">
        <v>141</v>
      </c>
      <c r="AV72" s="450"/>
      <c r="AW72" s="450"/>
      <c r="AX72" s="450"/>
      <c r="AY72" s="450"/>
      <c r="AZ72" s="565" t="s">
        <v>538</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141</v>
      </c>
      <c r="AQ73" s="450"/>
      <c r="AR73" s="450"/>
      <c r="AS73" s="450"/>
      <c r="AT73" s="450"/>
      <c r="AU73" s="450" t="s">
        <v>141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254</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12488</v>
      </c>
      <c r="AG88" s="452"/>
      <c r="AH88" s="452"/>
      <c r="AI88" s="452"/>
      <c r="AJ88" s="452"/>
      <c r="AK88" s="455"/>
      <c r="AL88" s="455"/>
      <c r="AM88" s="455"/>
      <c r="AN88" s="455"/>
      <c r="AO88" s="455"/>
      <c r="AP88" s="452">
        <v>1538</v>
      </c>
      <c r="AQ88" s="452"/>
      <c r="AR88" s="452"/>
      <c r="AS88" s="452"/>
      <c r="AT88" s="452"/>
      <c r="AU88" s="452" t="s">
        <v>141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254</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638</v>
      </c>
      <c r="CS102" s="604"/>
      <c r="CT102" s="604"/>
      <c r="CU102" s="604"/>
      <c r="CV102" s="697"/>
      <c r="CW102" s="696">
        <v>224</v>
      </c>
      <c r="CX102" s="604"/>
      <c r="CY102" s="604"/>
      <c r="CZ102" s="604"/>
      <c r="DA102" s="697"/>
      <c r="DB102" s="696" t="s">
        <v>141</v>
      </c>
      <c r="DC102" s="604"/>
      <c r="DD102" s="604"/>
      <c r="DE102" s="604"/>
      <c r="DF102" s="697"/>
      <c r="DG102" s="696">
        <v>625</v>
      </c>
      <c r="DH102" s="604"/>
      <c r="DI102" s="604"/>
      <c r="DJ102" s="604"/>
      <c r="DK102" s="697"/>
      <c r="DL102" s="696" t="s">
        <v>141</v>
      </c>
      <c r="DM102" s="604"/>
      <c r="DN102" s="604"/>
      <c r="DO102" s="604"/>
      <c r="DP102" s="697"/>
      <c r="DQ102" s="696" t="s">
        <v>141</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475</v>
      </c>
      <c r="AB109" s="406"/>
      <c r="AC109" s="406"/>
      <c r="AD109" s="406"/>
      <c r="AE109" s="469"/>
      <c r="AF109" s="480" t="s">
        <v>477</v>
      </c>
      <c r="AG109" s="406"/>
      <c r="AH109" s="406"/>
      <c r="AI109" s="406"/>
      <c r="AJ109" s="469"/>
      <c r="AK109" s="480" t="s">
        <v>191</v>
      </c>
      <c r="AL109" s="406"/>
      <c r="AM109" s="406"/>
      <c r="AN109" s="406"/>
      <c r="AO109" s="469"/>
      <c r="AP109" s="480" t="s">
        <v>478</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475</v>
      </c>
      <c r="BR109" s="406"/>
      <c r="BS109" s="406"/>
      <c r="BT109" s="406"/>
      <c r="BU109" s="469"/>
      <c r="BV109" s="480" t="s">
        <v>477</v>
      </c>
      <c r="BW109" s="406"/>
      <c r="BX109" s="406"/>
      <c r="BY109" s="406"/>
      <c r="BZ109" s="469"/>
      <c r="CA109" s="480" t="s">
        <v>191</v>
      </c>
      <c r="CB109" s="406"/>
      <c r="CC109" s="406"/>
      <c r="CD109" s="406"/>
      <c r="CE109" s="469"/>
      <c r="CF109" s="655" t="s">
        <v>478</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475</v>
      </c>
      <c r="DH109" s="406"/>
      <c r="DI109" s="406"/>
      <c r="DJ109" s="406"/>
      <c r="DK109" s="469"/>
      <c r="DL109" s="480" t="s">
        <v>477</v>
      </c>
      <c r="DM109" s="406"/>
      <c r="DN109" s="406"/>
      <c r="DO109" s="406"/>
      <c r="DP109" s="469"/>
      <c r="DQ109" s="480" t="s">
        <v>191</v>
      </c>
      <c r="DR109" s="406"/>
      <c r="DS109" s="406"/>
      <c r="DT109" s="406"/>
      <c r="DU109" s="469"/>
      <c r="DV109" s="480" t="s">
        <v>478</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6854257</v>
      </c>
      <c r="AB110" s="487"/>
      <c r="AC110" s="487"/>
      <c r="AD110" s="487"/>
      <c r="AE110" s="498"/>
      <c r="AF110" s="514">
        <v>7476683</v>
      </c>
      <c r="AG110" s="487"/>
      <c r="AH110" s="487"/>
      <c r="AI110" s="487"/>
      <c r="AJ110" s="498"/>
      <c r="AK110" s="514">
        <v>7811310</v>
      </c>
      <c r="AL110" s="487"/>
      <c r="AM110" s="487"/>
      <c r="AN110" s="487"/>
      <c r="AO110" s="498"/>
      <c r="AP110" s="538">
        <v>15.8</v>
      </c>
      <c r="AQ110" s="546"/>
      <c r="AR110" s="546"/>
      <c r="AS110" s="546"/>
      <c r="AT110" s="556"/>
      <c r="AU110" s="568" t="s">
        <v>110</v>
      </c>
      <c r="AV110" s="577"/>
      <c r="AW110" s="577"/>
      <c r="AX110" s="577"/>
      <c r="AY110" s="577"/>
      <c r="AZ110" s="424" t="s">
        <v>479</v>
      </c>
      <c r="BA110" s="407"/>
      <c r="BB110" s="407"/>
      <c r="BC110" s="407"/>
      <c r="BD110" s="407"/>
      <c r="BE110" s="407"/>
      <c r="BF110" s="407"/>
      <c r="BG110" s="407"/>
      <c r="BH110" s="407"/>
      <c r="BI110" s="407"/>
      <c r="BJ110" s="407"/>
      <c r="BK110" s="407"/>
      <c r="BL110" s="407"/>
      <c r="BM110" s="407"/>
      <c r="BN110" s="407"/>
      <c r="BO110" s="407"/>
      <c r="BP110" s="470"/>
      <c r="BQ110" s="632">
        <v>85077662</v>
      </c>
      <c r="BR110" s="640"/>
      <c r="BS110" s="640"/>
      <c r="BT110" s="640"/>
      <c r="BU110" s="640"/>
      <c r="BV110" s="640">
        <v>84238073</v>
      </c>
      <c r="BW110" s="640"/>
      <c r="BX110" s="640"/>
      <c r="BY110" s="640"/>
      <c r="BZ110" s="640"/>
      <c r="CA110" s="640">
        <v>87530903</v>
      </c>
      <c r="CB110" s="640"/>
      <c r="CC110" s="640"/>
      <c r="CD110" s="640"/>
      <c r="CE110" s="640"/>
      <c r="CF110" s="656">
        <v>177.5</v>
      </c>
      <c r="CG110" s="660"/>
      <c r="CH110" s="660"/>
      <c r="CI110" s="660"/>
      <c r="CJ110" s="660"/>
      <c r="CK110" s="672" t="s">
        <v>393</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6981860</v>
      </c>
      <c r="DH110" s="640"/>
      <c r="DI110" s="640"/>
      <c r="DJ110" s="640"/>
      <c r="DK110" s="640"/>
      <c r="DL110" s="640">
        <v>6386106</v>
      </c>
      <c r="DM110" s="640"/>
      <c r="DN110" s="640"/>
      <c r="DO110" s="640"/>
      <c r="DP110" s="640"/>
      <c r="DQ110" s="640">
        <v>1764777</v>
      </c>
      <c r="DR110" s="640"/>
      <c r="DS110" s="640"/>
      <c r="DT110" s="640"/>
      <c r="DU110" s="640"/>
      <c r="DV110" s="712">
        <v>3.6</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141</v>
      </c>
      <c r="AB111" s="446"/>
      <c r="AC111" s="446"/>
      <c r="AD111" s="446"/>
      <c r="AE111" s="499"/>
      <c r="AF111" s="515" t="s">
        <v>141</v>
      </c>
      <c r="AG111" s="446"/>
      <c r="AH111" s="446"/>
      <c r="AI111" s="446"/>
      <c r="AJ111" s="499"/>
      <c r="AK111" s="515" t="s">
        <v>141</v>
      </c>
      <c r="AL111" s="446"/>
      <c r="AM111" s="446"/>
      <c r="AN111" s="446"/>
      <c r="AO111" s="499"/>
      <c r="AP111" s="539" t="s">
        <v>141</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v>8666115</v>
      </c>
      <c r="BR111" s="641"/>
      <c r="BS111" s="641"/>
      <c r="BT111" s="641"/>
      <c r="BU111" s="641"/>
      <c r="BV111" s="641">
        <v>7763707</v>
      </c>
      <c r="BW111" s="641"/>
      <c r="BX111" s="641"/>
      <c r="BY111" s="641"/>
      <c r="BZ111" s="641"/>
      <c r="CA111" s="641">
        <v>2847851</v>
      </c>
      <c r="CB111" s="641"/>
      <c r="CC111" s="641"/>
      <c r="CD111" s="641"/>
      <c r="CE111" s="641"/>
      <c r="CF111" s="657">
        <v>5.8</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141</v>
      </c>
      <c r="DH111" s="641"/>
      <c r="DI111" s="641"/>
      <c r="DJ111" s="641"/>
      <c r="DK111" s="641"/>
      <c r="DL111" s="641" t="s">
        <v>141</v>
      </c>
      <c r="DM111" s="641"/>
      <c r="DN111" s="641"/>
      <c r="DO111" s="641"/>
      <c r="DP111" s="641"/>
      <c r="DQ111" s="641" t="s">
        <v>141</v>
      </c>
      <c r="DR111" s="641"/>
      <c r="DS111" s="641"/>
      <c r="DT111" s="641"/>
      <c r="DU111" s="641"/>
      <c r="DV111" s="713" t="s">
        <v>141</v>
      </c>
      <c r="DW111" s="713"/>
      <c r="DX111" s="713"/>
      <c r="DY111" s="713"/>
      <c r="DZ111" s="722"/>
    </row>
    <row r="112" spans="1:131" s="365" customFormat="1" ht="26.25" customHeight="1">
      <c r="A112" s="386" t="s">
        <v>156</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141</v>
      </c>
      <c r="AB112" s="446"/>
      <c r="AC112" s="446"/>
      <c r="AD112" s="446"/>
      <c r="AE112" s="499"/>
      <c r="AF112" s="515" t="s">
        <v>141</v>
      </c>
      <c r="AG112" s="446"/>
      <c r="AH112" s="446"/>
      <c r="AI112" s="446"/>
      <c r="AJ112" s="499"/>
      <c r="AK112" s="515" t="s">
        <v>141</v>
      </c>
      <c r="AL112" s="446"/>
      <c r="AM112" s="446"/>
      <c r="AN112" s="446"/>
      <c r="AO112" s="499"/>
      <c r="AP112" s="539" t="s">
        <v>141</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10858544</v>
      </c>
      <c r="BR112" s="641"/>
      <c r="BS112" s="641"/>
      <c r="BT112" s="641"/>
      <c r="BU112" s="641"/>
      <c r="BV112" s="641">
        <v>10944857</v>
      </c>
      <c r="BW112" s="641"/>
      <c r="BX112" s="641"/>
      <c r="BY112" s="641"/>
      <c r="BZ112" s="641"/>
      <c r="CA112" s="641">
        <v>11917654</v>
      </c>
      <c r="CB112" s="641"/>
      <c r="CC112" s="641"/>
      <c r="CD112" s="641"/>
      <c r="CE112" s="641"/>
      <c r="CF112" s="657">
        <v>24.2</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141</v>
      </c>
      <c r="DH112" s="641"/>
      <c r="DI112" s="641"/>
      <c r="DJ112" s="641"/>
      <c r="DK112" s="641"/>
      <c r="DL112" s="641" t="s">
        <v>141</v>
      </c>
      <c r="DM112" s="641"/>
      <c r="DN112" s="641"/>
      <c r="DO112" s="641"/>
      <c r="DP112" s="641"/>
      <c r="DQ112" s="641" t="s">
        <v>141</v>
      </c>
      <c r="DR112" s="641"/>
      <c r="DS112" s="641"/>
      <c r="DT112" s="641"/>
      <c r="DU112" s="641"/>
      <c r="DV112" s="713" t="s">
        <v>141</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1300743</v>
      </c>
      <c r="AB113" s="446"/>
      <c r="AC113" s="446"/>
      <c r="AD113" s="446"/>
      <c r="AE113" s="499"/>
      <c r="AF113" s="515">
        <v>1315156</v>
      </c>
      <c r="AG113" s="446"/>
      <c r="AH113" s="446"/>
      <c r="AI113" s="446"/>
      <c r="AJ113" s="499"/>
      <c r="AK113" s="515">
        <v>1174377</v>
      </c>
      <c r="AL113" s="446"/>
      <c r="AM113" s="446"/>
      <c r="AN113" s="446"/>
      <c r="AO113" s="499"/>
      <c r="AP113" s="539">
        <v>2.4</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291310</v>
      </c>
      <c r="BR113" s="641"/>
      <c r="BS113" s="641"/>
      <c r="BT113" s="641"/>
      <c r="BU113" s="641"/>
      <c r="BV113" s="641">
        <v>233651</v>
      </c>
      <c r="BW113" s="641"/>
      <c r="BX113" s="641"/>
      <c r="BY113" s="641"/>
      <c r="BZ113" s="641"/>
      <c r="CA113" s="641">
        <v>289575</v>
      </c>
      <c r="CB113" s="641"/>
      <c r="CC113" s="641"/>
      <c r="CD113" s="641"/>
      <c r="CE113" s="641"/>
      <c r="CF113" s="657">
        <v>0.6</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252872</v>
      </c>
      <c r="DH113" s="446"/>
      <c r="DI113" s="446"/>
      <c r="DJ113" s="446"/>
      <c r="DK113" s="499"/>
      <c r="DL113" s="515">
        <v>167398</v>
      </c>
      <c r="DM113" s="446"/>
      <c r="DN113" s="446"/>
      <c r="DO113" s="446"/>
      <c r="DP113" s="499"/>
      <c r="DQ113" s="515">
        <v>92730</v>
      </c>
      <c r="DR113" s="446"/>
      <c r="DS113" s="446"/>
      <c r="DT113" s="446"/>
      <c r="DU113" s="499"/>
      <c r="DV113" s="539">
        <v>0.2</v>
      </c>
      <c r="DW113" s="547"/>
      <c r="DX113" s="547"/>
      <c r="DY113" s="547"/>
      <c r="DZ113" s="557"/>
    </row>
    <row r="114" spans="1:130" s="365" customFormat="1" ht="26.25" customHeight="1">
      <c r="A114" s="387"/>
      <c r="B114" s="410"/>
      <c r="C114" s="378" t="s">
        <v>485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98526</v>
      </c>
      <c r="AB114" s="446"/>
      <c r="AC114" s="446"/>
      <c r="AD114" s="446"/>
      <c r="AE114" s="499"/>
      <c r="AF114" s="515">
        <v>79329</v>
      </c>
      <c r="AG114" s="446"/>
      <c r="AH114" s="446"/>
      <c r="AI114" s="446"/>
      <c r="AJ114" s="499"/>
      <c r="AK114" s="515">
        <v>73302</v>
      </c>
      <c r="AL114" s="446"/>
      <c r="AM114" s="446"/>
      <c r="AN114" s="446"/>
      <c r="AO114" s="499"/>
      <c r="AP114" s="539">
        <v>0.1</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14240150</v>
      </c>
      <c r="BR114" s="641"/>
      <c r="BS114" s="641"/>
      <c r="BT114" s="641"/>
      <c r="BU114" s="641"/>
      <c r="BV114" s="641">
        <v>14718562</v>
      </c>
      <c r="BW114" s="641"/>
      <c r="BX114" s="641"/>
      <c r="BY114" s="641"/>
      <c r="BZ114" s="641"/>
      <c r="CA114" s="641">
        <v>14908398</v>
      </c>
      <c r="CB114" s="641"/>
      <c r="CC114" s="641"/>
      <c r="CD114" s="641"/>
      <c r="CE114" s="641"/>
      <c r="CF114" s="657">
        <v>30.2</v>
      </c>
      <c r="CG114" s="661"/>
      <c r="CH114" s="661"/>
      <c r="CI114" s="661"/>
      <c r="CJ114" s="661"/>
      <c r="CK114" s="673"/>
      <c r="CL114" s="413"/>
      <c r="CM114" s="425" t="s">
        <v>487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141</v>
      </c>
      <c r="DH114" s="446"/>
      <c r="DI114" s="446"/>
      <c r="DJ114" s="446"/>
      <c r="DK114" s="499"/>
      <c r="DL114" s="515" t="s">
        <v>141</v>
      </c>
      <c r="DM114" s="446"/>
      <c r="DN114" s="446"/>
      <c r="DO114" s="446"/>
      <c r="DP114" s="499"/>
      <c r="DQ114" s="515" t="s">
        <v>141</v>
      </c>
      <c r="DR114" s="446"/>
      <c r="DS114" s="446"/>
      <c r="DT114" s="446"/>
      <c r="DU114" s="499"/>
      <c r="DV114" s="539" t="s">
        <v>141</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269347</v>
      </c>
      <c r="AB115" s="446"/>
      <c r="AC115" s="446"/>
      <c r="AD115" s="446"/>
      <c r="AE115" s="499"/>
      <c r="AF115" s="515">
        <v>164263</v>
      </c>
      <c r="AG115" s="446"/>
      <c r="AH115" s="446"/>
      <c r="AI115" s="446"/>
      <c r="AJ115" s="499"/>
      <c r="AK115" s="515">
        <v>159579</v>
      </c>
      <c r="AL115" s="446"/>
      <c r="AM115" s="446"/>
      <c r="AN115" s="446"/>
      <c r="AO115" s="499"/>
      <c r="AP115" s="539">
        <v>0.3</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141</v>
      </c>
      <c r="BR115" s="641"/>
      <c r="BS115" s="641"/>
      <c r="BT115" s="641"/>
      <c r="BU115" s="641"/>
      <c r="BV115" s="641" t="s">
        <v>141</v>
      </c>
      <c r="BW115" s="641"/>
      <c r="BX115" s="641"/>
      <c r="BY115" s="641"/>
      <c r="BZ115" s="641"/>
      <c r="CA115" s="641" t="s">
        <v>141</v>
      </c>
      <c r="CB115" s="641"/>
      <c r="CC115" s="641"/>
      <c r="CD115" s="641"/>
      <c r="CE115" s="641"/>
      <c r="CF115" s="657" t="s">
        <v>141</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914599</v>
      </c>
      <c r="DH115" s="446"/>
      <c r="DI115" s="446"/>
      <c r="DJ115" s="446"/>
      <c r="DK115" s="499"/>
      <c r="DL115" s="515">
        <v>767695</v>
      </c>
      <c r="DM115" s="446"/>
      <c r="DN115" s="446"/>
      <c r="DO115" s="446"/>
      <c r="DP115" s="499"/>
      <c r="DQ115" s="515">
        <v>625267</v>
      </c>
      <c r="DR115" s="446"/>
      <c r="DS115" s="446"/>
      <c r="DT115" s="446"/>
      <c r="DU115" s="499"/>
      <c r="DV115" s="539">
        <v>1.3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141</v>
      </c>
      <c r="AB116" s="446"/>
      <c r="AC116" s="446"/>
      <c r="AD116" s="446"/>
      <c r="AE116" s="499"/>
      <c r="AF116" s="515" t="s">
        <v>141</v>
      </c>
      <c r="AG116" s="446"/>
      <c r="AH116" s="446"/>
      <c r="AI116" s="446"/>
      <c r="AJ116" s="499"/>
      <c r="AK116" s="515" t="s">
        <v>141</v>
      </c>
      <c r="AL116" s="446"/>
      <c r="AM116" s="446"/>
      <c r="AN116" s="446"/>
      <c r="AO116" s="499"/>
      <c r="AP116" s="539" t="s">
        <v>141</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141</v>
      </c>
      <c r="BR116" s="641"/>
      <c r="BS116" s="641"/>
      <c r="BT116" s="641"/>
      <c r="BU116" s="641"/>
      <c r="BV116" s="641" t="s">
        <v>141</v>
      </c>
      <c r="BW116" s="641"/>
      <c r="BX116" s="641"/>
      <c r="BY116" s="641"/>
      <c r="BZ116" s="641"/>
      <c r="CA116" s="641" t="s">
        <v>141</v>
      </c>
      <c r="CB116" s="641"/>
      <c r="CC116" s="641"/>
      <c r="CD116" s="641"/>
      <c r="CE116" s="641"/>
      <c r="CF116" s="657" t="s">
        <v>141</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120939</v>
      </c>
      <c r="DH116" s="446"/>
      <c r="DI116" s="446"/>
      <c r="DJ116" s="446"/>
      <c r="DK116" s="499"/>
      <c r="DL116" s="515">
        <v>102803</v>
      </c>
      <c r="DM116" s="446"/>
      <c r="DN116" s="446"/>
      <c r="DO116" s="446"/>
      <c r="DP116" s="499"/>
      <c r="DQ116" s="515">
        <v>84682</v>
      </c>
      <c r="DR116" s="446"/>
      <c r="DS116" s="446"/>
      <c r="DT116" s="446"/>
      <c r="DU116" s="499"/>
      <c r="DV116" s="539">
        <v>0.2</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8522873</v>
      </c>
      <c r="AB117" s="488"/>
      <c r="AC117" s="488"/>
      <c r="AD117" s="488"/>
      <c r="AE117" s="500"/>
      <c r="AF117" s="516">
        <v>9035431</v>
      </c>
      <c r="AG117" s="488"/>
      <c r="AH117" s="488"/>
      <c r="AI117" s="488"/>
      <c r="AJ117" s="500"/>
      <c r="AK117" s="516">
        <v>9218568</v>
      </c>
      <c r="AL117" s="488"/>
      <c r="AM117" s="488"/>
      <c r="AN117" s="488"/>
      <c r="AO117" s="500"/>
      <c r="AP117" s="540"/>
      <c r="AQ117" s="548"/>
      <c r="AR117" s="548"/>
      <c r="AS117" s="548"/>
      <c r="AT117" s="558"/>
      <c r="AU117" s="569"/>
      <c r="AV117" s="578"/>
      <c r="AW117" s="578"/>
      <c r="AX117" s="578"/>
      <c r="AY117" s="578"/>
      <c r="AZ117" s="426" t="s">
        <v>488</v>
      </c>
      <c r="BA117" s="428"/>
      <c r="BB117" s="428"/>
      <c r="BC117" s="428"/>
      <c r="BD117" s="428"/>
      <c r="BE117" s="428"/>
      <c r="BF117" s="428"/>
      <c r="BG117" s="428"/>
      <c r="BH117" s="428"/>
      <c r="BI117" s="428"/>
      <c r="BJ117" s="428"/>
      <c r="BK117" s="428"/>
      <c r="BL117" s="428"/>
      <c r="BM117" s="428"/>
      <c r="BN117" s="428"/>
      <c r="BO117" s="428"/>
      <c r="BP117" s="474"/>
      <c r="BQ117" s="633" t="s">
        <v>141</v>
      </c>
      <c r="BR117" s="641"/>
      <c r="BS117" s="641"/>
      <c r="BT117" s="641"/>
      <c r="BU117" s="641"/>
      <c r="BV117" s="641" t="s">
        <v>141</v>
      </c>
      <c r="BW117" s="641"/>
      <c r="BX117" s="641"/>
      <c r="BY117" s="641"/>
      <c r="BZ117" s="641"/>
      <c r="CA117" s="641" t="s">
        <v>141</v>
      </c>
      <c r="CB117" s="641"/>
      <c r="CC117" s="641"/>
      <c r="CD117" s="641"/>
      <c r="CE117" s="641"/>
      <c r="CF117" s="657" t="s">
        <v>141</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141</v>
      </c>
      <c r="DH117" s="446"/>
      <c r="DI117" s="446"/>
      <c r="DJ117" s="446"/>
      <c r="DK117" s="499"/>
      <c r="DL117" s="515" t="s">
        <v>141</v>
      </c>
      <c r="DM117" s="446"/>
      <c r="DN117" s="446"/>
      <c r="DO117" s="446"/>
      <c r="DP117" s="499"/>
      <c r="DQ117" s="515" t="s">
        <v>141</v>
      </c>
      <c r="DR117" s="446"/>
      <c r="DS117" s="446"/>
      <c r="DT117" s="446"/>
      <c r="DU117" s="499"/>
      <c r="DV117" s="539" t="s">
        <v>141</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475</v>
      </c>
      <c r="AB118" s="406"/>
      <c r="AC118" s="406"/>
      <c r="AD118" s="406"/>
      <c r="AE118" s="469"/>
      <c r="AF118" s="480" t="s">
        <v>477</v>
      </c>
      <c r="AG118" s="406"/>
      <c r="AH118" s="406"/>
      <c r="AI118" s="406"/>
      <c r="AJ118" s="469"/>
      <c r="AK118" s="480" t="s">
        <v>191</v>
      </c>
      <c r="AL118" s="406"/>
      <c r="AM118" s="406"/>
      <c r="AN118" s="406"/>
      <c r="AO118" s="469"/>
      <c r="AP118" s="480" t="s">
        <v>478</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141</v>
      </c>
      <c r="BR118" s="642"/>
      <c r="BS118" s="642"/>
      <c r="BT118" s="642"/>
      <c r="BU118" s="642"/>
      <c r="BV118" s="642" t="s">
        <v>141</v>
      </c>
      <c r="BW118" s="642"/>
      <c r="BX118" s="642"/>
      <c r="BY118" s="642"/>
      <c r="BZ118" s="642"/>
      <c r="CA118" s="642" t="s">
        <v>141</v>
      </c>
      <c r="CB118" s="642"/>
      <c r="CC118" s="642"/>
      <c r="CD118" s="642"/>
      <c r="CE118" s="642"/>
      <c r="CF118" s="657" t="s">
        <v>141</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141</v>
      </c>
      <c r="DH118" s="446"/>
      <c r="DI118" s="446"/>
      <c r="DJ118" s="446"/>
      <c r="DK118" s="499"/>
      <c r="DL118" s="515" t="s">
        <v>141</v>
      </c>
      <c r="DM118" s="446"/>
      <c r="DN118" s="446"/>
      <c r="DO118" s="446"/>
      <c r="DP118" s="499"/>
      <c r="DQ118" s="515" t="s">
        <v>141</v>
      </c>
      <c r="DR118" s="446"/>
      <c r="DS118" s="446"/>
      <c r="DT118" s="446"/>
      <c r="DU118" s="499"/>
      <c r="DV118" s="539" t="s">
        <v>141</v>
      </c>
      <c r="DW118" s="547"/>
      <c r="DX118" s="547"/>
      <c r="DY118" s="547"/>
      <c r="DZ118" s="557"/>
    </row>
    <row r="119" spans="1:130" s="365" customFormat="1" ht="26.25" customHeight="1">
      <c r="A119" s="389" t="s">
        <v>393</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141</v>
      </c>
      <c r="AB119" s="487"/>
      <c r="AC119" s="487"/>
      <c r="AD119" s="487"/>
      <c r="AE119" s="498"/>
      <c r="AF119" s="514" t="s">
        <v>141</v>
      </c>
      <c r="AG119" s="487"/>
      <c r="AH119" s="487"/>
      <c r="AI119" s="487"/>
      <c r="AJ119" s="498"/>
      <c r="AK119" s="514" t="s">
        <v>141</v>
      </c>
      <c r="AL119" s="487"/>
      <c r="AM119" s="487"/>
      <c r="AN119" s="487"/>
      <c r="AO119" s="498"/>
      <c r="AP119" s="538" t="s">
        <v>141</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169</v>
      </c>
      <c r="BP119" s="629"/>
      <c r="BQ119" s="634">
        <v>119133781</v>
      </c>
      <c r="BR119" s="642"/>
      <c r="BS119" s="642"/>
      <c r="BT119" s="642"/>
      <c r="BU119" s="642"/>
      <c r="BV119" s="642">
        <v>117898850</v>
      </c>
      <c r="BW119" s="642"/>
      <c r="BX119" s="642"/>
      <c r="BY119" s="642"/>
      <c r="BZ119" s="642"/>
      <c r="CA119" s="642">
        <v>117494381</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395845</v>
      </c>
      <c r="DH119" s="489"/>
      <c r="DI119" s="489"/>
      <c r="DJ119" s="489"/>
      <c r="DK119" s="501"/>
      <c r="DL119" s="517">
        <v>339705</v>
      </c>
      <c r="DM119" s="489"/>
      <c r="DN119" s="489"/>
      <c r="DO119" s="489"/>
      <c r="DP119" s="501"/>
      <c r="DQ119" s="517">
        <v>280395</v>
      </c>
      <c r="DR119" s="489"/>
      <c r="DS119" s="489"/>
      <c r="DT119" s="489"/>
      <c r="DU119" s="501"/>
      <c r="DV119" s="714">
        <v>0.6</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141</v>
      </c>
      <c r="AB120" s="446"/>
      <c r="AC120" s="446"/>
      <c r="AD120" s="446"/>
      <c r="AE120" s="499"/>
      <c r="AF120" s="515" t="s">
        <v>141</v>
      </c>
      <c r="AG120" s="446"/>
      <c r="AH120" s="446"/>
      <c r="AI120" s="446"/>
      <c r="AJ120" s="499"/>
      <c r="AK120" s="515" t="s">
        <v>141</v>
      </c>
      <c r="AL120" s="446"/>
      <c r="AM120" s="446"/>
      <c r="AN120" s="446"/>
      <c r="AO120" s="499"/>
      <c r="AP120" s="539" t="s">
        <v>141</v>
      </c>
      <c r="AQ120" s="547"/>
      <c r="AR120" s="547"/>
      <c r="AS120" s="547"/>
      <c r="AT120" s="557"/>
      <c r="AU120" s="571" t="s">
        <v>481</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17349231</v>
      </c>
      <c r="BR120" s="640"/>
      <c r="BS120" s="640"/>
      <c r="BT120" s="640"/>
      <c r="BU120" s="640"/>
      <c r="BV120" s="640">
        <v>19697568</v>
      </c>
      <c r="BW120" s="640"/>
      <c r="BX120" s="640"/>
      <c r="BY120" s="640"/>
      <c r="BZ120" s="640"/>
      <c r="CA120" s="640">
        <v>21575289</v>
      </c>
      <c r="CB120" s="640"/>
      <c r="CC120" s="640"/>
      <c r="CD120" s="640"/>
      <c r="CE120" s="640"/>
      <c r="CF120" s="656">
        <v>43.7</v>
      </c>
      <c r="CG120" s="660"/>
      <c r="CH120" s="660"/>
      <c r="CI120" s="660"/>
      <c r="CJ120" s="660"/>
      <c r="CK120" s="675" t="s">
        <v>273</v>
      </c>
      <c r="CL120" s="685"/>
      <c r="CM120" s="685"/>
      <c r="CN120" s="685"/>
      <c r="CO120" s="688"/>
      <c r="CP120" s="692" t="s">
        <v>206</v>
      </c>
      <c r="CQ120" s="695"/>
      <c r="CR120" s="695"/>
      <c r="CS120" s="695"/>
      <c r="CT120" s="695"/>
      <c r="CU120" s="695"/>
      <c r="CV120" s="695"/>
      <c r="CW120" s="695"/>
      <c r="CX120" s="695"/>
      <c r="CY120" s="695"/>
      <c r="CZ120" s="695"/>
      <c r="DA120" s="695"/>
      <c r="DB120" s="695"/>
      <c r="DC120" s="695"/>
      <c r="DD120" s="695"/>
      <c r="DE120" s="695"/>
      <c r="DF120" s="698"/>
      <c r="DG120" s="632">
        <v>10047407</v>
      </c>
      <c r="DH120" s="640"/>
      <c r="DI120" s="640"/>
      <c r="DJ120" s="640"/>
      <c r="DK120" s="640"/>
      <c r="DL120" s="640">
        <v>9933615</v>
      </c>
      <c r="DM120" s="640"/>
      <c r="DN120" s="640"/>
      <c r="DO120" s="640"/>
      <c r="DP120" s="640"/>
      <c r="DQ120" s="640">
        <v>9830662</v>
      </c>
      <c r="DR120" s="640"/>
      <c r="DS120" s="640"/>
      <c r="DT120" s="640"/>
      <c r="DU120" s="640"/>
      <c r="DV120" s="712">
        <v>19.899999999999999</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190683</v>
      </c>
      <c r="AB121" s="446"/>
      <c r="AC121" s="446"/>
      <c r="AD121" s="446"/>
      <c r="AE121" s="499"/>
      <c r="AF121" s="515">
        <v>85473</v>
      </c>
      <c r="AG121" s="446"/>
      <c r="AH121" s="446"/>
      <c r="AI121" s="446"/>
      <c r="AJ121" s="499"/>
      <c r="AK121" s="515">
        <v>74667</v>
      </c>
      <c r="AL121" s="446"/>
      <c r="AM121" s="446"/>
      <c r="AN121" s="446"/>
      <c r="AO121" s="499"/>
      <c r="AP121" s="539">
        <v>0.2</v>
      </c>
      <c r="AQ121" s="547"/>
      <c r="AR121" s="547"/>
      <c r="AS121" s="547"/>
      <c r="AT121" s="557"/>
      <c r="AU121" s="572"/>
      <c r="AV121" s="581"/>
      <c r="AW121" s="581"/>
      <c r="AX121" s="581"/>
      <c r="AY121" s="592"/>
      <c r="AZ121" s="425" t="s">
        <v>476</v>
      </c>
      <c r="BA121" s="378"/>
      <c r="BB121" s="378"/>
      <c r="BC121" s="378"/>
      <c r="BD121" s="378"/>
      <c r="BE121" s="378"/>
      <c r="BF121" s="378"/>
      <c r="BG121" s="378"/>
      <c r="BH121" s="378"/>
      <c r="BI121" s="378"/>
      <c r="BJ121" s="378"/>
      <c r="BK121" s="378"/>
      <c r="BL121" s="378"/>
      <c r="BM121" s="378"/>
      <c r="BN121" s="378"/>
      <c r="BO121" s="378"/>
      <c r="BP121" s="472"/>
      <c r="BQ121" s="633">
        <v>25985120</v>
      </c>
      <c r="BR121" s="641"/>
      <c r="BS121" s="641"/>
      <c r="BT121" s="641"/>
      <c r="BU121" s="641"/>
      <c r="BV121" s="641">
        <v>26401534</v>
      </c>
      <c r="BW121" s="641"/>
      <c r="BX121" s="641"/>
      <c r="BY121" s="641"/>
      <c r="BZ121" s="641"/>
      <c r="CA121" s="641">
        <v>26944221</v>
      </c>
      <c r="CB121" s="641"/>
      <c r="CC121" s="641"/>
      <c r="CD121" s="641"/>
      <c r="CE121" s="641"/>
      <c r="CF121" s="657">
        <v>54.6</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719126</v>
      </c>
      <c r="DH121" s="641"/>
      <c r="DI121" s="641"/>
      <c r="DJ121" s="641"/>
      <c r="DK121" s="641"/>
      <c r="DL121" s="641">
        <v>918087</v>
      </c>
      <c r="DM121" s="641"/>
      <c r="DN121" s="641"/>
      <c r="DO121" s="641"/>
      <c r="DP121" s="641"/>
      <c r="DQ121" s="641">
        <v>1984672</v>
      </c>
      <c r="DR121" s="641"/>
      <c r="DS121" s="641"/>
      <c r="DT121" s="641"/>
      <c r="DU121" s="641"/>
      <c r="DV121" s="713">
        <v>4</v>
      </c>
      <c r="DW121" s="713"/>
      <c r="DX121" s="713"/>
      <c r="DY121" s="713"/>
      <c r="DZ121" s="722"/>
    </row>
    <row r="122" spans="1:130" s="365" customFormat="1" ht="26.25" customHeight="1">
      <c r="A122" s="390"/>
      <c r="B122" s="413"/>
      <c r="C122" s="425" t="s">
        <v>487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141</v>
      </c>
      <c r="AB122" s="446"/>
      <c r="AC122" s="446"/>
      <c r="AD122" s="446"/>
      <c r="AE122" s="499"/>
      <c r="AF122" s="515" t="s">
        <v>141</v>
      </c>
      <c r="AG122" s="446"/>
      <c r="AH122" s="446"/>
      <c r="AI122" s="446"/>
      <c r="AJ122" s="499"/>
      <c r="AK122" s="515" t="s">
        <v>141</v>
      </c>
      <c r="AL122" s="446"/>
      <c r="AM122" s="446"/>
      <c r="AN122" s="446"/>
      <c r="AO122" s="499"/>
      <c r="AP122" s="539" t="s">
        <v>141</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43172387</v>
      </c>
      <c r="BR122" s="642"/>
      <c r="BS122" s="642"/>
      <c r="BT122" s="642"/>
      <c r="BU122" s="642"/>
      <c r="BV122" s="642">
        <v>40826468</v>
      </c>
      <c r="BW122" s="642"/>
      <c r="BX122" s="642"/>
      <c r="BY122" s="642"/>
      <c r="BZ122" s="642"/>
      <c r="CA122" s="642">
        <v>39435836</v>
      </c>
      <c r="CB122" s="642"/>
      <c r="CC122" s="642"/>
      <c r="CD122" s="642"/>
      <c r="CE122" s="642"/>
      <c r="CF122" s="658">
        <v>80</v>
      </c>
      <c r="CG122" s="662"/>
      <c r="CH122" s="662"/>
      <c r="CI122" s="662"/>
      <c r="CJ122" s="662"/>
      <c r="CK122" s="676"/>
      <c r="CL122" s="686"/>
      <c r="CM122" s="686"/>
      <c r="CN122" s="686"/>
      <c r="CO122" s="689"/>
      <c r="CP122" s="693" t="s">
        <v>465</v>
      </c>
      <c r="CQ122" s="403"/>
      <c r="CR122" s="403"/>
      <c r="CS122" s="403"/>
      <c r="CT122" s="403"/>
      <c r="CU122" s="403"/>
      <c r="CV122" s="403"/>
      <c r="CW122" s="403"/>
      <c r="CX122" s="403"/>
      <c r="CY122" s="403"/>
      <c r="CZ122" s="403"/>
      <c r="DA122" s="403"/>
      <c r="DB122" s="403"/>
      <c r="DC122" s="403"/>
      <c r="DD122" s="403"/>
      <c r="DE122" s="403"/>
      <c r="DF122" s="699"/>
      <c r="DG122" s="633">
        <v>92011</v>
      </c>
      <c r="DH122" s="641"/>
      <c r="DI122" s="641"/>
      <c r="DJ122" s="641"/>
      <c r="DK122" s="641"/>
      <c r="DL122" s="641">
        <v>93155</v>
      </c>
      <c r="DM122" s="641"/>
      <c r="DN122" s="641"/>
      <c r="DO122" s="641"/>
      <c r="DP122" s="641"/>
      <c r="DQ122" s="641">
        <v>102320</v>
      </c>
      <c r="DR122" s="641"/>
      <c r="DS122" s="641"/>
      <c r="DT122" s="641"/>
      <c r="DU122" s="641"/>
      <c r="DV122" s="713">
        <v>0.2</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18665</v>
      </c>
      <c r="AB123" s="446"/>
      <c r="AC123" s="446"/>
      <c r="AD123" s="446"/>
      <c r="AE123" s="499"/>
      <c r="AF123" s="515">
        <v>18136</v>
      </c>
      <c r="AG123" s="446"/>
      <c r="AH123" s="446"/>
      <c r="AI123" s="446"/>
      <c r="AJ123" s="499"/>
      <c r="AK123" s="515">
        <v>18121</v>
      </c>
      <c r="AL123" s="446"/>
      <c r="AM123" s="446"/>
      <c r="AN123" s="446"/>
      <c r="AO123" s="499"/>
      <c r="AP123" s="539">
        <v>0</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492</v>
      </c>
      <c r="BP123" s="629"/>
      <c r="BQ123" s="635">
        <v>86506738</v>
      </c>
      <c r="BR123" s="643"/>
      <c r="BS123" s="643"/>
      <c r="BT123" s="643"/>
      <c r="BU123" s="643"/>
      <c r="BV123" s="643">
        <v>86925570</v>
      </c>
      <c r="BW123" s="643"/>
      <c r="BX123" s="643"/>
      <c r="BY123" s="643"/>
      <c r="BZ123" s="643"/>
      <c r="CA123" s="643">
        <v>87955346</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141</v>
      </c>
      <c r="AB124" s="446"/>
      <c r="AC124" s="446"/>
      <c r="AD124" s="446"/>
      <c r="AE124" s="499"/>
      <c r="AF124" s="515" t="s">
        <v>141</v>
      </c>
      <c r="AG124" s="446"/>
      <c r="AH124" s="446"/>
      <c r="AI124" s="446"/>
      <c r="AJ124" s="499"/>
      <c r="AK124" s="515" t="s">
        <v>141</v>
      </c>
      <c r="AL124" s="446"/>
      <c r="AM124" s="446"/>
      <c r="AN124" s="446"/>
      <c r="AO124" s="499"/>
      <c r="AP124" s="539" t="s">
        <v>141</v>
      </c>
      <c r="AQ124" s="547"/>
      <c r="AR124" s="547"/>
      <c r="AS124" s="547"/>
      <c r="AT124" s="557"/>
      <c r="AU124" s="574" t="s">
        <v>493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69.5</v>
      </c>
      <c r="BR124" s="644"/>
      <c r="BS124" s="644"/>
      <c r="BT124" s="644"/>
      <c r="BU124" s="644"/>
      <c r="BV124" s="644">
        <v>63.8</v>
      </c>
      <c r="BW124" s="644"/>
      <c r="BX124" s="644"/>
      <c r="BY124" s="644"/>
      <c r="BZ124" s="644"/>
      <c r="CA124" s="644">
        <v>59.8</v>
      </c>
      <c r="CB124" s="644"/>
      <c r="CC124" s="644"/>
      <c r="CD124" s="644"/>
      <c r="CE124" s="644"/>
      <c r="CF124" s="545"/>
      <c r="CG124" s="553"/>
      <c r="CH124" s="553"/>
      <c r="CI124" s="553"/>
      <c r="CJ124" s="670"/>
      <c r="CK124" s="677"/>
      <c r="CL124" s="677"/>
      <c r="CM124" s="677"/>
      <c r="CN124" s="677"/>
      <c r="CO124" s="690"/>
      <c r="CP124" s="693" t="s">
        <v>494</v>
      </c>
      <c r="CQ124" s="403"/>
      <c r="CR124" s="403"/>
      <c r="CS124" s="403"/>
      <c r="CT124" s="403"/>
      <c r="CU124" s="403"/>
      <c r="CV124" s="403"/>
      <c r="CW124" s="403"/>
      <c r="CX124" s="403"/>
      <c r="CY124" s="403"/>
      <c r="CZ124" s="403"/>
      <c r="DA124" s="403"/>
      <c r="DB124" s="403"/>
      <c r="DC124" s="403"/>
      <c r="DD124" s="403"/>
      <c r="DE124" s="403"/>
      <c r="DF124" s="699"/>
      <c r="DG124" s="484" t="s">
        <v>141</v>
      </c>
      <c r="DH124" s="489"/>
      <c r="DI124" s="489"/>
      <c r="DJ124" s="489"/>
      <c r="DK124" s="501"/>
      <c r="DL124" s="517" t="s">
        <v>141</v>
      </c>
      <c r="DM124" s="489"/>
      <c r="DN124" s="489"/>
      <c r="DO124" s="489"/>
      <c r="DP124" s="501"/>
      <c r="DQ124" s="517" t="s">
        <v>141</v>
      </c>
      <c r="DR124" s="489"/>
      <c r="DS124" s="489"/>
      <c r="DT124" s="489"/>
      <c r="DU124" s="501"/>
      <c r="DV124" s="714" t="s">
        <v>141</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141</v>
      </c>
      <c r="AB125" s="446"/>
      <c r="AC125" s="446"/>
      <c r="AD125" s="446"/>
      <c r="AE125" s="499"/>
      <c r="AF125" s="515" t="s">
        <v>141</v>
      </c>
      <c r="AG125" s="446"/>
      <c r="AH125" s="446"/>
      <c r="AI125" s="446"/>
      <c r="AJ125" s="499"/>
      <c r="AK125" s="515" t="s">
        <v>141</v>
      </c>
      <c r="AL125" s="446"/>
      <c r="AM125" s="446"/>
      <c r="AN125" s="446"/>
      <c r="AO125" s="499"/>
      <c r="AP125" s="539" t="s">
        <v>141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141</v>
      </c>
      <c r="DH125" s="640"/>
      <c r="DI125" s="640"/>
      <c r="DJ125" s="640"/>
      <c r="DK125" s="640"/>
      <c r="DL125" s="640" t="s">
        <v>141</v>
      </c>
      <c r="DM125" s="640"/>
      <c r="DN125" s="640"/>
      <c r="DO125" s="640"/>
      <c r="DP125" s="640"/>
      <c r="DQ125" s="640" t="s">
        <v>141</v>
      </c>
      <c r="DR125" s="640"/>
      <c r="DS125" s="640"/>
      <c r="DT125" s="640"/>
      <c r="DU125" s="640"/>
      <c r="DV125" s="712" t="s">
        <v>141</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141</v>
      </c>
      <c r="AB126" s="446"/>
      <c r="AC126" s="446"/>
      <c r="AD126" s="446"/>
      <c r="AE126" s="499"/>
      <c r="AF126" s="515" t="s">
        <v>141</v>
      </c>
      <c r="AG126" s="446"/>
      <c r="AH126" s="446"/>
      <c r="AI126" s="446"/>
      <c r="AJ126" s="499"/>
      <c r="AK126" s="515" t="s">
        <v>141</v>
      </c>
      <c r="AL126" s="446"/>
      <c r="AM126" s="446"/>
      <c r="AN126" s="446"/>
      <c r="AO126" s="499"/>
      <c r="AP126" s="539" t="s">
        <v>141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141</v>
      </c>
      <c r="DH126" s="641"/>
      <c r="DI126" s="641"/>
      <c r="DJ126" s="641"/>
      <c r="DK126" s="641"/>
      <c r="DL126" s="641" t="s">
        <v>141</v>
      </c>
      <c r="DM126" s="641"/>
      <c r="DN126" s="641"/>
      <c r="DO126" s="641"/>
      <c r="DP126" s="641"/>
      <c r="DQ126" s="641" t="s">
        <v>141</v>
      </c>
      <c r="DR126" s="641"/>
      <c r="DS126" s="641"/>
      <c r="DT126" s="641"/>
      <c r="DU126" s="641"/>
      <c r="DV126" s="713" t="s">
        <v>141</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59999</v>
      </c>
      <c r="AB127" s="446"/>
      <c r="AC127" s="446"/>
      <c r="AD127" s="446"/>
      <c r="AE127" s="499"/>
      <c r="AF127" s="515">
        <v>60654</v>
      </c>
      <c r="AG127" s="446"/>
      <c r="AH127" s="446"/>
      <c r="AI127" s="446"/>
      <c r="AJ127" s="499"/>
      <c r="AK127" s="515">
        <v>66791</v>
      </c>
      <c r="AL127" s="446"/>
      <c r="AM127" s="446"/>
      <c r="AN127" s="446"/>
      <c r="AO127" s="499"/>
      <c r="AP127" s="539">
        <v>0.1</v>
      </c>
      <c r="AQ127" s="547"/>
      <c r="AR127" s="547"/>
      <c r="AS127" s="547"/>
      <c r="AT127" s="557"/>
      <c r="AU127" s="378"/>
      <c r="AV127" s="378"/>
      <c r="AW127" s="378"/>
      <c r="AX127" s="584" t="s">
        <v>498</v>
      </c>
      <c r="AY127" s="593"/>
      <c r="AZ127" s="593"/>
      <c r="BA127" s="593"/>
      <c r="BB127" s="593"/>
      <c r="BC127" s="593"/>
      <c r="BD127" s="593"/>
      <c r="BE127" s="610"/>
      <c r="BF127" s="612" t="s">
        <v>242</v>
      </c>
      <c r="BG127" s="593"/>
      <c r="BH127" s="593"/>
      <c r="BI127" s="593"/>
      <c r="BJ127" s="593"/>
      <c r="BK127" s="593"/>
      <c r="BL127" s="610"/>
      <c r="BM127" s="612" t="s">
        <v>426</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414</v>
      </c>
      <c r="CQ127" s="378"/>
      <c r="CR127" s="378"/>
      <c r="CS127" s="378"/>
      <c r="CT127" s="378"/>
      <c r="CU127" s="378"/>
      <c r="CV127" s="378"/>
      <c r="CW127" s="378"/>
      <c r="CX127" s="378"/>
      <c r="CY127" s="378"/>
      <c r="CZ127" s="378"/>
      <c r="DA127" s="378"/>
      <c r="DB127" s="378"/>
      <c r="DC127" s="378"/>
      <c r="DD127" s="378"/>
      <c r="DE127" s="378"/>
      <c r="DF127" s="472"/>
      <c r="DG127" s="633" t="s">
        <v>141</v>
      </c>
      <c r="DH127" s="641"/>
      <c r="DI127" s="641"/>
      <c r="DJ127" s="641"/>
      <c r="DK127" s="641"/>
      <c r="DL127" s="641" t="s">
        <v>141</v>
      </c>
      <c r="DM127" s="641"/>
      <c r="DN127" s="641"/>
      <c r="DO127" s="641"/>
      <c r="DP127" s="641"/>
      <c r="DQ127" s="641" t="s">
        <v>141</v>
      </c>
      <c r="DR127" s="641"/>
      <c r="DS127" s="641"/>
      <c r="DT127" s="641"/>
      <c r="DU127" s="641"/>
      <c r="DV127" s="713" t="s">
        <v>141</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2316540</v>
      </c>
      <c r="AB128" s="487"/>
      <c r="AC128" s="487"/>
      <c r="AD128" s="487"/>
      <c r="AE128" s="498"/>
      <c r="AF128" s="514">
        <v>2415999</v>
      </c>
      <c r="AG128" s="487"/>
      <c r="AH128" s="487"/>
      <c r="AI128" s="487"/>
      <c r="AJ128" s="498"/>
      <c r="AK128" s="514">
        <v>2232254</v>
      </c>
      <c r="AL128" s="487"/>
      <c r="AM128" s="487"/>
      <c r="AN128" s="487"/>
      <c r="AO128" s="498"/>
      <c r="AP128" s="541"/>
      <c r="AQ128" s="549"/>
      <c r="AR128" s="549"/>
      <c r="AS128" s="549"/>
      <c r="AT128" s="559"/>
      <c r="AU128" s="378"/>
      <c r="AV128" s="378"/>
      <c r="AW128" s="378"/>
      <c r="AX128" s="384" t="s">
        <v>315</v>
      </c>
      <c r="AY128" s="407"/>
      <c r="AZ128" s="407"/>
      <c r="BA128" s="407"/>
      <c r="BB128" s="407"/>
      <c r="BC128" s="407"/>
      <c r="BD128" s="407"/>
      <c r="BE128" s="470"/>
      <c r="BF128" s="613" t="s">
        <v>141</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406</v>
      </c>
      <c r="CQ128" s="381"/>
      <c r="CR128" s="381"/>
      <c r="CS128" s="381"/>
      <c r="CT128" s="381"/>
      <c r="CU128" s="381"/>
      <c r="CV128" s="381"/>
      <c r="CW128" s="381"/>
      <c r="CX128" s="381"/>
      <c r="CY128" s="381"/>
      <c r="CZ128" s="381"/>
      <c r="DA128" s="381"/>
      <c r="DB128" s="381"/>
      <c r="DC128" s="381"/>
      <c r="DD128" s="381"/>
      <c r="DE128" s="381"/>
      <c r="DF128" s="611"/>
      <c r="DG128" s="702" t="s">
        <v>141</v>
      </c>
      <c r="DH128" s="705"/>
      <c r="DI128" s="705"/>
      <c r="DJ128" s="705"/>
      <c r="DK128" s="705"/>
      <c r="DL128" s="705" t="s">
        <v>141</v>
      </c>
      <c r="DM128" s="705"/>
      <c r="DN128" s="705"/>
      <c r="DO128" s="705"/>
      <c r="DP128" s="705"/>
      <c r="DQ128" s="705" t="s">
        <v>141</v>
      </c>
      <c r="DR128" s="705"/>
      <c r="DS128" s="705"/>
      <c r="DT128" s="705"/>
      <c r="DU128" s="705"/>
      <c r="DV128" s="715" t="s">
        <v>141</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51290360</v>
      </c>
      <c r="AB129" s="446"/>
      <c r="AC129" s="446"/>
      <c r="AD129" s="446"/>
      <c r="AE129" s="499"/>
      <c r="AF129" s="515">
        <v>52773427</v>
      </c>
      <c r="AG129" s="446"/>
      <c r="AH129" s="446"/>
      <c r="AI129" s="446"/>
      <c r="AJ129" s="499"/>
      <c r="AK129" s="515">
        <v>53389556</v>
      </c>
      <c r="AL129" s="446"/>
      <c r="AM129" s="446"/>
      <c r="AN129" s="446"/>
      <c r="AO129" s="499"/>
      <c r="AP129" s="542"/>
      <c r="AQ129" s="550"/>
      <c r="AR129" s="550"/>
      <c r="AS129" s="550"/>
      <c r="AT129" s="560"/>
      <c r="AU129" s="576"/>
      <c r="AV129" s="576"/>
      <c r="AW129" s="576"/>
      <c r="AX129" s="585" t="s">
        <v>125</v>
      </c>
      <c r="AY129" s="378"/>
      <c r="AZ129" s="378"/>
      <c r="BA129" s="378"/>
      <c r="BB129" s="378"/>
      <c r="BC129" s="378"/>
      <c r="BD129" s="378"/>
      <c r="BE129" s="472"/>
      <c r="BF129" s="614" t="s">
        <v>141</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154</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4399032</v>
      </c>
      <c r="AB130" s="446"/>
      <c r="AC130" s="446"/>
      <c r="AD130" s="446"/>
      <c r="AE130" s="499"/>
      <c r="AF130" s="515">
        <v>4242161</v>
      </c>
      <c r="AG130" s="446"/>
      <c r="AH130" s="446"/>
      <c r="AI130" s="446"/>
      <c r="AJ130" s="499"/>
      <c r="AK130" s="515">
        <v>4065506</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4.8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46891328</v>
      </c>
      <c r="AB131" s="489"/>
      <c r="AC131" s="489"/>
      <c r="AD131" s="489"/>
      <c r="AE131" s="501"/>
      <c r="AF131" s="517">
        <v>48531266</v>
      </c>
      <c r="AG131" s="489"/>
      <c r="AH131" s="489"/>
      <c r="AI131" s="489"/>
      <c r="AJ131" s="501"/>
      <c r="AK131" s="517">
        <v>49324050</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59.8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3.8542329190000002</v>
      </c>
      <c r="AB132" s="490"/>
      <c r="AC132" s="490"/>
      <c r="AD132" s="490"/>
      <c r="AE132" s="502"/>
      <c r="AF132" s="518">
        <v>4.8984318690000004</v>
      </c>
      <c r="AG132" s="490"/>
      <c r="AH132" s="490"/>
      <c r="AI132" s="490"/>
      <c r="AJ132" s="502"/>
      <c r="AK132" s="518">
        <v>5.9216710709999996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3.3</v>
      </c>
      <c r="AB133" s="491"/>
      <c r="AC133" s="491"/>
      <c r="AD133" s="491"/>
      <c r="AE133" s="503"/>
      <c r="AF133" s="486">
        <v>3.8</v>
      </c>
      <c r="AG133" s="491"/>
      <c r="AH133" s="491"/>
      <c r="AI133" s="491"/>
      <c r="AJ133" s="503"/>
      <c r="AK133" s="486">
        <v>4.8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1qjte8zL5Ejuo6C8mY2vQb8WRnQHqeAiR7628ivYSAJDDJBDC35+Cbj2tEVdsxvjGKuu2VxgO1NEVnXlLK7Ig==" saltValue="0G2rtNHokB76gfeGFfx7C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bQ7GjALLxux7X7h3ZxmUuZF4OAYQXVz7Knniv42wqghi7x8RWXOje5e+2YfyJ/oDRuVHA6A8M4DlWj0RYLAZDw==" saltValue="AQWEjfGvaCqgmZl2B1LIl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kWW1MphOEry5FqwXo7em1mHJGn3xVhckZJxVUQSLIJV1nhqbve2D8GX5UBx3iqgE5PqSaZbqNNDMfluWm+tXA==" saltValue="njashw4OH8C4/KqcMDzkt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308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196</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19139221</v>
      </c>
      <c r="AP9" s="787">
        <v>77647</v>
      </c>
      <c r="AQ9" s="810">
        <v>70143</v>
      </c>
      <c r="AR9" s="824">
        <v>10.7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6094</v>
      </c>
      <c r="AP10" s="788">
        <v>25</v>
      </c>
      <c r="AQ10" s="811">
        <v>2309</v>
      </c>
      <c r="AR10" s="825">
        <v>-98.9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404</v>
      </c>
      <c r="AL11" s="757"/>
      <c r="AM11" s="757"/>
      <c r="AN11" s="774"/>
      <c r="AO11" s="788">
        <v>1182187</v>
      </c>
      <c r="AP11" s="788">
        <v>4796</v>
      </c>
      <c r="AQ11" s="811">
        <v>1878</v>
      </c>
      <c r="AR11" s="825">
        <v>155.4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239</v>
      </c>
      <c r="AL12" s="757"/>
      <c r="AM12" s="757"/>
      <c r="AN12" s="774"/>
      <c r="AO12" s="788" t="s">
        <v>141</v>
      </c>
      <c r="AP12" s="788" t="s">
        <v>141</v>
      </c>
      <c r="AQ12" s="811">
        <v>30</v>
      </c>
      <c r="AR12" s="825" t="s">
        <v>141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146</v>
      </c>
      <c r="AL13" s="757"/>
      <c r="AM13" s="757"/>
      <c r="AN13" s="774"/>
      <c r="AO13" s="788">
        <v>482250</v>
      </c>
      <c r="AP13" s="788">
        <v>1956</v>
      </c>
      <c r="AQ13" s="811">
        <v>1863</v>
      </c>
      <c r="AR13" s="825">
        <v>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934010</v>
      </c>
      <c r="AP14" s="788">
        <v>3789</v>
      </c>
      <c r="AQ14" s="811">
        <v>1453</v>
      </c>
      <c r="AR14" s="825">
        <v>160.80000000000001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317</v>
      </c>
      <c r="AL15" s="758"/>
      <c r="AM15" s="758"/>
      <c r="AN15" s="775"/>
      <c r="AO15" s="788">
        <v>-1200364</v>
      </c>
      <c r="AP15" s="788">
        <v>-4870</v>
      </c>
      <c r="AQ15" s="811">
        <v>-3932</v>
      </c>
      <c r="AR15" s="825">
        <v>23.9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20543398</v>
      </c>
      <c r="AP16" s="788">
        <v>83343</v>
      </c>
      <c r="AQ16" s="811">
        <v>73743</v>
      </c>
      <c r="AR16" s="825">
        <v>13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341</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7.81</v>
      </c>
      <c r="AP21" s="800">
        <v>6.58</v>
      </c>
      <c r="AQ21" s="813">
        <v>1.23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101.1</v>
      </c>
      <c r="AP22" s="801">
        <v>99.4</v>
      </c>
      <c r="AQ22" s="814">
        <v>1.7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196</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7811310</v>
      </c>
      <c r="AP32" s="788">
        <v>31690</v>
      </c>
      <c r="AQ32" s="815">
        <v>30085</v>
      </c>
      <c r="AR32" s="825">
        <v>5.3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141</v>
      </c>
      <c r="AP33" s="788" t="s">
        <v>141</v>
      </c>
      <c r="AQ33" s="815" t="s">
        <v>141</v>
      </c>
      <c r="AR33" s="825" t="s">
        <v>141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141</v>
      </c>
      <c r="AP34" s="788" t="s">
        <v>141</v>
      </c>
      <c r="AQ34" s="815">
        <v>20</v>
      </c>
      <c r="AR34" s="825" t="s">
        <v>141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1174377</v>
      </c>
      <c r="AP35" s="788">
        <v>4764</v>
      </c>
      <c r="AQ35" s="815">
        <v>7684</v>
      </c>
      <c r="AR35" s="825">
        <v>-38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73302</v>
      </c>
      <c r="AP36" s="788">
        <v>297</v>
      </c>
      <c r="AQ36" s="815">
        <v>531</v>
      </c>
      <c r="AR36" s="825">
        <v>-44.1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159579</v>
      </c>
      <c r="AP37" s="788">
        <v>647</v>
      </c>
      <c r="AQ37" s="815">
        <v>977</v>
      </c>
      <c r="AR37" s="825">
        <v>-33.799999999999997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141</v>
      </c>
      <c r="AP38" s="792" t="s">
        <v>141</v>
      </c>
      <c r="AQ38" s="816">
        <v>0</v>
      </c>
      <c r="AR38" s="814" t="s">
        <v>141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-2232254</v>
      </c>
      <c r="AP39" s="788">
        <v>-9056</v>
      </c>
      <c r="AQ39" s="815">
        <v>-7625</v>
      </c>
      <c r="AR39" s="825">
        <v>18.8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-4065506</v>
      </c>
      <c r="AP40" s="788">
        <v>-16494</v>
      </c>
      <c r="AQ40" s="815">
        <v>-22878</v>
      </c>
      <c r="AR40" s="825">
        <v>-27.9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395</v>
      </c>
      <c r="AL41" s="763"/>
      <c r="AM41" s="763"/>
      <c r="AN41" s="780"/>
      <c r="AO41" s="788">
        <v>2920808</v>
      </c>
      <c r="AP41" s="788">
        <v>11850</v>
      </c>
      <c r="AQ41" s="815">
        <v>8794</v>
      </c>
      <c r="AR41" s="825">
        <v>34.799999999999997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519</v>
      </c>
      <c r="AQ50" s="818" t="s">
        <v>390</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484</v>
      </c>
      <c r="AL51" s="764"/>
      <c r="AM51" s="770">
        <v>21102845</v>
      </c>
      <c r="AN51" s="783">
        <v>83661</v>
      </c>
      <c r="AO51" s="795">
        <v>-13.6</v>
      </c>
      <c r="AP51" s="806">
        <v>43261</v>
      </c>
      <c r="AQ51" s="819">
        <v>-6</v>
      </c>
      <c r="AR51" s="829">
        <v>-7.6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10022081</v>
      </c>
      <c r="AN52" s="784">
        <v>39732</v>
      </c>
      <c r="AO52" s="796">
        <v>5.3</v>
      </c>
      <c r="AP52" s="807">
        <v>24721</v>
      </c>
      <c r="AQ52" s="820">
        <v>-1.7</v>
      </c>
      <c r="AR52" s="830">
        <v>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323</v>
      </c>
      <c r="AL53" s="764"/>
      <c r="AM53" s="770">
        <v>12354723</v>
      </c>
      <c r="AN53" s="783">
        <v>49279</v>
      </c>
      <c r="AO53" s="795">
        <v>-41.1</v>
      </c>
      <c r="AP53" s="806">
        <v>40626</v>
      </c>
      <c r="AQ53" s="819">
        <v>-6.1</v>
      </c>
      <c r="AR53" s="829">
        <v>-35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7771560</v>
      </c>
      <c r="AN54" s="784">
        <v>30998</v>
      </c>
      <c r="AO54" s="796">
        <v>-22</v>
      </c>
      <c r="AP54" s="807">
        <v>24279</v>
      </c>
      <c r="AQ54" s="820">
        <v>-1.8</v>
      </c>
      <c r="AR54" s="830">
        <v>-20.2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139</v>
      </c>
      <c r="AL55" s="764"/>
      <c r="AM55" s="770">
        <v>12586973</v>
      </c>
      <c r="AN55" s="783">
        <v>50531</v>
      </c>
      <c r="AO55" s="795">
        <v>2.5</v>
      </c>
      <c r="AP55" s="806">
        <v>46133</v>
      </c>
      <c r="AQ55" s="819">
        <v>13.6</v>
      </c>
      <c r="AR55" s="829">
        <v>-11.1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8317024</v>
      </c>
      <c r="AN56" s="784">
        <v>33389</v>
      </c>
      <c r="AO56" s="796">
        <v>7.7</v>
      </c>
      <c r="AP56" s="807">
        <v>27280</v>
      </c>
      <c r="AQ56" s="820">
        <v>12.4</v>
      </c>
      <c r="AR56" s="830">
        <v>-4.7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13112862</v>
      </c>
      <c r="AN57" s="783">
        <v>52899</v>
      </c>
      <c r="AO57" s="795">
        <v>4.7</v>
      </c>
      <c r="AP57" s="806">
        <v>49174</v>
      </c>
      <c r="AQ57" s="819">
        <v>6.6</v>
      </c>
      <c r="AR57" s="829">
        <v>-1.9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9370113</v>
      </c>
      <c r="AN58" s="784">
        <v>37800</v>
      </c>
      <c r="AO58" s="796">
        <v>13.2</v>
      </c>
      <c r="AP58" s="807">
        <v>29896</v>
      </c>
      <c r="AQ58" s="820">
        <v>9.6</v>
      </c>
      <c r="AR58" s="830">
        <v>3.6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18390727</v>
      </c>
      <c r="AN59" s="783">
        <v>74610</v>
      </c>
      <c r="AO59" s="795">
        <v>41</v>
      </c>
      <c r="AP59" s="806">
        <v>50636</v>
      </c>
      <c r="AQ59" s="819">
        <v>3</v>
      </c>
      <c r="AR59" s="829">
        <v>38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13377107</v>
      </c>
      <c r="AN60" s="784">
        <v>54270</v>
      </c>
      <c r="AO60" s="796">
        <v>43.6</v>
      </c>
      <c r="AP60" s="807">
        <v>31778</v>
      </c>
      <c r="AQ60" s="820">
        <v>6.3</v>
      </c>
      <c r="AR60" s="830">
        <v>37.299999999999997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15509626</v>
      </c>
      <c r="AN61" s="783">
        <v>62196</v>
      </c>
      <c r="AO61" s="795">
        <v>-1.3</v>
      </c>
      <c r="AP61" s="806">
        <v>45966</v>
      </c>
      <c r="AQ61" s="821">
        <v>2.2000000000000002</v>
      </c>
      <c r="AR61" s="829">
        <v>-3.5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9771577</v>
      </c>
      <c r="AN62" s="784">
        <v>39238</v>
      </c>
      <c r="AO62" s="796">
        <v>9.6</v>
      </c>
      <c r="AP62" s="807">
        <v>27591</v>
      </c>
      <c r="AQ62" s="820">
        <v>5</v>
      </c>
      <c r="AR62" s="830">
        <v>4.5999999999999996</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IhhWOJpASMXEwa3hW9w6nAEH8iwLm8Unk1Y9ZOf7X+PFJpoyyDTrXl9T5oEAqXa0/NU49Q8gghcT1Zk1K4E6g==" saltValue="frhCL7oZLvhqUnbwuiC8n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Fr+otmcbmw+Dor1Y7PsKVwm/v48vuxYk9QOy4RBRmgE8gojs2JlKMIyx32ZzlIq4InEdoBg6fgpFJyrAdDOc3w==" saltValue="FoXYYWDfqUhj/DKyCNzsR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CMjTSm6pMec+wpIh9IAAF8E5BcPH2ZrYqeMZMg3n/GzgHt1kvkE3v2hmlVNepJ1XZnJMam802o4zFsQO0Vpt/w==" saltValue="CsYH1ZmAOYlwTaL//vPJl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525</v>
      </c>
      <c r="G46" s="853" t="s">
        <v>526</v>
      </c>
      <c r="H46" s="853" t="s">
        <v>527</v>
      </c>
      <c r="I46" s="853" t="s">
        <v>259</v>
      </c>
      <c r="J46" s="858" t="s">
        <v>529</v>
      </c>
    </row>
    <row r="47" spans="2:10" ht="57.75" customHeight="1">
      <c r="B47" s="838"/>
      <c r="C47" s="842" t="s">
        <v>3</v>
      </c>
      <c r="D47" s="842"/>
      <c r="E47" s="846"/>
      <c r="F47" s="850">
        <v>6.45</v>
      </c>
      <c r="G47" s="854">
        <v>10.51</v>
      </c>
      <c r="H47" s="854">
        <v>15.08</v>
      </c>
      <c r="I47" s="854">
        <v>17.010000000000002</v>
      </c>
      <c r="J47" s="859">
        <v>17.440000000000001</v>
      </c>
    </row>
    <row r="48" spans="2:10" ht="57.75" customHeight="1">
      <c r="B48" s="839"/>
      <c r="C48" s="843" t="s">
        <v>4</v>
      </c>
      <c r="D48" s="843"/>
      <c r="E48" s="847"/>
      <c r="F48" s="851">
        <v>6.06</v>
      </c>
      <c r="G48" s="855">
        <v>7.93</v>
      </c>
      <c r="H48" s="855">
        <v>8.7200000000000006</v>
      </c>
      <c r="I48" s="855">
        <v>5.77</v>
      </c>
      <c r="J48" s="860">
        <v>8.48</v>
      </c>
    </row>
    <row r="49" spans="2:10" ht="57.75" customHeight="1">
      <c r="B49" s="840"/>
      <c r="C49" s="844" t="s">
        <v>15</v>
      </c>
      <c r="D49" s="844"/>
      <c r="E49" s="848"/>
      <c r="F49" s="852" t="s">
        <v>528</v>
      </c>
      <c r="G49" s="856">
        <v>6.11</v>
      </c>
      <c r="H49" s="856">
        <v>5.2</v>
      </c>
      <c r="I49" s="856" t="s">
        <v>530</v>
      </c>
      <c r="J49" s="861">
        <v>3.4</v>
      </c>
    </row>
    <row r="50" spans="2:10"/>
  </sheetData>
  <sheetProtection algorithmName="SHA-512" hashValue="cWqeAGd1rtbdG040wk9EJ2sJMIheSys8w0P1vLs6mDtVplu6B4wfEP/lJRZGAaMTWmSZpms0o0rgi882quKfzQ==" saltValue="7Ug174/4WPGpPB4zq+D4G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2026-03-23T07:40:19Z</cp:lastPrinted>
  <dcterms:created xsi:type="dcterms:W3CDTF">2026-02-23T06:58:49Z</dcterms:created>
  <dcterms:modified xsi:type="dcterms:W3CDTF">2026-03-23T08:07:40Z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2026-03-23T08:07:40Z</vt:filetime>
  </property>
</Properties>
</file>