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v-fs23\Public\財政課\非公開\(年度)決算統計\統計R6\90財政状況資料集\260818（○照会_0908締）令和６年度財政状況資料集の作成について（2回目・地方公会計関係）\県回答\"/>
    </mc:Choice>
  </mc:AlternateContent>
  <xr:revisionPtr revIDLastSave="0" documentId="13_ncr:1_{F4FF6F84-2DA0-47DE-9C99-EB8A558D0B89}" xr6:coauthVersionLast="47" xr6:coauthVersionMax="47" xr10:uidLastSave="{00000000-0000-0000-0000-000000000000}"/>
  <bookViews>
    <workbookView xWindow="-120" yWindow="-120" windowWidth="29040" windowHeight="17640" tabRatio="602"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6"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BW40" i="10"/>
  <c r="BE40" i="10"/>
  <c r="AM40" i="10"/>
  <c r="U40" i="10"/>
  <c r="C40" i="10"/>
  <c r="BE39" i="10"/>
  <c r="AM39" i="10"/>
  <c r="U39" i="10"/>
  <c r="C39" i="10"/>
  <c r="BE38" i="10"/>
  <c r="AM38" i="10"/>
  <c r="U38" i="10"/>
  <c r="C38" i="10"/>
  <c r="BE37" i="10"/>
  <c r="AM37" i="10"/>
  <c r="C37" i="10"/>
  <c r="BE36" i="10"/>
  <c r="BE35" i="10"/>
  <c r="BW34" i="10"/>
  <c r="BW35" i="10" s="1"/>
  <c r="BW36" i="10" s="1"/>
  <c r="BW37" i="10" s="1"/>
  <c r="BW38" i="10" s="1"/>
  <c r="BW39" i="10" s="1"/>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U34" i="10"/>
  <c r="U35" i="10" l="1"/>
  <c r="U36" i="10" s="1"/>
  <c r="U37" i="10" s="1"/>
  <c r="AM34" i="10" s="1"/>
  <c r="AM35" i="10" s="1"/>
  <c r="AM36" i="10" s="1"/>
  <c r="CO34" i="10" l="1"/>
  <c r="CO35" i="10" s="1"/>
  <c r="CO36" i="10" s="1"/>
  <c r="CO37" i="10" s="1"/>
  <c r="CO38" i="10" s="1"/>
  <c r="CO39" i="10" s="1"/>
  <c r="CO40" i="10" s="1"/>
</calcChain>
</file>

<file path=xl/sharedStrings.xml><?xml version="1.0" encoding="utf-8"?>
<sst xmlns="http://schemas.openxmlformats.org/spreadsheetml/2006/main" count="1111" uniqueCount="582">
  <si>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</si>
  <si>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</si>
  <si>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</si>
  <si>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</si>
  <si>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</si>
  <si>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</si>
  <si>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</si>
  <si>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</si>
  <si>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</si>
  <si>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</si>
  <si>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</si>
  <si>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</si>
  <si>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</si>
  <si>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</si>
  <si>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</si>
  <si>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</si>
  <si>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</si>
  <si>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</si>
  <si>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</si>
  <si>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</si>
  <si>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</si>
  <si>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</si>
  <si>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</si>
  <si>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</si>
  <si>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</si>
  <si>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</si>
  <si>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</si>
  <si>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</si>
  <si>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</si>
  <si>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</si>
  <si>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</si>
  <si>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</si>
  <si>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</si>
  <si>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</si>
  <si>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</si>
  <si>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</si>
  <si>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</si>
  <si>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</si>
  <si>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</si>
  <si>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</si>
  <si>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</si>
  <si>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</si>
  <si>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</si>
  <si>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</si>
  <si>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</si>
  <si>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</si>
  <si>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</si>
  <si>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</si>
  <si>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</si>
  <si>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</si>
  <si>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</si>
  <si>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</si>
  <si>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</si>
  <si>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</si>
  <si>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</si>
  <si>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</si>
  <si>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</si>
  <si>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</si>
  <si>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</si>
  <si>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</si>
  <si>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</si>
  <si>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</si>
  <si>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</si>
  <si>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</si>
  <si>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</si>
  <si>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</si>
  <si>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</si>
  <si>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</si>
  <si>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</si>
  <si>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</si>
  <si>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</si>
  <si>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</si>
  <si>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</si>
  <si>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</si>
  <si>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</si>
  <si>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</si>
  <si>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</si>
  <si>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</si>
  <si>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</si>
  <si>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静岡県</t>
    <phoneticPr fontId="5"/>
  </si>
  <si>
    <t>市町村類型</t>
    <phoneticPr fontId="5"/>
  </si>
  <si>
    <t>施行時特例市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</si>
  <si>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</si>
  <si>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</si>
  <si>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</si>
  <si>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</si>
  <si>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</si>
  <si>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</si>
  <si>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</si>
  <si>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</si>
  <si>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</si>
  <si>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</si>
  <si>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</si>
  <si>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</si>
  <si>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富士市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</si>
  <si>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</si>
  <si>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</si>
  <si>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</si>
  <si>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</si>
  <si>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</si>
  <si>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</si>
  <si>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</si>
  <si>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</si>
  <si>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</si>
  <si>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</si>
  <si>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</si>
  <si>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</si>
  <si>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</si>
  <si>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</si>
  <si>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</si>
  <si>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</si>
  <si>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</si>
  <si>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</si>
  <si>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</si>
  <si>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</si>
  <si>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</si>
  <si>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</si>
  <si>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</si>
  <si>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</si>
  <si>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</si>
  <si>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</si>
  <si>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</si>
  <si>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</si>
  <si>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</si>
  <si>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</si>
  <si>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</si>
  <si>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</si>
  <si>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</si>
  <si>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</si>
  <si>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</si>
  <si>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</si>
  <si>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</si>
  <si>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</si>
  <si>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</si>
  <si>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</si>
  <si>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</si>
  <si>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</si>
  <si>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</si>
  <si>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</si>
  <si>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</si>
  <si>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</si>
  <si>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</si>
  <si>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</si>
  <si>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</si>
  <si>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-0.9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</si>
  <si>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</si>
  <si>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</si>
  <si>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</si>
  <si>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</si>
  <si>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</si>
  <si>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</si>
  <si>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</si>
  <si>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</si>
  <si>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</si>
  <si>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</si>
  <si>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</si>
  <si>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</si>
  <si>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</si>
  <si>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</si>
  <si>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</si>
  <si>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</si>
  <si>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</si>
  <si>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</si>
  <si>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</si>
  <si>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</si>
  <si>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</si>
  <si>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</si>
  <si>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</si>
  <si>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</si>
  <si>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</si>
  <si>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</si>
  <si>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</si>
  <si>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</si>
  <si>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</si>
  <si>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</si>
  <si>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</si>
  <si>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</si>
  <si>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</si>
  <si>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</si>
  <si>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</si>
  <si>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</si>
  <si>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</si>
  <si>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</si>
  <si>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</si>
  <si>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</si>
  <si>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</si>
  <si>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</si>
  <si>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</si>
  <si>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</si>
  <si>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</si>
  <si>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</si>
  <si>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</si>
  <si>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</si>
  <si>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</si>
  <si>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</si>
  <si>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</si>
  <si>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</si>
  <si>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</si>
  <si>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</si>
  <si>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</si>
  <si>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</si>
  <si>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</si>
  <si>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</si>
  <si>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静岡県富士市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</si>
  <si>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</si>
  <si>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</si>
  <si>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</si>
  <si>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</si>
  <si>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</si>
  <si>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</si>
  <si>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</si>
  <si>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</si>
  <si>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</si>
  <si>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</si>
  <si>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</si>
  <si>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</si>
  <si>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</si>
  <si>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</si>
  <si>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</si>
  <si>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</si>
  <si>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</si>
  <si>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</si>
  <si>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</si>
  <si>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</si>
  <si>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</si>
  <si>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</si>
  <si>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</si>
  <si>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</si>
  <si>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</si>
  <si>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</si>
  <si>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</si>
  <si>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</si>
  <si>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</si>
  <si>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</si>
  <si>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</si>
  <si>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</si>
  <si>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</si>
  <si>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</si>
  <si>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</si>
  <si>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</si>
  <si>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</si>
  <si>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</si>
  <si>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</si>
  <si>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</si>
  <si>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</si>
  <si>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</si>
  <si>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</si>
  <si>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</si>
  <si>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</si>
  <si>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</si>
  <si>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</si>
  <si>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</si>
  <si>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</si>
  <si>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</si>
  <si>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</si>
  <si>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</si>
  <si>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</si>
  <si>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</si>
  <si>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</si>
  <si>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</si>
  <si>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</si>
  <si>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</si>
  <si>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</si>
  <si>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</si>
  <si>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</si>
  <si>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</si>
  <si>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</si>
  <si>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</si>
  <si>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</si>
  <si>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</si>
  <si>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</si>
  <si>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</si>
  <si>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</si>
  <si>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</si>
  <si>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</si>
  <si>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</si>
  <si>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</si>
  <si>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</si>
  <si>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</si>
  <si>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</si>
  <si>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</si>
  <si>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</si>
  <si>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</si>
  <si>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</si>
  <si>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</si>
  <si>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</si>
  <si>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</si>
  <si>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</si>
  <si>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</si>
  <si>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</si>
  <si>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</si>
  <si>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</si>
  <si>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</si>
  <si>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</si>
  <si>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</si>
  <si>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</si>
  <si>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</si>
  <si>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</si>
  <si>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</si>
  <si>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</si>
  <si>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</si>
  <si>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</si>
  <si>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</si>
  <si>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</si>
  <si>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</si>
  <si>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</si>
  <si>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</si>
  <si>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</si>
  <si>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</si>
  <si>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</si>
  <si>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</si>
  <si>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</si>
  <si>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</si>
  <si>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</si>
  <si>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</si>
  <si>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</si>
  <si>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</si>
  <si>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</si>
  <si>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</si>
  <si>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</si>
  <si>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</si>
  <si>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</si>
  <si>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</si>
  <si>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</si>
  <si>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</si>
  <si>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</si>
  <si>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</si>
  <si>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</si>
  <si>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</si>
  <si>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</si>
  <si>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</si>
  <si>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</si>
  <si>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</si>
  <si>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</si>
  <si>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</si>
  <si>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</si>
  <si>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</si>
  <si>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</si>
  <si>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</si>
  <si>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</si>
  <si>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</si>
  <si>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</si>
  <si>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</si>
  <si>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</si>
  <si>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</si>
  <si>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</si>
  <si>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</si>
  <si>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</si>
  <si>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</si>
  <si>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</si>
  <si>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</si>
  <si>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</si>
  <si>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</si>
  <si>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</si>
  <si>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静岡県富士市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</si>
  <si>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</si>
  <si>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</si>
  <si>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</si>
  <si>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</si>
  <si>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</si>
  <si>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</si>
  <si>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</si>
  <si>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</si>
  <si>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</si>
  <si>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</si>
  <si>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</si>
  <si>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</si>
  <si>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</si>
  <si>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</si>
  <si>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</si>
  <si>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</si>
  <si>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</si>
  <si>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</si>
  <si>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</si>
  <si>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</si>
  <si>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新富士駅南地区土地区画整理事業特別会計</t>
    <phoneticPr fontId="5"/>
  </si>
  <si>
    <t>第二東名ＩＣ周辺地区土地区画整理事業特別会計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</si>
  <si>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</si>
  <si>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</si>
  <si>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</si>
  <si>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</si>
  <si>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</si>
  <si>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</si>
  <si>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</si>
  <si>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</si>
  <si>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</si>
  <si>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</si>
  <si>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</si>
  <si>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</si>
  <si>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</si>
  <si>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</si>
  <si>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後期高齢者医療事業特別会計</t>
    <phoneticPr fontId="5"/>
  </si>
  <si>
    <t>介護保険事業特別会計</t>
    <phoneticPr fontId="5"/>
  </si>
  <si>
    <t>駐車場事業特別会計</t>
    <phoneticPr fontId="5"/>
  </si>
  <si>
    <t>水道事業会計</t>
    <phoneticPr fontId="5"/>
  </si>
  <si>
    <t>法適用企業</t>
    <phoneticPr fontId="5"/>
  </si>
  <si>
    <t>公共下水道事業会計</t>
    <phoneticPr fontId="5"/>
  </si>
  <si>
    <t>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</si>
  <si>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</si>
  <si>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</si>
  <si>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</si>
  <si>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</si>
  <si>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</si>
  <si>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</si>
  <si>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</si>
  <si>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</si>
  <si>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</si>
  <si>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</si>
  <si>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</si>
  <si>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</si>
  <si>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</si>
  <si>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</si>
  <si>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</si>
  <si>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</si>
  <si>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</si>
  <si>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</si>
  <si>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</si>
  <si>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</si>
  <si>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</si>
  <si>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</si>
  <si>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</si>
  <si>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</si>
  <si>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</si>
  <si>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</si>
  <si>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</si>
  <si>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</si>
  <si>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</si>
  <si>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</si>
  <si>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</si>
  <si>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</si>
  <si>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</si>
  <si>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</si>
  <si>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</si>
  <si>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</si>
  <si>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</si>
  <si>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</si>
  <si>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</si>
  <si>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</si>
  <si>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</si>
  <si>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</si>
  <si>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</si>
  <si>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</si>
  <si>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</si>
  <si>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</si>
  <si>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</si>
  <si>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</si>
  <si>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</si>
  <si>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</si>
  <si>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</si>
  <si>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</si>
  <si>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</si>
  <si>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</si>
  <si>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</si>
  <si>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</si>
  <si>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</si>
  <si>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</si>
  <si>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</si>
  <si>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</si>
  <si>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</si>
  <si>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</si>
  <si>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</si>
  <si>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</si>
  <si>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</si>
  <si>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</si>
  <si>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</si>
  <si>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</si>
  <si>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</si>
  <si>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</si>
  <si>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</si>
  <si>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</si>
  <si>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</si>
  <si>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</si>
  <si>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</si>
  <si>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</si>
  <si>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</si>
  <si>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</si>
  <si>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</si>
  <si>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</si>
  <si>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</si>
  <si>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</si>
  <si>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</si>
  <si>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</si>
  <si>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</si>
  <si>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</si>
  <si>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</si>
  <si>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</si>
  <si>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</si>
  <si>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</si>
  <si>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</si>
  <si>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</si>
  <si>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</si>
  <si>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</si>
  <si>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</si>
  <si>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</si>
  <si>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</si>
  <si>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</si>
  <si>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</si>
  <si>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</si>
  <si>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</si>
  <si>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</si>
  <si>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</si>
  <si>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</si>
  <si>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</si>
  <si>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</si>
  <si>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</si>
  <si>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</si>
  <si>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</si>
  <si>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</si>
  <si>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</si>
  <si>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</si>
  <si>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</si>
  <si>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</si>
  <si>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</si>
  <si>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</si>
  <si>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</si>
  <si>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</si>
  <si>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</si>
  <si>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</si>
  <si>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</si>
  <si>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</si>
  <si>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</si>
  <si>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</si>
  <si>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</si>
  <si>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</si>
  <si>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</si>
  <si>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</si>
  <si>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</si>
  <si>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</si>
  <si>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</si>
  <si>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</si>
  <si>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</si>
  <si>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</si>
  <si>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</si>
  <si>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0.62</t>
  </si>
  <si>
    <t>▲ 0.35</t>
  </si>
  <si>
    <t>病院事業会計</t>
  </si>
  <si>
    <t>一般会計</t>
  </si>
  <si>
    <t>公共下水道事業会計</t>
  </si>
  <si>
    <t>水道事業会計</t>
  </si>
  <si>
    <t>第二東名ＩＣ周辺地区土地区画整理事業特別会計</t>
  </si>
  <si>
    <t>介護保険事業特別会計</t>
  </si>
  <si>
    <t>国民健康保険事業特別会計</t>
  </si>
  <si>
    <t>後期高齢者医療事業特別会計</t>
  </si>
  <si>
    <t>その他会計（赤字）</t>
  </si>
  <si>
    <t>その他会計（黒字）</t>
  </si>
  <si>
    <t>R02</t>
    <phoneticPr fontId="5"/>
  </si>
  <si>
    <t>R03</t>
    <phoneticPr fontId="5"/>
  </si>
  <si>
    <t>R04</t>
    <phoneticPr fontId="5"/>
  </si>
  <si>
    <t>R05</t>
    <phoneticPr fontId="5"/>
  </si>
  <si>
    <t>R06</t>
    <phoneticPr fontId="5"/>
  </si>
  <si>
    <t>（財）富士市勤労者福祉サービスセンター</t>
    <rPh sb="1" eb="2">
      <t>ザイ</t>
    </rPh>
    <rPh sb="3" eb="6">
      <t>フジシ</t>
    </rPh>
    <rPh sb="6" eb="9">
      <t>キンロウシャ</t>
    </rPh>
    <rPh sb="9" eb="11">
      <t>フクシ</t>
    </rPh>
    <phoneticPr fontId="2"/>
  </si>
  <si>
    <t>（財）富士市文化振興財団</t>
    <rPh sb="1" eb="2">
      <t>ザイ</t>
    </rPh>
    <rPh sb="3" eb="6">
      <t>フジシ</t>
    </rPh>
    <rPh sb="6" eb="8">
      <t>ブンカ</t>
    </rPh>
    <rPh sb="8" eb="10">
      <t>シンコウ</t>
    </rPh>
    <rPh sb="10" eb="12">
      <t>ザイダン</t>
    </rPh>
    <phoneticPr fontId="2"/>
  </si>
  <si>
    <t>富士市振興公社</t>
    <rPh sb="0" eb="3">
      <t>フジシ</t>
    </rPh>
    <rPh sb="3" eb="5">
      <t>シンコウ</t>
    </rPh>
    <rPh sb="5" eb="7">
      <t>コウシャ</t>
    </rPh>
    <phoneticPr fontId="2"/>
  </si>
  <si>
    <t>○</t>
  </si>
  <si>
    <t>富士市土地開発公社</t>
    <rPh sb="0" eb="3">
      <t>フジシ</t>
    </rPh>
    <rPh sb="3" eb="5">
      <t>トチ</t>
    </rPh>
    <rPh sb="5" eb="7">
      <t>カイハツ</t>
    </rPh>
    <rPh sb="7" eb="9">
      <t>コウシャ</t>
    </rPh>
    <phoneticPr fontId="2"/>
  </si>
  <si>
    <t>富士川まちづくり㈱</t>
    <rPh sb="0" eb="3">
      <t>フジカワ</t>
    </rPh>
    <phoneticPr fontId="2"/>
  </si>
  <si>
    <t>（一社）富士山観光ビューロー</t>
    <rPh sb="1" eb="2">
      <t>イチ</t>
    </rPh>
    <rPh sb="2" eb="3">
      <t>シャ</t>
    </rPh>
    <rPh sb="4" eb="7">
      <t>フジサン</t>
    </rPh>
    <rPh sb="7" eb="9">
      <t>カンコウ</t>
    </rPh>
    <phoneticPr fontId="2"/>
  </si>
  <si>
    <t>（一社）富士市救急医療協会</t>
    <rPh sb="1" eb="2">
      <t>イチ</t>
    </rPh>
    <rPh sb="2" eb="3">
      <t>シャ</t>
    </rPh>
    <rPh sb="4" eb="7">
      <t>フジシ</t>
    </rPh>
    <rPh sb="7" eb="9">
      <t>キュウキュウ</t>
    </rPh>
    <rPh sb="9" eb="11">
      <t>イリョウ</t>
    </rPh>
    <rPh sb="11" eb="13">
      <t>キョウカイ</t>
    </rPh>
    <phoneticPr fontId="2"/>
  </si>
  <si>
    <t>岳南排水路管理組合</t>
    <rPh sb="0" eb="2">
      <t>ガクナン</t>
    </rPh>
    <rPh sb="2" eb="5">
      <t>ハイスイロ</t>
    </rPh>
    <rPh sb="5" eb="7">
      <t>カンリ</t>
    </rPh>
    <rPh sb="7" eb="9">
      <t>クミアイ</t>
    </rPh>
    <phoneticPr fontId="10"/>
  </si>
  <si>
    <t>共立蒲原総合病院組合</t>
    <rPh sb="0" eb="2">
      <t>キョウリツ</t>
    </rPh>
    <rPh sb="2" eb="4">
      <t>カンバラ</t>
    </rPh>
    <rPh sb="4" eb="6">
      <t>ソウゴウ</t>
    </rPh>
    <rPh sb="6" eb="8">
      <t>ビョウイン</t>
    </rPh>
    <rPh sb="8" eb="10">
      <t>クミアイ</t>
    </rPh>
    <phoneticPr fontId="10"/>
  </si>
  <si>
    <t>静岡県後期高齢者医療広域連合</t>
    <rPh sb="0" eb="3">
      <t>シズオカケン</t>
    </rPh>
    <rPh sb="3" eb="5">
      <t>コウキ</t>
    </rPh>
    <rPh sb="5" eb="8">
      <t>コウレイシャ</t>
    </rPh>
    <rPh sb="8" eb="10">
      <t>イリョウ</t>
    </rPh>
    <rPh sb="10" eb="12">
      <t>コウイキ</t>
    </rPh>
    <rPh sb="12" eb="14">
      <t>レンゴウ</t>
    </rPh>
    <phoneticPr fontId="10"/>
  </si>
  <si>
    <t>静岡地方税滞納整理機構</t>
    <rPh sb="0" eb="2">
      <t>シズオカ</t>
    </rPh>
    <rPh sb="2" eb="4">
      <t>チホウ</t>
    </rPh>
    <rPh sb="4" eb="5">
      <t>ゼイ</t>
    </rPh>
    <rPh sb="5" eb="7">
      <t>タイノウ</t>
    </rPh>
    <rPh sb="7" eb="9">
      <t>セイリ</t>
    </rPh>
    <rPh sb="9" eb="11">
      <t>キコウ</t>
    </rPh>
    <phoneticPr fontId="10"/>
  </si>
  <si>
    <t>企業会計分</t>
    <rPh sb="0" eb="2">
      <t>キギョウ</t>
    </rPh>
    <rPh sb="2" eb="4">
      <t>カイケイ</t>
    </rPh>
    <rPh sb="4" eb="5">
      <t>ブン</t>
    </rPh>
    <phoneticPr fontId="10"/>
  </si>
  <si>
    <t>事業会計分</t>
    <rPh sb="0" eb="2">
      <t>ジギョウ</t>
    </rPh>
    <rPh sb="2" eb="4">
      <t>カイケイ</t>
    </rPh>
    <rPh sb="4" eb="5">
      <t>ブン</t>
    </rPh>
    <phoneticPr fontId="10"/>
  </si>
  <si>
    <t>普通会計分</t>
    <rPh sb="0" eb="2">
      <t>フツウ</t>
    </rPh>
    <rPh sb="2" eb="4">
      <t>カイケイ</t>
    </rPh>
    <rPh sb="4" eb="5">
      <t>ブン</t>
    </rPh>
    <phoneticPr fontId="10"/>
  </si>
  <si>
    <t>-</t>
    <phoneticPr fontId="2"/>
  </si>
  <si>
    <t>富士市新病院建設基金</t>
    <rPh sb="0" eb="3">
      <t>フジシ</t>
    </rPh>
    <rPh sb="3" eb="6">
      <t>シンビョウイン</t>
    </rPh>
    <rPh sb="6" eb="8">
      <t>ケンセツ</t>
    </rPh>
    <rPh sb="8" eb="10">
      <t>キキン</t>
    </rPh>
    <phoneticPr fontId="5"/>
  </si>
  <si>
    <t>富士市公共建築物保全基金</t>
    <rPh sb="0" eb="3">
      <t>フジシ</t>
    </rPh>
    <rPh sb="3" eb="5">
      <t>コウキョウ</t>
    </rPh>
    <rPh sb="5" eb="7">
      <t>ケンチク</t>
    </rPh>
    <rPh sb="7" eb="8">
      <t>ブツ</t>
    </rPh>
    <rPh sb="8" eb="10">
      <t>ホゼン</t>
    </rPh>
    <rPh sb="10" eb="12">
      <t>キキン</t>
    </rPh>
    <phoneticPr fontId="5"/>
  </si>
  <si>
    <t>富士市新環境クリーンセンター建設基金</t>
    <rPh sb="0" eb="3">
      <t>フジシ</t>
    </rPh>
    <rPh sb="3" eb="6">
      <t>シンカンキョウ</t>
    </rPh>
    <rPh sb="14" eb="16">
      <t>ケンセツ</t>
    </rPh>
    <rPh sb="16" eb="18">
      <t>キキン</t>
    </rPh>
    <phoneticPr fontId="5"/>
  </si>
  <si>
    <t>富士市文化振興基金</t>
    <rPh sb="0" eb="3">
      <t>フジシ</t>
    </rPh>
    <rPh sb="3" eb="5">
      <t>ブンカ</t>
    </rPh>
    <rPh sb="5" eb="7">
      <t>シンコウ</t>
    </rPh>
    <rPh sb="7" eb="9">
      <t>キキン</t>
    </rPh>
    <phoneticPr fontId="5"/>
  </si>
  <si>
    <t>富士市福祉基金</t>
    <rPh sb="0" eb="3">
      <t>フジシ</t>
    </rPh>
    <rPh sb="3" eb="5">
      <t>フクシ</t>
    </rPh>
    <rPh sb="5" eb="7">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</si>
  <si>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</si>
  <si>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</si>
  <si>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</si>
  <si>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</si>
  <si>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</si>
  <si>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</si>
  <si>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</si>
  <si>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</si>
  <si>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</si>
  <si>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は、市債借入額が償還額を上回り地方債現在高が増加した一方、財政調整基金等の充当可能金額が増加したことにより分子が減少した結果、前年度から4.0ポイント低下した。しかし、類似団体内平均値と比較すると、依然として高い水準にある。また、有形固定資産減価償却率は、前年度と比較して0.8ポイント上昇したものの、類似団体内平均値を下回っている。本市では公共施設マネジメント基本方針を策定していることから、今後は同方針に基づき、老朽化が進む施設の適切な管理及び有効活用を進めていく。</t>
    <phoneticPr fontId="5"/>
  </si>
  <si>
    <t>将来負担比率は、市債借入額が償還額を上回り地方債現在高が増加した一方、財政調整基金等の充当可能金額が増加したことにより分子が減少した結果、前年度から4.0ポイント低下した。しかし、類似団体内平均値と比較すると、依然として高い水準にある。また、実質公債費比率は、分母に含まれる標準財政規模及び分子に含まれる地方債元利償還金がともに増加したものの、分母に比べて分子の増加率が大きかったことから、前年度比1.0ポイント上昇し、類似団体平均値を0.3ポイント上回った。今後も、大規模な投資的事業の実施に伴い地方債残高の増加が見込まれるが、事業内容の精査や国・県の制度の活用等により、地方債の発行を極力抑制するとともに、計画的な基金管理等に努め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</si>
</sst>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
      <sz val="11"/>
      <color rgb="FFFF0000"/>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0" fontId="16" fillId="0" borderId="41" xfId="16" applyFont="1" applyBorder="1" applyAlignment="1" applyProtection="1">
      <alignment horizontal="left" vertical="top" wrapText="1"/>
      <protection locked="0"/>
    </xf>
    <xf numFmtId="0" fontId="40" fillId="0" borderId="12" xfId="16" applyFont="1" applyBorder="1" applyAlignment="1" applyProtection="1">
      <alignment horizontal="left" vertical="top" wrapText="1"/>
      <protection locked="0"/>
    </xf>
    <xf numFmtId="0" fontId="40" fillId="0" borderId="51" xfId="16" applyFont="1" applyBorder="1" applyAlignment="1" applyProtection="1">
      <alignment horizontal="left" vertical="top" wrapText="1"/>
      <protection locked="0"/>
    </xf>
    <xf numFmtId="0" fontId="40" fillId="0" borderId="65" xfId="16" applyFont="1" applyBorder="1" applyAlignment="1" applyProtection="1">
      <alignment horizontal="left" vertical="top" wrapText="1"/>
      <protection locked="0"/>
    </xf>
    <xf numFmtId="0" fontId="40" fillId="0" borderId="0" xfId="16" applyFont="1" applyAlignment="1" applyProtection="1">
      <alignment horizontal="left" vertical="top" wrapText="1"/>
      <protection locked="0"/>
    </xf>
    <xf numFmtId="0" fontId="40" fillId="0" borderId="38" xfId="16" applyFont="1" applyBorder="1" applyAlignment="1" applyProtection="1">
      <alignment horizontal="left" vertical="top" wrapText="1"/>
      <protection locked="0"/>
    </xf>
    <xf numFmtId="0" fontId="40" fillId="0" borderId="37" xfId="16" applyFont="1" applyBorder="1" applyAlignment="1" applyProtection="1">
      <alignment horizontal="left" vertical="top" wrapText="1"/>
      <protection locked="0"/>
    </xf>
    <xf numFmtId="0" fontId="40" fillId="0" borderId="56" xfId="16" applyFont="1" applyBorder="1" applyAlignment="1" applyProtection="1">
      <alignment horizontal="left" vertical="top" wrapText="1"/>
      <protection locked="0"/>
    </xf>
    <xf numFmtId="0" fontId="40"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F6CD9A2-07F6-41B0-9858-B719AF5CEED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43261</c:v>
                </c:pt>
                <c:pt idx="1">
                  <c:v>40626</c:v>
                </c:pt>
                <c:pt idx="2">
                  <c:v>46133</c:v>
                </c:pt>
                <c:pt idx="3">
                  <c:v>49174</c:v>
                </c:pt>
                <c:pt idx="4">
                  <c:v>50636</c:v>
                </c:pt>
              </c:numCache>
            </c:numRef>
          </c:val>
          <c:smooth val="0"/>
          <c:extLst>
            <c:ext xmlns:c16="http://schemas.microsoft.com/office/drawing/2014/chart" uri="{C3380CC4-5D6E-409C-BE32-E72D297353CC}">
              <c16:uniqueId val="{00000000-E3B6-476E-9F7E-586DCE7A287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83661</c:v>
                </c:pt>
                <c:pt idx="1">
                  <c:v>49279</c:v>
                </c:pt>
                <c:pt idx="2">
                  <c:v>50531</c:v>
                </c:pt>
                <c:pt idx="3">
                  <c:v>52899</c:v>
                </c:pt>
                <c:pt idx="4">
                  <c:v>74610</c:v>
                </c:pt>
              </c:numCache>
            </c:numRef>
          </c:val>
          <c:smooth val="0"/>
          <c:extLst>
            <c:ext xmlns:c16="http://schemas.microsoft.com/office/drawing/2014/chart" uri="{C3380CC4-5D6E-409C-BE32-E72D297353CC}">
              <c16:uniqueId val="{00000001-E3B6-476E-9F7E-586DCE7A287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6.06</c:v>
                </c:pt>
                <c:pt idx="1">
                  <c:v>7.93</c:v>
                </c:pt>
                <c:pt idx="2">
                  <c:v>8.7200000000000006</c:v>
                </c:pt>
                <c:pt idx="3">
                  <c:v>5.77</c:v>
                </c:pt>
                <c:pt idx="4">
                  <c:v>8.48</c:v>
                </c:pt>
              </c:numCache>
            </c:numRef>
          </c:val>
          <c:extLst>
            <c:ext xmlns:c16="http://schemas.microsoft.com/office/drawing/2014/chart" uri="{C3380CC4-5D6E-409C-BE32-E72D297353CC}">
              <c16:uniqueId val="{00000000-1961-4859-BE2B-642F6C3D52A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6.45</c:v>
                </c:pt>
                <c:pt idx="1">
                  <c:v>10.51</c:v>
                </c:pt>
                <c:pt idx="2">
                  <c:v>15.08</c:v>
                </c:pt>
                <c:pt idx="3">
                  <c:v>17.010000000000002</c:v>
                </c:pt>
                <c:pt idx="4">
                  <c:v>17.440000000000001</c:v>
                </c:pt>
              </c:numCache>
            </c:numRef>
          </c:val>
          <c:extLst>
            <c:ext xmlns:c16="http://schemas.microsoft.com/office/drawing/2014/chart" uri="{C3380CC4-5D6E-409C-BE32-E72D297353CC}">
              <c16:uniqueId val="{00000001-1961-4859-BE2B-642F6C3D52A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-0.62</c:v>
                </c:pt>
                <c:pt idx="1">
                  <c:v>6.11</c:v>
                </c:pt>
                <c:pt idx="2">
                  <c:v>5.2</c:v>
                </c:pt>
                <c:pt idx="3">
                  <c:v>-0.35</c:v>
                </c:pt>
                <c:pt idx="4">
                  <c:v>3.4</c:v>
                </c:pt>
              </c:numCache>
            </c:numRef>
          </c:val>
          <c:smooth val="0"/>
          <c:extLst>
            <c:ext xmlns:c16="http://schemas.microsoft.com/office/drawing/2014/chart" uri="{C3380CC4-5D6E-409C-BE32-E72D297353CC}">
              <c16:uniqueId val="{00000002-1961-4859-BE2B-642F6C3D52A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0.01</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0E10-407C-9652-DC75A7FF60A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E10-407C-9652-DC75A7FF60A4}"/>
            </c:ext>
          </c:extLst>
        </c:ser>
        <c:ser>
          <c:idx val="2"/>
          <c:order val="2"/>
          <c:tx>
            <c:strRef>
              <c:f>データシート!$A$29</c:f>
              <c:strCache>
                <c:ptCount val="1"/>
                <c:pt idx="0">
                  <c:v>後期高齢者医療事業特別会計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0.01</c:v>
                </c:pt>
                <c:pt idx="4">
                  <c:v>#N/A</c:v>
                </c:pt>
                <c:pt idx="5">
                  <c:v>0.01</c:v>
                </c:pt>
                <c:pt idx="6">
                  <c:v>#N/A</c:v>
                </c:pt>
                <c:pt idx="7">
                  <c:v>0.04</c:v>
                </c:pt>
                <c:pt idx="8">
                  <c:v>#N/A</c:v>
                </c:pt>
                <c:pt idx="9">
                  <c:v>0.02</c:v>
                </c:pt>
              </c:numCache>
            </c:numRef>
          </c:val>
          <c:extLst>
            <c:ext xmlns:c16="http://schemas.microsoft.com/office/drawing/2014/chart" uri="{C3380CC4-5D6E-409C-BE32-E72D297353CC}">
              <c16:uniqueId val="{00000002-0E10-407C-9652-DC75A7FF60A4}"/>
            </c:ext>
          </c:extLst>
        </c:ser>
        <c:ser>
          <c:idx val="3"/>
          <c:order val="3"/>
          <c:tx>
            <c:strRef>
              <c:f>データシート!$A$30</c:f>
              <c:strCache>
                <c:ptCount val="1"/>
                <c:pt idx="0">
                  <c:v>国民健康保険事業特別会計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0.22</c:v>
                </c:pt>
                <c:pt idx="2">
                  <c:v>#N/A</c:v>
                </c:pt>
                <c:pt idx="3">
                  <c:v>0.12</c:v>
                </c:pt>
                <c:pt idx="4">
                  <c:v>#N/A</c:v>
                </c:pt>
                <c:pt idx="5">
                  <c:v>0.13</c:v>
                </c:pt>
                <c:pt idx="6">
                  <c:v>#N/A</c:v>
                </c:pt>
                <c:pt idx="7">
                  <c:v>0.09</c:v>
                </c:pt>
                <c:pt idx="8">
                  <c:v>#N/A</c:v>
                </c:pt>
                <c:pt idx="9">
                  <c:v>0.05</c:v>
                </c:pt>
              </c:numCache>
            </c:numRef>
          </c:val>
          <c:extLst>
            <c:ext xmlns:c16="http://schemas.microsoft.com/office/drawing/2014/chart" uri="{C3380CC4-5D6E-409C-BE32-E72D297353CC}">
              <c16:uniqueId val="{00000003-0E10-407C-9652-DC75A7FF60A4}"/>
            </c:ext>
          </c:extLst>
        </c:ser>
        <c:ser>
          <c:idx val="4"/>
          <c:order val="4"/>
          <c:tx>
            <c:strRef>
              <c:f>データシート!$A$31</c:f>
              <c:strCache>
                <c:ptCount val="1"/>
                <c:pt idx="0">
                  <c:v>介護保険事業特別会計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0.57999999999999996</c:v>
                </c:pt>
                <c:pt idx="4">
                  <c:v>#N/A</c:v>
                </c:pt>
                <c:pt idx="5">
                  <c:v>0.72</c:v>
                </c:pt>
                <c:pt idx="6">
                  <c:v>#N/A</c:v>
                </c:pt>
                <c:pt idx="7">
                  <c:v>0.33</c:v>
                </c:pt>
                <c:pt idx="8">
                  <c:v>#N/A</c:v>
                </c:pt>
                <c:pt idx="9">
                  <c:v>0.51</c:v>
                </c:pt>
              </c:numCache>
            </c:numRef>
          </c:val>
          <c:extLst>
            <c:ext xmlns:c16="http://schemas.microsoft.com/office/drawing/2014/chart" uri="{C3380CC4-5D6E-409C-BE32-E72D297353CC}">
              <c16:uniqueId val="{00000004-0E10-407C-9652-DC75A7FF60A4}"/>
            </c:ext>
          </c:extLst>
        </c:ser>
        <c:ser>
          <c:idx val="5"/>
          <c:order val="5"/>
          <c:tx>
            <c:strRef>
              <c:f>データシート!$A$32</c:f>
              <c:strCache>
                <c:ptCount val="1"/>
                <c:pt idx="0">
                  <c:v>第二東名ＩＣ周辺地区土地区画整理事業特別会計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0.67</c:v>
                </c:pt>
                <c:pt idx="2">
                  <c:v>#N/A</c:v>
                </c:pt>
                <c:pt idx="3">
                  <c:v>0.51</c:v>
                </c:pt>
                <c:pt idx="4">
                  <c:v>#N/A</c:v>
                </c:pt>
                <c:pt idx="5">
                  <c:v>0.5</c:v>
                </c:pt>
                <c:pt idx="6">
                  <c:v>#N/A</c:v>
                </c:pt>
                <c:pt idx="7">
                  <c:v>0.18</c:v>
                </c:pt>
                <c:pt idx="8">
                  <c:v>#N/A</c:v>
                </c:pt>
                <c:pt idx="9">
                  <c:v>1.75</c:v>
                </c:pt>
              </c:numCache>
            </c:numRef>
          </c:val>
          <c:extLst>
            <c:ext xmlns:c16="http://schemas.microsoft.com/office/drawing/2014/chart" uri="{C3380CC4-5D6E-409C-BE32-E72D297353CC}">
              <c16:uniqueId val="{00000005-0E10-407C-9652-DC75A7FF60A4}"/>
            </c:ext>
          </c:extLst>
        </c:ser>
        <c:ser>
          <c:idx val="6"/>
          <c:order val="6"/>
          <c:tx>
            <c:strRef>
              <c:f>データシート!$A$33</c:f>
              <c:strCache>
                <c:ptCount val="1"/>
                <c:pt idx="0">
                  <c:v>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2.81</c:v>
                </c:pt>
                <c:pt idx="2">
                  <c:v>#N/A</c:v>
                </c:pt>
                <c:pt idx="3">
                  <c:v>3.61</c:v>
                </c:pt>
                <c:pt idx="4">
                  <c:v>#N/A</c:v>
                </c:pt>
                <c:pt idx="5">
                  <c:v>3.86</c:v>
                </c:pt>
                <c:pt idx="6">
                  <c:v>#N/A</c:v>
                </c:pt>
                <c:pt idx="7">
                  <c:v>3.1</c:v>
                </c:pt>
                <c:pt idx="8">
                  <c:v>#N/A</c:v>
                </c:pt>
                <c:pt idx="9">
                  <c:v>2.57</c:v>
                </c:pt>
              </c:numCache>
            </c:numRef>
          </c:val>
          <c:extLst>
            <c:ext xmlns:c16="http://schemas.microsoft.com/office/drawing/2014/chart" uri="{C3380CC4-5D6E-409C-BE32-E72D297353CC}">
              <c16:uniqueId val="{00000006-0E10-407C-9652-DC75A7FF60A4}"/>
            </c:ext>
          </c:extLst>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2.2200000000000002</c:v>
                </c:pt>
                <c:pt idx="2">
                  <c:v>#N/A</c:v>
                </c:pt>
                <c:pt idx="3">
                  <c:v>2.16</c:v>
                </c:pt>
                <c:pt idx="4">
                  <c:v>#N/A</c:v>
                </c:pt>
                <c:pt idx="5">
                  <c:v>2.34</c:v>
                </c:pt>
                <c:pt idx="6">
                  <c:v>#N/A</c:v>
                </c:pt>
                <c:pt idx="7">
                  <c:v>2.52</c:v>
                </c:pt>
                <c:pt idx="8">
                  <c:v>#N/A</c:v>
                </c:pt>
                <c:pt idx="9">
                  <c:v>3.12</c:v>
                </c:pt>
              </c:numCache>
            </c:numRef>
          </c:val>
          <c:extLst>
            <c:ext xmlns:c16="http://schemas.microsoft.com/office/drawing/2014/chart" uri="{C3380CC4-5D6E-409C-BE32-E72D297353CC}">
              <c16:uniqueId val="{00000007-0E10-407C-9652-DC75A7FF60A4}"/>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5.38</c:v>
                </c:pt>
                <c:pt idx="2">
                  <c:v>#N/A</c:v>
                </c:pt>
                <c:pt idx="3">
                  <c:v>7.41</c:v>
                </c:pt>
                <c:pt idx="4">
                  <c:v>#N/A</c:v>
                </c:pt>
                <c:pt idx="5">
                  <c:v>8.2100000000000009</c:v>
                </c:pt>
                <c:pt idx="6">
                  <c:v>#N/A</c:v>
                </c:pt>
                <c:pt idx="7">
                  <c:v>5.58</c:v>
                </c:pt>
                <c:pt idx="8">
                  <c:v>#N/A</c:v>
                </c:pt>
                <c:pt idx="9">
                  <c:v>6.72</c:v>
                </c:pt>
              </c:numCache>
            </c:numRef>
          </c:val>
          <c:extLst>
            <c:ext xmlns:c16="http://schemas.microsoft.com/office/drawing/2014/chart" uri="{C3380CC4-5D6E-409C-BE32-E72D297353CC}">
              <c16:uniqueId val="{00000008-0E10-407C-9652-DC75A7FF60A4}"/>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4.58</c:v>
                </c:pt>
                <c:pt idx="2">
                  <c:v>#N/A</c:v>
                </c:pt>
                <c:pt idx="3">
                  <c:v>9.6999999999999993</c:v>
                </c:pt>
                <c:pt idx="4">
                  <c:v>#N/A</c:v>
                </c:pt>
                <c:pt idx="5">
                  <c:v>15.66</c:v>
                </c:pt>
                <c:pt idx="6">
                  <c:v>#N/A</c:v>
                </c:pt>
                <c:pt idx="7">
                  <c:v>11.73</c:v>
                </c:pt>
                <c:pt idx="8">
                  <c:v>#N/A</c:v>
                </c:pt>
                <c:pt idx="9">
                  <c:v>9.26</c:v>
                </c:pt>
              </c:numCache>
            </c:numRef>
          </c:val>
          <c:extLst>
            <c:ext xmlns:c16="http://schemas.microsoft.com/office/drawing/2014/chart" uri="{C3380CC4-5D6E-409C-BE32-E72D297353CC}">
              <c16:uniqueId val="{00000009-0E10-407C-9652-DC75A7FF60A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7108</c:v>
                </c:pt>
                <c:pt idx="5">
                  <c:v>7108</c:v>
                </c:pt>
                <c:pt idx="8">
                  <c:v>6715</c:v>
                </c:pt>
                <c:pt idx="11">
                  <c:v>6658</c:v>
                </c:pt>
                <c:pt idx="14">
                  <c:v>6297</c:v>
                </c:pt>
              </c:numCache>
            </c:numRef>
          </c:val>
          <c:extLst>
            <c:ext xmlns:c16="http://schemas.microsoft.com/office/drawing/2014/chart" uri="{C3380CC4-5D6E-409C-BE32-E72D297353CC}">
              <c16:uniqueId val="{00000000-A1E8-4792-BC43-AB33951A6DA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1E8-4792-BC43-AB33951A6DA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371</c:v>
                </c:pt>
                <c:pt idx="3">
                  <c:v>335</c:v>
                </c:pt>
                <c:pt idx="6">
                  <c:v>269</c:v>
                </c:pt>
                <c:pt idx="9">
                  <c:v>164</c:v>
                </c:pt>
                <c:pt idx="12">
                  <c:v>160</c:v>
                </c:pt>
              </c:numCache>
            </c:numRef>
          </c:val>
          <c:extLst>
            <c:ext xmlns:c16="http://schemas.microsoft.com/office/drawing/2014/chart" uri="{C3380CC4-5D6E-409C-BE32-E72D297353CC}">
              <c16:uniqueId val="{00000002-A1E8-4792-BC43-AB33951A6DA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96</c:v>
                </c:pt>
                <c:pt idx="3">
                  <c:v>101</c:v>
                </c:pt>
                <c:pt idx="6">
                  <c:v>99</c:v>
                </c:pt>
                <c:pt idx="9">
                  <c:v>79</c:v>
                </c:pt>
                <c:pt idx="12">
                  <c:v>73</c:v>
                </c:pt>
              </c:numCache>
            </c:numRef>
          </c:val>
          <c:extLst>
            <c:ext xmlns:c16="http://schemas.microsoft.com/office/drawing/2014/chart" uri="{C3380CC4-5D6E-409C-BE32-E72D297353CC}">
              <c16:uniqueId val="{00000003-A1E8-4792-BC43-AB33951A6DA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1479</c:v>
                </c:pt>
                <c:pt idx="3">
                  <c:v>1410</c:v>
                </c:pt>
                <c:pt idx="6">
                  <c:v>1301</c:v>
                </c:pt>
                <c:pt idx="9">
                  <c:v>1315</c:v>
                </c:pt>
                <c:pt idx="12">
                  <c:v>1174</c:v>
                </c:pt>
              </c:numCache>
            </c:numRef>
          </c:val>
          <c:extLst>
            <c:ext xmlns:c16="http://schemas.microsoft.com/office/drawing/2014/chart" uri="{C3380CC4-5D6E-409C-BE32-E72D297353CC}">
              <c16:uniqueId val="{00000004-A1E8-4792-BC43-AB33951A6DA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1E8-4792-BC43-AB33951A6DA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1E8-4792-BC43-AB33951A6DA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6659</c:v>
                </c:pt>
                <c:pt idx="3">
                  <c:v>6636</c:v>
                </c:pt>
                <c:pt idx="6">
                  <c:v>6854</c:v>
                </c:pt>
                <c:pt idx="9">
                  <c:v>7477</c:v>
                </c:pt>
                <c:pt idx="12">
                  <c:v>7811</c:v>
                </c:pt>
              </c:numCache>
            </c:numRef>
          </c:val>
          <c:extLst>
            <c:ext xmlns:c16="http://schemas.microsoft.com/office/drawing/2014/chart" uri="{C3380CC4-5D6E-409C-BE32-E72D297353CC}">
              <c16:uniqueId val="{00000007-A1E8-4792-BC43-AB33951A6DA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1497</c:v>
                </c:pt>
                <c:pt idx="2">
                  <c:v>#N/A</c:v>
                </c:pt>
                <c:pt idx="3">
                  <c:v>#N/A</c:v>
                </c:pt>
                <c:pt idx="4">
                  <c:v>1374</c:v>
                </c:pt>
                <c:pt idx="5">
                  <c:v>#N/A</c:v>
                </c:pt>
                <c:pt idx="6">
                  <c:v>#N/A</c:v>
                </c:pt>
                <c:pt idx="7">
                  <c:v>1808</c:v>
                </c:pt>
                <c:pt idx="8">
                  <c:v>#N/A</c:v>
                </c:pt>
                <c:pt idx="9">
                  <c:v>#N/A</c:v>
                </c:pt>
                <c:pt idx="10">
                  <c:v>2377</c:v>
                </c:pt>
                <c:pt idx="11">
                  <c:v>#N/A</c:v>
                </c:pt>
                <c:pt idx="12">
                  <c:v>#N/A</c:v>
                </c:pt>
                <c:pt idx="13">
                  <c:v>2921</c:v>
                </c:pt>
                <c:pt idx="14">
                  <c:v>#N/A</c:v>
                </c:pt>
              </c:numCache>
            </c:numRef>
          </c:val>
          <c:smooth val="0"/>
          <c:extLst>
            <c:ext xmlns:c16="http://schemas.microsoft.com/office/drawing/2014/chart" uri="{C3380CC4-5D6E-409C-BE32-E72D297353CC}">
              <c16:uniqueId val="{00000008-A1E8-4792-BC43-AB33951A6DA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46999</c:v>
                </c:pt>
                <c:pt idx="5">
                  <c:v>45354</c:v>
                </c:pt>
                <c:pt idx="8">
                  <c:v>43172</c:v>
                </c:pt>
                <c:pt idx="11">
                  <c:v>40826</c:v>
                </c:pt>
                <c:pt idx="14">
                  <c:v>39436</c:v>
                </c:pt>
              </c:numCache>
            </c:numRef>
          </c:val>
          <c:extLst>
            <c:ext xmlns:c16="http://schemas.microsoft.com/office/drawing/2014/chart" uri="{C3380CC4-5D6E-409C-BE32-E72D297353CC}">
              <c16:uniqueId val="{00000000-B373-443F-9F05-5974599AC88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27358</c:v>
                </c:pt>
                <c:pt idx="5">
                  <c:v>26178</c:v>
                </c:pt>
                <c:pt idx="8">
                  <c:v>25985</c:v>
                </c:pt>
                <c:pt idx="11">
                  <c:v>26402</c:v>
                </c:pt>
                <c:pt idx="14">
                  <c:v>26944</c:v>
                </c:pt>
              </c:numCache>
            </c:numRef>
          </c:val>
          <c:extLst>
            <c:ext xmlns:c16="http://schemas.microsoft.com/office/drawing/2014/chart" uri="{C3380CC4-5D6E-409C-BE32-E72D297353CC}">
              <c16:uniqueId val="{00000001-B373-443F-9F05-5974599AC88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12742</c:v>
                </c:pt>
                <c:pt idx="5">
                  <c:v>14850</c:v>
                </c:pt>
                <c:pt idx="8">
                  <c:v>17349</c:v>
                </c:pt>
                <c:pt idx="11">
                  <c:v>19698</c:v>
                </c:pt>
                <c:pt idx="14">
                  <c:v>21575</c:v>
                </c:pt>
              </c:numCache>
            </c:numRef>
          </c:val>
          <c:extLst>
            <c:ext xmlns:c16="http://schemas.microsoft.com/office/drawing/2014/chart" uri="{C3380CC4-5D6E-409C-BE32-E72D297353CC}">
              <c16:uniqueId val="{00000002-B373-443F-9F05-5974599AC88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373-443F-9F05-5974599AC88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373-443F-9F05-5974599AC88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373-443F-9F05-5974599AC88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14158</c:v>
                </c:pt>
                <c:pt idx="3">
                  <c:v>14634</c:v>
                </c:pt>
                <c:pt idx="6">
                  <c:v>14240</c:v>
                </c:pt>
                <c:pt idx="9">
                  <c:v>14719</c:v>
                </c:pt>
                <c:pt idx="12">
                  <c:v>14908</c:v>
                </c:pt>
              </c:numCache>
            </c:numRef>
          </c:val>
          <c:extLst>
            <c:ext xmlns:c16="http://schemas.microsoft.com/office/drawing/2014/chart" uri="{C3380CC4-5D6E-409C-BE32-E72D297353CC}">
              <c16:uniqueId val="{00000006-B373-443F-9F05-5974599AC88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396</c:v>
                </c:pt>
                <c:pt idx="3">
                  <c:v>373</c:v>
                </c:pt>
                <c:pt idx="6">
                  <c:v>291</c:v>
                </c:pt>
                <c:pt idx="9">
                  <c:v>234</c:v>
                </c:pt>
                <c:pt idx="12">
                  <c:v>290</c:v>
                </c:pt>
              </c:numCache>
            </c:numRef>
          </c:val>
          <c:extLst>
            <c:ext xmlns:c16="http://schemas.microsoft.com/office/drawing/2014/chart" uri="{C3380CC4-5D6E-409C-BE32-E72D297353CC}">
              <c16:uniqueId val="{00000007-B373-443F-9F05-5974599AC88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12709</c:v>
                </c:pt>
                <c:pt idx="3">
                  <c:v>11347</c:v>
                </c:pt>
                <c:pt idx="6">
                  <c:v>10859</c:v>
                </c:pt>
                <c:pt idx="9">
                  <c:v>10945</c:v>
                </c:pt>
                <c:pt idx="12">
                  <c:v>11918</c:v>
                </c:pt>
              </c:numCache>
            </c:numRef>
          </c:val>
          <c:extLst>
            <c:ext xmlns:c16="http://schemas.microsoft.com/office/drawing/2014/chart" uri="{C3380CC4-5D6E-409C-BE32-E72D297353CC}">
              <c16:uniqueId val="{00000008-B373-443F-9F05-5974599AC88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2013</c:v>
                </c:pt>
                <c:pt idx="3">
                  <c:v>9189</c:v>
                </c:pt>
                <c:pt idx="6">
                  <c:v>8666</c:v>
                </c:pt>
                <c:pt idx="9">
                  <c:v>7764</c:v>
                </c:pt>
                <c:pt idx="12">
                  <c:v>2848</c:v>
                </c:pt>
              </c:numCache>
            </c:numRef>
          </c:val>
          <c:extLst>
            <c:ext xmlns:c16="http://schemas.microsoft.com/office/drawing/2014/chart" uri="{C3380CC4-5D6E-409C-BE32-E72D297353CC}">
              <c16:uniqueId val="{00000009-B373-443F-9F05-5974599AC88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87227</c:v>
                </c:pt>
                <c:pt idx="3">
                  <c:v>85909</c:v>
                </c:pt>
                <c:pt idx="6">
                  <c:v>85078</c:v>
                </c:pt>
                <c:pt idx="9">
                  <c:v>84238</c:v>
                </c:pt>
                <c:pt idx="12">
                  <c:v>87531</c:v>
                </c:pt>
              </c:numCache>
            </c:numRef>
          </c:val>
          <c:extLst>
            <c:ext xmlns:c16="http://schemas.microsoft.com/office/drawing/2014/chart" uri="{C3380CC4-5D6E-409C-BE32-E72D297353CC}">
              <c16:uniqueId val="{0000000A-B373-443F-9F05-5974599AC88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29405</c:v>
                </c:pt>
                <c:pt idx="2">
                  <c:v>#N/A</c:v>
                </c:pt>
                <c:pt idx="3">
                  <c:v>#N/A</c:v>
                </c:pt>
                <c:pt idx="4">
                  <c:v>35071</c:v>
                </c:pt>
                <c:pt idx="5">
                  <c:v>#N/A</c:v>
                </c:pt>
                <c:pt idx="6">
                  <c:v>#N/A</c:v>
                </c:pt>
                <c:pt idx="7">
                  <c:v>32627</c:v>
                </c:pt>
                <c:pt idx="8">
                  <c:v>#N/A</c:v>
                </c:pt>
                <c:pt idx="9">
                  <c:v>#N/A</c:v>
                </c:pt>
                <c:pt idx="10">
                  <c:v>30973</c:v>
                </c:pt>
                <c:pt idx="11">
                  <c:v>#N/A</c:v>
                </c:pt>
                <c:pt idx="12">
                  <c:v>#N/A</c:v>
                </c:pt>
                <c:pt idx="13">
                  <c:v>29539</c:v>
                </c:pt>
                <c:pt idx="14">
                  <c:v>#N/A</c:v>
                </c:pt>
              </c:numCache>
            </c:numRef>
          </c:val>
          <c:smooth val="0"/>
          <c:extLst>
            <c:ext xmlns:c16="http://schemas.microsoft.com/office/drawing/2014/chart" uri="{C3380CC4-5D6E-409C-BE32-E72D297353CC}">
              <c16:uniqueId val="{0000000B-B373-443F-9F05-5974599AC88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7733</c:v>
                </c:pt>
                <c:pt idx="1">
                  <c:v>8977</c:v>
                </c:pt>
                <c:pt idx="2">
                  <c:v>9309</c:v>
                </c:pt>
              </c:numCache>
            </c:numRef>
          </c:val>
          <c:extLst>
            <c:ext xmlns:c16="http://schemas.microsoft.com/office/drawing/2014/chart" uri="{C3380CC4-5D6E-409C-BE32-E72D297353CC}">
              <c16:uniqueId val="{00000000-10DF-40C5-9183-6E8F9CF85BE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10DF-40C5-9183-6E8F9CF85BE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6352</c:v>
                </c:pt>
                <c:pt idx="1">
                  <c:v>7785</c:v>
                </c:pt>
                <c:pt idx="2">
                  <c:v>9432</c:v>
                </c:pt>
              </c:numCache>
            </c:numRef>
          </c:val>
          <c:extLst>
            <c:ext xmlns:c16="http://schemas.microsoft.com/office/drawing/2014/chart" uri="{C3380CC4-5D6E-409C-BE32-E72D297353CC}">
              <c16:uniqueId val="{00000002-10DF-40C5-9183-6E8F9CF85BE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{4A038E13-346E-4CF5-98BF-69649EF8458E}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BFC-49E3-882A-1AA1B472C73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{64458CCF-E18D-4E09-BEA1-9C5CAFCFA4F0}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BFC-49E3-882A-1AA1B472C73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{6E7C142E-4800-415C-9ED6-A93A77912861}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BFC-49E3-882A-1AA1B472C73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{9C4C33DF-9AA7-426A-8BFC-8A2718EF74F2}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BFC-49E3-882A-1AA1B472C73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{885992E8-F723-45D5-82AF-AC1F01CB676D}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BFC-49E3-882A-1AA1B472C73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{5AFC78CA-D47F-4DE2-A005-817C20F4293F}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BFC-49E3-882A-1AA1B472C73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{62755F7F-12D5-4A02-92CA-7FD591E1D985}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BFC-49E3-882A-1AA1B472C73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{1A4C3559-50B4-4C11-8F98-41C7B0162BE5}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BFC-49E3-882A-1AA1B472C73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{0D2FAF68-7D59-4864-A503-9764F542367B}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BFC-49E3-882A-1AA1B472C73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57.5</c:v>
                </c:pt>
                <c:pt idx="8">
                  <c:v>58.7</c:v>
                </c:pt>
                <c:pt idx="16">
                  <c:v>60.5</c:v>
                </c:pt>
                <c:pt idx="24">
                  <c:v>62.5</c:v>
                </c:pt>
                <c:pt idx="32">
                  <c:v>63.3</c:v>
                </c:pt>
              </c:numCache>
            </c:numRef>
          </c:xVal>
          <c:yVal>
            <c:numRef>
              <c:f>公会計指標分析・財政指標組合せ分析表!$BP$51:$DC$51</c:f>
              <c:numCache>
                <c:formatCode>#,##0.0;"▲ "#,##0.0</c:formatCode>
                <c:ptCount val="40"/>
                <c:pt idx="0">
                  <c:v>63.3</c:v>
                </c:pt>
                <c:pt idx="8">
                  <c:v>74</c:v>
                </c:pt>
                <c:pt idx="16">
                  <c:v>69.5</c:v>
                </c:pt>
                <c:pt idx="24">
                  <c:v>63.8</c:v>
                </c:pt>
                <c:pt idx="32">
                  <c:v>59.8</c:v>
                </c:pt>
              </c:numCache>
            </c:numRef>
          </c:yVal>
          <c:smooth val="0"/>
          <c:extLst>
            <c:ext xmlns:c16="http://schemas.microsoft.com/office/drawing/2014/chart" uri="{C3380CC4-5D6E-409C-BE32-E72D297353CC}">
              <c16:uniqueId val="{00000009-ABFC-49E3-882A-1AA1B472C73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{F17F03C8-3AEB-47B6-8670-D7EBEA94AF8E}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BFC-49E3-882A-1AA1B472C73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{3610CDCC-FFD2-4F61-BA45-9868F50E5AD3}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BFC-49E3-882A-1AA1B472C73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{871A5DB1-9615-418F-97E8-1AAD2625E902}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BFC-49E3-882A-1AA1B472C73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{DD005209-8645-4346-A17C-3E5FA5F753AC}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BFC-49E3-882A-1AA1B472C73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{E5EC8924-2FD3-43B8-BF54-F6E38B10106B}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BFC-49E3-882A-1AA1B472C73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{3C3F24E2-FBC9-4E05-BA69-7EB9C270A62B}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BFC-49E3-882A-1AA1B472C73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{4CC21E83-3116-4F01-A645-204341746825}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BFC-49E3-882A-1AA1B472C73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{938D29D9-C044-400E-B3E7-1D9CB6940272}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BFC-49E3-882A-1AA1B472C73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{114E996E-691A-4505-B8D4-15C2C67951DF}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BFC-49E3-882A-1AA1B472C73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62.5</c:v>
                </c:pt>
                <c:pt idx="16">
                  <c:v>63.5</c:v>
                </c:pt>
                <c:pt idx="24">
                  <c:v>63.8</c:v>
                </c:pt>
                <c:pt idx="32">
                  <c:v>64.099999999999994</c:v>
                </c:pt>
              </c:numCache>
            </c:numRef>
          </c:xVal>
          <c:yVal>
            <c:numRef>
              <c:f>公会計指標分析・財政指標組合せ分析表!$BP$55:$DC$55</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ABFC-49E3-882A-1AA1B472C73F}"/>
            </c:ext>
          </c:extLst>
        </c:ser>
        <c:dLbls>
          <c:showLegendKey val="0"/>
          <c:showVal val="1"/>
          <c:showCatName val="0"/>
          <c:showSerName val="0"/>
          <c:showPercent val="0"/>
          <c:showBubbleSize val="0"/>
        </c:dLbls>
        <c:axId val="46179840"/>
        <c:axId val="46181760"/>
      </c:scatterChart>
      <c:valAx>
        <c:axId val="46179840"/>
        <c:scaling>
          <c:orientation val="maxMin"/>
          <c:max val="65"/>
          <c:min val="56"/>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{B0BE86A6-01CD-4D9A-B12B-07E53568FE46}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E76-424F-96B9-E251C74938F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{B7DFB338-0022-44B6-90AD-C438BB205405}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E76-424F-96B9-E251C74938F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{0BA41456-8ADA-4767-AD1A-3CE09DB245A8}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E76-424F-96B9-E251C74938F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{1A3166D7-4A68-4FD0-962A-F58D6C99A5FC}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E76-424F-96B9-E251C74938F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{437ACE76-0BC8-4F89-99BC-05784F4C205F}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E76-424F-96B9-E251C74938F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{3CEC2DB4-0496-47E1-B697-3E52ACB6CABD}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E76-424F-96B9-E251C74938F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{0C2696A4-3F1D-45B0-AD1F-8BEC9D569873}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E76-424F-96B9-E251C74938F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{D80D5B0E-3F83-46B4-9F33-DE73ED5A4A1D}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E76-424F-96B9-E251C74938F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{3B803ED6-DC18-47C2-BF75-F2DD6FA99EFB}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E76-424F-96B9-E251C74938F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3.2</c:v>
                </c:pt>
                <c:pt idx="8">
                  <c:v>3.2</c:v>
                </c:pt>
                <c:pt idx="16">
                  <c:v>3.3</c:v>
                </c:pt>
                <c:pt idx="24">
                  <c:v>3.8</c:v>
                </c:pt>
                <c:pt idx="32">
                  <c:v>4.8</c:v>
                </c:pt>
              </c:numCache>
            </c:numRef>
          </c:xVal>
          <c:yVal>
            <c:numRef>
              <c:f>公会計指標分析・財政指標組合せ分析表!$BP$73:$DC$73</c:f>
              <c:numCache>
                <c:formatCode>#,##0.0;"▲ "#,##0.0</c:formatCode>
                <c:ptCount val="40"/>
                <c:pt idx="0">
                  <c:v>63.3</c:v>
                </c:pt>
                <c:pt idx="8">
                  <c:v>74</c:v>
                </c:pt>
                <c:pt idx="16">
                  <c:v>69.5</c:v>
                </c:pt>
                <c:pt idx="24">
                  <c:v>63.8</c:v>
                </c:pt>
                <c:pt idx="32">
                  <c:v>59.8</c:v>
                </c:pt>
              </c:numCache>
            </c:numRef>
          </c:yVal>
          <c:smooth val="0"/>
          <c:extLst>
            <c:ext xmlns:c16="http://schemas.microsoft.com/office/drawing/2014/chart" uri="{C3380CC4-5D6E-409C-BE32-E72D297353CC}">
              <c16:uniqueId val="{00000009-7E76-424F-96B9-E251C74938F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{ED1D1CA1-8A68-4E87-A037-06E9FAFBB302}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E76-424F-96B9-E251C74938F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{118AD3AE-2325-47AE-B955-3347B62F2C12}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E76-424F-96B9-E251C74938F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{4CFC8451-6CD7-4B58-A311-8189FC6DFE5D}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E76-424F-96B9-E251C74938F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{D923BCC4-68FD-4900-954D-62501F9BEEA3}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E76-424F-96B9-E251C74938F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{4255F180-6E1C-4B10-9588-AC9FA10353BA}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E76-424F-96B9-E251C74938F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{185F4D6C-12BB-4FAD-A34D-43EF546D23DB}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E76-424F-96B9-E251C74938F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{9A368FA3-1D15-45C9-AFF4-F50754950A89}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E76-424F-96B9-E251C74938F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{2C305746-7E97-47E1-91BE-4F8AD83F66A0}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E76-424F-96B9-E251C74938F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{5AE0039F-B3A7-4BB2-96B4-0F0264D030E2}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E76-424F-96B9-E251C74938F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3.5</c:v>
                </c:pt>
                <c:pt idx="8">
                  <c:v>3.6</c:v>
                </c:pt>
                <c:pt idx="16">
                  <c:v>4</c:v>
                </c:pt>
                <c:pt idx="24">
                  <c:v>4.3</c:v>
                </c:pt>
                <c:pt idx="32">
                  <c:v>4.5</c:v>
                </c:pt>
              </c:numCache>
            </c:numRef>
          </c:xVal>
          <c:yVal>
            <c:numRef>
              <c:f>公会計指標分析・財政指標組合せ分析表!$BP$77:$DC$77</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7E76-424F-96B9-E251C74938FA}"/>
            </c:ext>
          </c:extLst>
        </c:ser>
        <c:dLbls>
          <c:showLegendKey val="0"/>
          <c:showVal val="1"/>
          <c:showCatName val="0"/>
          <c:showSerName val="0"/>
          <c:showPercent val="0"/>
          <c:showBubbleSize val="0"/>
        </c:dLbls>
        <c:axId val="84219776"/>
        <c:axId val="84234240"/>
      </c:scatterChart>
      <c:valAx>
        <c:axId val="84219776"/>
        <c:scaling>
          <c:orientation val="maxMin"/>
          <c:max val="5"/>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静岡県富士市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246,491
238,913
244.94
115,535,448
110,851,910
4,527,799
53,389,556
87,530,903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59.8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年度は指数が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となり、類似団体の中では引き続き上位を維持している。なお、単年度指数は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0.985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か年平均は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0.999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当初算定ではこども子育て費の新設などに伴い基準財政需要額が増加したことなどにより単年度指数が低下したが、再算定において給与改定費や臨時経済対策費等が創設されたことなどにより基準財政需要額が更に増加したため、単年度指数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ポイント低下した。</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137160</xdr:rowOff>
    </xdr:from>
    <xdr:to>
      <xdr:col>23</xdr:col>
      <xdr:colOff>133350</xdr:colOff>
      <xdr:row>45</xdr:row>
      <xdr:rowOff>66040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30936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38117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66040</xdr:rowOff>
    </xdr:from>
    <xdr:to>
      <xdr:col>24</xdr:col>
      <xdr:colOff>12700</xdr:colOff>
      <xdr:row>45</xdr:row>
      <xdr:rowOff>66040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52087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137160</xdr:rowOff>
    </xdr:from>
    <xdr:to>
      <xdr:col>24</xdr:col>
      <xdr:colOff>12700</xdr:colOff>
      <xdr:row>36</xdr:row>
      <xdr:rowOff>137160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57150</xdr:rowOff>
    </xdr:from>
    <xdr:to>
      <xdr:col>23</xdr:col>
      <xdr:colOff>133350</xdr:colOff>
      <xdr:row>39</xdr:row>
      <xdr:rowOff>57150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6743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120667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69786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148590</xdr:rowOff>
    </xdr:from>
    <xdr:to>
      <xdr:col>23</xdr:col>
      <xdr:colOff>184150</xdr:colOff>
      <xdr:row>41</xdr:row>
      <xdr:rowOff>78740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57150</xdr:rowOff>
    </xdr:from>
    <xdr:to>
      <xdr:col>19</xdr:col>
      <xdr:colOff>133350</xdr:colOff>
      <xdr:row>39</xdr:row>
      <xdr:rowOff>57150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6743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148590</xdr:rowOff>
    </xdr:from>
    <xdr:to>
      <xdr:col>19</xdr:col>
      <xdr:colOff>184150</xdr:colOff>
      <xdr:row>41</xdr:row>
      <xdr:rowOff>78740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63517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92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57150</xdr:rowOff>
    </xdr:from>
    <xdr:to>
      <xdr:col>15</xdr:col>
      <xdr:colOff>82550</xdr:colOff>
      <xdr:row>39</xdr:row>
      <xdr:rowOff>57150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6743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124460</xdr:rowOff>
    </xdr:from>
    <xdr:to>
      <xdr:col>15</xdr:col>
      <xdr:colOff>133350</xdr:colOff>
      <xdr:row>41</xdr:row>
      <xdr:rowOff>54610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39387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33020</xdr:rowOff>
    </xdr:from>
    <xdr:to>
      <xdr:col>11</xdr:col>
      <xdr:colOff>31750</xdr:colOff>
      <xdr:row>39</xdr:row>
      <xdr:rowOff>57150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671957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76200</xdr:rowOff>
    </xdr:from>
    <xdr:to>
      <xdr:col>11</xdr:col>
      <xdr:colOff>82550</xdr:colOff>
      <xdr:row>41</xdr:row>
      <xdr:rowOff>6350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162577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162577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6350</xdr:rowOff>
    </xdr:from>
    <xdr:to>
      <xdr:col>23</xdr:col>
      <xdr:colOff>184150</xdr:colOff>
      <xdr:row>39</xdr:row>
      <xdr:rowOff>107950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22877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53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6350</xdr:rowOff>
    </xdr:from>
    <xdr:to>
      <xdr:col>19</xdr:col>
      <xdr:colOff>184150</xdr:colOff>
      <xdr:row>39</xdr:row>
      <xdr:rowOff>107950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118127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46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6350</xdr:rowOff>
    </xdr:from>
    <xdr:to>
      <xdr:col>15</xdr:col>
      <xdr:colOff>133350</xdr:colOff>
      <xdr:row>39</xdr:row>
      <xdr:rowOff>107950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118127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6350</xdr:rowOff>
    </xdr:from>
    <xdr:to>
      <xdr:col>11</xdr:col>
      <xdr:colOff>82550</xdr:colOff>
      <xdr:row>39</xdr:row>
      <xdr:rowOff>107950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118127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153670</xdr:rowOff>
    </xdr:from>
    <xdr:to>
      <xdr:col>7</xdr:col>
      <xdr:colOff>31750</xdr:colOff>
      <xdr:row>39</xdr:row>
      <xdr:rowOff>83820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666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93997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43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分子となる経常経費充当一般財源等は、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人件</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費</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12.1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億円、繰出金</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億円の増</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など</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により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15.5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億円増加した一方、分母となる経常一般財源は、地方特例交付金が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11.6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億円</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の増</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、地方交付税が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憶円</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の増などにより全体で</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17.7</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憶円</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となっ</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た。この結果、分子の増加率に比べ、分母の増加率が大きいため、</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低下し</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類似団体内では上位に位置しているが、今後、大規模投資的事業に係る公債費の増加が見込まれるため、業務活動レビューの実施による既存事業の見直しなどにより経常的支出の</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削減</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167217</xdr:rowOff>
    </xdr:from>
    <xdr:to>
      <xdr:col>23</xdr:col>
      <xdr:colOff>133350</xdr:colOff>
      <xdr:row>66</xdr:row>
      <xdr:rowOff>2117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111317"/>
          <a:ext cx="0" cy="12065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82144</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85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167217</xdr:rowOff>
    </xdr:from>
    <xdr:to>
      <xdr:col>24</xdr:col>
      <xdr:colOff>12700</xdr:colOff>
      <xdr:row>58</xdr:row>
      <xdr:rowOff>167217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11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129963</xdr:rowOff>
    </xdr:from>
    <xdr:to>
      <xdr:col>23</xdr:col>
      <xdr:colOff>133350</xdr:colOff>
      <xdr:row>60</xdr:row>
      <xdr:rowOff>138006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114800" y="10416963"/>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54204</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684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57573</xdr:rowOff>
    </xdr:from>
    <xdr:to>
      <xdr:col>19</xdr:col>
      <xdr:colOff>133350</xdr:colOff>
      <xdr:row>60</xdr:row>
      <xdr:rowOff>138006</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0344573"/>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116840</xdr:rowOff>
    </xdr:from>
    <xdr:to>
      <xdr:col>19</xdr:col>
      <xdr:colOff>184150</xdr:colOff>
      <xdr:row>62</xdr:row>
      <xdr:rowOff>46990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31767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661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132504</xdr:rowOff>
    </xdr:from>
    <xdr:to>
      <xdr:col>15</xdr:col>
      <xdr:colOff>82550</xdr:colOff>
      <xdr:row>60</xdr:row>
      <xdr:rowOff>57573</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248054"/>
          <a:ext cx="889000"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60537</xdr:rowOff>
    </xdr:from>
    <xdr:to>
      <xdr:col>15</xdr:col>
      <xdr:colOff>133350</xdr:colOff>
      <xdr:row>61</xdr:row>
      <xdr:rowOff>162137</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146914</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60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132504</xdr:rowOff>
    </xdr:from>
    <xdr:to>
      <xdr:col>11</xdr:col>
      <xdr:colOff>31750</xdr:colOff>
      <xdr:row>60</xdr:row>
      <xdr:rowOff>89746</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248054"/>
          <a:ext cx="889000" cy="128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129963</xdr:rowOff>
    </xdr:from>
    <xdr:to>
      <xdr:col>11</xdr:col>
      <xdr:colOff>82550</xdr:colOff>
      <xdr:row>60</xdr:row>
      <xdr:rowOff>60113</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24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44890</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331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44450</xdr:rowOff>
    </xdr:from>
    <xdr:to>
      <xdr:col>7</xdr:col>
      <xdr:colOff>31750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130827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79163</xdr:rowOff>
    </xdr:from>
    <xdr:to>
      <xdr:col>23</xdr:col>
      <xdr:colOff>184150</xdr:colOff>
      <xdr:row>61</xdr:row>
      <xdr:rowOff>9313</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366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95690</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21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87206</xdr:rowOff>
    </xdr:from>
    <xdr:to>
      <xdr:col>19</xdr:col>
      <xdr:colOff>184150</xdr:colOff>
      <xdr:row>61</xdr:row>
      <xdr:rowOff>17356</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37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27533</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143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6773</xdr:rowOff>
    </xdr:from>
    <xdr:to>
      <xdr:col>15</xdr:col>
      <xdr:colOff>133350</xdr:colOff>
      <xdr:row>60</xdr:row>
      <xdr:rowOff>108373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29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118550</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062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81704</xdr:rowOff>
    </xdr:from>
    <xdr:to>
      <xdr:col>11</xdr:col>
      <xdr:colOff>82550</xdr:colOff>
      <xdr:row>60</xdr:row>
      <xdr:rowOff>11854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19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22031</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9966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38946</xdr:rowOff>
    </xdr:from>
    <xdr:to>
      <xdr:col>7</xdr:col>
      <xdr:colOff>31750</xdr:colOff>
      <xdr:row>60</xdr:row>
      <xdr:rowOff>140546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32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150723</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094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[155,876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人件費は、給与改定により一般職給料及び期末勤勉手当等</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に加え、</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定年延長に</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よる</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退職者数</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が増となる年のため</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、前年度に比べ</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大幅な増</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物件費については、ふるさと納税寄附金の増に伴う返礼品等経費の増や</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共同電算事業費</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の増により、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11.2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億円の増となった。</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これらにより、一人当たりの決算額は前年度比</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9,004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円の増加となったものの、全国平均、県平均は下回っている。しかし、類似団体の平均は上回っており、</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物件費は類似団体の平均より少なくなっているものの、それ以上に人件費が類似団体の平均を大きく上回っていることが要因である。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65396</xdr:rowOff>
    </xdr:from>
    <xdr:to>
      <xdr:col>23</xdr:col>
      <xdr:colOff>133350</xdr:colOff>
      <xdr:row>89</xdr:row>
      <xdr:rowOff>158688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52846"/>
          <a:ext cx="0" cy="14648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130765</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89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158688</xdr:rowOff>
    </xdr:from>
    <xdr:to>
      <xdr:col>24</xdr:col>
      <xdr:colOff>12700</xdr:colOff>
      <xdr:row>89</xdr:row>
      <xdr:rowOff>158688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17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151773</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96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65396</xdr:rowOff>
    </xdr:from>
    <xdr:to>
      <xdr:col>24</xdr:col>
      <xdr:colOff>12700</xdr:colOff>
      <xdr:row>81</xdr:row>
      <xdr:rowOff>65396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52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161268</xdr:rowOff>
    </xdr:from>
    <xdr:to>
      <xdr:col>23</xdr:col>
      <xdr:colOff>133350</xdr:colOff>
      <xdr:row>85</xdr:row>
      <xdr:rowOff>110520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563068"/>
          <a:ext cx="838200" cy="120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15166</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45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170089</xdr:rowOff>
    </xdr:from>
    <xdr:to>
      <xdr:col>23</xdr:col>
      <xdr:colOff>184150</xdr:colOff>
      <xdr:row>84</xdr:row>
      <xdr:rowOff>100239</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00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16340</xdr:rowOff>
    </xdr:from>
    <xdr:to>
      <xdr:col>19</xdr:col>
      <xdr:colOff>133350</xdr:colOff>
      <xdr:row>84</xdr:row>
      <xdr:rowOff>161268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418140"/>
          <a:ext cx="889000" cy="144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52240</xdr:rowOff>
    </xdr:from>
    <xdr:to>
      <xdr:col>19</xdr:col>
      <xdr:colOff>184150</xdr:colOff>
      <xdr:row>83</xdr:row>
      <xdr:rowOff>153840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82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164017</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051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126741</xdr:rowOff>
    </xdr:from>
    <xdr:to>
      <xdr:col>15</xdr:col>
      <xdr:colOff>82550</xdr:colOff>
      <xdr:row>84</xdr:row>
      <xdr:rowOff>16340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357091"/>
          <a:ext cx="889000" cy="6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48594</xdr:rowOff>
    </xdr:from>
    <xdr:to>
      <xdr:col>15</xdr:col>
      <xdr:colOff>133350</xdr:colOff>
      <xdr:row>83</xdr:row>
      <xdr:rowOff>150194</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78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160371</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047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36951</xdr:rowOff>
    </xdr:from>
    <xdr:to>
      <xdr:col>11</xdr:col>
      <xdr:colOff>31750</xdr:colOff>
      <xdr:row>83</xdr:row>
      <xdr:rowOff>126741</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267301"/>
          <a:ext cx="889000" cy="89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4423</xdr:rowOff>
    </xdr:from>
    <xdr:to>
      <xdr:col>11</xdr:col>
      <xdr:colOff>82550</xdr:colOff>
      <xdr:row>83</xdr:row>
      <xdr:rowOff>106023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3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116200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00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67394</xdr:rowOff>
    </xdr:from>
    <xdr:to>
      <xdr:col>7</xdr:col>
      <xdr:colOff>31750</xdr:colOff>
      <xdr:row>82</xdr:row>
      <xdr:rowOff>168994</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7721</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95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59720</xdr:rowOff>
    </xdr:from>
    <xdr:to>
      <xdr:col>23</xdr:col>
      <xdr:colOff>184150</xdr:colOff>
      <xdr:row>85</xdr:row>
      <xdr:rowOff>161320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63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31797</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605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110468</xdr:rowOff>
    </xdr:from>
    <xdr:to>
      <xdr:col>19</xdr:col>
      <xdr:colOff>184150</xdr:colOff>
      <xdr:row>85</xdr:row>
      <xdr:rowOff>40618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512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25395</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598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136990</xdr:rowOff>
    </xdr:from>
    <xdr:to>
      <xdr:col>15</xdr:col>
      <xdr:colOff>133350</xdr:colOff>
      <xdr:row>84</xdr:row>
      <xdr:rowOff>67140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36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51917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453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75941</xdr:rowOff>
    </xdr:from>
    <xdr:to>
      <xdr:col>11</xdr:col>
      <xdr:colOff>82550</xdr:colOff>
      <xdr:row>84</xdr:row>
      <xdr:rowOff>6091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306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162318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392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157601</xdr:rowOff>
    </xdr:from>
    <xdr:to>
      <xdr:col>7</xdr:col>
      <xdr:colOff>31750</xdr:colOff>
      <xdr:row>83</xdr:row>
      <xdr:rowOff>87751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216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72528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302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ラスパイレス指数は、類似団体の平均に対して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イント高く下位にある。ラスパイレス指数が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を超えている理由としては、一部、国と異なる市独自の給料表を採用していること、国に比して初任給が高くなっていることなどが挙げられる。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140970</xdr:rowOff>
    </xdr:from>
    <xdr:to>
      <xdr:col>81</xdr:col>
      <xdr:colOff>44450</xdr:colOff>
      <xdr:row>89</xdr:row>
      <xdr:rowOff>166370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6970"/>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138447</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9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166370</xdr:rowOff>
    </xdr:from>
    <xdr:to>
      <xdr:col>81</xdr:col>
      <xdr:colOff>133350</xdr:colOff>
      <xdr:row>89</xdr:row>
      <xdr:rowOff>166370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2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55897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140970</xdr:rowOff>
    </xdr:from>
    <xdr:to>
      <xdr:col>81</xdr:col>
      <xdr:colOff>133350</xdr:colOff>
      <xdr:row>80</xdr:row>
      <xdr:rowOff>140970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6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24130</xdr:rowOff>
    </xdr:from>
    <xdr:to>
      <xdr:col>81</xdr:col>
      <xdr:colOff>44450</xdr:colOff>
      <xdr:row>88</xdr:row>
      <xdr:rowOff>96520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5111730"/>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93997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495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77470</xdr:rowOff>
    </xdr:from>
    <xdr:to>
      <xdr:col>81</xdr:col>
      <xdr:colOff>95250</xdr:colOff>
      <xdr:row>86</xdr:row>
      <xdr:rowOff>7620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96520</xdr:rowOff>
    </xdr:from>
    <xdr:to>
      <xdr:col>77</xdr:col>
      <xdr:colOff>44450</xdr:colOff>
      <xdr:row>89</xdr:row>
      <xdr:rowOff>45720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518412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45720</xdr:rowOff>
    </xdr:from>
    <xdr:to>
      <xdr:col>72</xdr:col>
      <xdr:colOff>203200</xdr:colOff>
      <xdr:row>89</xdr:row>
      <xdr:rowOff>45720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53047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101600</xdr:rowOff>
    </xdr:from>
    <xdr:to>
      <xdr:col>73</xdr:col>
      <xdr:colOff>44450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41927</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45720</xdr:rowOff>
    </xdr:from>
    <xdr:to>
      <xdr:col>68</xdr:col>
      <xdr:colOff>152400</xdr:colOff>
      <xdr:row>89</xdr:row>
      <xdr:rowOff>118111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5304770"/>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149861</xdr:rowOff>
    </xdr:from>
    <xdr:to>
      <xdr:col>68</xdr:col>
      <xdr:colOff>203200</xdr:colOff>
      <xdr:row>86</xdr:row>
      <xdr:rowOff>80011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72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90188</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491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26670</xdr:rowOff>
    </xdr:from>
    <xdr:to>
      <xdr:col>64</xdr:col>
      <xdr:colOff>152400</xdr:colOff>
      <xdr:row>86</xdr:row>
      <xdr:rowOff>128270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77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138447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54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144780</xdr:rowOff>
    </xdr:from>
    <xdr:to>
      <xdr:col>81</xdr:col>
      <xdr:colOff>95250</xdr:colOff>
      <xdr:row>88</xdr:row>
      <xdr:rowOff>74930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506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116857</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5033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45720</xdr:rowOff>
    </xdr:from>
    <xdr:to>
      <xdr:col>77</xdr:col>
      <xdr:colOff>95250</xdr:colOff>
      <xdr:row>88</xdr:row>
      <xdr:rowOff>147320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513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132097</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5219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166370</xdr:rowOff>
    </xdr:from>
    <xdr:to>
      <xdr:col>73</xdr:col>
      <xdr:colOff>44450</xdr:colOff>
      <xdr:row>89</xdr:row>
      <xdr:rowOff>96520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525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81297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5340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166370</xdr:rowOff>
    </xdr:from>
    <xdr:to>
      <xdr:col>68</xdr:col>
      <xdr:colOff>203200</xdr:colOff>
      <xdr:row>89</xdr:row>
      <xdr:rowOff>96520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525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81297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5340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89</xdr:row>
      <xdr:rowOff>67311</xdr:rowOff>
    </xdr:from>
    <xdr:to>
      <xdr:col>64</xdr:col>
      <xdr:colOff>152400</xdr:colOff>
      <xdr:row>89</xdr:row>
      <xdr:rowOff>168911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5326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153688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5412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人口</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人当たりの職員数は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人増加している。類似団体の平均に対して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人多く、依然として下位に位置している。要因としては、給食の自校方式の実施による調理員や公立保育園の保育士、また市内</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地区のまちづくりセンターにおいて会計年度任用職員の配置数が多いことによる。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少子高齢化・人口減少への対応、新たな行政課題への対応など、行政需要と職員数等のバランスを調整しつつ、機動的かつ柔軟に対応できる職員体制の確立に努める。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70696</xdr:rowOff>
    </xdr:from>
    <xdr:to>
      <xdr:col>81</xdr:col>
      <xdr:colOff>44450</xdr:colOff>
      <xdr:row>66</xdr:row>
      <xdr:rowOff>54398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014796"/>
          <a:ext cx="0" cy="13553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26475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42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54398</xdr:rowOff>
    </xdr:from>
    <xdr:to>
      <xdr:col>81</xdr:col>
      <xdr:colOff>133350</xdr:colOff>
      <xdr:row>66</xdr:row>
      <xdr:rowOff>54398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70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157073</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70696</xdr:rowOff>
    </xdr:from>
    <xdr:to>
      <xdr:col>81</xdr:col>
      <xdr:colOff>133350</xdr:colOff>
      <xdr:row>58</xdr:row>
      <xdr:rowOff>70696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55456</xdr:rowOff>
    </xdr:from>
    <xdr:to>
      <xdr:col>81</xdr:col>
      <xdr:colOff>44450</xdr:colOff>
      <xdr:row>64</xdr:row>
      <xdr:rowOff>147955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1028256"/>
          <a:ext cx="838200" cy="9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133367</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420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116840</xdr:rowOff>
    </xdr:from>
    <xdr:to>
      <xdr:col>81</xdr:col>
      <xdr:colOff>95250</xdr:colOff>
      <xdr:row>62</xdr:row>
      <xdr:rowOff>46990</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31327</xdr:rowOff>
    </xdr:from>
    <xdr:to>
      <xdr:col>77</xdr:col>
      <xdr:colOff>44450</xdr:colOff>
      <xdr:row>64</xdr:row>
      <xdr:rowOff>55456</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1004127"/>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84667</xdr:rowOff>
    </xdr:from>
    <xdr:to>
      <xdr:col>77</xdr:col>
      <xdr:colOff>95250</xdr:colOff>
      <xdr:row>62</xdr:row>
      <xdr:rowOff>14817</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54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24994</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3119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31327</xdr:rowOff>
    </xdr:from>
    <xdr:to>
      <xdr:col>72</xdr:col>
      <xdr:colOff>203200</xdr:colOff>
      <xdr:row>64</xdr:row>
      <xdr:rowOff>43392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4401800" y="11004127"/>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60537</xdr:rowOff>
    </xdr:from>
    <xdr:to>
      <xdr:col>73</xdr:col>
      <xdr:colOff>44450</xdr:colOff>
      <xdr:row>61</xdr:row>
      <xdr:rowOff>162137</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864</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28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23283</xdr:rowOff>
    </xdr:from>
    <xdr:to>
      <xdr:col>68</xdr:col>
      <xdr:colOff>152400</xdr:colOff>
      <xdr:row>64</xdr:row>
      <xdr:rowOff>43392</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99608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48471</xdr:rowOff>
    </xdr:from>
    <xdr:to>
      <xdr:col>68</xdr:col>
      <xdr:colOff>203200</xdr:colOff>
      <xdr:row>61</xdr:row>
      <xdr:rowOff>150071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160248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27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48471</xdr:rowOff>
    </xdr:from>
    <xdr:to>
      <xdr:col>64</xdr:col>
      <xdr:colOff>152400</xdr:colOff>
      <xdr:row>61</xdr:row>
      <xdr:rowOff>150071</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160248</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27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97155</xdr:rowOff>
    </xdr:from>
    <xdr:to>
      <xdr:col>81</xdr:col>
      <xdr:colOff>95250</xdr:colOff>
      <xdr:row>65</xdr:row>
      <xdr:rowOff>27305</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106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69232</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104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4656</xdr:rowOff>
    </xdr:from>
    <xdr:to>
      <xdr:col>77</xdr:col>
      <xdr:colOff>95250</xdr:colOff>
      <xdr:row>64</xdr:row>
      <xdr:rowOff>106256</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97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91033</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1063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151977</xdr:rowOff>
    </xdr:from>
    <xdr:to>
      <xdr:col>73</xdr:col>
      <xdr:colOff>44450</xdr:colOff>
      <xdr:row>64</xdr:row>
      <xdr:rowOff>82127</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95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66904</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1039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164042</xdr:rowOff>
    </xdr:from>
    <xdr:to>
      <xdr:col>68</xdr:col>
      <xdr:colOff>203200</xdr:colOff>
      <xdr:row>64</xdr:row>
      <xdr:rowOff>94192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96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78969</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105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143933</xdr:rowOff>
    </xdr:from>
    <xdr:to>
      <xdr:col>64</xdr:col>
      <xdr:colOff>152400</xdr:colOff>
      <xdr:row>64</xdr:row>
      <xdr:rowOff>74083</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94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58860</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103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地方債の元利償還金の増加に加え、元利償還金等に係る基準財政需要額の減少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などにより、令和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年度の単年度比率が増加（前年度比＋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％）し、実質公債費比率は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ポイントの増加となっているが、類似団体の平均値を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高機能消防指令センター全部更新事業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や富士駅北口再整備事業等の大規模投資的事業の実施により、元利償還金が大幅に上昇する見込みであるため、事業の整理・縮小や地方債発行額抑制に努めていく。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72672</xdr:rowOff>
    </xdr:from>
    <xdr:to>
      <xdr:col>81</xdr:col>
      <xdr:colOff>44450</xdr:colOff>
      <xdr:row>44</xdr:row>
      <xdr:rowOff>44450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073422"/>
          <a:ext cx="0" cy="15148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16527</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44450</xdr:rowOff>
    </xdr:from>
    <xdr:to>
      <xdr:col>81</xdr:col>
      <xdr:colOff>133350</xdr:colOff>
      <xdr:row>44</xdr:row>
      <xdr:rowOff>44450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159049</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72672</xdr:rowOff>
    </xdr:from>
    <xdr:to>
      <xdr:col>81</xdr:col>
      <xdr:colOff>133350</xdr:colOff>
      <xdr:row>35</xdr:row>
      <xdr:rowOff>72672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3528</xdr:rowOff>
    </xdr:from>
    <xdr:to>
      <xdr:col>81</xdr:col>
      <xdr:colOff>44450</xdr:colOff>
      <xdr:row>39</xdr:row>
      <xdr:rowOff>137583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179800" y="6690078"/>
          <a:ext cx="838200" cy="134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63094</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5781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46567</xdr:rowOff>
    </xdr:from>
    <xdr:to>
      <xdr:col>81</xdr:col>
      <xdr:colOff>95250</xdr:colOff>
      <xdr:row>39</xdr:row>
      <xdr:rowOff>148167</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107950</xdr:rowOff>
    </xdr:from>
    <xdr:to>
      <xdr:col>77</xdr:col>
      <xdr:colOff>44450</xdr:colOff>
      <xdr:row>39</xdr:row>
      <xdr:rowOff>3528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5290800" y="6623050"/>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19755</xdr:rowOff>
    </xdr:from>
    <xdr:to>
      <xdr:col>77</xdr:col>
      <xdr:colOff>95250</xdr:colOff>
      <xdr:row>39</xdr:row>
      <xdr:rowOff>121355</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70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106132</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7926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94545</xdr:rowOff>
    </xdr:from>
    <xdr:to>
      <xdr:col>72</xdr:col>
      <xdr:colOff>203200</xdr:colOff>
      <xdr:row>38</xdr:row>
      <xdr:rowOff>107950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4401800" y="660964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38</xdr:row>
      <xdr:rowOff>150989</xdr:rowOff>
    </xdr:from>
    <xdr:to>
      <xdr:col>73</xdr:col>
      <xdr:colOff>44450</xdr:colOff>
      <xdr:row>39</xdr:row>
      <xdr:rowOff>81139</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666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65916</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752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94545</xdr:rowOff>
    </xdr:from>
    <xdr:to>
      <xdr:col>68</xdr:col>
      <xdr:colOff>152400</xdr:colOff>
      <xdr:row>38</xdr:row>
      <xdr:rowOff>94545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3512800" y="66096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38</xdr:row>
      <xdr:rowOff>97367</xdr:rowOff>
    </xdr:from>
    <xdr:to>
      <xdr:col>68</xdr:col>
      <xdr:colOff>203200</xdr:colOff>
      <xdr:row>39</xdr:row>
      <xdr:rowOff>27517</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61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12294</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69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83961</xdr:rowOff>
    </xdr:from>
    <xdr:to>
      <xdr:col>64</xdr:col>
      <xdr:colOff>152400</xdr:colOff>
      <xdr:row>39</xdr:row>
      <xdr:rowOff>14111</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59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170338</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685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86783</xdr:rowOff>
    </xdr:from>
    <xdr:to>
      <xdr:col>81</xdr:col>
      <xdr:colOff>95250</xdr:colOff>
      <xdr:row>40</xdr:row>
      <xdr:rowOff>16933</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58860</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6745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124178</xdr:rowOff>
    </xdr:from>
    <xdr:to>
      <xdr:col>77</xdr:col>
      <xdr:colOff>95250</xdr:colOff>
      <xdr:row>39</xdr:row>
      <xdr:rowOff>54328</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663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64505</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64081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57150</xdr:rowOff>
    </xdr:from>
    <xdr:to>
      <xdr:col>73</xdr:col>
      <xdr:colOff>44450</xdr:colOff>
      <xdr:row>38</xdr:row>
      <xdr:rowOff>158750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168927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634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43745</xdr:rowOff>
    </xdr:from>
    <xdr:to>
      <xdr:col>68</xdr:col>
      <xdr:colOff>203200</xdr:colOff>
      <xdr:row>38</xdr:row>
      <xdr:rowOff>145345</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655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155522</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6327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43745</xdr:rowOff>
    </xdr:from>
    <xdr:to>
      <xdr:col>64</xdr:col>
      <xdr:colOff>152400</xdr:colOff>
      <xdr:row>38</xdr:row>
      <xdr:rowOff>145345</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655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155522</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6327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債務負担行為に基づく支出予定額が減少したことに加え、新病院建設基金などの充当可能基金額が増加したこと、標準財政規模が増加したことにより、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低下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したが、類似団体の中で</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下位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に位置している。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富士駅北口再整備事業等の大規模投資的事業の実施が予定されているため、事業の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実施時期や金額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精査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、又、</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国及び県の補助制度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活用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などにより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、地方債発行額の抑制に努める。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129011</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5302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101088</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872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129011</xdr:rowOff>
    </xdr:from>
    <xdr:to>
      <xdr:col>81</xdr:col>
      <xdr:colOff>133350</xdr:colOff>
      <xdr:row>22</xdr:row>
      <xdr:rowOff>129011</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90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144145</xdr:rowOff>
    </xdr:from>
    <xdr:to>
      <xdr:col>81</xdr:col>
      <xdr:colOff>44450</xdr:colOff>
      <xdr:row>21</xdr:row>
      <xdr:rowOff>53128</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6179800" y="3573145"/>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72301</xdr:rowOff>
    </xdr:from>
    <xdr:ext cx="762000" cy="259045"/>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4726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55774</xdr:rowOff>
    </xdr:from>
    <xdr:to>
      <xdr:col>81</xdr:col>
      <xdr:colOff>95250</xdr:colOff>
      <xdr:row>15</xdr:row>
      <xdr:rowOff>157374</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62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21</xdr:row>
      <xdr:rowOff>53128</xdr:rowOff>
    </xdr:from>
    <xdr:to>
      <xdr:col>77</xdr:col>
      <xdr:colOff>44450</xdr:colOff>
      <xdr:row>21</xdr:row>
      <xdr:rowOff>167746</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5290800" y="3653578"/>
          <a:ext cx="889000" cy="114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21590</xdr:rowOff>
    </xdr:from>
    <xdr:to>
      <xdr:col>77</xdr:col>
      <xdr:colOff>95250</xdr:colOff>
      <xdr:row>15</xdr:row>
      <xdr:rowOff>123190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129000" y="259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133367</xdr:rowOff>
    </xdr:from>
    <xdr:ext cx="7366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5798800" y="2362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167746</xdr:rowOff>
    </xdr:from>
    <xdr:to>
      <xdr:col>72</xdr:col>
      <xdr:colOff>203200</xdr:colOff>
      <xdr:row>22</xdr:row>
      <xdr:rowOff>86783</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4401800" y="3768196"/>
          <a:ext cx="889000" cy="90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138748</xdr:rowOff>
    </xdr:from>
    <xdr:to>
      <xdr:col>73</xdr:col>
      <xdr:colOff>44450</xdr:colOff>
      <xdr:row>15</xdr:row>
      <xdr:rowOff>68898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53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79075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307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43074</xdr:rowOff>
    </xdr:from>
    <xdr:to>
      <xdr:col>68</xdr:col>
      <xdr:colOff>152400</xdr:colOff>
      <xdr:row>22</xdr:row>
      <xdr:rowOff>86783</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3512800" y="3643524"/>
          <a:ext cx="889000" cy="215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11536</xdr:rowOff>
    </xdr:from>
    <xdr:to>
      <xdr:col>68</xdr:col>
      <xdr:colOff>203200</xdr:colOff>
      <xdr:row>15</xdr:row>
      <xdr:rowOff>113136</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58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123313</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352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110067</xdr:rowOff>
    </xdr:from>
    <xdr:to>
      <xdr:col>64</xdr:col>
      <xdr:colOff>152400</xdr:colOff>
      <xdr:row>16</xdr:row>
      <xdr:rowOff>40217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681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50394</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45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20</xdr:row>
      <xdr:rowOff>93345</xdr:rowOff>
    </xdr:from>
    <xdr:to>
      <xdr:col>81</xdr:col>
      <xdr:colOff>95250</xdr:colOff>
      <xdr:row>21</xdr:row>
      <xdr:rowOff>23495</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967200" y="352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20</xdr:row>
      <xdr:rowOff>65422</xdr:rowOff>
    </xdr:from>
    <xdr:ext cx="762000" cy="259045"/>
    <xdr:sp macro="" textlink="">
      <xdr:nvSpPr>
        <xdr:cNvPr id="460" name="将来負担の状況該当値テキスト">
          <a:extLst>
            <a:ext uri="{FF2B5EF4-FFF2-40B4-BE49-F238E27FC236}">
              <a16:creationId xmlns:a16="http://schemas.microsoft.com/office/drawing/2014/main" id="{00000000-0008-0000-0300-0000CC010000}"/>
            </a:ext>
          </a:extLst>
        </xdr:cNvPr>
        <xdr:cNvSpPr txBox="1"/>
      </xdr:nvSpPr>
      <xdr:spPr>
        <a:xfrm>
          <a:off x="17106900" y="3494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21</xdr:row>
      <xdr:rowOff>2328</xdr:rowOff>
    </xdr:from>
    <xdr:to>
      <xdr:col>77</xdr:col>
      <xdr:colOff>95250</xdr:colOff>
      <xdr:row>21</xdr:row>
      <xdr:rowOff>103928</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129000" y="3602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88705</xdr:rowOff>
    </xdr:from>
    <xdr:ext cx="7366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798800" y="36891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21</xdr:row>
      <xdr:rowOff>116946</xdr:rowOff>
    </xdr:from>
    <xdr:to>
      <xdr:col>73</xdr:col>
      <xdr:colOff>44450</xdr:colOff>
      <xdr:row>22</xdr:row>
      <xdr:rowOff>47096</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5240000" y="371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22</xdr:row>
      <xdr:rowOff>31873</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909800" y="380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22</xdr:row>
      <xdr:rowOff>35983</xdr:rowOff>
    </xdr:from>
    <xdr:to>
      <xdr:col>68</xdr:col>
      <xdr:colOff>203200</xdr:colOff>
      <xdr:row>22</xdr:row>
      <xdr:rowOff>137583</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4351000" y="380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22</xdr:row>
      <xdr:rowOff>122360</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020800" y="3894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163724</xdr:rowOff>
    </xdr:from>
    <xdr:to>
      <xdr:col>64</xdr:col>
      <xdr:colOff>152400</xdr:colOff>
      <xdr:row>21</xdr:row>
      <xdr:rowOff>93874</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3462000" y="359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78651</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131800" y="367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静岡県富士市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246,491
238,913
244.94
115,535,448
110,851,910
4,527,799
53,389,556
87,530,903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59.8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類似団体の平均値との比較では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ポイント上回っており、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下位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位置している。本市においては、特に会計年度任用職員を採用している公立保育園等の施設数が他市と比べ多いことなどが要因に挙げられる。今後は、職員配置適正化計画に基づく定員管理を行うとともに公共施設の民間移管や統廃合を進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104140</xdr:rowOff>
    </xdr:from>
    <xdr:to>
      <xdr:col>24</xdr:col>
      <xdr:colOff>25400</xdr:colOff>
      <xdr:row>41</xdr:row>
      <xdr:rowOff>85090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59054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57167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8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85090</xdr:rowOff>
    </xdr:from>
    <xdr:to>
      <xdr:col>24</xdr:col>
      <xdr:colOff>114300</xdr:colOff>
      <xdr:row>41</xdr:row>
      <xdr:rowOff>85090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1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19067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3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104140</xdr:rowOff>
    </xdr:from>
    <xdr:to>
      <xdr:col>24</xdr:col>
      <xdr:colOff>114300</xdr:colOff>
      <xdr:row>32</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5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157480</xdr:rowOff>
    </xdr:from>
    <xdr:to>
      <xdr:col>24</xdr:col>
      <xdr:colOff>25400</xdr:colOff>
      <xdr:row>39</xdr:row>
      <xdr:rowOff>168910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672580"/>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134637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59639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118110</xdr:rowOff>
    </xdr:from>
    <xdr:to>
      <xdr:col>24</xdr:col>
      <xdr:colOff>76200</xdr:colOff>
      <xdr:row>36</xdr:row>
      <xdr:rowOff>48260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157480</xdr:rowOff>
    </xdr:from>
    <xdr:to>
      <xdr:col>19</xdr:col>
      <xdr:colOff>187325</xdr:colOff>
      <xdr:row>39</xdr:row>
      <xdr:rowOff>1270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6725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34</xdr:row>
      <xdr:rowOff>76200</xdr:rowOff>
    </xdr:from>
    <xdr:to>
      <xdr:col>20</xdr:col>
      <xdr:colOff>38100</xdr:colOff>
      <xdr:row>35</xdr:row>
      <xdr:rowOff>6350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59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16527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567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66040</xdr:rowOff>
    </xdr:from>
    <xdr:to>
      <xdr:col>15</xdr:col>
      <xdr:colOff>98425</xdr:colOff>
      <xdr:row>39</xdr:row>
      <xdr:rowOff>1270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58114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121920</xdr:rowOff>
    </xdr:from>
    <xdr:to>
      <xdr:col>15</xdr:col>
      <xdr:colOff>149225</xdr:colOff>
      <xdr:row>35</xdr:row>
      <xdr:rowOff>52070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595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62247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572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66040</xdr:rowOff>
    </xdr:from>
    <xdr:to>
      <xdr:col>11</xdr:col>
      <xdr:colOff>9525</xdr:colOff>
      <xdr:row>39</xdr:row>
      <xdr:rowOff>31750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8114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60960</xdr:rowOff>
    </xdr:from>
    <xdr:to>
      <xdr:col>11</xdr:col>
      <xdr:colOff>60325</xdr:colOff>
      <xdr:row>34</xdr:row>
      <xdr:rowOff>162560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589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1287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565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72390</xdr:rowOff>
    </xdr:from>
    <xdr:to>
      <xdr:col>6</xdr:col>
      <xdr:colOff>171450</xdr:colOff>
      <xdr:row>36</xdr:row>
      <xdr:rowOff>2540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073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12717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58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118110</xdr:rowOff>
    </xdr:from>
    <xdr:to>
      <xdr:col>24</xdr:col>
      <xdr:colOff>76200</xdr:colOff>
      <xdr:row>40</xdr:row>
      <xdr:rowOff>48260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80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90187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77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106680</xdr:rowOff>
    </xdr:from>
    <xdr:to>
      <xdr:col>20</xdr:col>
      <xdr:colOff>38100</xdr:colOff>
      <xdr:row>39</xdr:row>
      <xdr:rowOff>36830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62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21607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708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121920</xdr:rowOff>
    </xdr:from>
    <xdr:to>
      <xdr:col>15</xdr:col>
      <xdr:colOff>149225</xdr:colOff>
      <xdr:row>39</xdr:row>
      <xdr:rowOff>52070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36847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72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15240</xdr:rowOff>
    </xdr:from>
    <xdr:to>
      <xdr:col>11</xdr:col>
      <xdr:colOff>60325</xdr:colOff>
      <xdr:row>38</xdr:row>
      <xdr:rowOff>116840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53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101617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61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152400</xdr:rowOff>
    </xdr:from>
    <xdr:to>
      <xdr:col>6</xdr:col>
      <xdr:colOff>171450</xdr:colOff>
      <xdr:row>39</xdr:row>
      <xdr:rowOff>82550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67327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75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物件費は増加しているが、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ふるさと納税の増に伴うふるさと納税推進事業費</a:t>
          </a:r>
          <a:r>
            <a:rPr kumimoji="1" lang="ja-JP" altLang="en-US" sz="1300">
              <a:latin typeface="ＭＳ Ｐゴシック" panose="020B0600070205080204" pitchFamily="50" charset="-128"/>
              <a:ea typeface="ＭＳ Ｐゴシック" panose="020B0600070205080204" pitchFamily="50" charset="-128"/>
            </a:rPr>
            <a:t>の増が主要因であるため、経常経費充当一般財源としては</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ポイントの減となった。</a:t>
          </a:r>
        </a:p>
        <a:p>
          <a:r>
            <a:rPr kumimoji="1" lang="ja-JP" altLang="en-US" sz="1300">
              <a:latin typeface="ＭＳ Ｐゴシック" panose="020B0600070205080204" pitchFamily="50" charset="-128"/>
              <a:ea typeface="ＭＳ Ｐゴシック" panose="020B0600070205080204" pitchFamily="50" charset="-128"/>
            </a:rPr>
            <a:t>　類似団体平均値を大きく下回っている状況であるが、引き続き経費の削減に努める。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107950</xdr:rowOff>
    </xdr:from>
    <xdr:to>
      <xdr:col>82</xdr:col>
      <xdr:colOff>107950</xdr:colOff>
      <xdr:row>21</xdr:row>
      <xdr:rowOff>120650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368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92727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9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120650</xdr:rowOff>
    </xdr:from>
    <xdr:to>
      <xdr:col>82</xdr:col>
      <xdr:colOff>196850</xdr:colOff>
      <xdr:row>21</xdr:row>
      <xdr:rowOff>120650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72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22877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107950</xdr:rowOff>
    </xdr:from>
    <xdr:to>
      <xdr:col>82</xdr:col>
      <xdr:colOff>196850</xdr:colOff>
      <xdr:row>13</xdr:row>
      <xdr:rowOff>107950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36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158750</xdr:rowOff>
    </xdr:from>
    <xdr:to>
      <xdr:col>82</xdr:col>
      <xdr:colOff>107950</xdr:colOff>
      <xdr:row>14</xdr:row>
      <xdr:rowOff>139700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38760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29227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94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57150</xdr:rowOff>
    </xdr:from>
    <xdr:to>
      <xdr:col>82</xdr:col>
      <xdr:colOff>158750</xdr:colOff>
      <xdr:row>17</xdr:row>
      <xdr:rowOff>158750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139700</xdr:rowOff>
    </xdr:from>
    <xdr:to>
      <xdr:col>78</xdr:col>
      <xdr:colOff>69850</xdr:colOff>
      <xdr:row>15</xdr:row>
      <xdr:rowOff>19050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5400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114300</xdr:rowOff>
    </xdr:from>
    <xdr:to>
      <xdr:col>78</xdr:col>
      <xdr:colOff>120650</xdr:colOff>
      <xdr:row>17</xdr:row>
      <xdr:rowOff>44450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29227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4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76200</xdr:rowOff>
    </xdr:from>
    <xdr:to>
      <xdr:col>73</xdr:col>
      <xdr:colOff>180975</xdr:colOff>
      <xdr:row>15</xdr:row>
      <xdr:rowOff>19050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4765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63500</xdr:rowOff>
    </xdr:from>
    <xdr:to>
      <xdr:col>74</xdr:col>
      <xdr:colOff>31750</xdr:colOff>
      <xdr:row>16</xdr:row>
      <xdr:rowOff>165100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149877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76200</xdr:rowOff>
    </xdr:from>
    <xdr:to>
      <xdr:col>69</xdr:col>
      <xdr:colOff>92075</xdr:colOff>
      <xdr:row>15</xdr:row>
      <xdr:rowOff>57150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4765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107950</xdr:rowOff>
    </xdr:from>
    <xdr:to>
      <xdr:col>69</xdr:col>
      <xdr:colOff>142875</xdr:colOff>
      <xdr:row>16</xdr:row>
      <xdr:rowOff>38100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67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22877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76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146050</xdr:rowOff>
    </xdr:from>
    <xdr:to>
      <xdr:col>65</xdr:col>
      <xdr:colOff>53975</xdr:colOff>
      <xdr:row>16</xdr:row>
      <xdr:rowOff>76200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1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60977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0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107950</xdr:rowOff>
    </xdr:from>
    <xdr:to>
      <xdr:col>82</xdr:col>
      <xdr:colOff>158750</xdr:colOff>
      <xdr:row>14</xdr:row>
      <xdr:rowOff>38100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3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16527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88900</xdr:rowOff>
    </xdr:from>
    <xdr:to>
      <xdr:col>78</xdr:col>
      <xdr:colOff>120650</xdr:colOff>
      <xdr:row>15</xdr:row>
      <xdr:rowOff>19050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48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29227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25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139700</xdr:rowOff>
    </xdr:from>
    <xdr:to>
      <xdr:col>74</xdr:col>
      <xdr:colOff>31750</xdr:colOff>
      <xdr:row>15</xdr:row>
      <xdr:rowOff>69850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54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80027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25400</xdr:rowOff>
    </xdr:from>
    <xdr:to>
      <xdr:col>69</xdr:col>
      <xdr:colOff>142875</xdr:colOff>
      <xdr:row>14</xdr:row>
      <xdr:rowOff>127000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42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137177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6350</xdr:rowOff>
    </xdr:from>
    <xdr:to>
      <xdr:col>65</xdr:col>
      <xdr:colOff>53975</xdr:colOff>
      <xdr:row>15</xdr:row>
      <xdr:rowOff>107950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5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118127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34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類似団体平均よりも</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ポイント下回っており、上位に位置している。</a:t>
          </a:r>
        </a:p>
        <a:p>
          <a:r>
            <a:rPr kumimoji="1" lang="ja-JP" altLang="en-US" sz="1300">
              <a:latin typeface="ＭＳ Ｐゴシック" panose="020B0600070205080204" pitchFamily="50" charset="-128"/>
              <a:ea typeface="ＭＳ Ｐゴシック" panose="020B0600070205080204" pitchFamily="50" charset="-128"/>
            </a:rPr>
            <a:t>　扶助費は、私立保育園等の施設型給付費や障害者自立支援給付費の増加傾向に伴い今後も増加が見込まれるため、市単独事業の精査などにより適正な扶助のあり方について見直しを行う。</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62</xdr:row>
      <xdr:rowOff>78015</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22201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151493</xdr:rowOff>
    </xdr:from>
    <xdr:to>
      <xdr:col>24</xdr:col>
      <xdr:colOff>25400</xdr:colOff>
      <xdr:row>55</xdr:row>
      <xdr:rowOff>151493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5812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170742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943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135165</xdr:rowOff>
    </xdr:from>
    <xdr:to>
      <xdr:col>19</xdr:col>
      <xdr:colOff>187325</xdr:colOff>
      <xdr:row>55</xdr:row>
      <xdr:rowOff>151493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564915"/>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149678</xdr:rowOff>
    </xdr:from>
    <xdr:to>
      <xdr:col>20</xdr:col>
      <xdr:colOff>38100</xdr:colOff>
      <xdr:row>58</xdr:row>
      <xdr:rowOff>79828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64605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10008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102507</xdr:rowOff>
    </xdr:from>
    <xdr:to>
      <xdr:col>15</xdr:col>
      <xdr:colOff>98425</xdr:colOff>
      <xdr:row>55</xdr:row>
      <xdr:rowOff>135165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5322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35378</xdr:rowOff>
    </xdr:from>
    <xdr:to>
      <xdr:col>15</xdr:col>
      <xdr:colOff>149225</xdr:colOff>
      <xdr:row>57</xdr:row>
      <xdr:rowOff>136978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121755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89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37193</xdr:rowOff>
    </xdr:from>
    <xdr:to>
      <xdr:col>11</xdr:col>
      <xdr:colOff>9525</xdr:colOff>
      <xdr:row>55</xdr:row>
      <xdr:rowOff>102507</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4669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125185</xdr:rowOff>
    </xdr:from>
    <xdr:to>
      <xdr:col>11</xdr:col>
      <xdr:colOff>60325</xdr:colOff>
      <xdr:row>57</xdr:row>
      <xdr:rowOff>55335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40112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2722</xdr:rowOff>
    </xdr:from>
    <xdr:to>
      <xdr:col>6</xdr:col>
      <xdr:colOff>171450</xdr:colOff>
      <xdr:row>57</xdr:row>
      <xdr:rowOff>104322</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7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89099</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86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117220</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100693</xdr:rowOff>
    </xdr:from>
    <xdr:to>
      <xdr:col>20</xdr:col>
      <xdr:colOff>38100</xdr:colOff>
      <xdr:row>56</xdr:row>
      <xdr:rowOff>30843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41020</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2993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84365</xdr:rowOff>
    </xdr:from>
    <xdr:to>
      <xdr:col>15</xdr:col>
      <xdr:colOff>149225</xdr:colOff>
      <xdr:row>56</xdr:row>
      <xdr:rowOff>14515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24692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282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51707</xdr:rowOff>
    </xdr:from>
    <xdr:to>
      <xdr:col>11</xdr:col>
      <xdr:colOff>60325</xdr:colOff>
      <xdr:row>55</xdr:row>
      <xdr:rowOff>153307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163484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25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157843</xdr:rowOff>
    </xdr:from>
    <xdr:to>
      <xdr:col>6</xdr:col>
      <xdr:colOff>171450</xdr:colOff>
      <xdr:row>55</xdr:row>
      <xdr:rowOff>87993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41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98170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後期高齢者医療事業特別会計ほか特別会計への繰出金が増加したことにより、前年度から</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ポイント増となった。</a:t>
          </a:r>
        </a:p>
        <a:p>
          <a:r>
            <a:rPr kumimoji="1" lang="ja-JP" altLang="en-US" sz="1300">
              <a:latin typeface="ＭＳ Ｐゴシック" panose="020B0600070205080204" pitchFamily="50" charset="-128"/>
              <a:ea typeface="ＭＳ Ｐゴシック" panose="020B0600070205080204" pitchFamily="50" charset="-128"/>
            </a:rPr>
            <a:t>　今後も高齢化等に伴い増加していくことが見込まれることから、事業の精査を行い、繰出金の抑制に努める。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133350</xdr:rowOff>
    </xdr:from>
    <xdr:to>
      <xdr:col>82</xdr:col>
      <xdr:colOff>107950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2202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48277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96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133350</xdr:rowOff>
    </xdr:from>
    <xdr:to>
      <xdr:col>82</xdr:col>
      <xdr:colOff>196850</xdr:colOff>
      <xdr:row>53</xdr:row>
      <xdr:rowOff>133350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22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63500</xdr:rowOff>
    </xdr:from>
    <xdr:to>
      <xdr:col>82</xdr:col>
      <xdr:colOff>107950</xdr:colOff>
      <xdr:row>58</xdr:row>
      <xdr:rowOff>88900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0076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29227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01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12700</xdr:rowOff>
    </xdr:from>
    <xdr:to>
      <xdr:col>82</xdr:col>
      <xdr:colOff>158750</xdr:colOff>
      <xdr:row>58</xdr:row>
      <xdr:rowOff>114300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50800</xdr:rowOff>
    </xdr:from>
    <xdr:to>
      <xdr:col>78</xdr:col>
      <xdr:colOff>69850</xdr:colOff>
      <xdr:row>58</xdr:row>
      <xdr:rowOff>63500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994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25400</xdr:rowOff>
    </xdr:from>
    <xdr:to>
      <xdr:col>78</xdr:col>
      <xdr:colOff>120650</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55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133350</xdr:rowOff>
    </xdr:from>
    <xdr:to>
      <xdr:col>73</xdr:col>
      <xdr:colOff>180975</xdr:colOff>
      <xdr:row>58</xdr:row>
      <xdr:rowOff>50800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9060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133350</xdr:rowOff>
    </xdr:from>
    <xdr:to>
      <xdr:col>69</xdr:col>
      <xdr:colOff>92075</xdr:colOff>
      <xdr:row>58</xdr:row>
      <xdr:rowOff>63500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9060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95250</xdr:rowOff>
    </xdr:from>
    <xdr:to>
      <xdr:col>69</xdr:col>
      <xdr:colOff>142875</xdr:colOff>
      <xdr:row>58</xdr:row>
      <xdr:rowOff>25400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158750</xdr:rowOff>
    </xdr:from>
    <xdr:to>
      <xdr:col>65</xdr:col>
      <xdr:colOff>53975</xdr:colOff>
      <xdr:row>58</xdr:row>
      <xdr:rowOff>88900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99077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10177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12700</xdr:rowOff>
    </xdr:from>
    <xdr:to>
      <xdr:col>78</xdr:col>
      <xdr:colOff>120650</xdr:colOff>
      <xdr:row>58</xdr:row>
      <xdr:rowOff>114300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124477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72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0</xdr:rowOff>
    </xdr:from>
    <xdr:to>
      <xdr:col>74</xdr:col>
      <xdr:colOff>31750</xdr:colOff>
      <xdr:row>58</xdr:row>
      <xdr:rowOff>101600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82550</xdr:rowOff>
    </xdr:from>
    <xdr:to>
      <xdr:col>69</xdr:col>
      <xdr:colOff>142875</xdr:colOff>
      <xdr:row>58</xdr:row>
      <xdr:rowOff>12700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22877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62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12700</xdr:rowOff>
    </xdr:from>
    <xdr:to>
      <xdr:col>65</xdr:col>
      <xdr:colOff>53975</xdr:colOff>
      <xdr:row>58</xdr:row>
      <xdr:rowOff>114300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99077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類似団体平均より、</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ポイント下回っている。全体額は増となっているものの、新エネルギー・省エネルギー普及事業費補助金などの財源のある事業費の増が主要因となっているため、前年度から</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ポイント減少した</a:t>
          </a:r>
          <a:r>
            <a:rPr kumimoji="1" lang="en-US" altLang="ja-JP" sz="1300">
              <a:latin typeface="ＭＳ Ｐゴシック" panose="020B0600070205080204" pitchFamily="50" charset="-128"/>
              <a:ea typeface="ＭＳ Ｐゴシック" panose="020B0600070205080204" pitchFamily="50" charset="-128"/>
            </a:rPr>
            <a:t>6.9</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補助金・負担金の見直しを引き続き実施するとともに、特に企業会計に対する支出の増減が大きく影響するため、収支改善による安定的な企業経営に努める。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35560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9160"/>
          <a:ext cx="0" cy="91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7637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35560</xdr:rowOff>
    </xdr:from>
    <xdr:to>
      <xdr:col>82</xdr:col>
      <xdr:colOff>196850</xdr:colOff>
      <xdr:row>40</xdr:row>
      <xdr:rowOff>35560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42418</xdr:rowOff>
    </xdr:from>
    <xdr:to>
      <xdr:col>82</xdr:col>
      <xdr:colOff>107950</xdr:colOff>
      <xdr:row>35</xdr:row>
      <xdr:rowOff>56134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04316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82567</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0833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110490</xdr:rowOff>
    </xdr:from>
    <xdr:to>
      <xdr:col>82</xdr:col>
      <xdr:colOff>158750</xdr:colOff>
      <xdr:row>36</xdr:row>
      <xdr:rowOff>40640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51562</xdr:rowOff>
    </xdr:from>
    <xdr:to>
      <xdr:col>78</xdr:col>
      <xdr:colOff>69850</xdr:colOff>
      <xdr:row>35</xdr:row>
      <xdr:rowOff>56134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05231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119634</xdr:rowOff>
    </xdr:from>
    <xdr:to>
      <xdr:col>78</xdr:col>
      <xdr:colOff>120650</xdr:colOff>
      <xdr:row>36</xdr:row>
      <xdr:rowOff>49784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120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34561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2067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51562</xdr:rowOff>
    </xdr:from>
    <xdr:to>
      <xdr:col>73</xdr:col>
      <xdr:colOff>180975</xdr:colOff>
      <xdr:row>35</xdr:row>
      <xdr:rowOff>51562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0523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110490</xdr:rowOff>
    </xdr:from>
    <xdr:to>
      <xdr:col>74</xdr:col>
      <xdr:colOff>31750</xdr:colOff>
      <xdr:row>36</xdr:row>
      <xdr:rowOff>40640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25417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51562</xdr:rowOff>
    </xdr:from>
    <xdr:to>
      <xdr:col>69</xdr:col>
      <xdr:colOff>92075</xdr:colOff>
      <xdr:row>35</xdr:row>
      <xdr:rowOff>69850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05231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92202</xdr:rowOff>
    </xdr:from>
    <xdr:to>
      <xdr:col>69</xdr:col>
      <xdr:colOff>142875</xdr:colOff>
      <xdr:row>36</xdr:row>
      <xdr:rowOff>22352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09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7129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179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115062</xdr:rowOff>
    </xdr:from>
    <xdr:to>
      <xdr:col>65</xdr:col>
      <xdr:colOff>53975</xdr:colOff>
      <xdr:row>36</xdr:row>
      <xdr:rowOff>45212</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11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29989</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202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163068</xdr:rowOff>
    </xdr:from>
    <xdr:to>
      <xdr:col>82</xdr:col>
      <xdr:colOff>158750</xdr:colOff>
      <xdr:row>35</xdr:row>
      <xdr:rowOff>93218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599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71645</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900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5334</xdr:rowOff>
    </xdr:from>
    <xdr:to>
      <xdr:col>78</xdr:col>
      <xdr:colOff>120650</xdr:colOff>
      <xdr:row>35</xdr:row>
      <xdr:rowOff>106934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00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117111</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774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762</xdr:rowOff>
    </xdr:from>
    <xdr:to>
      <xdr:col>74</xdr:col>
      <xdr:colOff>31750</xdr:colOff>
      <xdr:row>35</xdr:row>
      <xdr:rowOff>102362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00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112539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770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762</xdr:rowOff>
    </xdr:from>
    <xdr:to>
      <xdr:col>69</xdr:col>
      <xdr:colOff>142875</xdr:colOff>
      <xdr:row>35</xdr:row>
      <xdr:rowOff>102362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00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112539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770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19050</xdr:rowOff>
    </xdr:from>
    <xdr:to>
      <xdr:col>65</xdr:col>
      <xdr:colOff>53975</xdr:colOff>
      <xdr:row>35</xdr:row>
      <xdr:rowOff>120650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130827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償還元金の増により、前年対比では変わらないものの、類似団体平均を</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ポイント上回る状況となった。</a:t>
          </a:r>
        </a:p>
        <a:p>
          <a:r>
            <a:rPr kumimoji="1" lang="ja-JP" altLang="en-US" sz="1300">
              <a:latin typeface="ＭＳ Ｐゴシック" panose="020B0600070205080204" pitchFamily="50" charset="-128"/>
              <a:ea typeface="ＭＳ Ｐゴシック" panose="020B0600070205080204" pitchFamily="50" charset="-128"/>
            </a:rPr>
            <a:t>　今後、総合体育館建設や富士駅北口再整備に係る償還等により、公債費が増加する見込みであり、引き続き起債額及び借入条件等の見直しを進めるとともに、地方債の新規発行を伴う普通建設事業の抑制に努め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110672</xdr:rowOff>
    </xdr:from>
    <xdr:to>
      <xdr:col>24</xdr:col>
      <xdr:colOff>25400</xdr:colOff>
      <xdr:row>81</xdr:row>
      <xdr:rowOff>80736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455072"/>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52813</xdr:rowOff>
    </xdr:from>
    <xdr:ext cx="762000" cy="259045"/>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3940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80736</xdr:rowOff>
    </xdr:from>
    <xdr:to>
      <xdr:col>24</xdr:col>
      <xdr:colOff>114300</xdr:colOff>
      <xdr:row>81</xdr:row>
      <xdr:rowOff>80736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3968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25599</xdr:rowOff>
    </xdr:from>
    <xdr:ext cx="762000" cy="259045"/>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19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110672</xdr:rowOff>
    </xdr:from>
    <xdr:to>
      <xdr:col>24</xdr:col>
      <xdr:colOff>114300</xdr:colOff>
      <xdr:row>72</xdr:row>
      <xdr:rowOff>110672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45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102507</xdr:rowOff>
    </xdr:from>
    <xdr:to>
      <xdr:col>24</xdr:col>
      <xdr:colOff>25400</xdr:colOff>
      <xdr:row>77</xdr:row>
      <xdr:rowOff>102507</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987800" y="133041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98170</xdr:rowOff>
    </xdr:from>
    <xdr:ext cx="762000" cy="259045"/>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2956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81643</xdr:rowOff>
    </xdr:from>
    <xdr:to>
      <xdr:col>24</xdr:col>
      <xdr:colOff>76200</xdr:colOff>
      <xdr:row>77</xdr:row>
      <xdr:rowOff>11793</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311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143329</xdr:rowOff>
    </xdr:from>
    <xdr:to>
      <xdr:col>19</xdr:col>
      <xdr:colOff>187325</xdr:colOff>
      <xdr:row>77</xdr:row>
      <xdr:rowOff>102507</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3098800" y="13173529"/>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146957</xdr:rowOff>
    </xdr:from>
    <xdr:to>
      <xdr:col>20</xdr:col>
      <xdr:colOff>38100</xdr:colOff>
      <xdr:row>77</xdr:row>
      <xdr:rowOff>77107</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87284</xdr:rowOff>
    </xdr:from>
    <xdr:ext cx="7366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2946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143329</xdr:rowOff>
    </xdr:from>
    <xdr:to>
      <xdr:col>15</xdr:col>
      <xdr:colOff>98425</xdr:colOff>
      <xdr:row>77</xdr:row>
      <xdr:rowOff>113393</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2209800" y="13173529"/>
          <a:ext cx="889000" cy="14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29936</xdr:rowOff>
    </xdr:from>
    <xdr:to>
      <xdr:col>15</xdr:col>
      <xdr:colOff>149225</xdr:colOff>
      <xdr:row>77</xdr:row>
      <xdr:rowOff>131536</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116313</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3317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143329</xdr:rowOff>
    </xdr:from>
    <xdr:to>
      <xdr:col>11</xdr:col>
      <xdr:colOff>9525</xdr:colOff>
      <xdr:row>77</xdr:row>
      <xdr:rowOff>113393</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1320800" y="13173529"/>
          <a:ext cx="889000" cy="14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146957</xdr:rowOff>
    </xdr:from>
    <xdr:to>
      <xdr:col>11</xdr:col>
      <xdr:colOff>60325</xdr:colOff>
      <xdr:row>77</xdr:row>
      <xdr:rowOff>77107</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87284</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294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19050</xdr:rowOff>
    </xdr:from>
    <xdr:to>
      <xdr:col>6</xdr:col>
      <xdr:colOff>171450</xdr:colOff>
      <xdr:row>77</xdr:row>
      <xdr:rowOff>120650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105427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51707</xdr:rowOff>
    </xdr:from>
    <xdr:to>
      <xdr:col>24</xdr:col>
      <xdr:colOff>76200</xdr:colOff>
      <xdr:row>77</xdr:row>
      <xdr:rowOff>153307</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325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23784</xdr:rowOff>
    </xdr:from>
    <xdr:ext cx="762000" cy="259045"/>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322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51707</xdr:rowOff>
    </xdr:from>
    <xdr:to>
      <xdr:col>20</xdr:col>
      <xdr:colOff>38100</xdr:colOff>
      <xdr:row>77</xdr:row>
      <xdr:rowOff>153307</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325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138084</xdr:rowOff>
    </xdr:from>
    <xdr:ext cx="7366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3339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92529</xdr:rowOff>
    </xdr:from>
    <xdr:to>
      <xdr:col>15</xdr:col>
      <xdr:colOff>149225</xdr:colOff>
      <xdr:row>77</xdr:row>
      <xdr:rowOff>22679</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312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32855</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289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62593</xdr:rowOff>
    </xdr:from>
    <xdr:to>
      <xdr:col>11</xdr:col>
      <xdr:colOff>60325</xdr:colOff>
      <xdr:row>77</xdr:row>
      <xdr:rowOff>164193</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326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148970</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3350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92529</xdr:rowOff>
    </xdr:from>
    <xdr:to>
      <xdr:col>6</xdr:col>
      <xdr:colOff>171450</xdr:colOff>
      <xdr:row>77</xdr:row>
      <xdr:rowOff>22679</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312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32855</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289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公債費以外の経常経費は、人件費や繰出金が増となったが、物件費や補助費等の減が上回ったことにより前年度対比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類似団体では上位に位置しており、引き続き、各経費において適正な執行管理を行い、経常経費の削減に努める。</a:t>
          </a: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106426</xdr:rowOff>
    </xdr:from>
    <xdr:to>
      <xdr:col>82</xdr:col>
      <xdr:colOff>107950</xdr:colOff>
      <xdr:row>81</xdr:row>
      <xdr:rowOff>33274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622276"/>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5351</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892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33274</xdr:rowOff>
    </xdr:from>
    <xdr:to>
      <xdr:col>82</xdr:col>
      <xdr:colOff>196850</xdr:colOff>
      <xdr:row>81</xdr:row>
      <xdr:rowOff>33274</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920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21353</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365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106426</xdr:rowOff>
    </xdr:from>
    <xdr:to>
      <xdr:col>82</xdr:col>
      <xdr:colOff>196850</xdr:colOff>
      <xdr:row>73</xdr:row>
      <xdr:rowOff>106426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622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35560</xdr:rowOff>
    </xdr:from>
    <xdr:to>
      <xdr:col>82</xdr:col>
      <xdr:colOff>107950</xdr:colOff>
      <xdr:row>74</xdr:row>
      <xdr:rowOff>44704</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5671800" y="1272286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126001</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31562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153924</xdr:rowOff>
    </xdr:from>
    <xdr:to>
      <xdr:col>82</xdr:col>
      <xdr:colOff>158750</xdr:colOff>
      <xdr:row>77</xdr:row>
      <xdr:rowOff>84074</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44704</xdr:rowOff>
    </xdr:from>
    <xdr:to>
      <xdr:col>78</xdr:col>
      <xdr:colOff>69850</xdr:colOff>
      <xdr:row>74</xdr:row>
      <xdr:rowOff>62992</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4782800" y="1273200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29990</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3060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5842</xdr:rowOff>
    </xdr:from>
    <xdr:to>
      <xdr:col>73</xdr:col>
      <xdr:colOff>180975</xdr:colOff>
      <xdr:row>74</xdr:row>
      <xdr:rowOff>62992</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893800" y="12521692"/>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5334</xdr:rowOff>
    </xdr:from>
    <xdr:to>
      <xdr:col>74</xdr:col>
      <xdr:colOff>31750</xdr:colOff>
      <xdr:row>75</xdr:row>
      <xdr:rowOff>106934</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286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91712</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295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5842</xdr:rowOff>
    </xdr:from>
    <xdr:to>
      <xdr:col>69</xdr:col>
      <xdr:colOff>92075</xdr:colOff>
      <xdr:row>74</xdr:row>
      <xdr:rowOff>99568</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004800" y="12521692"/>
          <a:ext cx="889000" cy="26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83058</xdr:rowOff>
    </xdr:from>
    <xdr:to>
      <xdr:col>69</xdr:col>
      <xdr:colOff>142875</xdr:colOff>
      <xdr:row>74</xdr:row>
      <xdr:rowOff>13208</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2598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169435</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2685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167640</xdr:rowOff>
    </xdr:from>
    <xdr:to>
      <xdr:col>65</xdr:col>
      <xdr:colOff>53975</xdr:colOff>
      <xdr:row>75</xdr:row>
      <xdr:rowOff>97790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2854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82566</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2941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73</xdr:row>
      <xdr:rowOff>156210</xdr:rowOff>
    </xdr:from>
    <xdr:to>
      <xdr:col>82</xdr:col>
      <xdr:colOff>158750</xdr:colOff>
      <xdr:row>74</xdr:row>
      <xdr:rowOff>86360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267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64787</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258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165354</xdr:rowOff>
    </xdr:from>
    <xdr:to>
      <xdr:col>78</xdr:col>
      <xdr:colOff>120650</xdr:colOff>
      <xdr:row>74</xdr:row>
      <xdr:rowOff>95504</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2681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105681</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2450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12192</xdr:rowOff>
    </xdr:from>
    <xdr:to>
      <xdr:col>74</xdr:col>
      <xdr:colOff>31750</xdr:colOff>
      <xdr:row>74</xdr:row>
      <xdr:rowOff>113792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269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123969</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246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126492</xdr:rowOff>
    </xdr:from>
    <xdr:to>
      <xdr:col>69</xdr:col>
      <xdr:colOff>142875</xdr:colOff>
      <xdr:row>73</xdr:row>
      <xdr:rowOff>56642</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2470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66819</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2239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48768</xdr:rowOff>
    </xdr:from>
    <xdr:to>
      <xdr:col>65</xdr:col>
      <xdr:colOff>53975</xdr:colOff>
      <xdr:row>74</xdr:row>
      <xdr:rowOff>150368</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273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160545</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2504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静岡県富士市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76746</xdr:rowOff>
    </xdr:from>
    <xdr:to>
      <xdr:col>29</xdr:col>
      <xdr:colOff>127000</xdr:colOff>
      <xdr:row>20</xdr:row>
      <xdr:rowOff>164109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10321"/>
          <a:ext cx="0" cy="163041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136186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164109</xdr:rowOff>
    </xdr:from>
    <xdr:to>
      <xdr:col>30</xdr:col>
      <xdr:colOff>25400</xdr:colOff>
      <xdr:row>20</xdr:row>
      <xdr:rowOff>164109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07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163123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53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76746</xdr:rowOff>
    </xdr:from>
    <xdr:to>
      <xdr:col>30</xdr:col>
      <xdr:colOff>25400</xdr:colOff>
      <xdr:row>11</xdr:row>
      <xdr:rowOff>76746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103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47257</xdr:rowOff>
    </xdr:from>
    <xdr:to>
      <xdr:col>29</xdr:col>
      <xdr:colOff>127000</xdr:colOff>
      <xdr:row>16</xdr:row>
      <xdr:rowOff>31217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666632"/>
          <a:ext cx="647700" cy="1554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162844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536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19317</xdr:rowOff>
    </xdr:from>
    <xdr:to>
      <xdr:col>29</xdr:col>
      <xdr:colOff>177800</xdr:colOff>
      <xdr:row>17</xdr:row>
      <xdr:rowOff>120917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815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31217</xdr:rowOff>
    </xdr:from>
    <xdr:to>
      <xdr:col>26</xdr:col>
      <xdr:colOff>50800</xdr:colOff>
      <xdr:row>16</xdr:row>
      <xdr:rowOff>120980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822042"/>
          <a:ext cx="698500" cy="897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30709</xdr:rowOff>
    </xdr:from>
    <xdr:to>
      <xdr:col>26</xdr:col>
      <xdr:colOff>101600</xdr:colOff>
      <xdr:row>18</xdr:row>
      <xdr:rowOff>132309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164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117086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2508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120980</xdr:rowOff>
    </xdr:from>
    <xdr:to>
      <xdr:col>22</xdr:col>
      <xdr:colOff>114300</xdr:colOff>
      <xdr:row>16</xdr:row>
      <xdr:rowOff>151803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911805"/>
          <a:ext cx="698500" cy="308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102908</xdr:rowOff>
    </xdr:from>
    <xdr:to>
      <xdr:col>22</xdr:col>
      <xdr:colOff>165100</xdr:colOff>
      <xdr:row>19</xdr:row>
      <xdr:rowOff>33058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2366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17835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323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151803</xdr:rowOff>
    </xdr:from>
    <xdr:to>
      <xdr:col>18</xdr:col>
      <xdr:colOff>177800</xdr:colOff>
      <xdr:row>17</xdr:row>
      <xdr:rowOff>5880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942628"/>
          <a:ext cx="698500" cy="255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126416</xdr:rowOff>
    </xdr:from>
    <xdr:to>
      <xdr:col>19</xdr:col>
      <xdr:colOff>38100</xdr:colOff>
      <xdr:row>19</xdr:row>
      <xdr:rowOff>56566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2601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41343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346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148133</xdr:rowOff>
    </xdr:from>
    <xdr:to>
      <xdr:col>15</xdr:col>
      <xdr:colOff>101600</xdr:colOff>
      <xdr:row>19</xdr:row>
      <xdr:rowOff>78283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2818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63060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368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167907</xdr:rowOff>
    </xdr:from>
    <xdr:to>
      <xdr:col>29</xdr:col>
      <xdr:colOff>177800</xdr:colOff>
      <xdr:row>15</xdr:row>
      <xdr:rowOff>98057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6158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12984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460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151867</xdr:rowOff>
    </xdr:from>
    <xdr:to>
      <xdr:col>26</xdr:col>
      <xdr:colOff>101600</xdr:colOff>
      <xdr:row>16</xdr:row>
      <xdr:rowOff>82017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7712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92194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5401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70180</xdr:rowOff>
    </xdr:from>
    <xdr:to>
      <xdr:col>22</xdr:col>
      <xdr:colOff>165100</xdr:colOff>
      <xdr:row>17</xdr:row>
      <xdr:rowOff>330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8610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10507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629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101003</xdr:rowOff>
    </xdr:from>
    <xdr:to>
      <xdr:col>19</xdr:col>
      <xdr:colOff>38100</xdr:colOff>
      <xdr:row>17</xdr:row>
      <xdr:rowOff>31153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8918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41330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660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126530</xdr:rowOff>
    </xdr:from>
    <xdr:to>
      <xdr:col>15</xdr:col>
      <xdr:colOff>101600</xdr:colOff>
      <xdr:row>17</xdr:row>
      <xdr:rowOff>56680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9173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66857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686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129572</xdr:rowOff>
    </xdr:from>
    <xdr:to>
      <xdr:col>29</xdr:col>
      <xdr:colOff>127000</xdr:colOff>
      <xdr:row>37</xdr:row>
      <xdr:rowOff>300393</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054122"/>
          <a:ext cx="0" cy="13709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272470</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397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300393</xdr:rowOff>
    </xdr:from>
    <xdr:to>
      <xdr:col>30</xdr:col>
      <xdr:colOff>25400</xdr:colOff>
      <xdr:row>37</xdr:row>
      <xdr:rowOff>300393</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42509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44499</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797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129572</xdr:rowOff>
    </xdr:from>
    <xdr:to>
      <xdr:col>30</xdr:col>
      <xdr:colOff>25400</xdr:colOff>
      <xdr:row>33</xdr:row>
      <xdr:rowOff>129572</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0541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78422</xdr:rowOff>
    </xdr:from>
    <xdr:to>
      <xdr:col>29</xdr:col>
      <xdr:colOff>127000</xdr:colOff>
      <xdr:row>35</xdr:row>
      <xdr:rowOff>207581</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003800" y="6688772"/>
          <a:ext cx="647700" cy="1291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174350</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7847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202273</xdr:rowOff>
    </xdr:from>
    <xdr:to>
      <xdr:col>29</xdr:col>
      <xdr:colOff>177800</xdr:colOff>
      <xdr:row>35</xdr:row>
      <xdr:rowOff>303873</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68126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207581</xdr:rowOff>
    </xdr:from>
    <xdr:to>
      <xdr:col>26</xdr:col>
      <xdr:colOff>50800</xdr:colOff>
      <xdr:row>35</xdr:row>
      <xdr:rowOff>341026</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6817931"/>
          <a:ext cx="698500" cy="1334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218218</xdr:rowOff>
    </xdr:from>
    <xdr:to>
      <xdr:col>26</xdr:col>
      <xdr:colOff>101600</xdr:colOff>
      <xdr:row>35</xdr:row>
      <xdr:rowOff>319818</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6828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304595</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914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341026</xdr:rowOff>
    </xdr:from>
    <xdr:to>
      <xdr:col>22</xdr:col>
      <xdr:colOff>114300</xdr:colOff>
      <xdr:row>36</xdr:row>
      <xdr:rowOff>99340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6951376"/>
          <a:ext cx="698500" cy="1012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182270</xdr:rowOff>
    </xdr:from>
    <xdr:to>
      <xdr:col>22</xdr:col>
      <xdr:colOff>165100</xdr:colOff>
      <xdr:row>35</xdr:row>
      <xdr:rowOff>283870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6792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294047</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56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73565</xdr:rowOff>
    </xdr:from>
    <xdr:to>
      <xdr:col>18</xdr:col>
      <xdr:colOff>177800</xdr:colOff>
      <xdr:row>36</xdr:row>
      <xdr:rowOff>99340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2908300" y="7026815"/>
          <a:ext cx="698500" cy="257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292913</xdr:rowOff>
    </xdr:from>
    <xdr:to>
      <xdr:col>19</xdr:col>
      <xdr:colOff>38100</xdr:colOff>
      <xdr:row>36</xdr:row>
      <xdr:rowOff>51613</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690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61790</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67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333775</xdr:rowOff>
    </xdr:from>
    <xdr:to>
      <xdr:col>15</xdr:col>
      <xdr:colOff>101600</xdr:colOff>
      <xdr:row>36</xdr:row>
      <xdr:rowOff>92475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69441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102652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6713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27622</xdr:rowOff>
    </xdr:from>
    <xdr:to>
      <xdr:col>29</xdr:col>
      <xdr:colOff>177800</xdr:colOff>
      <xdr:row>35</xdr:row>
      <xdr:rowOff>129222</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66379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215599</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6483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156781</xdr:rowOff>
    </xdr:from>
    <xdr:to>
      <xdr:col>26</xdr:col>
      <xdr:colOff>101600</xdr:colOff>
      <xdr:row>35</xdr:row>
      <xdr:rowOff>258381</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67671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268558</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65360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290226</xdr:rowOff>
    </xdr:from>
    <xdr:to>
      <xdr:col>22</xdr:col>
      <xdr:colOff>165100</xdr:colOff>
      <xdr:row>36</xdr:row>
      <xdr:rowOff>48926</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69005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33703</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6986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48540</xdr:rowOff>
    </xdr:from>
    <xdr:to>
      <xdr:col>19</xdr:col>
      <xdr:colOff>38100</xdr:colOff>
      <xdr:row>36</xdr:row>
      <xdr:rowOff>150140</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70017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134917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7088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22765</xdr:rowOff>
    </xdr:from>
    <xdr:to>
      <xdr:col>15</xdr:col>
      <xdr:colOff>101600</xdr:colOff>
      <xdr:row>36</xdr:row>
      <xdr:rowOff>124365</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69760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109142</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7062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静岡県富士市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246,491
238,913
244.94
115,535,448
110,851,910
4,527,799
53,389,556
87,530,903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59.8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35785</xdr:rowOff>
    </xdr:from>
    <xdr:to>
      <xdr:col>24</xdr:col>
      <xdr:colOff>62865</xdr:colOff>
      <xdr:row>38</xdr:row>
      <xdr:rowOff>124024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735"/>
          <a:ext cx="1270" cy="1288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127851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42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124024</xdr:rowOff>
    </xdr:from>
    <xdr:to>
      <xdr:col>24</xdr:col>
      <xdr:colOff>152400</xdr:colOff>
      <xdr:row>38</xdr:row>
      <xdr:rowOff>124024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3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153912</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35785</xdr:rowOff>
    </xdr:from>
    <xdr:to>
      <xdr:col>24</xdr:col>
      <xdr:colOff>152400</xdr:colOff>
      <xdr:row>31</xdr:row>
      <xdr:rowOff>35785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53256</xdr:rowOff>
    </xdr:from>
    <xdr:to>
      <xdr:col>24</xdr:col>
      <xdr:colOff>63500</xdr:colOff>
      <xdr:row>35</xdr:row>
      <xdr:rowOff>70663</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882556"/>
          <a:ext cx="838200" cy="18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54493</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52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76066</xdr:rowOff>
    </xdr:from>
    <xdr:to>
      <xdr:col>24</xdr:col>
      <xdr:colOff>114300</xdr:colOff>
      <xdr:row>36</xdr:row>
      <xdr:rowOff>6216</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6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70663</xdr:rowOff>
    </xdr:from>
    <xdr:to>
      <xdr:col>19</xdr:col>
      <xdr:colOff>177800</xdr:colOff>
      <xdr:row>35</xdr:row>
      <xdr:rowOff>80917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071413"/>
          <a:ext cx="889000" cy="10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103694</xdr:rowOff>
    </xdr:from>
    <xdr:to>
      <xdr:col>20</xdr:col>
      <xdr:colOff>38100</xdr:colOff>
      <xdr:row>37</xdr:row>
      <xdr:rowOff>33844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24971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68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80917</xdr:rowOff>
    </xdr:from>
    <xdr:to>
      <xdr:col>15</xdr:col>
      <xdr:colOff>50800</xdr:colOff>
      <xdr:row>35</xdr:row>
      <xdr:rowOff>88396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081667"/>
          <a:ext cx="889000" cy="7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116528</xdr:rowOff>
    </xdr:from>
    <xdr:to>
      <xdr:col>15</xdr:col>
      <xdr:colOff>101600</xdr:colOff>
      <xdr:row>37</xdr:row>
      <xdr:rowOff>46678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88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37805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381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88396</xdr:rowOff>
    </xdr:from>
    <xdr:to>
      <xdr:col>10</xdr:col>
      <xdr:colOff>114300</xdr:colOff>
      <xdr:row>35</xdr:row>
      <xdr:rowOff>159980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089146"/>
          <a:ext cx="889000" cy="71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130015</xdr:rowOff>
    </xdr:from>
    <xdr:to>
      <xdr:col>10</xdr:col>
      <xdr:colOff>165100</xdr:colOff>
      <xdr:row>37</xdr:row>
      <xdr:rowOff>60165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51292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394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156435</xdr:rowOff>
    </xdr:from>
    <xdr:to>
      <xdr:col>6</xdr:col>
      <xdr:colOff>38100</xdr:colOff>
      <xdr:row>37</xdr:row>
      <xdr:rowOff>86585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28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77712</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21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2456</xdr:rowOff>
    </xdr:from>
    <xdr:to>
      <xdr:col>24</xdr:col>
      <xdr:colOff>114300</xdr:colOff>
      <xdr:row>34</xdr:row>
      <xdr:rowOff>104056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831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25333</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683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19863</xdr:rowOff>
    </xdr:from>
    <xdr:to>
      <xdr:col>20</xdr:col>
      <xdr:colOff>38100</xdr:colOff>
      <xdr:row>35</xdr:row>
      <xdr:rowOff>121463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020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137990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795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30117</xdr:rowOff>
    </xdr:from>
    <xdr:to>
      <xdr:col>15</xdr:col>
      <xdr:colOff>101600</xdr:colOff>
      <xdr:row>35</xdr:row>
      <xdr:rowOff>131717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030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148244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806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37596</xdr:rowOff>
    </xdr:from>
    <xdr:to>
      <xdr:col>10</xdr:col>
      <xdr:colOff>165100</xdr:colOff>
      <xdr:row>35</xdr:row>
      <xdr:rowOff>139196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038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155723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81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109180</xdr:rowOff>
    </xdr:from>
    <xdr:to>
      <xdr:col>6</xdr:col>
      <xdr:colOff>38100</xdr:colOff>
      <xdr:row>36</xdr:row>
      <xdr:rowOff>39330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10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55857</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885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130827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92727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156921</xdr:rowOff>
    </xdr:from>
    <xdr:to>
      <xdr:col>24</xdr:col>
      <xdr:colOff>62865</xdr:colOff>
      <xdr:row>59</xdr:row>
      <xdr:rowOff>82588</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900871"/>
          <a:ext cx="1270" cy="1297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86415</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201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82588</xdr:rowOff>
    </xdr:from>
    <xdr:to>
      <xdr:col>24</xdr:col>
      <xdr:colOff>152400</xdr:colOff>
      <xdr:row>59</xdr:row>
      <xdr:rowOff>82588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198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103598</xdr:rowOff>
    </xdr:from>
    <xdr:ext cx="534377"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676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156921</xdr:rowOff>
    </xdr:from>
    <xdr:to>
      <xdr:col>24</xdr:col>
      <xdr:colOff>152400</xdr:colOff>
      <xdr:row>51</xdr:row>
      <xdr:rowOff>156921</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900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162522</xdr:rowOff>
    </xdr:from>
    <xdr:to>
      <xdr:col>24</xdr:col>
      <xdr:colOff>63500</xdr:colOff>
      <xdr:row>55</xdr:row>
      <xdr:rowOff>7150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249372"/>
          <a:ext cx="838200" cy="187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114037</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5437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135610</xdr:rowOff>
    </xdr:from>
    <xdr:to>
      <xdr:col>24</xdr:col>
      <xdr:colOff>114300</xdr:colOff>
      <xdr:row>56</xdr:row>
      <xdr:rowOff>65760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565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7150</xdr:rowOff>
    </xdr:from>
    <xdr:to>
      <xdr:col>19</xdr:col>
      <xdr:colOff>177800</xdr:colOff>
      <xdr:row>57</xdr:row>
      <xdr:rowOff>2731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908300" y="9436900"/>
          <a:ext cx="889000" cy="338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98844</xdr:rowOff>
    </xdr:from>
    <xdr:to>
      <xdr:col>20</xdr:col>
      <xdr:colOff>38100</xdr:colOff>
      <xdr:row>57</xdr:row>
      <xdr:rowOff>28994</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700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20121</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792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2731</xdr:rowOff>
    </xdr:from>
    <xdr:to>
      <xdr:col>15</xdr:col>
      <xdr:colOff>50800</xdr:colOff>
      <xdr:row>58</xdr:row>
      <xdr:rowOff>521</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775381"/>
          <a:ext cx="889000" cy="169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35826</xdr:rowOff>
    </xdr:from>
    <xdr:to>
      <xdr:col>15</xdr:col>
      <xdr:colOff>101600</xdr:colOff>
      <xdr:row>56</xdr:row>
      <xdr:rowOff>137426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637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153953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412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521</xdr:rowOff>
    </xdr:from>
    <xdr:to>
      <xdr:col>10</xdr:col>
      <xdr:colOff>114300</xdr:colOff>
      <xdr:row>59</xdr:row>
      <xdr:rowOff>35306</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944621"/>
          <a:ext cx="889000" cy="206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135230</xdr:rowOff>
    </xdr:from>
    <xdr:to>
      <xdr:col>10</xdr:col>
      <xdr:colOff>165100</xdr:colOff>
      <xdr:row>57</xdr:row>
      <xdr:rowOff>65380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3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81907</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511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71336</xdr:rowOff>
    </xdr:from>
    <xdr:to>
      <xdr:col>6</xdr:col>
      <xdr:colOff>38100</xdr:colOff>
      <xdr:row>59</xdr:row>
      <xdr:rowOff>1486</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10015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18013</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790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111722</xdr:rowOff>
    </xdr:from>
    <xdr:to>
      <xdr:col>24</xdr:col>
      <xdr:colOff>114300</xdr:colOff>
      <xdr:row>54</xdr:row>
      <xdr:rowOff>41872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198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134599</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049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127800</xdr:rowOff>
    </xdr:from>
    <xdr:to>
      <xdr:col>20</xdr:col>
      <xdr:colOff>38100</xdr:colOff>
      <xdr:row>55</xdr:row>
      <xdr:rowOff>57950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38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74477</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161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123381</xdr:rowOff>
    </xdr:from>
    <xdr:to>
      <xdr:col>15</xdr:col>
      <xdr:colOff>101600</xdr:colOff>
      <xdr:row>57</xdr:row>
      <xdr:rowOff>53531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724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44658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8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121171</xdr:rowOff>
    </xdr:from>
    <xdr:to>
      <xdr:col>10</xdr:col>
      <xdr:colOff>165100</xdr:colOff>
      <xdr:row>58</xdr:row>
      <xdr:rowOff>51321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893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42448</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986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155956</xdr:rowOff>
    </xdr:from>
    <xdr:to>
      <xdr:col>6</xdr:col>
      <xdr:colOff>38100</xdr:colOff>
      <xdr:row>59</xdr:row>
      <xdr:rowOff>86106</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10100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77233</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1019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126403</xdr:rowOff>
    </xdr:from>
    <xdr:to>
      <xdr:col>24</xdr:col>
      <xdr:colOff>62865</xdr:colOff>
      <xdr:row>79</xdr:row>
      <xdr:rowOff>21476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2127903"/>
          <a:ext cx="1270" cy="14381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25303</xdr:rowOff>
    </xdr:from>
    <xdr:ext cx="378565"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5698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21476</xdr:rowOff>
    </xdr:from>
    <xdr:to>
      <xdr:col>24</xdr:col>
      <xdr:colOff>152400</xdr:colOff>
      <xdr:row>79</xdr:row>
      <xdr:rowOff>21476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566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73080</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1903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126403</xdr:rowOff>
    </xdr:from>
    <xdr:to>
      <xdr:col>24</xdr:col>
      <xdr:colOff>152400</xdr:colOff>
      <xdr:row>70</xdr:row>
      <xdr:rowOff>126403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2127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9816</xdr:rowOff>
    </xdr:from>
    <xdr:to>
      <xdr:col>24</xdr:col>
      <xdr:colOff>63500</xdr:colOff>
      <xdr:row>78</xdr:row>
      <xdr:rowOff>13246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3797300" y="13382916"/>
          <a:ext cx="83820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108272</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31384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85395</xdr:rowOff>
    </xdr:from>
    <xdr:to>
      <xdr:col>24</xdr:col>
      <xdr:colOff>114300</xdr:colOff>
      <xdr:row>78</xdr:row>
      <xdr:rowOff>15545</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3287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12331</xdr:rowOff>
    </xdr:from>
    <xdr:to>
      <xdr:col>19</xdr:col>
      <xdr:colOff>177800</xdr:colOff>
      <xdr:row>78</xdr:row>
      <xdr:rowOff>13246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908300" y="13385431"/>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115912</xdr:rowOff>
    </xdr:from>
    <xdr:to>
      <xdr:col>20</xdr:col>
      <xdr:colOff>38100</xdr:colOff>
      <xdr:row>78</xdr:row>
      <xdr:rowOff>46062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3317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62589</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309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12331</xdr:rowOff>
    </xdr:from>
    <xdr:to>
      <xdr:col>15</xdr:col>
      <xdr:colOff>50800</xdr:colOff>
      <xdr:row>78</xdr:row>
      <xdr:rowOff>22658</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2019300" y="13385431"/>
          <a:ext cx="889000" cy="10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117742</xdr:rowOff>
    </xdr:from>
    <xdr:to>
      <xdr:col>15</xdr:col>
      <xdr:colOff>101600</xdr:colOff>
      <xdr:row>78</xdr:row>
      <xdr:rowOff>47892</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331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64419</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309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13666</xdr:rowOff>
    </xdr:from>
    <xdr:to>
      <xdr:col>10</xdr:col>
      <xdr:colOff>114300</xdr:colOff>
      <xdr:row>78</xdr:row>
      <xdr:rowOff>22658</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a:off x="1130300" y="13386766"/>
          <a:ext cx="889000" cy="8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122504</xdr:rowOff>
    </xdr:from>
    <xdr:to>
      <xdr:col>10</xdr:col>
      <xdr:colOff>165100</xdr:colOff>
      <xdr:row>78</xdr:row>
      <xdr:rowOff>52654</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332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69181</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099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124904</xdr:rowOff>
    </xdr:from>
    <xdr:to>
      <xdr:col>6</xdr:col>
      <xdr:colOff>38100</xdr:colOff>
      <xdr:row>78</xdr:row>
      <xdr:rowOff>55054</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3326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71581</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3101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130466</xdr:rowOff>
    </xdr:from>
    <xdr:to>
      <xdr:col>24</xdr:col>
      <xdr:colOff>114300</xdr:colOff>
      <xdr:row>78</xdr:row>
      <xdr:rowOff>60616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333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108893</xdr:rowOff>
    </xdr:from>
    <xdr:ext cx="469744"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3310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133896</xdr:rowOff>
    </xdr:from>
    <xdr:to>
      <xdr:col>20</xdr:col>
      <xdr:colOff>38100</xdr:colOff>
      <xdr:row>78</xdr:row>
      <xdr:rowOff>64046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333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55173</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428" y="13428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132981</xdr:rowOff>
    </xdr:from>
    <xdr:to>
      <xdr:col>15</xdr:col>
      <xdr:colOff>101600</xdr:colOff>
      <xdr:row>78</xdr:row>
      <xdr:rowOff>63131</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3334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54258</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428" y="13427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143308</xdr:rowOff>
    </xdr:from>
    <xdr:to>
      <xdr:col>10</xdr:col>
      <xdr:colOff>165100</xdr:colOff>
      <xdr:row>78</xdr:row>
      <xdr:rowOff>73458</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334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64585</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428" y="13437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134316</xdr:rowOff>
    </xdr:from>
    <xdr:to>
      <xdr:col>6</xdr:col>
      <xdr:colOff>38100</xdr:colOff>
      <xdr:row>78</xdr:row>
      <xdr:rowOff>64466</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3335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55593</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428" y="13428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29350</xdr:rowOff>
    </xdr:from>
    <xdr:to>
      <xdr:col>24</xdr:col>
      <xdr:colOff>62865</xdr:colOff>
      <xdr:row>96</xdr:row>
      <xdr:rowOff>114198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459850"/>
          <a:ext cx="1270" cy="1113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118025</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57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96</xdr:row>
      <xdr:rowOff>114198</xdr:rowOff>
    </xdr:from>
    <xdr:to>
      <xdr:col>24</xdr:col>
      <xdr:colOff>152400</xdr:colOff>
      <xdr:row>96</xdr:row>
      <xdr:rowOff>114198</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5733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147477</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235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29350</xdr:rowOff>
    </xdr:from>
    <xdr:to>
      <xdr:col>24</xdr:col>
      <xdr:colOff>152400</xdr:colOff>
      <xdr:row>90</xdr:row>
      <xdr:rowOff>29350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459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68935</xdr:rowOff>
    </xdr:from>
    <xdr:to>
      <xdr:col>24</xdr:col>
      <xdr:colOff>63500</xdr:colOff>
      <xdr:row>96</xdr:row>
      <xdr:rowOff>27876</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356685"/>
          <a:ext cx="838200" cy="130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48632</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59934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25755</xdr:rowOff>
    </xdr:from>
    <xdr:to>
      <xdr:col>24</xdr:col>
      <xdr:colOff>114300</xdr:colOff>
      <xdr:row>94</xdr:row>
      <xdr:rowOff>127355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142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27876</xdr:rowOff>
    </xdr:from>
    <xdr:to>
      <xdr:col>19</xdr:col>
      <xdr:colOff>177800</xdr:colOff>
      <xdr:row>96</xdr:row>
      <xdr:rowOff>104623</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487076"/>
          <a:ext cx="889000" cy="76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139903</xdr:rowOff>
    </xdr:from>
    <xdr:to>
      <xdr:col>20</xdr:col>
      <xdr:colOff>38100</xdr:colOff>
      <xdr:row>95</xdr:row>
      <xdr:rowOff>70053</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256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86580</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031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41314</xdr:rowOff>
    </xdr:from>
    <xdr:to>
      <xdr:col>15</xdr:col>
      <xdr:colOff>50800</xdr:colOff>
      <xdr:row>96</xdr:row>
      <xdr:rowOff>104623</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500514"/>
          <a:ext cx="889000" cy="63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72377</xdr:rowOff>
    </xdr:from>
    <xdr:to>
      <xdr:col>15</xdr:col>
      <xdr:colOff>101600</xdr:colOff>
      <xdr:row>96</xdr:row>
      <xdr:rowOff>2527</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3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19054</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795" y="16135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41314</xdr:rowOff>
    </xdr:from>
    <xdr:to>
      <xdr:col>10</xdr:col>
      <xdr:colOff>114300</xdr:colOff>
      <xdr:row>97</xdr:row>
      <xdr:rowOff>132271</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500514"/>
          <a:ext cx="889000" cy="262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97065</xdr:rowOff>
    </xdr:from>
    <xdr:to>
      <xdr:col>10</xdr:col>
      <xdr:colOff>165100</xdr:colOff>
      <xdr:row>95</xdr:row>
      <xdr:rowOff>27215</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213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43742</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5988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68301</xdr:rowOff>
    </xdr:from>
    <xdr:to>
      <xdr:col>6</xdr:col>
      <xdr:colOff>38100</xdr:colOff>
      <xdr:row>96</xdr:row>
      <xdr:rowOff>169901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527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14978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302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18135</xdr:rowOff>
    </xdr:from>
    <xdr:to>
      <xdr:col>24</xdr:col>
      <xdr:colOff>114300</xdr:colOff>
      <xdr:row>95</xdr:row>
      <xdr:rowOff>119735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305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168012</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284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148526</xdr:rowOff>
    </xdr:from>
    <xdr:to>
      <xdr:col>20</xdr:col>
      <xdr:colOff>38100</xdr:colOff>
      <xdr:row>96</xdr:row>
      <xdr:rowOff>78676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436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69803</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529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53823</xdr:rowOff>
    </xdr:from>
    <xdr:to>
      <xdr:col>15</xdr:col>
      <xdr:colOff>101600</xdr:colOff>
      <xdr:row>96</xdr:row>
      <xdr:rowOff>155423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513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146550</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605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161964</xdr:rowOff>
    </xdr:from>
    <xdr:to>
      <xdr:col>10</xdr:col>
      <xdr:colOff>165100</xdr:colOff>
      <xdr:row>96</xdr:row>
      <xdr:rowOff>92114</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449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83241</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542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81471</xdr:rowOff>
    </xdr:from>
    <xdr:to>
      <xdr:col>6</xdr:col>
      <xdr:colOff>38100</xdr:colOff>
      <xdr:row>98</xdr:row>
      <xdr:rowOff>11621</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712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2748</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80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14415</xdr:rowOff>
    </xdr:from>
    <xdr:to>
      <xdr:col>54</xdr:col>
      <xdr:colOff>189865</xdr:colOff>
      <xdr:row>39</xdr:row>
      <xdr:rowOff>122275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6015165"/>
          <a:ext cx="1270" cy="793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126102</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1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122275</xdr:rowOff>
    </xdr:from>
    <xdr:to>
      <xdr:col>55</xdr:col>
      <xdr:colOff>88900</xdr:colOff>
      <xdr:row>39</xdr:row>
      <xdr:rowOff>122275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08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132542</xdr:rowOff>
    </xdr:from>
    <xdr:ext cx="534377"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790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14415</xdr:rowOff>
    </xdr:from>
    <xdr:to>
      <xdr:col>55</xdr:col>
      <xdr:colOff>88900</xdr:colOff>
      <xdr:row>35</xdr:row>
      <xdr:rowOff>14415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01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22720</xdr:rowOff>
    </xdr:from>
    <xdr:to>
      <xdr:col>55</xdr:col>
      <xdr:colOff>0</xdr:colOff>
      <xdr:row>39</xdr:row>
      <xdr:rowOff>28092</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709270"/>
          <a:ext cx="838200" cy="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44950</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3886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22072</xdr:rowOff>
    </xdr:from>
    <xdr:to>
      <xdr:col>55</xdr:col>
      <xdr:colOff>50800</xdr:colOff>
      <xdr:row>38</xdr:row>
      <xdr:rowOff>123672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53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22720</xdr:rowOff>
    </xdr:from>
    <xdr:to>
      <xdr:col>50</xdr:col>
      <xdr:colOff>114300</xdr:colOff>
      <xdr:row>39</xdr:row>
      <xdr:rowOff>38570</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8750300" y="6709270"/>
          <a:ext cx="889000" cy="15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32893</xdr:rowOff>
    </xdr:from>
    <xdr:to>
      <xdr:col>50</xdr:col>
      <xdr:colOff>165100</xdr:colOff>
      <xdr:row>38</xdr:row>
      <xdr:rowOff>134493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54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151020</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323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27622</xdr:rowOff>
    </xdr:from>
    <xdr:to>
      <xdr:col>45</xdr:col>
      <xdr:colOff>177800</xdr:colOff>
      <xdr:row>39</xdr:row>
      <xdr:rowOff>38570</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7861300" y="6714172"/>
          <a:ext cx="889000" cy="10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1371</xdr:rowOff>
    </xdr:from>
    <xdr:to>
      <xdr:col>46</xdr:col>
      <xdr:colOff>38100</xdr:colOff>
      <xdr:row>38</xdr:row>
      <xdr:rowOff>102971</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51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119499</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291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66954</xdr:rowOff>
    </xdr:from>
    <xdr:to>
      <xdr:col>41</xdr:col>
      <xdr:colOff>50800</xdr:colOff>
      <xdr:row>39</xdr:row>
      <xdr:rowOff>27622</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381904"/>
          <a:ext cx="889000" cy="1332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68059</xdr:rowOff>
    </xdr:from>
    <xdr:to>
      <xdr:col>41</xdr:col>
      <xdr:colOff>101600</xdr:colOff>
      <xdr:row>38</xdr:row>
      <xdr:rowOff>169659</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583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14736</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358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134023</xdr:rowOff>
    </xdr:from>
    <xdr:to>
      <xdr:col>36</xdr:col>
      <xdr:colOff>165100</xdr:colOff>
      <xdr:row>31</xdr:row>
      <xdr:rowOff>64173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277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80700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052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148742</xdr:rowOff>
    </xdr:from>
    <xdr:to>
      <xdr:col>55</xdr:col>
      <xdr:colOff>50800</xdr:colOff>
      <xdr:row>39</xdr:row>
      <xdr:rowOff>78892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663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63669</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57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143370</xdr:rowOff>
    </xdr:from>
    <xdr:to>
      <xdr:col>50</xdr:col>
      <xdr:colOff>165100</xdr:colOff>
      <xdr:row>39</xdr:row>
      <xdr:rowOff>73520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65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64647</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751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159220</xdr:rowOff>
    </xdr:from>
    <xdr:to>
      <xdr:col>46</xdr:col>
      <xdr:colOff>38100</xdr:colOff>
      <xdr:row>39</xdr:row>
      <xdr:rowOff>89370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67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80497</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767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148272</xdr:rowOff>
    </xdr:from>
    <xdr:to>
      <xdr:col>41</xdr:col>
      <xdr:colOff>101600</xdr:colOff>
      <xdr:row>39</xdr:row>
      <xdr:rowOff>78422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66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69549</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756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16154</xdr:rowOff>
    </xdr:from>
    <xdr:to>
      <xdr:col>36</xdr:col>
      <xdr:colOff>165100</xdr:colOff>
      <xdr:row>31</xdr:row>
      <xdr:rowOff>117754</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33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108881</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423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58479</xdr:rowOff>
    </xdr:from>
    <xdr:to>
      <xdr:col>54</xdr:col>
      <xdr:colOff>189865</xdr:colOff>
      <xdr:row>59</xdr:row>
      <xdr:rowOff>40670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630979"/>
          <a:ext cx="1270" cy="1525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44497</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16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40670</xdr:rowOff>
    </xdr:from>
    <xdr:to>
      <xdr:col>55</xdr:col>
      <xdr:colOff>88900</xdr:colOff>
      <xdr:row>59</xdr:row>
      <xdr:rowOff>40670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156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5156</xdr:rowOff>
    </xdr:from>
    <xdr:ext cx="534377"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40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58479</xdr:rowOff>
    </xdr:from>
    <xdr:to>
      <xdr:col>55</xdr:col>
      <xdr:colOff>88900</xdr:colOff>
      <xdr:row>50</xdr:row>
      <xdr:rowOff>58479</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630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91466</xdr:rowOff>
    </xdr:from>
    <xdr:to>
      <xdr:col>55</xdr:col>
      <xdr:colOff>0</xdr:colOff>
      <xdr:row>54</xdr:row>
      <xdr:rowOff>73429</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8835416"/>
          <a:ext cx="838200" cy="496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52788</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3110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74361</xdr:rowOff>
    </xdr:from>
    <xdr:to>
      <xdr:col>55</xdr:col>
      <xdr:colOff>50800</xdr:colOff>
      <xdr:row>55</xdr:row>
      <xdr:rowOff>4511</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332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73429</xdr:rowOff>
    </xdr:from>
    <xdr:to>
      <xdr:col>50</xdr:col>
      <xdr:colOff>114300</xdr:colOff>
      <xdr:row>54</xdr:row>
      <xdr:rowOff>127561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331729"/>
          <a:ext cx="889000" cy="54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107783</xdr:rowOff>
    </xdr:from>
    <xdr:to>
      <xdr:col>50</xdr:col>
      <xdr:colOff>165100</xdr:colOff>
      <xdr:row>55</xdr:row>
      <xdr:rowOff>37933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366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29060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458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127561</xdr:rowOff>
    </xdr:from>
    <xdr:to>
      <xdr:col>45</xdr:col>
      <xdr:colOff>177800</xdr:colOff>
      <xdr:row>54</xdr:row>
      <xdr:rowOff>156182</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9385861"/>
          <a:ext cx="889000" cy="28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5849</xdr:rowOff>
    </xdr:from>
    <xdr:to>
      <xdr:col>46</xdr:col>
      <xdr:colOff>38100</xdr:colOff>
      <xdr:row>55</xdr:row>
      <xdr:rowOff>107449</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435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98576</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528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56010</xdr:rowOff>
    </xdr:from>
    <xdr:to>
      <xdr:col>41</xdr:col>
      <xdr:colOff>50800</xdr:colOff>
      <xdr:row>54</xdr:row>
      <xdr:rowOff>156182</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8628510"/>
          <a:ext cx="889000" cy="785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131740</xdr:rowOff>
    </xdr:from>
    <xdr:to>
      <xdr:col>41</xdr:col>
      <xdr:colOff>101600</xdr:colOff>
      <xdr:row>56</xdr:row>
      <xdr:rowOff>61890</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6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53017</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654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71503</xdr:rowOff>
    </xdr:from>
    <xdr:to>
      <xdr:col>36</xdr:col>
      <xdr:colOff>165100</xdr:colOff>
      <xdr:row>56</xdr:row>
      <xdr:rowOff>1653</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01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164230</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593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40666</xdr:rowOff>
    </xdr:from>
    <xdr:to>
      <xdr:col>55</xdr:col>
      <xdr:colOff>50800</xdr:colOff>
      <xdr:row>51</xdr:row>
      <xdr:rowOff>142266</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8784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63543</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8636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22629</xdr:rowOff>
    </xdr:from>
    <xdr:to>
      <xdr:col>50</xdr:col>
      <xdr:colOff>165100</xdr:colOff>
      <xdr:row>54</xdr:row>
      <xdr:rowOff>124229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280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140756</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056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76761</xdr:rowOff>
    </xdr:from>
    <xdr:to>
      <xdr:col>46</xdr:col>
      <xdr:colOff>38100</xdr:colOff>
      <xdr:row>55</xdr:row>
      <xdr:rowOff>6911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335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23438</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11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105382</xdr:rowOff>
    </xdr:from>
    <xdr:to>
      <xdr:col>41</xdr:col>
      <xdr:colOff>101600</xdr:colOff>
      <xdr:row>55</xdr:row>
      <xdr:rowOff>35532</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36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52059</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138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50</xdr:row>
      <xdr:rowOff>5210</xdr:rowOff>
    </xdr:from>
    <xdr:to>
      <xdr:col>36</xdr:col>
      <xdr:colOff>165100</xdr:colOff>
      <xdr:row>50</xdr:row>
      <xdr:rowOff>106810</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857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48</xdr:row>
      <xdr:rowOff>123337</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8352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a:extLst>
            <a:ext uri="{FF2B5EF4-FFF2-40B4-BE49-F238E27FC236}">
              <a16:creationId xmlns:a16="http://schemas.microsoft.com/office/drawing/2014/main" id="{00000000-0008-0000-06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112908</xdr:rowOff>
    </xdr:from>
    <xdr:to>
      <xdr:col>54</xdr:col>
      <xdr:colOff>189865</xdr:colOff>
      <xdr:row>78</xdr:row>
      <xdr:rowOff>129139</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10475595" y="12285858"/>
          <a:ext cx="1270" cy="1216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132966</xdr:rowOff>
    </xdr:from>
    <xdr:ext cx="378565" cy="259045"/>
    <xdr:sp macro="" textlink="">
      <xdr:nvSpPr>
        <xdr:cNvPr id="401" name="普通建設事業費 （ うち新規整備　）最小値テキスト">
          <a:extLst>
            <a:ext uri="{FF2B5EF4-FFF2-40B4-BE49-F238E27FC236}">
              <a16:creationId xmlns:a16="http://schemas.microsoft.com/office/drawing/2014/main" id="{00000000-0008-0000-0600-000091010000}"/>
            </a:ext>
          </a:extLst>
        </xdr:cNvPr>
        <xdr:cNvSpPr txBox="1"/>
      </xdr:nvSpPr>
      <xdr:spPr>
        <a:xfrm>
          <a:off x="10528300" y="13506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129139</xdr:rowOff>
    </xdr:from>
    <xdr:to>
      <xdr:col>55</xdr:col>
      <xdr:colOff>88900</xdr:colOff>
      <xdr:row>78</xdr:row>
      <xdr:rowOff>129139</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3502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59585</xdr:rowOff>
    </xdr:from>
    <xdr:ext cx="534377" cy="259045"/>
    <xdr:sp macro="" textlink="">
      <xdr:nvSpPr>
        <xdr:cNvPr id="403" name="普通建設事業費 （ うち新規整備　）最大値テキスト">
          <a:extLst>
            <a:ext uri="{FF2B5EF4-FFF2-40B4-BE49-F238E27FC236}">
              <a16:creationId xmlns:a16="http://schemas.microsoft.com/office/drawing/2014/main" id="{00000000-0008-0000-0600-000093010000}"/>
            </a:ext>
          </a:extLst>
        </xdr:cNvPr>
        <xdr:cNvSpPr txBox="1"/>
      </xdr:nvSpPr>
      <xdr:spPr>
        <a:xfrm>
          <a:off x="10528300" y="12061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112908</xdr:rowOff>
    </xdr:from>
    <xdr:to>
      <xdr:col>55</xdr:col>
      <xdr:colOff>88900</xdr:colOff>
      <xdr:row>71</xdr:row>
      <xdr:rowOff>112908</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2285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122281</xdr:rowOff>
    </xdr:from>
    <xdr:to>
      <xdr:col>55</xdr:col>
      <xdr:colOff>0</xdr:colOff>
      <xdr:row>78</xdr:row>
      <xdr:rowOff>72994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9639300" y="13323931"/>
          <a:ext cx="838200" cy="122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6050</xdr:rowOff>
    </xdr:from>
    <xdr:ext cx="534377" cy="259045"/>
    <xdr:sp macro="" textlink="">
      <xdr:nvSpPr>
        <xdr:cNvPr id="406" name="普通建設事業費 （ うち新規整備　）平均値テキスト">
          <a:extLst>
            <a:ext uri="{FF2B5EF4-FFF2-40B4-BE49-F238E27FC236}">
              <a16:creationId xmlns:a16="http://schemas.microsoft.com/office/drawing/2014/main" id="{00000000-0008-0000-0600-000096010000}"/>
            </a:ext>
          </a:extLst>
        </xdr:cNvPr>
        <xdr:cNvSpPr txBox="1"/>
      </xdr:nvSpPr>
      <xdr:spPr>
        <a:xfrm>
          <a:off x="10528300" y="13036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154623</xdr:rowOff>
    </xdr:from>
    <xdr:to>
      <xdr:col>55</xdr:col>
      <xdr:colOff>50800</xdr:colOff>
      <xdr:row>77</xdr:row>
      <xdr:rowOff>84773</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10426700" y="1318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21239</xdr:rowOff>
    </xdr:from>
    <xdr:to>
      <xdr:col>50</xdr:col>
      <xdr:colOff>114300</xdr:colOff>
      <xdr:row>78</xdr:row>
      <xdr:rowOff>72994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8750300" y="13394339"/>
          <a:ext cx="889000" cy="51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86294</xdr:rowOff>
    </xdr:from>
    <xdr:to>
      <xdr:col>50</xdr:col>
      <xdr:colOff>165100</xdr:colOff>
      <xdr:row>77</xdr:row>
      <xdr:rowOff>16444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9588500" y="13116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32971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9372111" y="12891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171064</xdr:rowOff>
    </xdr:from>
    <xdr:to>
      <xdr:col>45</xdr:col>
      <xdr:colOff>177800</xdr:colOff>
      <xdr:row>78</xdr:row>
      <xdr:rowOff>21239</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7861300" y="13372714"/>
          <a:ext cx="889000" cy="21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105291</xdr:rowOff>
    </xdr:from>
    <xdr:to>
      <xdr:col>46</xdr:col>
      <xdr:colOff>38100</xdr:colOff>
      <xdr:row>77</xdr:row>
      <xdr:rowOff>35441</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8699500" y="1313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51967</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483111" y="129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130510</xdr:rowOff>
    </xdr:from>
    <xdr:to>
      <xdr:col>41</xdr:col>
      <xdr:colOff>50800</xdr:colOff>
      <xdr:row>77</xdr:row>
      <xdr:rowOff>171064</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6972300" y="13332160"/>
          <a:ext cx="889000" cy="40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1186</xdr:rowOff>
    </xdr:from>
    <xdr:to>
      <xdr:col>41</xdr:col>
      <xdr:colOff>101600</xdr:colOff>
      <xdr:row>77</xdr:row>
      <xdr:rowOff>102786</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7810500" y="1320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119313</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594111" y="1297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18652</xdr:rowOff>
    </xdr:from>
    <xdr:to>
      <xdr:col>36</xdr:col>
      <xdr:colOff>165100</xdr:colOff>
      <xdr:row>77</xdr:row>
      <xdr:rowOff>120252</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6921500" y="13220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136779</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05111" y="12995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71481</xdr:rowOff>
    </xdr:from>
    <xdr:to>
      <xdr:col>55</xdr:col>
      <xdr:colOff>50800</xdr:colOff>
      <xdr:row>78</xdr:row>
      <xdr:rowOff>1631</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10426700" y="13273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49908</xdr:rowOff>
    </xdr:from>
    <xdr:ext cx="469744" cy="259045"/>
    <xdr:sp macro="" textlink="">
      <xdr:nvSpPr>
        <xdr:cNvPr id="425" name="普通建設事業費 （ うち新規整備　）該当値テキスト">
          <a:extLst>
            <a:ext uri="{FF2B5EF4-FFF2-40B4-BE49-F238E27FC236}">
              <a16:creationId xmlns:a16="http://schemas.microsoft.com/office/drawing/2014/main" id="{00000000-0008-0000-0600-0000A9010000}"/>
            </a:ext>
          </a:extLst>
        </xdr:cNvPr>
        <xdr:cNvSpPr txBox="1"/>
      </xdr:nvSpPr>
      <xdr:spPr>
        <a:xfrm>
          <a:off x="10528300" y="13251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22194</xdr:rowOff>
    </xdr:from>
    <xdr:to>
      <xdr:col>50</xdr:col>
      <xdr:colOff>165100</xdr:colOff>
      <xdr:row>78</xdr:row>
      <xdr:rowOff>123794</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9588500" y="1339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114921</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04428" y="13488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141889</xdr:rowOff>
    </xdr:from>
    <xdr:to>
      <xdr:col>46</xdr:col>
      <xdr:colOff>38100</xdr:colOff>
      <xdr:row>78</xdr:row>
      <xdr:rowOff>72039</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8699500" y="1334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63166</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15428" y="13436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120264</xdr:rowOff>
    </xdr:from>
    <xdr:to>
      <xdr:col>41</xdr:col>
      <xdr:colOff>101600</xdr:colOff>
      <xdr:row>78</xdr:row>
      <xdr:rowOff>50414</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7810500" y="13321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41541</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26428" y="13414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79710</xdr:rowOff>
    </xdr:from>
    <xdr:to>
      <xdr:col>36</xdr:col>
      <xdr:colOff>165100</xdr:colOff>
      <xdr:row>78</xdr:row>
      <xdr:rowOff>9860</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6921500" y="1328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987</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737428" y="13374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38298</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54660</xdr:rowOff>
    </xdr:from>
    <xdr:to>
      <xdr:col>54</xdr:col>
      <xdr:colOff>189865</xdr:colOff>
      <xdr:row>98</xdr:row>
      <xdr:rowOff>136368</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828060"/>
          <a:ext cx="1270" cy="1110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140195</xdr:rowOff>
    </xdr:from>
    <xdr:ext cx="534377"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6942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136368</xdr:rowOff>
    </xdr:from>
    <xdr:to>
      <xdr:col>55</xdr:col>
      <xdr:colOff>88900</xdr:colOff>
      <xdr:row>98</xdr:row>
      <xdr:rowOff>136368</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69384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1337</xdr:rowOff>
    </xdr:from>
    <xdr:ext cx="534377"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603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54660</xdr:rowOff>
    </xdr:from>
    <xdr:to>
      <xdr:col>55</xdr:col>
      <xdr:colOff>88900</xdr:colOff>
      <xdr:row>92</xdr:row>
      <xdr:rowOff>54660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82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156584</xdr:rowOff>
    </xdr:from>
    <xdr:to>
      <xdr:col>55</xdr:col>
      <xdr:colOff>0</xdr:colOff>
      <xdr:row>95</xdr:row>
      <xdr:rowOff>59886</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9639300" y="16272884"/>
          <a:ext cx="838200" cy="74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41952</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3297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63525</xdr:rowOff>
    </xdr:from>
    <xdr:to>
      <xdr:col>55</xdr:col>
      <xdr:colOff>50800</xdr:colOff>
      <xdr:row>95</xdr:row>
      <xdr:rowOff>165125</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351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59886</xdr:rowOff>
    </xdr:from>
    <xdr:to>
      <xdr:col>50</xdr:col>
      <xdr:colOff>114300</xdr:colOff>
      <xdr:row>95</xdr:row>
      <xdr:rowOff>91466</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8750300" y="16347636"/>
          <a:ext cx="889000" cy="31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21789</xdr:rowOff>
    </xdr:from>
    <xdr:to>
      <xdr:col>50</xdr:col>
      <xdr:colOff>165100</xdr:colOff>
      <xdr:row>96</xdr:row>
      <xdr:rowOff>123389</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480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114516</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573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91466</xdr:rowOff>
    </xdr:from>
    <xdr:to>
      <xdr:col>45</xdr:col>
      <xdr:colOff>177800</xdr:colOff>
      <xdr:row>95</xdr:row>
      <xdr:rowOff>162821</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7861300" y="16379216"/>
          <a:ext cx="889000" cy="71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102715</xdr:rowOff>
    </xdr:from>
    <xdr:to>
      <xdr:col>46</xdr:col>
      <xdr:colOff>38100</xdr:colOff>
      <xdr:row>97</xdr:row>
      <xdr:rowOff>32865</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56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23992</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654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90</xdr:row>
      <xdr:rowOff>31409</xdr:rowOff>
    </xdr:from>
    <xdr:to>
      <xdr:col>41</xdr:col>
      <xdr:colOff>50800</xdr:colOff>
      <xdr:row>95</xdr:row>
      <xdr:rowOff>162821</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6972300" y="15461909"/>
          <a:ext cx="889000" cy="988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49189</xdr:rowOff>
    </xdr:from>
    <xdr:to>
      <xdr:col>41</xdr:col>
      <xdr:colOff>101600</xdr:colOff>
      <xdr:row>97</xdr:row>
      <xdr:rowOff>150789</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67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141916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772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123157</xdr:rowOff>
    </xdr:from>
    <xdr:to>
      <xdr:col>36</xdr:col>
      <xdr:colOff>165100</xdr:colOff>
      <xdr:row>97</xdr:row>
      <xdr:rowOff>53307</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582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44434</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675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105784</xdr:rowOff>
    </xdr:from>
    <xdr:to>
      <xdr:col>55</xdr:col>
      <xdr:colOff>50800</xdr:colOff>
      <xdr:row>95</xdr:row>
      <xdr:rowOff>35934</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6222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128661</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6073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9086</xdr:rowOff>
    </xdr:from>
    <xdr:to>
      <xdr:col>50</xdr:col>
      <xdr:colOff>165100</xdr:colOff>
      <xdr:row>95</xdr:row>
      <xdr:rowOff>110686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29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127213</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6072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40666</xdr:rowOff>
    </xdr:from>
    <xdr:to>
      <xdr:col>46</xdr:col>
      <xdr:colOff>38100</xdr:colOff>
      <xdr:row>95</xdr:row>
      <xdr:rowOff>142266</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328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158793</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6103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112021</xdr:rowOff>
    </xdr:from>
    <xdr:to>
      <xdr:col>41</xdr:col>
      <xdr:colOff>101600</xdr:colOff>
      <xdr:row>96</xdr:row>
      <xdr:rowOff>42171</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399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58698</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6174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89</xdr:row>
      <xdr:rowOff>152059</xdr:rowOff>
    </xdr:from>
    <xdr:to>
      <xdr:col>36</xdr:col>
      <xdr:colOff>165100</xdr:colOff>
      <xdr:row>90</xdr:row>
      <xdr:rowOff>82209</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541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88</xdr:row>
      <xdr:rowOff>98736</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5186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168927</xdr:rowOff>
    </xdr:from>
    <xdr:ext cx="46717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78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130827</xdr:rowOff>
    </xdr:from>
    <xdr:ext cx="46717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78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92727</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災害復旧事業費グラフ枠">
          <a:extLst>
            <a:ext uri="{FF2B5EF4-FFF2-40B4-BE49-F238E27FC236}">
              <a16:creationId xmlns:a16="http://schemas.microsoft.com/office/drawing/2014/main" id="{00000000-0008-0000-06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168847</xdr:rowOff>
    </xdr:from>
    <xdr:to>
      <xdr:col>85</xdr:col>
      <xdr:colOff>126364</xdr:colOff>
      <xdr:row>39</xdr:row>
      <xdr:rowOff>44450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6317595" y="5312347"/>
          <a:ext cx="1269" cy="1418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8" name="災害復旧事業費最小値テキスト">
          <a:extLst>
            <a:ext uri="{FF2B5EF4-FFF2-40B4-BE49-F238E27FC236}">
              <a16:creationId xmlns:a16="http://schemas.microsoft.com/office/drawing/2014/main" id="{00000000-0008-0000-0600-000006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115524</xdr:rowOff>
    </xdr:from>
    <xdr:ext cx="469744" cy="259045"/>
    <xdr:sp macro="" textlink="">
      <xdr:nvSpPr>
        <xdr:cNvPr id="520" name="災害復旧事業費最大値テキスト">
          <a:extLst>
            <a:ext uri="{FF2B5EF4-FFF2-40B4-BE49-F238E27FC236}">
              <a16:creationId xmlns:a16="http://schemas.microsoft.com/office/drawing/2014/main" id="{00000000-0008-0000-0600-000008020000}"/>
            </a:ext>
          </a:extLst>
        </xdr:cNvPr>
        <xdr:cNvSpPr txBox="1"/>
      </xdr:nvSpPr>
      <xdr:spPr>
        <a:xfrm>
          <a:off x="16370300" y="5087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168847</xdr:rowOff>
    </xdr:from>
    <xdr:to>
      <xdr:col>86</xdr:col>
      <xdr:colOff>25400</xdr:colOff>
      <xdr:row>30</xdr:row>
      <xdr:rowOff>168847</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5312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6350</xdr:rowOff>
    </xdr:from>
    <xdr:to>
      <xdr:col>85</xdr:col>
      <xdr:colOff>127000</xdr:colOff>
      <xdr:row>38</xdr:row>
      <xdr:rowOff>91313</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5481300" y="6521450"/>
          <a:ext cx="838200" cy="84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29989</xdr:rowOff>
    </xdr:from>
    <xdr:ext cx="378565" cy="259045"/>
    <xdr:sp macro="" textlink="">
      <xdr:nvSpPr>
        <xdr:cNvPr id="523" name="災害復旧事業費平均値テキスト">
          <a:extLst>
            <a:ext uri="{FF2B5EF4-FFF2-40B4-BE49-F238E27FC236}">
              <a16:creationId xmlns:a16="http://schemas.microsoft.com/office/drawing/2014/main" id="{00000000-0008-0000-0600-00000B020000}"/>
            </a:ext>
          </a:extLst>
        </xdr:cNvPr>
        <xdr:cNvSpPr txBox="1"/>
      </xdr:nvSpPr>
      <xdr:spPr>
        <a:xfrm>
          <a:off x="16370300" y="65450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51562</xdr:rowOff>
    </xdr:from>
    <xdr:to>
      <xdr:col>85</xdr:col>
      <xdr:colOff>177800</xdr:colOff>
      <xdr:row>38</xdr:row>
      <xdr:rowOff>153162</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6268700" y="6566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91313</xdr:rowOff>
    </xdr:from>
    <xdr:to>
      <xdr:col>81</xdr:col>
      <xdr:colOff>50800</xdr:colOff>
      <xdr:row>38</xdr:row>
      <xdr:rowOff>170561</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4592300" y="6606413"/>
          <a:ext cx="889000" cy="79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80899</xdr:rowOff>
    </xdr:from>
    <xdr:to>
      <xdr:col>81</xdr:col>
      <xdr:colOff>101600</xdr:colOff>
      <xdr:row>39</xdr:row>
      <xdr:rowOff>11049</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5430500" y="6595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2176</xdr:rowOff>
    </xdr:from>
    <xdr:ext cx="378565"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2017" y="66887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140271</xdr:rowOff>
    </xdr:from>
    <xdr:to>
      <xdr:col>76</xdr:col>
      <xdr:colOff>114300</xdr:colOff>
      <xdr:row>38</xdr:row>
      <xdr:rowOff>170561</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3703300" y="6655371"/>
          <a:ext cx="889000" cy="30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100140</xdr:rowOff>
    </xdr:from>
    <xdr:to>
      <xdr:col>76</xdr:col>
      <xdr:colOff>165100</xdr:colOff>
      <xdr:row>39</xdr:row>
      <xdr:rowOff>30290</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4541500" y="661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46817</xdr:rowOff>
    </xdr:from>
    <xdr:ext cx="378565"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3017" y="6390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140271</xdr:rowOff>
    </xdr:from>
    <xdr:to>
      <xdr:col>71</xdr:col>
      <xdr:colOff>177800</xdr:colOff>
      <xdr:row>39</xdr:row>
      <xdr:rowOff>635</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flipV="1">
          <a:off x="12814300" y="6655371"/>
          <a:ext cx="889000" cy="31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89853</xdr:rowOff>
    </xdr:from>
    <xdr:to>
      <xdr:col>72</xdr:col>
      <xdr:colOff>38100</xdr:colOff>
      <xdr:row>39</xdr:row>
      <xdr:rowOff>20003</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3652500" y="6604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11130</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4017" y="66976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35369</xdr:rowOff>
    </xdr:from>
    <xdr:to>
      <xdr:col>67</xdr:col>
      <xdr:colOff>101600</xdr:colOff>
      <xdr:row>38</xdr:row>
      <xdr:rowOff>136969</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2763500" y="6550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153497</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625017" y="6325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127000</xdr:rowOff>
    </xdr:from>
    <xdr:to>
      <xdr:col>85</xdr:col>
      <xdr:colOff>177800</xdr:colOff>
      <xdr:row>38</xdr:row>
      <xdr:rowOff>57150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6268700" y="647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149877</xdr:rowOff>
    </xdr:from>
    <xdr:ext cx="469744" cy="259045"/>
    <xdr:sp macro="" textlink="">
      <xdr:nvSpPr>
        <xdr:cNvPr id="542" name="災害復旧事業費該当値テキスト">
          <a:extLst>
            <a:ext uri="{FF2B5EF4-FFF2-40B4-BE49-F238E27FC236}">
              <a16:creationId xmlns:a16="http://schemas.microsoft.com/office/drawing/2014/main" id="{00000000-0008-0000-0600-00001E020000}"/>
            </a:ext>
          </a:extLst>
        </xdr:cNvPr>
        <xdr:cNvSpPr txBox="1"/>
      </xdr:nvSpPr>
      <xdr:spPr>
        <a:xfrm>
          <a:off x="16370300" y="6322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40513</xdr:rowOff>
    </xdr:from>
    <xdr:to>
      <xdr:col>81</xdr:col>
      <xdr:colOff>101600</xdr:colOff>
      <xdr:row>38</xdr:row>
      <xdr:rowOff>142113</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5430500" y="6555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158640</xdr:rowOff>
    </xdr:from>
    <xdr:ext cx="378565"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5292017" y="63308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119761</xdr:rowOff>
    </xdr:from>
    <xdr:to>
      <xdr:col>76</xdr:col>
      <xdr:colOff>165100</xdr:colOff>
      <xdr:row>39</xdr:row>
      <xdr:rowOff>49911</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4541500" y="663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41038</xdr:rowOff>
    </xdr:from>
    <xdr:ext cx="378565"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3017" y="67275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89471</xdr:rowOff>
    </xdr:from>
    <xdr:to>
      <xdr:col>72</xdr:col>
      <xdr:colOff>38100</xdr:colOff>
      <xdr:row>39</xdr:row>
      <xdr:rowOff>19621</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3652500" y="6604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36149</xdr:rowOff>
    </xdr:from>
    <xdr:ext cx="378565"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3514017" y="63797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121285</xdr:rowOff>
    </xdr:from>
    <xdr:to>
      <xdr:col>67</xdr:col>
      <xdr:colOff>101600</xdr:colOff>
      <xdr:row>39</xdr:row>
      <xdr:rowOff>51435</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2763500" y="663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42562</xdr:rowOff>
    </xdr:from>
    <xdr:ext cx="378565"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625017" y="67291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139700</xdr:rowOff>
    </xdr:from>
    <xdr:to>
      <xdr:col>89</xdr:col>
      <xdr:colOff>177800</xdr:colOff>
      <xdr:row>79</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168927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54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25400</xdr:rowOff>
    </xdr:from>
    <xdr:to>
      <xdr:col>89</xdr:col>
      <xdr:colOff>177800</xdr:colOff>
      <xdr:row>78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54627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82550</xdr:rowOff>
    </xdr:from>
    <xdr:to>
      <xdr:col>89</xdr:col>
      <xdr:colOff>177800</xdr:colOff>
      <xdr:row>76</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111777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25400</xdr:rowOff>
    </xdr:from>
    <xdr:to>
      <xdr:col>89</xdr:col>
      <xdr:colOff>177800</xdr:colOff>
      <xdr:row>73</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54627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39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69</xdr:row>
      <xdr:rowOff>139700</xdr:rowOff>
    </xdr:from>
    <xdr:to>
      <xdr:col>89</xdr:col>
      <xdr:colOff>177800</xdr:colOff>
      <xdr:row>69</xdr:row>
      <xdr:rowOff>139700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68</xdr:row>
      <xdr:rowOff>168927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182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a:extLst>
            <a:ext uri="{FF2B5EF4-FFF2-40B4-BE49-F238E27FC236}">
              <a16:creationId xmlns:a16="http://schemas.microsoft.com/office/drawing/2014/main" id="{00000000-0008-0000-06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165674</xdr:rowOff>
    </xdr:from>
    <xdr:to>
      <xdr:col>85</xdr:col>
      <xdr:colOff>126364</xdr:colOff>
      <xdr:row>78</xdr:row>
      <xdr:rowOff>127242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6317595" y="12167174"/>
          <a:ext cx="1269" cy="1333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131069</xdr:rowOff>
    </xdr:from>
    <xdr:ext cx="534377" cy="259045"/>
    <xdr:sp macro="" textlink="">
      <xdr:nvSpPr>
        <xdr:cNvPr id="629" name="公債費最小値テキスト">
          <a:extLst>
            <a:ext uri="{FF2B5EF4-FFF2-40B4-BE49-F238E27FC236}">
              <a16:creationId xmlns:a16="http://schemas.microsoft.com/office/drawing/2014/main" id="{00000000-0008-0000-0600-000075020000}"/>
            </a:ext>
          </a:extLst>
        </xdr:cNvPr>
        <xdr:cNvSpPr txBox="1"/>
      </xdr:nvSpPr>
      <xdr:spPr>
        <a:xfrm>
          <a:off x="16370300" y="13504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127242</xdr:rowOff>
    </xdr:from>
    <xdr:to>
      <xdr:col>86</xdr:col>
      <xdr:colOff>25400</xdr:colOff>
      <xdr:row>78</xdr:row>
      <xdr:rowOff>127242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3500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112351</xdr:rowOff>
    </xdr:from>
    <xdr:ext cx="534377" cy="259045"/>
    <xdr:sp macro="" textlink="">
      <xdr:nvSpPr>
        <xdr:cNvPr id="631" name="公債費最大値テキスト">
          <a:extLst>
            <a:ext uri="{FF2B5EF4-FFF2-40B4-BE49-F238E27FC236}">
              <a16:creationId xmlns:a16="http://schemas.microsoft.com/office/drawing/2014/main" id="{00000000-0008-0000-0600-000077020000}"/>
            </a:ext>
          </a:extLst>
        </xdr:cNvPr>
        <xdr:cNvSpPr txBox="1"/>
      </xdr:nvSpPr>
      <xdr:spPr>
        <a:xfrm>
          <a:off x="16370300" y="11942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165674</xdr:rowOff>
    </xdr:from>
    <xdr:to>
      <xdr:col>86</xdr:col>
      <xdr:colOff>25400</xdr:colOff>
      <xdr:row>70</xdr:row>
      <xdr:rowOff>165674</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2167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34258</xdr:rowOff>
    </xdr:from>
    <xdr:to>
      <xdr:col>85</xdr:col>
      <xdr:colOff>127000</xdr:colOff>
      <xdr:row>76</xdr:row>
      <xdr:rowOff>77921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5481300" y="13064458"/>
          <a:ext cx="838200" cy="43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15978</xdr:rowOff>
    </xdr:from>
    <xdr:ext cx="534377" cy="259045"/>
    <xdr:sp macro="" textlink="">
      <xdr:nvSpPr>
        <xdr:cNvPr id="634" name="公債費平均値テキスト">
          <a:extLst>
            <a:ext uri="{FF2B5EF4-FFF2-40B4-BE49-F238E27FC236}">
              <a16:creationId xmlns:a16="http://schemas.microsoft.com/office/drawing/2014/main" id="{00000000-0008-0000-0600-00007A020000}"/>
            </a:ext>
          </a:extLst>
        </xdr:cNvPr>
        <xdr:cNvSpPr txBox="1"/>
      </xdr:nvSpPr>
      <xdr:spPr>
        <a:xfrm>
          <a:off x="16370300" y="13046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37551</xdr:rowOff>
    </xdr:from>
    <xdr:to>
      <xdr:col>85</xdr:col>
      <xdr:colOff>177800</xdr:colOff>
      <xdr:row>76</xdr:row>
      <xdr:rowOff>139151</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6268700" y="13067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77921</xdr:rowOff>
    </xdr:from>
    <xdr:to>
      <xdr:col>81</xdr:col>
      <xdr:colOff>50800</xdr:colOff>
      <xdr:row>76</xdr:row>
      <xdr:rowOff>146214</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4592300" y="13108121"/>
          <a:ext cx="889000" cy="68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25291</xdr:rowOff>
    </xdr:from>
    <xdr:to>
      <xdr:col>81</xdr:col>
      <xdr:colOff>101600</xdr:colOff>
      <xdr:row>76</xdr:row>
      <xdr:rowOff>126891</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5430500" y="1305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143419</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14111" y="12830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61233</xdr:rowOff>
    </xdr:from>
    <xdr:to>
      <xdr:col>76</xdr:col>
      <xdr:colOff>114300</xdr:colOff>
      <xdr:row>76</xdr:row>
      <xdr:rowOff>146214</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a:off x="13703300" y="13091433"/>
          <a:ext cx="889000" cy="84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5890</xdr:rowOff>
    </xdr:from>
    <xdr:to>
      <xdr:col>76</xdr:col>
      <xdr:colOff>165100</xdr:colOff>
      <xdr:row>76</xdr:row>
      <xdr:rowOff>107490</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4541500" y="1303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124017</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281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61233</xdr:rowOff>
    </xdr:from>
    <xdr:to>
      <xdr:col>71</xdr:col>
      <xdr:colOff>177800</xdr:colOff>
      <xdr:row>77</xdr:row>
      <xdr:rowOff>13970</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2814300" y="13091433"/>
          <a:ext cx="889000" cy="124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30550</xdr:rowOff>
    </xdr:from>
    <xdr:to>
      <xdr:col>72</xdr:col>
      <xdr:colOff>38100</xdr:colOff>
      <xdr:row>76</xdr:row>
      <xdr:rowOff>132150</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3652500" y="1306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123277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153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51552</xdr:rowOff>
    </xdr:from>
    <xdr:to>
      <xdr:col>67</xdr:col>
      <xdr:colOff>101600</xdr:colOff>
      <xdr:row>76</xdr:row>
      <xdr:rowOff>153152</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2763500" y="1308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169680</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2856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154908</xdr:rowOff>
    </xdr:from>
    <xdr:to>
      <xdr:col>85</xdr:col>
      <xdr:colOff>177800</xdr:colOff>
      <xdr:row>76</xdr:row>
      <xdr:rowOff>85058</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6268700" y="1301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6335</xdr:rowOff>
    </xdr:from>
    <xdr:ext cx="534377" cy="259045"/>
    <xdr:sp macro="" textlink="">
      <xdr:nvSpPr>
        <xdr:cNvPr id="653" name="公債費該当値テキスト">
          <a:extLst>
            <a:ext uri="{FF2B5EF4-FFF2-40B4-BE49-F238E27FC236}">
              <a16:creationId xmlns:a16="http://schemas.microsoft.com/office/drawing/2014/main" id="{00000000-0008-0000-0600-00008D020000}"/>
            </a:ext>
          </a:extLst>
        </xdr:cNvPr>
        <xdr:cNvSpPr txBox="1"/>
      </xdr:nvSpPr>
      <xdr:spPr>
        <a:xfrm>
          <a:off x="16370300" y="12865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27121</xdr:rowOff>
    </xdr:from>
    <xdr:to>
      <xdr:col>81</xdr:col>
      <xdr:colOff>101600</xdr:colOff>
      <xdr:row>76</xdr:row>
      <xdr:rowOff>128721</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5430500" y="13057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119848</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5214111" y="13150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95414</xdr:rowOff>
    </xdr:from>
    <xdr:to>
      <xdr:col>76</xdr:col>
      <xdr:colOff>165100</xdr:colOff>
      <xdr:row>77</xdr:row>
      <xdr:rowOff>25564</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4541500" y="1312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16691</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4325111" y="13218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10433</xdr:rowOff>
    </xdr:from>
    <xdr:to>
      <xdr:col>72</xdr:col>
      <xdr:colOff>38100</xdr:colOff>
      <xdr:row>76</xdr:row>
      <xdr:rowOff>112033</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3652500" y="13040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128560</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436111" y="12815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134620</xdr:rowOff>
    </xdr:from>
    <xdr:to>
      <xdr:col>67</xdr:col>
      <xdr:colOff>101600</xdr:colOff>
      <xdr:row>77</xdr:row>
      <xdr:rowOff>64770</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2763500" y="1316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55897</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547111" y="13257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積立金グラフ枠">
          <a:extLst>
            <a:ext uri="{FF2B5EF4-FFF2-40B4-BE49-F238E27FC236}">
              <a16:creationId xmlns:a16="http://schemas.microsoft.com/office/drawing/2014/main" id="{00000000-0008-0000-06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45949</xdr:rowOff>
    </xdr:from>
    <xdr:to>
      <xdr:col>85</xdr:col>
      <xdr:colOff>126364</xdr:colOff>
      <xdr:row>99</xdr:row>
      <xdr:rowOff>42278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6317595" y="15476449"/>
          <a:ext cx="1269" cy="1539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46105</xdr:rowOff>
    </xdr:from>
    <xdr:ext cx="378565" cy="259045"/>
    <xdr:sp macro="" textlink="">
      <xdr:nvSpPr>
        <xdr:cNvPr id="686" name="積立金最小値テキスト">
          <a:extLst>
            <a:ext uri="{FF2B5EF4-FFF2-40B4-BE49-F238E27FC236}">
              <a16:creationId xmlns:a16="http://schemas.microsoft.com/office/drawing/2014/main" id="{00000000-0008-0000-0600-0000AE020000}"/>
            </a:ext>
          </a:extLst>
        </xdr:cNvPr>
        <xdr:cNvSpPr txBox="1"/>
      </xdr:nvSpPr>
      <xdr:spPr>
        <a:xfrm>
          <a:off x="16370300" y="170196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42278</xdr:rowOff>
    </xdr:from>
    <xdr:to>
      <xdr:col>86</xdr:col>
      <xdr:colOff>25400</xdr:colOff>
      <xdr:row>99</xdr:row>
      <xdr:rowOff>42278</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7015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164076</xdr:rowOff>
    </xdr:from>
    <xdr:ext cx="599010" cy="259045"/>
    <xdr:sp macro="" textlink="">
      <xdr:nvSpPr>
        <xdr:cNvPr id="688" name="積立金最大値テキスト">
          <a:extLst>
            <a:ext uri="{FF2B5EF4-FFF2-40B4-BE49-F238E27FC236}">
              <a16:creationId xmlns:a16="http://schemas.microsoft.com/office/drawing/2014/main" id="{00000000-0008-0000-0600-0000B0020000}"/>
            </a:ext>
          </a:extLst>
        </xdr:cNvPr>
        <xdr:cNvSpPr txBox="1"/>
      </xdr:nvSpPr>
      <xdr:spPr>
        <a:xfrm>
          <a:off x="16370300" y="15251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45949</xdr:rowOff>
    </xdr:from>
    <xdr:to>
      <xdr:col>86</xdr:col>
      <xdr:colOff>25400</xdr:colOff>
      <xdr:row>90</xdr:row>
      <xdr:rowOff>45949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5476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30035</xdr:rowOff>
    </xdr:from>
    <xdr:to>
      <xdr:col>85</xdr:col>
      <xdr:colOff>127000</xdr:colOff>
      <xdr:row>98</xdr:row>
      <xdr:rowOff>87731</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5481300" y="16832135"/>
          <a:ext cx="838200" cy="57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14761</xdr:rowOff>
    </xdr:from>
    <xdr:ext cx="534377" cy="259045"/>
    <xdr:sp macro="" textlink="">
      <xdr:nvSpPr>
        <xdr:cNvPr id="691" name="積立金平均値テキスト">
          <a:extLst>
            <a:ext uri="{FF2B5EF4-FFF2-40B4-BE49-F238E27FC236}">
              <a16:creationId xmlns:a16="http://schemas.microsoft.com/office/drawing/2014/main" id="{00000000-0008-0000-0600-0000B3020000}"/>
            </a:ext>
          </a:extLst>
        </xdr:cNvPr>
        <xdr:cNvSpPr txBox="1"/>
      </xdr:nvSpPr>
      <xdr:spPr>
        <a:xfrm>
          <a:off x="16370300" y="166454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163334</xdr:rowOff>
    </xdr:from>
    <xdr:to>
      <xdr:col>85</xdr:col>
      <xdr:colOff>177800</xdr:colOff>
      <xdr:row>98</xdr:row>
      <xdr:rowOff>93484</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6268700" y="16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30035</xdr:rowOff>
    </xdr:from>
    <xdr:to>
      <xdr:col>81</xdr:col>
      <xdr:colOff>50800</xdr:colOff>
      <xdr:row>98</xdr:row>
      <xdr:rowOff>34316</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4592300" y="16832135"/>
          <a:ext cx="889000" cy="4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26988</xdr:rowOff>
    </xdr:from>
    <xdr:to>
      <xdr:col>81</xdr:col>
      <xdr:colOff>101600</xdr:colOff>
      <xdr:row>98</xdr:row>
      <xdr:rowOff>128588</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5430500" y="1682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119715</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14111" y="16921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34316</xdr:rowOff>
    </xdr:from>
    <xdr:to>
      <xdr:col>76</xdr:col>
      <xdr:colOff>114300</xdr:colOff>
      <xdr:row>98</xdr:row>
      <xdr:rowOff>52705</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3703300" y="16836416"/>
          <a:ext cx="889000" cy="18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12751</xdr:rowOff>
    </xdr:from>
    <xdr:to>
      <xdr:col>76</xdr:col>
      <xdr:colOff>165100</xdr:colOff>
      <xdr:row>98</xdr:row>
      <xdr:rowOff>114351</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4541500" y="16814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105478</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325111" y="16907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52705</xdr:rowOff>
    </xdr:from>
    <xdr:to>
      <xdr:col>71</xdr:col>
      <xdr:colOff>177800</xdr:colOff>
      <xdr:row>99</xdr:row>
      <xdr:rowOff>34773</xdr:rowOff>
    </xdr:to>
    <xdr:cxnSp macro="">
      <xdr:nvCxnSpPr>
        <xdr:cNvPr id="699" name="直線コネクタ 698">
          <a:extLst>
            <a:ext uri="{FF2B5EF4-FFF2-40B4-BE49-F238E27FC236}">
              <a16:creationId xmlns:a16="http://schemas.microsoft.com/office/drawing/2014/main" id="{00000000-0008-0000-0600-0000BB020000}"/>
            </a:ext>
          </a:extLst>
        </xdr:cNvPr>
        <xdr:cNvCxnSpPr/>
      </xdr:nvCxnSpPr>
      <xdr:spPr>
        <a:xfrm flipV="1">
          <a:off x="12814300" y="16854805"/>
          <a:ext cx="889000" cy="153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0</xdr:rowOff>
    </xdr:from>
    <xdr:to>
      <xdr:col>72</xdr:col>
      <xdr:colOff>38100</xdr:colOff>
      <xdr:row>98</xdr:row>
      <xdr:rowOff>101600</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3652500" y="1680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118127</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57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77939</xdr:rowOff>
    </xdr:from>
    <xdr:to>
      <xdr:col>67</xdr:col>
      <xdr:colOff>101600</xdr:colOff>
      <xdr:row>99</xdr:row>
      <xdr:rowOff>8089</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2763500" y="1688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97</xdr:row>
      <xdr:rowOff>24616</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79428" y="1665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36931</xdr:rowOff>
    </xdr:from>
    <xdr:to>
      <xdr:col>85</xdr:col>
      <xdr:colOff>177800</xdr:colOff>
      <xdr:row>98</xdr:row>
      <xdr:rowOff>138531</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6268700" y="16839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141761</xdr:rowOff>
    </xdr:from>
    <xdr:ext cx="534377" cy="259045"/>
    <xdr:sp macro="" textlink="">
      <xdr:nvSpPr>
        <xdr:cNvPr id="710" name="積立金該当値テキスト">
          <a:extLst>
            <a:ext uri="{FF2B5EF4-FFF2-40B4-BE49-F238E27FC236}">
              <a16:creationId xmlns:a16="http://schemas.microsoft.com/office/drawing/2014/main" id="{00000000-0008-0000-0600-0000C6020000}"/>
            </a:ext>
          </a:extLst>
        </xdr:cNvPr>
        <xdr:cNvSpPr txBox="1"/>
      </xdr:nvSpPr>
      <xdr:spPr>
        <a:xfrm>
          <a:off x="16370300" y="1677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150685</xdr:rowOff>
    </xdr:from>
    <xdr:to>
      <xdr:col>81</xdr:col>
      <xdr:colOff>101600</xdr:colOff>
      <xdr:row>98</xdr:row>
      <xdr:rowOff>80835</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5430500" y="16781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97362</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5214111" y="16556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154966</xdr:rowOff>
    </xdr:from>
    <xdr:to>
      <xdr:col>76</xdr:col>
      <xdr:colOff>165100</xdr:colOff>
      <xdr:row>98</xdr:row>
      <xdr:rowOff>85116</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4541500" y="16785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101643</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4325111" y="16560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1905</xdr:rowOff>
    </xdr:from>
    <xdr:to>
      <xdr:col>72</xdr:col>
      <xdr:colOff>38100</xdr:colOff>
      <xdr:row>98</xdr:row>
      <xdr:rowOff>103505</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3652500" y="16804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94632</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3436111" y="16896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155423</xdr:rowOff>
    </xdr:from>
    <xdr:to>
      <xdr:col>67</xdr:col>
      <xdr:colOff>101600</xdr:colOff>
      <xdr:row>99</xdr:row>
      <xdr:rowOff>85573</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2763500" y="16957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99</xdr:row>
      <xdr:rowOff>76700</xdr:rowOff>
    </xdr:from>
    <xdr:ext cx="378565"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2625017" y="170502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122555</xdr:rowOff>
    </xdr:from>
    <xdr:to>
      <xdr:col>116</xdr:col>
      <xdr:colOff>62864</xdr:colOff>
      <xdr:row>39</xdr:row>
      <xdr:rowOff>44450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437505"/>
          <a:ext cx="1269" cy="12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69232</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212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122555</xdr:rowOff>
    </xdr:from>
    <xdr:to>
      <xdr:col>116</xdr:col>
      <xdr:colOff>152400</xdr:colOff>
      <xdr:row>31</xdr:row>
      <xdr:rowOff>122555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437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155321</xdr:rowOff>
    </xdr:from>
    <xdr:to>
      <xdr:col>116</xdr:col>
      <xdr:colOff>63500</xdr:colOff>
      <xdr:row>39</xdr:row>
      <xdr:rowOff>34163</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1323300" y="6498971"/>
          <a:ext cx="838200" cy="221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102252</xdr:rowOff>
    </xdr:from>
    <xdr:ext cx="378565"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27445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79375</xdr:rowOff>
    </xdr:from>
    <xdr:to>
      <xdr:col>116</xdr:col>
      <xdr:colOff>114300</xdr:colOff>
      <xdr:row>38</xdr:row>
      <xdr:rowOff>9525</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23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13208</xdr:rowOff>
    </xdr:from>
    <xdr:to>
      <xdr:col>111</xdr:col>
      <xdr:colOff>177800</xdr:colOff>
      <xdr:row>39</xdr:row>
      <xdr:rowOff>34163</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699758"/>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106426</xdr:rowOff>
    </xdr:from>
    <xdr:to>
      <xdr:col>112</xdr:col>
      <xdr:colOff>38100</xdr:colOff>
      <xdr:row>37</xdr:row>
      <xdr:rowOff>36576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27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53103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053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168275</xdr:rowOff>
    </xdr:from>
    <xdr:to>
      <xdr:col>107</xdr:col>
      <xdr:colOff>50800</xdr:colOff>
      <xdr:row>39</xdr:row>
      <xdr:rowOff>13208</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683375"/>
          <a:ext cx="889000" cy="1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70612</xdr:rowOff>
    </xdr:from>
    <xdr:to>
      <xdr:col>107</xdr:col>
      <xdr:colOff>101600</xdr:colOff>
      <xdr:row>37</xdr:row>
      <xdr:rowOff>762</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242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17289</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018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94361</xdr:rowOff>
    </xdr:from>
    <xdr:to>
      <xdr:col>102</xdr:col>
      <xdr:colOff>114300</xdr:colOff>
      <xdr:row>38</xdr:row>
      <xdr:rowOff>168275</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609461"/>
          <a:ext cx="889000" cy="73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82423</xdr:rowOff>
    </xdr:from>
    <xdr:to>
      <xdr:col>102</xdr:col>
      <xdr:colOff>165100</xdr:colOff>
      <xdr:row>37</xdr:row>
      <xdr:rowOff>12573</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254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29100</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029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8509</xdr:rowOff>
    </xdr:from>
    <xdr:to>
      <xdr:col>98</xdr:col>
      <xdr:colOff>38100</xdr:colOff>
      <xdr:row>36</xdr:row>
      <xdr:rowOff>110109</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180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126636</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5955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104521</xdr:rowOff>
    </xdr:from>
    <xdr:to>
      <xdr:col>116</xdr:col>
      <xdr:colOff>114300</xdr:colOff>
      <xdr:row>38</xdr:row>
      <xdr:rowOff>34671</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448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82948</xdr:rowOff>
    </xdr:from>
    <xdr:ext cx="378565"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4265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154813</xdr:rowOff>
    </xdr:from>
    <xdr:to>
      <xdr:col>112</xdr:col>
      <xdr:colOff>38100</xdr:colOff>
      <xdr:row>39</xdr:row>
      <xdr:rowOff>84963</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669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76090</xdr:rowOff>
    </xdr:from>
    <xdr:ext cx="313932"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66333" y="67626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133858</xdr:rowOff>
    </xdr:from>
    <xdr:to>
      <xdr:col>107</xdr:col>
      <xdr:colOff>101600</xdr:colOff>
      <xdr:row>39</xdr:row>
      <xdr:rowOff>64008</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648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55135</xdr:rowOff>
    </xdr:from>
    <xdr:ext cx="313932"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277333" y="674168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117475</xdr:rowOff>
    </xdr:from>
    <xdr:to>
      <xdr:col>102</xdr:col>
      <xdr:colOff>165100</xdr:colOff>
      <xdr:row>39</xdr:row>
      <xdr:rowOff>47625</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63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38752</xdr:rowOff>
    </xdr:from>
    <xdr:ext cx="378565"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56017" y="6725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43561</xdr:rowOff>
    </xdr:from>
    <xdr:to>
      <xdr:col>98</xdr:col>
      <xdr:colOff>38100</xdr:colOff>
      <xdr:row>38</xdr:row>
      <xdr:rowOff>145161</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55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136288</xdr:rowOff>
    </xdr:from>
    <xdr:ext cx="378565"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67017" y="66513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101219</xdr:rowOff>
    </xdr:from>
    <xdr:to>
      <xdr:col>116</xdr:col>
      <xdr:colOff>62864</xdr:colOff>
      <xdr:row>59</xdr:row>
      <xdr:rowOff>44450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45169"/>
          <a:ext cx="1269" cy="1314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47896</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2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101219</xdr:rowOff>
    </xdr:from>
    <xdr:to>
      <xdr:col>116</xdr:col>
      <xdr:colOff>152400</xdr:colOff>
      <xdr:row>51</xdr:row>
      <xdr:rowOff>101219</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45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38888</xdr:rowOff>
    </xdr:from>
    <xdr:to>
      <xdr:col>116</xdr:col>
      <xdr:colOff>63500</xdr:colOff>
      <xdr:row>59</xdr:row>
      <xdr:rowOff>41783</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1323300" y="10154438"/>
          <a:ext cx="838200" cy="2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75658</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6768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52781</xdr:rowOff>
    </xdr:from>
    <xdr:to>
      <xdr:col>116</xdr:col>
      <xdr:colOff>114300</xdr:colOff>
      <xdr:row>57</xdr:row>
      <xdr:rowOff>154381</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82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34316</xdr:rowOff>
    </xdr:from>
    <xdr:to>
      <xdr:col>111</xdr:col>
      <xdr:colOff>177800</xdr:colOff>
      <xdr:row>59</xdr:row>
      <xdr:rowOff>38888</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0434300" y="1014986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24816</xdr:rowOff>
    </xdr:from>
    <xdr:to>
      <xdr:col>112</xdr:col>
      <xdr:colOff>38100</xdr:colOff>
      <xdr:row>57</xdr:row>
      <xdr:rowOff>126416</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79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142943</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57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27381</xdr:rowOff>
    </xdr:from>
    <xdr:to>
      <xdr:col>107</xdr:col>
      <xdr:colOff>50800</xdr:colOff>
      <xdr:row>59</xdr:row>
      <xdr:rowOff>34316</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9545300" y="10142931"/>
          <a:ext cx="889000" cy="6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13386</xdr:rowOff>
    </xdr:from>
    <xdr:to>
      <xdr:col>107</xdr:col>
      <xdr:colOff>101600</xdr:colOff>
      <xdr:row>57</xdr:row>
      <xdr:rowOff>114986</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78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131513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561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102667</xdr:rowOff>
    </xdr:from>
    <xdr:to>
      <xdr:col>102</xdr:col>
      <xdr:colOff>114300</xdr:colOff>
      <xdr:row>59</xdr:row>
      <xdr:rowOff>27381</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10046767"/>
          <a:ext cx="889000" cy="96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150393</xdr:rowOff>
    </xdr:from>
    <xdr:to>
      <xdr:col>102</xdr:col>
      <xdr:colOff>165100</xdr:colOff>
      <xdr:row>57</xdr:row>
      <xdr:rowOff>80543</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751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97070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526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12167</xdr:rowOff>
    </xdr:from>
    <xdr:to>
      <xdr:col>98</xdr:col>
      <xdr:colOff>38100</xdr:colOff>
      <xdr:row>56</xdr:row>
      <xdr:rowOff>113767</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613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130294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388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162433</xdr:rowOff>
    </xdr:from>
    <xdr:to>
      <xdr:col>116</xdr:col>
      <xdr:colOff>114300</xdr:colOff>
      <xdr:row>59</xdr:row>
      <xdr:rowOff>92583</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10106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77360</xdr:rowOff>
    </xdr:from>
    <xdr:ext cx="313932"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100214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159538</xdr:rowOff>
    </xdr:from>
    <xdr:to>
      <xdr:col>112</xdr:col>
      <xdr:colOff>38100</xdr:colOff>
      <xdr:row>59</xdr:row>
      <xdr:rowOff>89688</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10103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80815</xdr:rowOff>
    </xdr:from>
    <xdr:ext cx="313932"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166333" y="101963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154966</xdr:rowOff>
    </xdr:from>
    <xdr:to>
      <xdr:col>107</xdr:col>
      <xdr:colOff>101600</xdr:colOff>
      <xdr:row>59</xdr:row>
      <xdr:rowOff>85116</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10099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76243</xdr:rowOff>
    </xdr:from>
    <xdr:ext cx="378565"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245017" y="101917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148031</xdr:rowOff>
    </xdr:from>
    <xdr:to>
      <xdr:col>102</xdr:col>
      <xdr:colOff>165100</xdr:colOff>
      <xdr:row>59</xdr:row>
      <xdr:rowOff>78181</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10092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69308</xdr:rowOff>
    </xdr:from>
    <xdr:ext cx="378565"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56017" y="101848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51867</xdr:rowOff>
    </xdr:from>
    <xdr:to>
      <xdr:col>98</xdr:col>
      <xdr:colOff>38100</xdr:colOff>
      <xdr:row>58</xdr:row>
      <xdr:rowOff>153467</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9995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144594</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21428" y="10088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111125</xdr:rowOff>
    </xdr:from>
    <xdr:to>
      <xdr:col>116</xdr:col>
      <xdr:colOff>62864</xdr:colOff>
      <xdr:row>77</xdr:row>
      <xdr:rowOff>162514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284075"/>
          <a:ext cx="1269" cy="1080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166341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367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162514</xdr:rowOff>
    </xdr:from>
    <xdr:to>
      <xdr:col>116</xdr:col>
      <xdr:colOff>152400</xdr:colOff>
      <xdr:row>77</xdr:row>
      <xdr:rowOff>162514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364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57802</xdr:rowOff>
    </xdr:from>
    <xdr:ext cx="534377"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205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111125</xdr:rowOff>
    </xdr:from>
    <xdr:to>
      <xdr:col>116</xdr:col>
      <xdr:colOff>152400</xdr:colOff>
      <xdr:row>71</xdr:row>
      <xdr:rowOff>111125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28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138968</xdr:rowOff>
    </xdr:from>
    <xdr:to>
      <xdr:col>116</xdr:col>
      <xdr:colOff>63500</xdr:colOff>
      <xdr:row>76</xdr:row>
      <xdr:rowOff>27366</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1323300" y="12997718"/>
          <a:ext cx="838200" cy="59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119092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634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96215</xdr:rowOff>
    </xdr:from>
    <xdr:to>
      <xdr:col>116</xdr:col>
      <xdr:colOff>114300</xdr:colOff>
      <xdr:row>75</xdr:row>
      <xdr:rowOff>26365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278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27366</xdr:rowOff>
    </xdr:from>
    <xdr:to>
      <xdr:col>111</xdr:col>
      <xdr:colOff>177800</xdr:colOff>
      <xdr:row>76</xdr:row>
      <xdr:rowOff>60970</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3057566"/>
          <a:ext cx="889000" cy="33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146782</xdr:rowOff>
    </xdr:from>
    <xdr:to>
      <xdr:col>112</xdr:col>
      <xdr:colOff>38100</xdr:colOff>
      <xdr:row>75</xdr:row>
      <xdr:rowOff>76932</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83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93459</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60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30521</xdr:rowOff>
    </xdr:from>
    <xdr:to>
      <xdr:col>107</xdr:col>
      <xdr:colOff>50800</xdr:colOff>
      <xdr:row>76</xdr:row>
      <xdr:rowOff>60970</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19545300" y="13060721"/>
          <a:ext cx="889000" cy="30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57124</xdr:rowOff>
    </xdr:from>
    <xdr:to>
      <xdr:col>107</xdr:col>
      <xdr:colOff>101600</xdr:colOff>
      <xdr:row>75</xdr:row>
      <xdr:rowOff>158725</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1587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3801</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691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30521</xdr:rowOff>
    </xdr:from>
    <xdr:to>
      <xdr:col>102</xdr:col>
      <xdr:colOff>114300</xdr:colOff>
      <xdr:row>76</xdr:row>
      <xdr:rowOff>37836</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3060721"/>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94707</xdr:rowOff>
    </xdr:from>
    <xdr:to>
      <xdr:col>102</xdr:col>
      <xdr:colOff>165100</xdr:colOff>
      <xdr:row>76</xdr:row>
      <xdr:rowOff>24857</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3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41384</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2728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102708</xdr:rowOff>
    </xdr:from>
    <xdr:to>
      <xdr:col>98</xdr:col>
      <xdr:colOff>38100</xdr:colOff>
      <xdr:row>76</xdr:row>
      <xdr:rowOff>32857</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6145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49385</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273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88168</xdr:rowOff>
    </xdr:from>
    <xdr:to>
      <xdr:col>116</xdr:col>
      <xdr:colOff>114300</xdr:colOff>
      <xdr:row>76</xdr:row>
      <xdr:rowOff>18318</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946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66595</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92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148016</xdr:rowOff>
    </xdr:from>
    <xdr:to>
      <xdr:col>112</xdr:col>
      <xdr:colOff>38100</xdr:colOff>
      <xdr:row>76</xdr:row>
      <xdr:rowOff>78166</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3006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69293</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3099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10170</xdr:rowOff>
    </xdr:from>
    <xdr:to>
      <xdr:col>107</xdr:col>
      <xdr:colOff>101600</xdr:colOff>
      <xdr:row>76</xdr:row>
      <xdr:rowOff>111770</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3040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102897</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3133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151171</xdr:rowOff>
    </xdr:from>
    <xdr:to>
      <xdr:col>102</xdr:col>
      <xdr:colOff>165100</xdr:colOff>
      <xdr:row>76</xdr:row>
      <xdr:rowOff>81321</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300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72448</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3102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158486</xdr:rowOff>
    </xdr:from>
    <xdr:to>
      <xdr:col>98</xdr:col>
      <xdr:colOff>38100</xdr:colOff>
      <xdr:row>76</xdr:row>
      <xdr:rowOff>88636</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3017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79763</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3109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人件費は、本市においては、特に会計年度任用職員を採用している公立保育園等の施設数が他市と比べ多いことなどが類似団体の平均を</a:t>
          </a:r>
          <a:r>
            <a:rPr kumimoji="1" lang="en-US" altLang="ja-JP" sz="1300">
              <a:latin typeface="ＭＳ Ｐゴシック" panose="020B0600070205080204" pitchFamily="50" charset="-128"/>
              <a:ea typeface="ＭＳ Ｐゴシック" panose="020B0600070205080204" pitchFamily="50" charset="-128"/>
            </a:rPr>
            <a:t>7,504</a:t>
          </a:r>
          <a:r>
            <a:rPr kumimoji="1" lang="ja-JP" altLang="en-US" sz="1300">
              <a:latin typeface="ＭＳ Ｐゴシック" panose="020B0600070205080204" pitchFamily="50" charset="-128"/>
              <a:ea typeface="ＭＳ Ｐゴシック" panose="020B0600070205080204" pitchFamily="50" charset="-128"/>
            </a:rPr>
            <a:t>円上回っている要因であり、今後は計画的な定員管理や施設再編に努めていく。</a:t>
          </a:r>
        </a:p>
        <a:p>
          <a:r>
            <a:rPr kumimoji="1" lang="ja-JP" altLang="en-US" sz="1300">
              <a:latin typeface="ＭＳ Ｐゴシック" panose="020B0600070205080204" pitchFamily="50" charset="-128"/>
              <a:ea typeface="ＭＳ Ｐゴシック" panose="020B0600070205080204" pitchFamily="50" charset="-128"/>
            </a:rPr>
            <a:t>物件費は、前年度と比較して</a:t>
          </a:r>
          <a:r>
            <a:rPr kumimoji="1" lang="en-US" altLang="ja-JP" sz="1300">
              <a:latin typeface="ＭＳ Ｐゴシック" panose="020B0600070205080204" pitchFamily="50" charset="-128"/>
              <a:ea typeface="ＭＳ Ｐゴシック" panose="020B0600070205080204" pitchFamily="50" charset="-128"/>
            </a:rPr>
            <a:t>4,922</a:t>
          </a:r>
          <a:r>
            <a:rPr kumimoji="1" lang="ja-JP" altLang="en-US" sz="1300">
              <a:latin typeface="ＭＳ Ｐゴシック" panose="020B0600070205080204" pitchFamily="50" charset="-128"/>
              <a:ea typeface="ＭＳ Ｐゴシック" panose="020B0600070205080204" pitchFamily="50" charset="-128"/>
            </a:rPr>
            <a:t>円の増となっており、要因としてはふるさと納税推進事業費、共同電算事業費の増である。今後も情報システムの標準化等により物件費の増が見込まれることから、引き続き経費の削減に努める。</a:t>
          </a:r>
        </a:p>
        <a:p>
          <a:r>
            <a:rPr kumimoji="1" lang="ja-JP" altLang="en-US" sz="1300">
              <a:latin typeface="ＭＳ Ｐゴシック" panose="020B0600070205080204" pitchFamily="50" charset="-128"/>
              <a:ea typeface="ＭＳ Ｐゴシック" panose="020B0600070205080204" pitchFamily="50" charset="-128"/>
            </a:rPr>
            <a:t>扶助費は、前年度と比較して</a:t>
          </a:r>
          <a:r>
            <a:rPr kumimoji="1" lang="en-US" altLang="ja-JP" sz="1300">
              <a:latin typeface="ＭＳ Ｐゴシック" panose="020B0600070205080204" pitchFamily="50" charset="-128"/>
              <a:ea typeface="ＭＳ Ｐゴシック" panose="020B0600070205080204" pitchFamily="50" charset="-128"/>
            </a:rPr>
            <a:t>10,267</a:t>
          </a:r>
          <a:r>
            <a:rPr kumimoji="1" lang="ja-JP" altLang="en-US" sz="1300">
              <a:latin typeface="ＭＳ Ｐゴシック" panose="020B0600070205080204" pitchFamily="50" charset="-128"/>
              <a:ea typeface="ＭＳ Ｐゴシック" panose="020B0600070205080204" pitchFamily="50" charset="-128"/>
            </a:rPr>
            <a:t>円の増となっており、要因としては定額減税補足給付金給付事業費、児童手当の増である。扶助費は障害者自立支援の引き続きの増加傾向や高齢化等の影響もあり年々増加していることから、適正な扶助のあり方を検討していく。</a:t>
          </a:r>
        </a:p>
        <a:p>
          <a:r>
            <a:rPr kumimoji="1" lang="ja-JP" altLang="en-US" sz="1300">
              <a:latin typeface="ＭＳ Ｐゴシック" panose="020B0600070205080204" pitchFamily="50" charset="-128"/>
              <a:ea typeface="ＭＳ Ｐゴシック" panose="020B0600070205080204" pitchFamily="50" charset="-128"/>
            </a:rPr>
            <a:t>普通建設事業費は、前年度と比較して</a:t>
          </a:r>
          <a:r>
            <a:rPr kumimoji="1" lang="en-US" altLang="ja-JP" sz="1300">
              <a:latin typeface="ＭＳ Ｐゴシック" panose="020B0600070205080204" pitchFamily="50" charset="-128"/>
              <a:ea typeface="ＭＳ Ｐゴシック" panose="020B0600070205080204" pitchFamily="50" charset="-128"/>
            </a:rPr>
            <a:t>21,711</a:t>
          </a:r>
          <a:r>
            <a:rPr kumimoji="1" lang="ja-JP" altLang="en-US" sz="1300">
              <a:latin typeface="ＭＳ Ｐゴシック" panose="020B0600070205080204" pitchFamily="50" charset="-128"/>
              <a:ea typeface="ＭＳ Ｐゴシック" panose="020B0600070205080204" pitchFamily="50" charset="-128"/>
            </a:rPr>
            <a:t>円の増となっており、要因としては総合体育館建設事業費の増である。今後も大規模建設事業の実施を計画していることから、民間活力の導入など効果的な手法により事業費の抑制に努めていく。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静岡県富士市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246,491
238,913
244.94
115,535,448
110,851,910
4,527,799
53,389,556
87,530,903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59.8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139700</xdr:rowOff>
    </xdr:from>
    <xdr:to>
      <xdr:col>28</xdr:col>
      <xdr:colOff>114300</xdr:colOff>
      <xdr:row>39</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84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541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28</xdr:row>
      <xdr:rowOff>168927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969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8" name="テキスト ボックス 57">
          <a:extLst>
            <a:ext uri="{FF2B5EF4-FFF2-40B4-BE49-F238E27FC236}">
              <a16:creationId xmlns:a16="http://schemas.microsoft.com/office/drawing/2014/main" id="{00000000-0008-0000-0700-00003A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9" name="議会費グラフ枠">
          <a:extLst>
            <a:ext uri="{FF2B5EF4-FFF2-40B4-BE49-F238E27FC236}">
              <a16:creationId xmlns:a16="http://schemas.microsoft.com/office/drawing/2014/main" id="{00000000-0008-0000-0700-00003B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155416</xdr:rowOff>
    </xdr:from>
    <xdr:to>
      <xdr:col>24</xdr:col>
      <xdr:colOff>62865</xdr:colOff>
      <xdr:row>38</xdr:row>
      <xdr:rowOff>156845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4633595" y="5298916"/>
          <a:ext cx="1270" cy="1373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160672</xdr:rowOff>
    </xdr:from>
    <xdr:ext cx="469744" cy="259045"/>
    <xdr:sp macro="" textlink="">
      <xdr:nvSpPr>
        <xdr:cNvPr id="61" name="議会費最小値テキスト">
          <a:extLst>
            <a:ext uri="{FF2B5EF4-FFF2-40B4-BE49-F238E27FC236}">
              <a16:creationId xmlns:a16="http://schemas.microsoft.com/office/drawing/2014/main" id="{00000000-0008-0000-0700-00003D000000}"/>
            </a:ext>
          </a:extLst>
        </xdr:cNvPr>
        <xdr:cNvSpPr txBox="1"/>
      </xdr:nvSpPr>
      <xdr:spPr>
        <a:xfrm>
          <a:off x="4686300" y="6675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156845</xdr:rowOff>
    </xdr:from>
    <xdr:to>
      <xdr:col>24</xdr:col>
      <xdr:colOff>152400</xdr:colOff>
      <xdr:row>38</xdr:row>
      <xdr:rowOff>156845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6671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102093</xdr:rowOff>
    </xdr:from>
    <xdr:ext cx="469744" cy="259045"/>
    <xdr:sp macro="" textlink="">
      <xdr:nvSpPr>
        <xdr:cNvPr id="63" name="議会費最大値テキスト">
          <a:extLst>
            <a:ext uri="{FF2B5EF4-FFF2-40B4-BE49-F238E27FC236}">
              <a16:creationId xmlns:a16="http://schemas.microsoft.com/office/drawing/2014/main" id="{00000000-0008-0000-0700-00003F000000}"/>
            </a:ext>
          </a:extLst>
        </xdr:cNvPr>
        <xdr:cNvSpPr txBox="1"/>
      </xdr:nvSpPr>
      <xdr:spPr>
        <a:xfrm>
          <a:off x="4686300" y="507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155416</xdr:rowOff>
    </xdr:from>
    <xdr:to>
      <xdr:col>24</xdr:col>
      <xdr:colOff>152400</xdr:colOff>
      <xdr:row>30</xdr:row>
      <xdr:rowOff>155416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4546600" y="5298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165417</xdr:rowOff>
    </xdr:from>
    <xdr:to>
      <xdr:col>24</xdr:col>
      <xdr:colOff>63500</xdr:colOff>
      <xdr:row>35</xdr:row>
      <xdr:rowOff>111125</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3797300" y="5994717"/>
          <a:ext cx="838200" cy="117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150194</xdr:rowOff>
    </xdr:from>
    <xdr:ext cx="469744" cy="259045"/>
    <xdr:sp macro="" textlink="">
      <xdr:nvSpPr>
        <xdr:cNvPr id="66" name="議会費平均値テキスト">
          <a:extLst>
            <a:ext uri="{FF2B5EF4-FFF2-40B4-BE49-F238E27FC236}">
              <a16:creationId xmlns:a16="http://schemas.microsoft.com/office/drawing/2014/main" id="{00000000-0008-0000-0700-000042000000}"/>
            </a:ext>
          </a:extLst>
        </xdr:cNvPr>
        <xdr:cNvSpPr txBox="1"/>
      </xdr:nvSpPr>
      <xdr:spPr>
        <a:xfrm>
          <a:off x="4686300" y="59794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317</xdr:rowOff>
    </xdr:from>
    <xdr:to>
      <xdr:col>24</xdr:col>
      <xdr:colOff>114300</xdr:colOff>
      <xdr:row>35</xdr:row>
      <xdr:rowOff>101917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4584700" y="600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111125</xdr:rowOff>
    </xdr:from>
    <xdr:to>
      <xdr:col>19</xdr:col>
      <xdr:colOff>177800</xdr:colOff>
      <xdr:row>35</xdr:row>
      <xdr:rowOff>132556</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2908300" y="6111875"/>
          <a:ext cx="889000" cy="2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76041</xdr:rowOff>
    </xdr:from>
    <xdr:to>
      <xdr:col>20</xdr:col>
      <xdr:colOff>38100</xdr:colOff>
      <xdr:row>36</xdr:row>
      <xdr:rowOff>6191</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3746500" y="6076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168768</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3562428" y="6169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132556</xdr:rowOff>
    </xdr:from>
    <xdr:to>
      <xdr:col>15</xdr:col>
      <xdr:colOff>50800</xdr:colOff>
      <xdr:row>35</xdr:row>
      <xdr:rowOff>142558</xdr:rowOff>
    </xdr:to>
    <xdr:cxnSp macro="">
      <xdr:nvCxnSpPr>
        <xdr:cNvPr id="71" name="直線コネクタ 70">
          <a:extLst>
            <a:ext uri="{FF2B5EF4-FFF2-40B4-BE49-F238E27FC236}">
              <a16:creationId xmlns:a16="http://schemas.microsoft.com/office/drawing/2014/main" id="{00000000-0008-0000-0700-000047000000}"/>
            </a:ext>
          </a:extLst>
        </xdr:cNvPr>
        <xdr:cNvCxnSpPr/>
      </xdr:nvCxnSpPr>
      <xdr:spPr>
        <a:xfrm flipV="1">
          <a:off x="2019300" y="6133306"/>
          <a:ext cx="889000" cy="1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120333</xdr:rowOff>
    </xdr:from>
    <xdr:to>
      <xdr:col>15</xdr:col>
      <xdr:colOff>101600</xdr:colOff>
      <xdr:row>36</xdr:row>
      <xdr:rowOff>50483</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2857500" y="612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41610</xdr:rowOff>
    </xdr:from>
    <xdr:ext cx="469744"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673428" y="6213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142558</xdr:rowOff>
    </xdr:from>
    <xdr:to>
      <xdr:col>10</xdr:col>
      <xdr:colOff>114300</xdr:colOff>
      <xdr:row>36</xdr:row>
      <xdr:rowOff>5397</xdr:rowOff>
    </xdr:to>
    <xdr:cxnSp macro="">
      <xdr:nvCxnSpPr>
        <xdr:cNvPr id="74" name="直線コネクタ 73">
          <a:extLst>
            <a:ext uri="{FF2B5EF4-FFF2-40B4-BE49-F238E27FC236}">
              <a16:creationId xmlns:a16="http://schemas.microsoft.com/office/drawing/2014/main" id="{00000000-0008-0000-0700-00004A000000}"/>
            </a:ext>
          </a:extLst>
        </xdr:cNvPr>
        <xdr:cNvCxnSpPr/>
      </xdr:nvCxnSpPr>
      <xdr:spPr>
        <a:xfrm flipV="1">
          <a:off x="1130300" y="6143308"/>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123190</xdr:rowOff>
    </xdr:from>
    <xdr:to>
      <xdr:col>10</xdr:col>
      <xdr:colOff>165100</xdr:colOff>
      <xdr:row>36</xdr:row>
      <xdr:rowOff>53340</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968500" y="612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44467</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784428" y="621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161766</xdr:rowOff>
    </xdr:from>
    <xdr:to>
      <xdr:col>6</xdr:col>
      <xdr:colOff>38100</xdr:colOff>
      <xdr:row>36</xdr:row>
      <xdr:rowOff>91916</xdr:rowOff>
    </xdr:to>
    <xdr:sp macro="" textlink="">
      <xdr:nvSpPr>
        <xdr:cNvPr id="77" name="フローチャート: 判断 76">
          <a:extLst>
            <a:ext uri="{FF2B5EF4-FFF2-40B4-BE49-F238E27FC236}">
              <a16:creationId xmlns:a16="http://schemas.microsoft.com/office/drawing/2014/main" id="{00000000-0008-0000-0700-00004D000000}"/>
            </a:ext>
          </a:extLst>
        </xdr:cNvPr>
        <xdr:cNvSpPr/>
      </xdr:nvSpPr>
      <xdr:spPr>
        <a:xfrm>
          <a:off x="1079500" y="6162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83043</xdr:rowOff>
    </xdr:from>
    <xdr:ext cx="469744"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895428" y="6255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114617</xdr:rowOff>
    </xdr:from>
    <xdr:to>
      <xdr:col>24</xdr:col>
      <xdr:colOff>114300</xdr:colOff>
      <xdr:row>35</xdr:row>
      <xdr:rowOff>44767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4584700" y="5943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137494</xdr:rowOff>
    </xdr:from>
    <xdr:ext cx="469744" cy="259045"/>
    <xdr:sp macro="" textlink="">
      <xdr:nvSpPr>
        <xdr:cNvPr id="85" name="議会費該当値テキスト">
          <a:extLst>
            <a:ext uri="{FF2B5EF4-FFF2-40B4-BE49-F238E27FC236}">
              <a16:creationId xmlns:a16="http://schemas.microsoft.com/office/drawing/2014/main" id="{00000000-0008-0000-0700-000055000000}"/>
            </a:ext>
          </a:extLst>
        </xdr:cNvPr>
        <xdr:cNvSpPr txBox="1"/>
      </xdr:nvSpPr>
      <xdr:spPr>
        <a:xfrm>
          <a:off x="4686300" y="5795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60325</xdr:rowOff>
    </xdr:from>
    <xdr:to>
      <xdr:col>20</xdr:col>
      <xdr:colOff>38100</xdr:colOff>
      <xdr:row>35</xdr:row>
      <xdr:rowOff>161925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3746500" y="6061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7002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3562428" y="5836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81756</xdr:rowOff>
    </xdr:from>
    <xdr:to>
      <xdr:col>15</xdr:col>
      <xdr:colOff>101600</xdr:colOff>
      <xdr:row>36</xdr:row>
      <xdr:rowOff>11906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2857500" y="6082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28433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2673428" y="5857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91758</xdr:rowOff>
    </xdr:from>
    <xdr:to>
      <xdr:col>10</xdr:col>
      <xdr:colOff>165100</xdr:colOff>
      <xdr:row>36</xdr:row>
      <xdr:rowOff>21908</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968500" y="609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38435</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1784428" y="5867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126047</xdr:rowOff>
    </xdr:from>
    <xdr:to>
      <xdr:col>6</xdr:col>
      <xdr:colOff>38100</xdr:colOff>
      <xdr:row>36</xdr:row>
      <xdr:rowOff>56197</xdr:rowOff>
    </xdr:to>
    <xdr:sp macro="" textlink="">
      <xdr:nvSpPr>
        <xdr:cNvPr id="92" name="楕円 91">
          <a:extLst>
            <a:ext uri="{FF2B5EF4-FFF2-40B4-BE49-F238E27FC236}">
              <a16:creationId xmlns:a16="http://schemas.microsoft.com/office/drawing/2014/main" id="{00000000-0008-0000-0700-00005C000000}"/>
            </a:ext>
          </a:extLst>
        </xdr:cNvPr>
        <xdr:cNvSpPr/>
      </xdr:nvSpPr>
      <xdr:spPr>
        <a:xfrm>
          <a:off x="1079500" y="6126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72724</xdr:rowOff>
    </xdr:from>
    <xdr:ext cx="469744" cy="259045"/>
    <xdr:sp macro="" textlink="">
      <xdr:nvSpPr>
        <xdr:cNvPr id="93" name="テキスト ボックス 92">
          <a:extLst>
            <a:ext uri="{FF2B5EF4-FFF2-40B4-BE49-F238E27FC236}">
              <a16:creationId xmlns:a16="http://schemas.microsoft.com/office/drawing/2014/main" id="{00000000-0008-0000-0700-00005D000000}"/>
            </a:ext>
          </a:extLst>
        </xdr:cNvPr>
        <xdr:cNvSpPr txBox="1"/>
      </xdr:nvSpPr>
      <xdr:spPr>
        <a:xfrm>
          <a:off x="895428" y="5902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1" name="正方形/長方形 100">
          <a:extLst>
            <a:ext uri="{FF2B5EF4-FFF2-40B4-BE49-F238E27FC236}">
              <a16:creationId xmlns:a16="http://schemas.microsoft.com/office/drawing/2014/main" id="{00000000-0008-0000-0700-000065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7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総務費グラフ枠">
          <a:extLst>
            <a:ext uri="{FF2B5EF4-FFF2-40B4-BE49-F238E27FC236}">
              <a16:creationId xmlns:a16="http://schemas.microsoft.com/office/drawing/2014/main" id="{00000000-0008-0000-07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70256</xdr:rowOff>
    </xdr:from>
    <xdr:to>
      <xdr:col>24</xdr:col>
      <xdr:colOff>62865</xdr:colOff>
      <xdr:row>59</xdr:row>
      <xdr:rowOff>49936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4633595" y="9500006"/>
          <a:ext cx="1270" cy="665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53763</xdr:rowOff>
    </xdr:from>
    <xdr:ext cx="534377" cy="259045"/>
    <xdr:sp macro="" textlink="">
      <xdr:nvSpPr>
        <xdr:cNvPr id="119" name="総務費最小値テキスト">
          <a:extLst>
            <a:ext uri="{FF2B5EF4-FFF2-40B4-BE49-F238E27FC236}">
              <a16:creationId xmlns:a16="http://schemas.microsoft.com/office/drawing/2014/main" id="{00000000-0008-0000-0700-000077000000}"/>
            </a:ext>
          </a:extLst>
        </xdr:cNvPr>
        <xdr:cNvSpPr txBox="1"/>
      </xdr:nvSpPr>
      <xdr:spPr>
        <a:xfrm>
          <a:off x="4686300" y="10169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49936</xdr:rowOff>
    </xdr:from>
    <xdr:to>
      <xdr:col>24</xdr:col>
      <xdr:colOff>152400</xdr:colOff>
      <xdr:row>59</xdr:row>
      <xdr:rowOff>49936</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1016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16933</xdr:rowOff>
    </xdr:from>
    <xdr:ext cx="534377" cy="259045"/>
    <xdr:sp macro="" textlink="">
      <xdr:nvSpPr>
        <xdr:cNvPr id="121" name="総務費最大値テキスト">
          <a:extLst>
            <a:ext uri="{FF2B5EF4-FFF2-40B4-BE49-F238E27FC236}">
              <a16:creationId xmlns:a16="http://schemas.microsoft.com/office/drawing/2014/main" id="{00000000-0008-0000-0700-000079000000}"/>
            </a:ext>
          </a:extLst>
        </xdr:cNvPr>
        <xdr:cNvSpPr txBox="1"/>
      </xdr:nvSpPr>
      <xdr:spPr>
        <a:xfrm>
          <a:off x="4686300" y="9275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81,968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70256</xdr:rowOff>
    </xdr:from>
    <xdr:to>
      <xdr:col>24</xdr:col>
      <xdr:colOff>152400</xdr:colOff>
      <xdr:row>55</xdr:row>
      <xdr:rowOff>70256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4546600" y="9500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68187</xdr:rowOff>
    </xdr:from>
    <xdr:to>
      <xdr:col>24</xdr:col>
      <xdr:colOff>63500</xdr:colOff>
      <xdr:row>58</xdr:row>
      <xdr:rowOff>99975</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3797300" y="10012287"/>
          <a:ext cx="838200" cy="31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151871</xdr:rowOff>
    </xdr:from>
    <xdr:ext cx="534377" cy="259045"/>
    <xdr:sp macro="" textlink="">
      <xdr:nvSpPr>
        <xdr:cNvPr id="124" name="総務費平均値テキスト">
          <a:extLst>
            <a:ext uri="{FF2B5EF4-FFF2-40B4-BE49-F238E27FC236}">
              <a16:creationId xmlns:a16="http://schemas.microsoft.com/office/drawing/2014/main" id="{00000000-0008-0000-0700-00007C000000}"/>
            </a:ext>
          </a:extLst>
        </xdr:cNvPr>
        <xdr:cNvSpPr txBox="1"/>
      </xdr:nvSpPr>
      <xdr:spPr>
        <a:xfrm>
          <a:off x="4686300" y="97530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128994</xdr:rowOff>
    </xdr:from>
    <xdr:to>
      <xdr:col>24</xdr:col>
      <xdr:colOff>114300</xdr:colOff>
      <xdr:row>58</xdr:row>
      <xdr:rowOff>59144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4584700" y="9901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56235</xdr:rowOff>
    </xdr:from>
    <xdr:to>
      <xdr:col>19</xdr:col>
      <xdr:colOff>177800</xdr:colOff>
      <xdr:row>58</xdr:row>
      <xdr:rowOff>68187</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908300" y="10000335"/>
          <a:ext cx="889000" cy="11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144349</xdr:rowOff>
    </xdr:from>
    <xdr:to>
      <xdr:col>20</xdr:col>
      <xdr:colOff>38100</xdr:colOff>
      <xdr:row>58</xdr:row>
      <xdr:rowOff>74499</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3746500" y="991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91026</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3530111" y="9692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35496</xdr:rowOff>
    </xdr:from>
    <xdr:to>
      <xdr:col>15</xdr:col>
      <xdr:colOff>50800</xdr:colOff>
      <xdr:row>58</xdr:row>
      <xdr:rowOff>56235</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2019300" y="9979596"/>
          <a:ext cx="889000" cy="20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141884</xdr:rowOff>
    </xdr:from>
    <xdr:to>
      <xdr:col>15</xdr:col>
      <xdr:colOff>101600</xdr:colOff>
      <xdr:row>58</xdr:row>
      <xdr:rowOff>72034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2857500" y="9914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88561</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641111" y="9689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117640</xdr:rowOff>
    </xdr:from>
    <xdr:to>
      <xdr:col>10</xdr:col>
      <xdr:colOff>114300</xdr:colOff>
      <xdr:row>58</xdr:row>
      <xdr:rowOff>35496</xdr:rowOff>
    </xdr:to>
    <xdr:cxnSp macro="">
      <xdr:nvCxnSpPr>
        <xdr:cNvPr id="132" name="直線コネクタ 131">
          <a:extLst>
            <a:ext uri="{FF2B5EF4-FFF2-40B4-BE49-F238E27FC236}">
              <a16:creationId xmlns:a16="http://schemas.microsoft.com/office/drawing/2014/main" id="{00000000-0008-0000-0700-000084000000}"/>
            </a:ext>
          </a:extLst>
        </xdr:cNvPr>
        <xdr:cNvCxnSpPr/>
      </xdr:nvCxnSpPr>
      <xdr:spPr>
        <a:xfrm>
          <a:off x="1130300" y="8861590"/>
          <a:ext cx="889000" cy="111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154445</xdr:rowOff>
    </xdr:from>
    <xdr:to>
      <xdr:col>10</xdr:col>
      <xdr:colOff>165100</xdr:colOff>
      <xdr:row>58</xdr:row>
      <xdr:rowOff>84595</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968500" y="992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101122</xdr:rowOff>
    </xdr:from>
    <xdr:ext cx="534377"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752111" y="9702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150063</xdr:rowOff>
    </xdr:from>
    <xdr:to>
      <xdr:col>6</xdr:col>
      <xdr:colOff>38100</xdr:colOff>
      <xdr:row>51</xdr:row>
      <xdr:rowOff>80213</xdr:rowOff>
    </xdr:to>
    <xdr:sp macro="" textlink="">
      <xdr:nvSpPr>
        <xdr:cNvPr id="135" name="フローチャート: 判断 134">
          <a:extLst>
            <a:ext uri="{FF2B5EF4-FFF2-40B4-BE49-F238E27FC236}">
              <a16:creationId xmlns:a16="http://schemas.microsoft.com/office/drawing/2014/main" id="{00000000-0008-0000-0700-000087000000}"/>
            </a:ext>
          </a:extLst>
        </xdr:cNvPr>
        <xdr:cNvSpPr/>
      </xdr:nvSpPr>
      <xdr:spPr>
        <a:xfrm>
          <a:off x="1079500" y="872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96740</xdr:rowOff>
    </xdr:from>
    <xdr:ext cx="59901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830795" y="8497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49175</xdr:rowOff>
    </xdr:from>
    <xdr:to>
      <xdr:col>24</xdr:col>
      <xdr:colOff>114300</xdr:colOff>
      <xdr:row>58</xdr:row>
      <xdr:rowOff>150775</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4584700" y="999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135552</xdr:rowOff>
    </xdr:from>
    <xdr:ext cx="534377" cy="259045"/>
    <xdr:sp macro="" textlink="">
      <xdr:nvSpPr>
        <xdr:cNvPr id="143" name="総務費該当値テキスト">
          <a:extLst>
            <a:ext uri="{FF2B5EF4-FFF2-40B4-BE49-F238E27FC236}">
              <a16:creationId xmlns:a16="http://schemas.microsoft.com/office/drawing/2014/main" id="{00000000-0008-0000-0700-00008F000000}"/>
            </a:ext>
          </a:extLst>
        </xdr:cNvPr>
        <xdr:cNvSpPr txBox="1"/>
      </xdr:nvSpPr>
      <xdr:spPr>
        <a:xfrm>
          <a:off x="4686300" y="9908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17387</xdr:rowOff>
    </xdr:from>
    <xdr:to>
      <xdr:col>20</xdr:col>
      <xdr:colOff>38100</xdr:colOff>
      <xdr:row>58</xdr:row>
      <xdr:rowOff>118987</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3746500" y="9961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110114</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3530111" y="10054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5435</xdr:rowOff>
    </xdr:from>
    <xdr:to>
      <xdr:col>15</xdr:col>
      <xdr:colOff>101600</xdr:colOff>
      <xdr:row>58</xdr:row>
      <xdr:rowOff>107035</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2857500" y="994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98162</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2641111" y="10042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156146</xdr:rowOff>
    </xdr:from>
    <xdr:to>
      <xdr:col>10</xdr:col>
      <xdr:colOff>165100</xdr:colOff>
      <xdr:row>58</xdr:row>
      <xdr:rowOff>86296</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968500" y="992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77423</xdr:rowOff>
    </xdr:from>
    <xdr:ext cx="534377"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1752111" y="10021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66840</xdr:rowOff>
    </xdr:from>
    <xdr:to>
      <xdr:col>6</xdr:col>
      <xdr:colOff>38100</xdr:colOff>
      <xdr:row>51</xdr:row>
      <xdr:rowOff>168440</xdr:rowOff>
    </xdr:to>
    <xdr:sp macro="" textlink="">
      <xdr:nvSpPr>
        <xdr:cNvPr id="150" name="楕円 149">
          <a:extLst>
            <a:ext uri="{FF2B5EF4-FFF2-40B4-BE49-F238E27FC236}">
              <a16:creationId xmlns:a16="http://schemas.microsoft.com/office/drawing/2014/main" id="{00000000-0008-0000-0700-000096000000}"/>
            </a:ext>
          </a:extLst>
        </xdr:cNvPr>
        <xdr:cNvSpPr/>
      </xdr:nvSpPr>
      <xdr:spPr>
        <a:xfrm>
          <a:off x="1079500" y="881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159567</xdr:rowOff>
    </xdr:from>
    <xdr:ext cx="599010" cy="259045"/>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830795" y="8903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7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4" name="テキスト ボックス 173">
          <a:extLst>
            <a:ext uri="{FF2B5EF4-FFF2-40B4-BE49-F238E27FC236}">
              <a16:creationId xmlns:a16="http://schemas.microsoft.com/office/drawing/2014/main" id="{00000000-0008-0000-0700-0000AE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6" name="テキスト ボックス 175">
          <a:extLst>
            <a:ext uri="{FF2B5EF4-FFF2-40B4-BE49-F238E27FC236}">
              <a16:creationId xmlns:a16="http://schemas.microsoft.com/office/drawing/2014/main" id="{00000000-0008-0000-0700-0000B0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7" name="民生費グラフ枠">
          <a:extLst>
            <a:ext uri="{FF2B5EF4-FFF2-40B4-BE49-F238E27FC236}">
              <a16:creationId xmlns:a16="http://schemas.microsoft.com/office/drawing/2014/main" id="{00000000-0008-0000-0700-0000B1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3650</xdr:rowOff>
    </xdr:from>
    <xdr:to>
      <xdr:col>24</xdr:col>
      <xdr:colOff>62865</xdr:colOff>
      <xdr:row>76</xdr:row>
      <xdr:rowOff>134040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4633595" y="12176600"/>
          <a:ext cx="1270" cy="987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137867</xdr:rowOff>
    </xdr:from>
    <xdr:ext cx="599010" cy="259045"/>
    <xdr:sp macro="" textlink="">
      <xdr:nvSpPr>
        <xdr:cNvPr id="179" name="民生費最小値テキスト">
          <a:extLst>
            <a:ext uri="{FF2B5EF4-FFF2-40B4-BE49-F238E27FC236}">
              <a16:creationId xmlns:a16="http://schemas.microsoft.com/office/drawing/2014/main" id="{00000000-0008-0000-0700-0000B3000000}"/>
            </a:ext>
          </a:extLst>
        </xdr:cNvPr>
        <xdr:cNvSpPr txBox="1"/>
      </xdr:nvSpPr>
      <xdr:spPr>
        <a:xfrm>
          <a:off x="4686300" y="13168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134040</xdr:rowOff>
    </xdr:from>
    <xdr:to>
      <xdr:col>24</xdr:col>
      <xdr:colOff>152400</xdr:colOff>
      <xdr:row>76</xdr:row>
      <xdr:rowOff>134040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4546600" y="13164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121777</xdr:rowOff>
    </xdr:from>
    <xdr:ext cx="599010" cy="259045"/>
    <xdr:sp macro="" textlink="">
      <xdr:nvSpPr>
        <xdr:cNvPr id="181" name="民生費最大値テキスト">
          <a:extLst>
            <a:ext uri="{FF2B5EF4-FFF2-40B4-BE49-F238E27FC236}">
              <a16:creationId xmlns:a16="http://schemas.microsoft.com/office/drawing/2014/main" id="{00000000-0008-0000-0700-0000B5000000}"/>
            </a:ext>
          </a:extLst>
        </xdr:cNvPr>
        <xdr:cNvSpPr txBox="1"/>
      </xdr:nvSpPr>
      <xdr:spPr>
        <a:xfrm>
          <a:off x="4686300" y="11951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254,748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3650</xdr:rowOff>
    </xdr:from>
    <xdr:to>
      <xdr:col>24</xdr:col>
      <xdr:colOff>152400</xdr:colOff>
      <xdr:row>71</xdr:row>
      <xdr:rowOff>3650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4546600" y="12176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74113</xdr:rowOff>
    </xdr:from>
    <xdr:to>
      <xdr:col>24</xdr:col>
      <xdr:colOff>63500</xdr:colOff>
      <xdr:row>77</xdr:row>
      <xdr:rowOff>68997</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3797300" y="13104313"/>
          <a:ext cx="838200" cy="166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27315</xdr:rowOff>
    </xdr:from>
    <xdr:ext cx="599010" cy="259045"/>
    <xdr:sp macro="" textlink="">
      <xdr:nvSpPr>
        <xdr:cNvPr id="184" name="民生費平均値テキスト">
          <a:extLst>
            <a:ext uri="{FF2B5EF4-FFF2-40B4-BE49-F238E27FC236}">
              <a16:creationId xmlns:a16="http://schemas.microsoft.com/office/drawing/2014/main" id="{00000000-0008-0000-0700-0000B8000000}"/>
            </a:ext>
          </a:extLst>
        </xdr:cNvPr>
        <xdr:cNvSpPr txBox="1"/>
      </xdr:nvSpPr>
      <xdr:spPr>
        <a:xfrm>
          <a:off x="4686300" y="127146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4438</xdr:rowOff>
    </xdr:from>
    <xdr:to>
      <xdr:col>24</xdr:col>
      <xdr:colOff>114300</xdr:colOff>
      <xdr:row>75</xdr:row>
      <xdr:rowOff>106038</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4584700" y="12863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68997</xdr:rowOff>
    </xdr:from>
    <xdr:to>
      <xdr:col>19</xdr:col>
      <xdr:colOff>177800</xdr:colOff>
      <xdr:row>77</xdr:row>
      <xdr:rowOff>143619</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2908300" y="13270647"/>
          <a:ext cx="889000" cy="74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130505</xdr:rowOff>
    </xdr:from>
    <xdr:to>
      <xdr:col>20</xdr:col>
      <xdr:colOff>38100</xdr:colOff>
      <xdr:row>76</xdr:row>
      <xdr:rowOff>60655</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3746500" y="12989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77182</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497795" y="12764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108513</xdr:rowOff>
    </xdr:from>
    <xdr:to>
      <xdr:col>15</xdr:col>
      <xdr:colOff>50800</xdr:colOff>
      <xdr:row>77</xdr:row>
      <xdr:rowOff>143619</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a:off x="2019300" y="13310163"/>
          <a:ext cx="889000" cy="35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56428</xdr:rowOff>
    </xdr:from>
    <xdr:to>
      <xdr:col>15</xdr:col>
      <xdr:colOff>101600</xdr:colOff>
      <xdr:row>76</xdr:row>
      <xdr:rowOff>158028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2857500" y="13086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3105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608795" y="12861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108513</xdr:rowOff>
    </xdr:from>
    <xdr:to>
      <xdr:col>10</xdr:col>
      <xdr:colOff>114300</xdr:colOff>
      <xdr:row>79</xdr:row>
      <xdr:rowOff>22972</xdr:rowOff>
    </xdr:to>
    <xdr:cxnSp macro="">
      <xdr:nvCxnSpPr>
        <xdr:cNvPr id="192" name="直線コネクタ 191">
          <a:extLst>
            <a:ext uri="{FF2B5EF4-FFF2-40B4-BE49-F238E27FC236}">
              <a16:creationId xmlns:a16="http://schemas.microsoft.com/office/drawing/2014/main" id="{00000000-0008-0000-0700-0000C0000000}"/>
            </a:ext>
          </a:extLst>
        </xdr:cNvPr>
        <xdr:cNvCxnSpPr/>
      </xdr:nvCxnSpPr>
      <xdr:spPr>
        <a:xfrm flipV="1">
          <a:off x="1130300" y="13310163"/>
          <a:ext cx="889000" cy="257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162531</xdr:rowOff>
    </xdr:from>
    <xdr:to>
      <xdr:col>10</xdr:col>
      <xdr:colOff>165100</xdr:colOff>
      <xdr:row>76</xdr:row>
      <xdr:rowOff>92681</xdr:rowOff>
    </xdr:to>
    <xdr:sp macro="" textlink="">
      <xdr:nvSpPr>
        <xdr:cNvPr id="193" name="フローチャート: 判断 192">
          <a:extLst>
            <a:ext uri="{FF2B5EF4-FFF2-40B4-BE49-F238E27FC236}">
              <a16:creationId xmlns:a16="http://schemas.microsoft.com/office/drawing/2014/main" id="{00000000-0008-0000-0700-0000C1000000}"/>
            </a:ext>
          </a:extLst>
        </xdr:cNvPr>
        <xdr:cNvSpPr/>
      </xdr:nvSpPr>
      <xdr:spPr>
        <a:xfrm>
          <a:off x="1968500" y="13021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109208</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719795" y="12796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80082</xdr:rowOff>
    </xdr:from>
    <xdr:to>
      <xdr:col>6</xdr:col>
      <xdr:colOff>38100</xdr:colOff>
      <xdr:row>78</xdr:row>
      <xdr:rowOff>10232</xdr:rowOff>
    </xdr:to>
    <xdr:sp macro="" textlink="">
      <xdr:nvSpPr>
        <xdr:cNvPr id="195" name="フローチャート: 判断 194">
          <a:extLst>
            <a:ext uri="{FF2B5EF4-FFF2-40B4-BE49-F238E27FC236}">
              <a16:creationId xmlns:a16="http://schemas.microsoft.com/office/drawing/2014/main" id="{00000000-0008-0000-0700-0000C3000000}"/>
            </a:ext>
          </a:extLst>
        </xdr:cNvPr>
        <xdr:cNvSpPr/>
      </xdr:nvSpPr>
      <xdr:spPr>
        <a:xfrm>
          <a:off x="1079500" y="1328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26759</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830795" y="13056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23313</xdr:rowOff>
    </xdr:from>
    <xdr:to>
      <xdr:col>24</xdr:col>
      <xdr:colOff>114300</xdr:colOff>
      <xdr:row>76</xdr:row>
      <xdr:rowOff>124913</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4584700" y="13053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109690</xdr:rowOff>
    </xdr:from>
    <xdr:ext cx="599010" cy="259045"/>
    <xdr:sp macro="" textlink="">
      <xdr:nvSpPr>
        <xdr:cNvPr id="203" name="民生費該当値テキスト">
          <a:extLst>
            <a:ext uri="{FF2B5EF4-FFF2-40B4-BE49-F238E27FC236}">
              <a16:creationId xmlns:a16="http://schemas.microsoft.com/office/drawing/2014/main" id="{00000000-0008-0000-0700-0000CB000000}"/>
            </a:ext>
          </a:extLst>
        </xdr:cNvPr>
        <xdr:cNvSpPr txBox="1"/>
      </xdr:nvSpPr>
      <xdr:spPr>
        <a:xfrm>
          <a:off x="4686300" y="12968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18197</xdr:rowOff>
    </xdr:from>
    <xdr:to>
      <xdr:col>20</xdr:col>
      <xdr:colOff>38100</xdr:colOff>
      <xdr:row>77</xdr:row>
      <xdr:rowOff>119797</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3746500" y="13219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110924</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3497795" y="13312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92819</xdr:rowOff>
    </xdr:from>
    <xdr:to>
      <xdr:col>15</xdr:col>
      <xdr:colOff>101600</xdr:colOff>
      <xdr:row>78</xdr:row>
      <xdr:rowOff>22969</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2857500" y="13294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14096</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2608795" y="13387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57713</xdr:rowOff>
    </xdr:from>
    <xdr:to>
      <xdr:col>10</xdr:col>
      <xdr:colOff>165100</xdr:colOff>
      <xdr:row>77</xdr:row>
      <xdr:rowOff>159313</xdr:rowOff>
    </xdr:to>
    <xdr:sp macro="" textlink="">
      <xdr:nvSpPr>
        <xdr:cNvPr id="208" name="楕円 207">
          <a:extLst>
            <a:ext uri="{FF2B5EF4-FFF2-40B4-BE49-F238E27FC236}">
              <a16:creationId xmlns:a16="http://schemas.microsoft.com/office/drawing/2014/main" id="{00000000-0008-0000-0700-0000D0000000}"/>
            </a:ext>
          </a:extLst>
        </xdr:cNvPr>
        <xdr:cNvSpPr/>
      </xdr:nvSpPr>
      <xdr:spPr>
        <a:xfrm>
          <a:off x="1968500" y="1325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150440</xdr:rowOff>
    </xdr:from>
    <xdr:ext cx="599010"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1719795" y="13352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143622</xdr:rowOff>
    </xdr:from>
    <xdr:to>
      <xdr:col>6</xdr:col>
      <xdr:colOff>38100</xdr:colOff>
      <xdr:row>79</xdr:row>
      <xdr:rowOff>73772</xdr:rowOff>
    </xdr:to>
    <xdr:sp macro="" textlink="">
      <xdr:nvSpPr>
        <xdr:cNvPr id="210" name="楕円 209">
          <a:extLst>
            <a:ext uri="{FF2B5EF4-FFF2-40B4-BE49-F238E27FC236}">
              <a16:creationId xmlns:a16="http://schemas.microsoft.com/office/drawing/2014/main" id="{00000000-0008-0000-0700-0000D2000000}"/>
            </a:ext>
          </a:extLst>
        </xdr:cNvPr>
        <xdr:cNvSpPr/>
      </xdr:nvSpPr>
      <xdr:spPr>
        <a:xfrm>
          <a:off x="1079500" y="1351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64899</xdr:rowOff>
    </xdr:from>
    <xdr:ext cx="599010"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830795" y="13609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8" name="正方形/長方形 217">
          <a:extLst>
            <a:ext uri="{FF2B5EF4-FFF2-40B4-BE49-F238E27FC236}">
              <a16:creationId xmlns:a16="http://schemas.microsoft.com/office/drawing/2014/main" id="{00000000-0008-0000-0700-0000DA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9" name="正方形/長方形 218">
          <a:extLst>
            <a:ext uri="{FF2B5EF4-FFF2-40B4-BE49-F238E27FC236}">
              <a16:creationId xmlns:a16="http://schemas.microsoft.com/office/drawing/2014/main" id="{00000000-0008-0000-0700-0000DB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5" name="衛生費グラフ枠">
          <a:extLst>
            <a:ext uri="{FF2B5EF4-FFF2-40B4-BE49-F238E27FC236}">
              <a16:creationId xmlns:a16="http://schemas.microsoft.com/office/drawing/2014/main" id="{00000000-0008-0000-0700-0000EB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96673</xdr:rowOff>
    </xdr:from>
    <xdr:to>
      <xdr:col>24</xdr:col>
      <xdr:colOff>62865</xdr:colOff>
      <xdr:row>99</xdr:row>
      <xdr:rowOff>83680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4633595" y="15527173"/>
          <a:ext cx="1270" cy="1530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87507</xdr:rowOff>
    </xdr:from>
    <xdr:ext cx="534377" cy="259045"/>
    <xdr:sp macro="" textlink="">
      <xdr:nvSpPr>
        <xdr:cNvPr id="237" name="衛生費最小値テキスト">
          <a:extLst>
            <a:ext uri="{FF2B5EF4-FFF2-40B4-BE49-F238E27FC236}">
              <a16:creationId xmlns:a16="http://schemas.microsoft.com/office/drawing/2014/main" id="{00000000-0008-0000-0700-0000ED000000}"/>
            </a:ext>
          </a:extLst>
        </xdr:cNvPr>
        <xdr:cNvSpPr txBox="1"/>
      </xdr:nvSpPr>
      <xdr:spPr>
        <a:xfrm>
          <a:off x="4686300" y="1706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83680</xdr:rowOff>
    </xdr:from>
    <xdr:to>
      <xdr:col>24</xdr:col>
      <xdr:colOff>152400</xdr:colOff>
      <xdr:row>99</xdr:row>
      <xdr:rowOff>83680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7057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43350</xdr:rowOff>
    </xdr:from>
    <xdr:ext cx="599010" cy="259045"/>
    <xdr:sp macro="" textlink="">
      <xdr:nvSpPr>
        <xdr:cNvPr id="239" name="衛生費最大値テキスト">
          <a:extLst>
            <a:ext uri="{FF2B5EF4-FFF2-40B4-BE49-F238E27FC236}">
              <a16:creationId xmlns:a16="http://schemas.microsoft.com/office/drawing/2014/main" id="{00000000-0008-0000-0700-0000EF000000}"/>
            </a:ext>
          </a:extLst>
        </xdr:cNvPr>
        <xdr:cNvSpPr txBox="1"/>
      </xdr:nvSpPr>
      <xdr:spPr>
        <a:xfrm>
          <a:off x="4686300" y="15302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147,388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96673</xdr:rowOff>
    </xdr:from>
    <xdr:to>
      <xdr:col>24</xdr:col>
      <xdr:colOff>152400</xdr:colOff>
      <xdr:row>90</xdr:row>
      <xdr:rowOff>96673</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4546600" y="15527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23609</xdr:rowOff>
    </xdr:from>
    <xdr:to>
      <xdr:col>24</xdr:col>
      <xdr:colOff>63500</xdr:colOff>
      <xdr:row>98</xdr:row>
      <xdr:rowOff>56859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3797300" y="16825709"/>
          <a:ext cx="838200" cy="33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134878</xdr:rowOff>
    </xdr:from>
    <xdr:ext cx="534377" cy="259045"/>
    <xdr:sp macro="" textlink="">
      <xdr:nvSpPr>
        <xdr:cNvPr id="242" name="衛生費平均値テキスト">
          <a:extLst>
            <a:ext uri="{FF2B5EF4-FFF2-40B4-BE49-F238E27FC236}">
              <a16:creationId xmlns:a16="http://schemas.microsoft.com/office/drawing/2014/main" id="{00000000-0008-0000-0700-0000F2000000}"/>
            </a:ext>
          </a:extLst>
        </xdr:cNvPr>
        <xdr:cNvSpPr txBox="1"/>
      </xdr:nvSpPr>
      <xdr:spPr>
        <a:xfrm>
          <a:off x="4686300" y="167655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156451</xdr:rowOff>
    </xdr:from>
    <xdr:to>
      <xdr:col>24</xdr:col>
      <xdr:colOff>114300</xdr:colOff>
      <xdr:row>98</xdr:row>
      <xdr:rowOff>86601</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4584700" y="16787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56859</xdr:rowOff>
    </xdr:from>
    <xdr:to>
      <xdr:col>19</xdr:col>
      <xdr:colOff>177800</xdr:colOff>
      <xdr:row>98</xdr:row>
      <xdr:rowOff>62751</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908300" y="16858959"/>
          <a:ext cx="889000" cy="5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26924</xdr:rowOff>
    </xdr:from>
    <xdr:to>
      <xdr:col>20</xdr:col>
      <xdr:colOff>38100</xdr:colOff>
      <xdr:row>98</xdr:row>
      <xdr:rowOff>128524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3746500" y="16829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119651</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530111" y="16921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62751</xdr:rowOff>
    </xdr:from>
    <xdr:to>
      <xdr:col>15</xdr:col>
      <xdr:colOff>50800</xdr:colOff>
      <xdr:row>98</xdr:row>
      <xdr:rowOff>108483</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2019300" y="16864851"/>
          <a:ext cx="889000" cy="45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14694</xdr:rowOff>
    </xdr:from>
    <xdr:to>
      <xdr:col>15</xdr:col>
      <xdr:colOff>101600</xdr:colOff>
      <xdr:row>98</xdr:row>
      <xdr:rowOff>116294</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2857500" y="1681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107421</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641111" y="16909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101740</xdr:rowOff>
    </xdr:from>
    <xdr:to>
      <xdr:col>10</xdr:col>
      <xdr:colOff>114300</xdr:colOff>
      <xdr:row>98</xdr:row>
      <xdr:rowOff>108483</xdr:rowOff>
    </xdr:to>
    <xdr:cxnSp macro="">
      <xdr:nvCxnSpPr>
        <xdr:cNvPr id="250" name="直線コネクタ 249">
          <a:extLst>
            <a:ext uri="{FF2B5EF4-FFF2-40B4-BE49-F238E27FC236}">
              <a16:creationId xmlns:a16="http://schemas.microsoft.com/office/drawing/2014/main" id="{00000000-0008-0000-0700-0000FA000000}"/>
            </a:ext>
          </a:extLst>
        </xdr:cNvPr>
        <xdr:cNvCxnSpPr/>
      </xdr:nvCxnSpPr>
      <xdr:spPr>
        <a:xfrm>
          <a:off x="1130300" y="16560940"/>
          <a:ext cx="889000" cy="349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20434</xdr:rowOff>
    </xdr:from>
    <xdr:to>
      <xdr:col>10</xdr:col>
      <xdr:colOff>165100</xdr:colOff>
      <xdr:row>98</xdr:row>
      <xdr:rowOff>122034</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968500" y="1682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138561</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752111" y="1659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110362</xdr:rowOff>
    </xdr:from>
    <xdr:to>
      <xdr:col>6</xdr:col>
      <xdr:colOff>38100</xdr:colOff>
      <xdr:row>99</xdr:row>
      <xdr:rowOff>40512</xdr:rowOff>
    </xdr:to>
    <xdr:sp macro="" textlink="">
      <xdr:nvSpPr>
        <xdr:cNvPr id="253" name="フローチャート: 判断 252">
          <a:extLst>
            <a:ext uri="{FF2B5EF4-FFF2-40B4-BE49-F238E27FC236}">
              <a16:creationId xmlns:a16="http://schemas.microsoft.com/office/drawing/2014/main" id="{00000000-0008-0000-0700-0000FD000000}"/>
            </a:ext>
          </a:extLst>
        </xdr:cNvPr>
        <xdr:cNvSpPr/>
      </xdr:nvSpPr>
      <xdr:spPr>
        <a:xfrm>
          <a:off x="1079500" y="16912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31639</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863111" y="17005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144259</xdr:rowOff>
    </xdr:from>
    <xdr:to>
      <xdr:col>24</xdr:col>
      <xdr:colOff>114300</xdr:colOff>
      <xdr:row>98</xdr:row>
      <xdr:rowOff>74409</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4584700" y="16774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167136</xdr:rowOff>
    </xdr:from>
    <xdr:ext cx="534377" cy="259045"/>
    <xdr:sp macro="" textlink="">
      <xdr:nvSpPr>
        <xdr:cNvPr id="261" name="衛生費該当値テキスト">
          <a:extLst>
            <a:ext uri="{FF2B5EF4-FFF2-40B4-BE49-F238E27FC236}">
              <a16:creationId xmlns:a16="http://schemas.microsoft.com/office/drawing/2014/main" id="{00000000-0008-0000-0700-000005010000}"/>
            </a:ext>
          </a:extLst>
        </xdr:cNvPr>
        <xdr:cNvSpPr txBox="1"/>
      </xdr:nvSpPr>
      <xdr:spPr>
        <a:xfrm>
          <a:off x="4686300" y="16626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6059</xdr:rowOff>
    </xdr:from>
    <xdr:to>
      <xdr:col>20</xdr:col>
      <xdr:colOff>38100</xdr:colOff>
      <xdr:row>98</xdr:row>
      <xdr:rowOff>107659</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3746500" y="16808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124186</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3530111" y="16583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11951</xdr:rowOff>
    </xdr:from>
    <xdr:to>
      <xdr:col>15</xdr:col>
      <xdr:colOff>101600</xdr:colOff>
      <xdr:row>98</xdr:row>
      <xdr:rowOff>113551</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2857500" y="16814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130078</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2641111" y="16589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57683</xdr:rowOff>
    </xdr:from>
    <xdr:to>
      <xdr:col>10</xdr:col>
      <xdr:colOff>165100</xdr:colOff>
      <xdr:row>98</xdr:row>
      <xdr:rowOff>159283</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968500" y="16859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150410</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1752111" y="16952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50940</xdr:rowOff>
    </xdr:from>
    <xdr:to>
      <xdr:col>6</xdr:col>
      <xdr:colOff>38100</xdr:colOff>
      <xdr:row>96</xdr:row>
      <xdr:rowOff>152540</xdr:rowOff>
    </xdr:to>
    <xdr:sp macro="" textlink="">
      <xdr:nvSpPr>
        <xdr:cNvPr id="268" name="楕円 267">
          <a:extLst>
            <a:ext uri="{FF2B5EF4-FFF2-40B4-BE49-F238E27FC236}">
              <a16:creationId xmlns:a16="http://schemas.microsoft.com/office/drawing/2014/main" id="{00000000-0008-0000-0700-00000C010000}"/>
            </a:ext>
          </a:extLst>
        </xdr:cNvPr>
        <xdr:cNvSpPr/>
      </xdr:nvSpPr>
      <xdr:spPr>
        <a:xfrm>
          <a:off x="1079500" y="1651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169067</xdr:rowOff>
    </xdr:from>
    <xdr:ext cx="534377"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863111" y="16285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6" name="正方形/長方形 275">
          <a:extLst>
            <a:ext uri="{FF2B5EF4-FFF2-40B4-BE49-F238E27FC236}">
              <a16:creationId xmlns:a16="http://schemas.microsoft.com/office/drawing/2014/main" id="{00000000-0008-0000-0700-000014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7" name="正方形/長方形 276">
          <a:extLst>
            <a:ext uri="{FF2B5EF4-FFF2-40B4-BE49-F238E27FC236}">
              <a16:creationId xmlns:a16="http://schemas.microsoft.com/office/drawing/2014/main" id="{00000000-0008-0000-0700-000015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36</xdr:row>
      <xdr:rowOff>35577</xdr:rowOff>
    </xdr:from>
    <xdr:ext cx="377026"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226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労働費グラフ枠">
          <a:extLst>
            <a:ext uri="{FF2B5EF4-FFF2-40B4-BE49-F238E27FC236}">
              <a16:creationId xmlns:a16="http://schemas.microsoft.com/office/drawing/2014/main" id="{00000000-0008-0000-07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17780</xdr:rowOff>
    </xdr:from>
    <xdr:to>
      <xdr:col>54</xdr:col>
      <xdr:colOff>189865</xdr:colOff>
      <xdr:row>39</xdr:row>
      <xdr:rowOff>15494</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10475595" y="5504180"/>
          <a:ext cx="1270" cy="1197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19321</xdr:rowOff>
    </xdr:from>
    <xdr:ext cx="313932" cy="259045"/>
    <xdr:sp macro="" textlink="">
      <xdr:nvSpPr>
        <xdr:cNvPr id="294" name="労働費最小値テキスト">
          <a:extLst>
            <a:ext uri="{FF2B5EF4-FFF2-40B4-BE49-F238E27FC236}">
              <a16:creationId xmlns:a16="http://schemas.microsoft.com/office/drawing/2014/main" id="{00000000-0008-0000-0700-000026010000}"/>
            </a:ext>
          </a:extLst>
        </xdr:cNvPr>
        <xdr:cNvSpPr txBox="1"/>
      </xdr:nvSpPr>
      <xdr:spPr>
        <a:xfrm>
          <a:off x="10528300" y="670587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15494</xdr:rowOff>
    </xdr:from>
    <xdr:to>
      <xdr:col>55</xdr:col>
      <xdr:colOff>88900</xdr:colOff>
      <xdr:row>39</xdr:row>
      <xdr:rowOff>15494</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6702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135907</xdr:rowOff>
    </xdr:from>
    <xdr:ext cx="469744" cy="259045"/>
    <xdr:sp macro="" textlink="">
      <xdr:nvSpPr>
        <xdr:cNvPr id="296" name="労働費最大値テキスト">
          <a:extLst>
            <a:ext uri="{FF2B5EF4-FFF2-40B4-BE49-F238E27FC236}">
              <a16:creationId xmlns:a16="http://schemas.microsoft.com/office/drawing/2014/main" id="{00000000-0008-0000-0700-000028010000}"/>
            </a:ext>
          </a:extLst>
        </xdr:cNvPr>
        <xdr:cNvSpPr txBox="1"/>
      </xdr:nvSpPr>
      <xdr:spPr>
        <a:xfrm>
          <a:off x="10528300" y="5279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17780</xdr:rowOff>
    </xdr:from>
    <xdr:to>
      <xdr:col>55</xdr:col>
      <xdr:colOff>88900</xdr:colOff>
      <xdr:row>32</xdr:row>
      <xdr:rowOff>17780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10388600" y="5504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100076</xdr:rowOff>
    </xdr:from>
    <xdr:to>
      <xdr:col>55</xdr:col>
      <xdr:colOff>0</xdr:colOff>
      <xdr:row>35</xdr:row>
      <xdr:rowOff>69596</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9639300" y="5929376"/>
          <a:ext cx="838200" cy="14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16273</xdr:rowOff>
    </xdr:from>
    <xdr:ext cx="378565" cy="259045"/>
    <xdr:sp macro="" textlink="">
      <xdr:nvSpPr>
        <xdr:cNvPr id="299" name="労働費平均値テキスト">
          <a:extLst>
            <a:ext uri="{FF2B5EF4-FFF2-40B4-BE49-F238E27FC236}">
              <a16:creationId xmlns:a16="http://schemas.microsoft.com/office/drawing/2014/main" id="{00000000-0008-0000-0700-00002B010000}"/>
            </a:ext>
          </a:extLst>
        </xdr:cNvPr>
        <xdr:cNvSpPr txBox="1"/>
      </xdr:nvSpPr>
      <xdr:spPr>
        <a:xfrm>
          <a:off x="10528300" y="618847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37846</xdr:rowOff>
    </xdr:from>
    <xdr:to>
      <xdr:col>55</xdr:col>
      <xdr:colOff>50800</xdr:colOff>
      <xdr:row>36</xdr:row>
      <xdr:rowOff>139446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10426700" y="6210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69596</xdr:rowOff>
    </xdr:from>
    <xdr:to>
      <xdr:col>50</xdr:col>
      <xdr:colOff>114300</xdr:colOff>
      <xdr:row>35</xdr:row>
      <xdr:rowOff>87122</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8750300" y="6070346"/>
          <a:ext cx="8890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59182</xdr:rowOff>
    </xdr:from>
    <xdr:to>
      <xdr:col>50</xdr:col>
      <xdr:colOff>165100</xdr:colOff>
      <xdr:row>36</xdr:row>
      <xdr:rowOff>160782</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9588500" y="6231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151909</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50017" y="63241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72644</xdr:rowOff>
    </xdr:from>
    <xdr:to>
      <xdr:col>45</xdr:col>
      <xdr:colOff>177800</xdr:colOff>
      <xdr:row>35</xdr:row>
      <xdr:rowOff>87122</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7861300" y="6073394"/>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40132</xdr:rowOff>
    </xdr:from>
    <xdr:to>
      <xdr:col>46</xdr:col>
      <xdr:colOff>38100</xdr:colOff>
      <xdr:row>36</xdr:row>
      <xdr:rowOff>141732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8699500" y="6212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132859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61017" y="63050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58928</xdr:rowOff>
    </xdr:from>
    <xdr:to>
      <xdr:col>41</xdr:col>
      <xdr:colOff>50800</xdr:colOff>
      <xdr:row>35</xdr:row>
      <xdr:rowOff>72644</xdr:rowOff>
    </xdr:to>
    <xdr:cxnSp macro="">
      <xdr:nvCxnSpPr>
        <xdr:cNvPr id="307" name="直線コネクタ 306">
          <a:extLst>
            <a:ext uri="{FF2B5EF4-FFF2-40B4-BE49-F238E27FC236}">
              <a16:creationId xmlns:a16="http://schemas.microsoft.com/office/drawing/2014/main" id="{00000000-0008-0000-0700-000033010000}"/>
            </a:ext>
          </a:extLst>
        </xdr:cNvPr>
        <xdr:cNvCxnSpPr/>
      </xdr:nvCxnSpPr>
      <xdr:spPr>
        <a:xfrm>
          <a:off x="6972300" y="5202428"/>
          <a:ext cx="889000" cy="870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2794</xdr:rowOff>
    </xdr:from>
    <xdr:to>
      <xdr:col>41</xdr:col>
      <xdr:colOff>101600</xdr:colOff>
      <xdr:row>35</xdr:row>
      <xdr:rowOff>104394</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7810500" y="600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33</xdr:row>
      <xdr:rowOff>120921</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2017" y="5778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85090</xdr:rowOff>
    </xdr:from>
    <xdr:to>
      <xdr:col>36</xdr:col>
      <xdr:colOff>165100</xdr:colOff>
      <xdr:row>36</xdr:row>
      <xdr:rowOff>15240</xdr:rowOff>
    </xdr:to>
    <xdr:sp macro="" textlink="">
      <xdr:nvSpPr>
        <xdr:cNvPr id="310" name="フローチャート: 判断 309">
          <a:extLst>
            <a:ext uri="{FF2B5EF4-FFF2-40B4-BE49-F238E27FC236}">
              <a16:creationId xmlns:a16="http://schemas.microsoft.com/office/drawing/2014/main" id="{00000000-0008-0000-0700-000036010000}"/>
            </a:ext>
          </a:extLst>
        </xdr:cNvPr>
        <xdr:cNvSpPr/>
      </xdr:nvSpPr>
      <xdr:spPr>
        <a:xfrm>
          <a:off x="6921500" y="6085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6367</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3017" y="61785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49276</xdr:rowOff>
    </xdr:from>
    <xdr:to>
      <xdr:col>55</xdr:col>
      <xdr:colOff>50800</xdr:colOff>
      <xdr:row>34</xdr:row>
      <xdr:rowOff>150876</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10426700" y="587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72153</xdr:rowOff>
    </xdr:from>
    <xdr:ext cx="469744" cy="259045"/>
    <xdr:sp macro="" textlink="">
      <xdr:nvSpPr>
        <xdr:cNvPr id="318" name="労働費該当値テキスト">
          <a:extLst>
            <a:ext uri="{FF2B5EF4-FFF2-40B4-BE49-F238E27FC236}">
              <a16:creationId xmlns:a16="http://schemas.microsoft.com/office/drawing/2014/main" id="{00000000-0008-0000-0700-00003E010000}"/>
            </a:ext>
          </a:extLst>
        </xdr:cNvPr>
        <xdr:cNvSpPr txBox="1"/>
      </xdr:nvSpPr>
      <xdr:spPr>
        <a:xfrm>
          <a:off x="10528300" y="5730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18796</xdr:rowOff>
    </xdr:from>
    <xdr:to>
      <xdr:col>50</xdr:col>
      <xdr:colOff>165100</xdr:colOff>
      <xdr:row>35</xdr:row>
      <xdr:rowOff>120396</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9588500" y="601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33</xdr:row>
      <xdr:rowOff>136923</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9450017" y="57947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36322</xdr:rowOff>
    </xdr:from>
    <xdr:to>
      <xdr:col>46</xdr:col>
      <xdr:colOff>38100</xdr:colOff>
      <xdr:row>35</xdr:row>
      <xdr:rowOff>137922</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8699500" y="603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33</xdr:row>
      <xdr:rowOff>154449</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8561017" y="5812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21844</xdr:rowOff>
    </xdr:from>
    <xdr:to>
      <xdr:col>41</xdr:col>
      <xdr:colOff>101600</xdr:colOff>
      <xdr:row>35</xdr:row>
      <xdr:rowOff>123444</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7810500" y="6022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114571</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7672017" y="61153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8128</xdr:rowOff>
    </xdr:from>
    <xdr:to>
      <xdr:col>36</xdr:col>
      <xdr:colOff>165100</xdr:colOff>
      <xdr:row>30</xdr:row>
      <xdr:rowOff>109728</xdr:rowOff>
    </xdr:to>
    <xdr:sp macro="" textlink="">
      <xdr:nvSpPr>
        <xdr:cNvPr id="325" name="楕円 324">
          <a:extLst>
            <a:ext uri="{FF2B5EF4-FFF2-40B4-BE49-F238E27FC236}">
              <a16:creationId xmlns:a16="http://schemas.microsoft.com/office/drawing/2014/main" id="{00000000-0008-0000-0700-000045010000}"/>
            </a:ext>
          </a:extLst>
        </xdr:cNvPr>
        <xdr:cNvSpPr/>
      </xdr:nvSpPr>
      <xdr:spPr>
        <a:xfrm>
          <a:off x="6921500" y="515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28</xdr:row>
      <xdr:rowOff>126255</xdr:rowOff>
    </xdr:from>
    <xdr:ext cx="469744"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737428" y="4926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7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7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45517</xdr:rowOff>
    </xdr:from>
    <xdr:to>
      <xdr:col>54</xdr:col>
      <xdr:colOff>189865</xdr:colOff>
      <xdr:row>58</xdr:row>
      <xdr:rowOff>126167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789467"/>
          <a:ext cx="1270" cy="128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129994</xdr:rowOff>
    </xdr:from>
    <xdr:ext cx="378565"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740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126167</xdr:rowOff>
    </xdr:from>
    <xdr:to>
      <xdr:col>55</xdr:col>
      <xdr:colOff>88900</xdr:colOff>
      <xdr:row>58</xdr:row>
      <xdr:rowOff>126167</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702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163644</xdr:rowOff>
    </xdr:from>
    <xdr:ext cx="534377"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564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45517</xdr:rowOff>
    </xdr:from>
    <xdr:to>
      <xdr:col>55</xdr:col>
      <xdr:colOff>88900</xdr:colOff>
      <xdr:row>51</xdr:row>
      <xdr:rowOff>45517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789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136728</xdr:rowOff>
    </xdr:from>
    <xdr:to>
      <xdr:col>55</xdr:col>
      <xdr:colOff>0</xdr:colOff>
      <xdr:row>57</xdr:row>
      <xdr:rowOff>146101</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9639300" y="9909378"/>
          <a:ext cx="838200" cy="9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59565</xdr:rowOff>
    </xdr:from>
    <xdr:ext cx="469744"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6607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36688</xdr:rowOff>
    </xdr:from>
    <xdr:to>
      <xdr:col>55</xdr:col>
      <xdr:colOff>50800</xdr:colOff>
      <xdr:row>57</xdr:row>
      <xdr:rowOff>138288</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809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146101</xdr:rowOff>
    </xdr:from>
    <xdr:to>
      <xdr:col>50</xdr:col>
      <xdr:colOff>114300</xdr:colOff>
      <xdr:row>57</xdr:row>
      <xdr:rowOff>146878</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9918751"/>
          <a:ext cx="889000" cy="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19452</xdr:rowOff>
    </xdr:from>
    <xdr:to>
      <xdr:col>50</xdr:col>
      <xdr:colOff>165100</xdr:colOff>
      <xdr:row>57</xdr:row>
      <xdr:rowOff>121052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79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137579</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04428" y="9567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111262</xdr:rowOff>
    </xdr:from>
    <xdr:to>
      <xdr:col>45</xdr:col>
      <xdr:colOff>177800</xdr:colOff>
      <xdr:row>57</xdr:row>
      <xdr:rowOff>146878</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7861300" y="9883912"/>
          <a:ext cx="889000" cy="35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24618</xdr:rowOff>
    </xdr:from>
    <xdr:to>
      <xdr:col>46</xdr:col>
      <xdr:colOff>38100</xdr:colOff>
      <xdr:row>57</xdr:row>
      <xdr:rowOff>126218</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797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142745</xdr:rowOff>
    </xdr:from>
    <xdr:ext cx="469744"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15428" y="9572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111262</xdr:rowOff>
    </xdr:from>
    <xdr:to>
      <xdr:col>41</xdr:col>
      <xdr:colOff>50800</xdr:colOff>
      <xdr:row>57</xdr:row>
      <xdr:rowOff>138740</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9883912"/>
          <a:ext cx="889000" cy="27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41031</xdr:rowOff>
    </xdr:from>
    <xdr:to>
      <xdr:col>41</xdr:col>
      <xdr:colOff>101600</xdr:colOff>
      <xdr:row>57</xdr:row>
      <xdr:rowOff>142631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81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159158</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26428" y="958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29098</xdr:rowOff>
    </xdr:from>
    <xdr:to>
      <xdr:col>36</xdr:col>
      <xdr:colOff>165100</xdr:colOff>
      <xdr:row>57</xdr:row>
      <xdr:rowOff>130698</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80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147225</xdr:rowOff>
    </xdr:from>
    <xdr:ext cx="469744"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37428" y="9576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85928</xdr:rowOff>
    </xdr:from>
    <xdr:to>
      <xdr:col>55</xdr:col>
      <xdr:colOff>50800</xdr:colOff>
      <xdr:row>58</xdr:row>
      <xdr:rowOff>16078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858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64355</xdr:rowOff>
    </xdr:from>
    <xdr:ext cx="469744"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837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95301</xdr:rowOff>
    </xdr:from>
    <xdr:to>
      <xdr:col>50</xdr:col>
      <xdr:colOff>165100</xdr:colOff>
      <xdr:row>58</xdr:row>
      <xdr:rowOff>25451</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867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16578</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404428" y="9960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96078</xdr:rowOff>
    </xdr:from>
    <xdr:to>
      <xdr:col>46</xdr:col>
      <xdr:colOff>38100</xdr:colOff>
      <xdr:row>58</xdr:row>
      <xdr:rowOff>26228</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868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17355</xdr:rowOff>
    </xdr:from>
    <xdr:ext cx="469744"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515428" y="9961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60462</xdr:rowOff>
    </xdr:from>
    <xdr:to>
      <xdr:col>41</xdr:col>
      <xdr:colOff>101600</xdr:colOff>
      <xdr:row>57</xdr:row>
      <xdr:rowOff>162062</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833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153189</xdr:rowOff>
    </xdr:from>
    <xdr:ext cx="469744"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626428" y="9925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87940</xdr:rowOff>
    </xdr:from>
    <xdr:to>
      <xdr:col>36</xdr:col>
      <xdr:colOff>165100</xdr:colOff>
      <xdr:row>58</xdr:row>
      <xdr:rowOff>18090</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860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9217</xdr:rowOff>
    </xdr:from>
    <xdr:ext cx="469744"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37428" y="9953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35577</xdr:rowOff>
    </xdr:from>
    <xdr:ext cx="46717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136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商工費グラフ枠">
          <a:extLst>
            <a:ext uri="{FF2B5EF4-FFF2-40B4-BE49-F238E27FC236}">
              <a16:creationId xmlns:a16="http://schemas.microsoft.com/office/drawing/2014/main" id="{00000000-0008-0000-07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135357</xdr:rowOff>
    </xdr:from>
    <xdr:to>
      <xdr:col>54</xdr:col>
      <xdr:colOff>189865</xdr:colOff>
      <xdr:row>78</xdr:row>
      <xdr:rowOff>67768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10475595" y="11965407"/>
          <a:ext cx="1270" cy="1475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71595</xdr:rowOff>
    </xdr:from>
    <xdr:ext cx="469744" cy="259045"/>
    <xdr:sp macro="" textlink="">
      <xdr:nvSpPr>
        <xdr:cNvPr id="406" name="商工費最小値テキスト">
          <a:extLst>
            <a:ext uri="{FF2B5EF4-FFF2-40B4-BE49-F238E27FC236}">
              <a16:creationId xmlns:a16="http://schemas.microsoft.com/office/drawing/2014/main" id="{00000000-0008-0000-0700-000096010000}"/>
            </a:ext>
          </a:extLst>
        </xdr:cNvPr>
        <xdr:cNvSpPr txBox="1"/>
      </xdr:nvSpPr>
      <xdr:spPr>
        <a:xfrm>
          <a:off x="10528300" y="1344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67768</xdr:rowOff>
    </xdr:from>
    <xdr:to>
      <xdr:col>55</xdr:col>
      <xdr:colOff>88900</xdr:colOff>
      <xdr:row>78</xdr:row>
      <xdr:rowOff>67768</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344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82034</xdr:rowOff>
    </xdr:from>
    <xdr:ext cx="534377" cy="259045"/>
    <xdr:sp macro="" textlink="">
      <xdr:nvSpPr>
        <xdr:cNvPr id="408" name="商工費最大値テキスト">
          <a:extLst>
            <a:ext uri="{FF2B5EF4-FFF2-40B4-BE49-F238E27FC236}">
              <a16:creationId xmlns:a16="http://schemas.microsoft.com/office/drawing/2014/main" id="{00000000-0008-0000-0700-000098010000}"/>
            </a:ext>
          </a:extLst>
        </xdr:cNvPr>
        <xdr:cNvSpPr txBox="1"/>
      </xdr:nvSpPr>
      <xdr:spPr>
        <a:xfrm>
          <a:off x="10528300" y="11740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21,307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135357</xdr:rowOff>
    </xdr:from>
    <xdr:to>
      <xdr:col>55</xdr:col>
      <xdr:colOff>88900</xdr:colOff>
      <xdr:row>69</xdr:row>
      <xdr:rowOff>135357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10388600" y="11965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69</xdr:row>
      <xdr:rowOff>135357</xdr:rowOff>
    </xdr:from>
    <xdr:to>
      <xdr:col>55</xdr:col>
      <xdr:colOff>0</xdr:colOff>
      <xdr:row>70</xdr:row>
      <xdr:rowOff>136042</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9639300" y="11965407"/>
          <a:ext cx="838200" cy="172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88816</xdr:rowOff>
    </xdr:from>
    <xdr:ext cx="469744" cy="259045"/>
    <xdr:sp macro="" textlink="">
      <xdr:nvSpPr>
        <xdr:cNvPr id="411" name="商工費平均値テキスト">
          <a:extLst>
            <a:ext uri="{FF2B5EF4-FFF2-40B4-BE49-F238E27FC236}">
              <a16:creationId xmlns:a16="http://schemas.microsoft.com/office/drawing/2014/main" id="{00000000-0008-0000-0700-00009B010000}"/>
            </a:ext>
          </a:extLst>
        </xdr:cNvPr>
        <xdr:cNvSpPr txBox="1"/>
      </xdr:nvSpPr>
      <xdr:spPr>
        <a:xfrm>
          <a:off x="10528300" y="127761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110389</xdr:rowOff>
    </xdr:from>
    <xdr:to>
      <xdr:col>55</xdr:col>
      <xdr:colOff>50800</xdr:colOff>
      <xdr:row>75</xdr:row>
      <xdr:rowOff>40539</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10426700" y="1279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70</xdr:row>
      <xdr:rowOff>136042</xdr:rowOff>
    </xdr:from>
    <xdr:to>
      <xdr:col>50</xdr:col>
      <xdr:colOff>114300</xdr:colOff>
      <xdr:row>73</xdr:row>
      <xdr:rowOff>110134</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8750300" y="12137542"/>
          <a:ext cx="889000" cy="488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108331</xdr:rowOff>
    </xdr:from>
    <xdr:to>
      <xdr:col>50</xdr:col>
      <xdr:colOff>165100</xdr:colOff>
      <xdr:row>75</xdr:row>
      <xdr:rowOff>38481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9588500" y="1279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29608</xdr:rowOff>
    </xdr:from>
    <xdr:ext cx="469744"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04428" y="12888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44831</xdr:rowOff>
    </xdr:from>
    <xdr:to>
      <xdr:col>45</xdr:col>
      <xdr:colOff>177800</xdr:colOff>
      <xdr:row>73</xdr:row>
      <xdr:rowOff>110134</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7861300" y="12560681"/>
          <a:ext cx="889000" cy="65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23216</xdr:rowOff>
    </xdr:from>
    <xdr:to>
      <xdr:col>46</xdr:col>
      <xdr:colOff>38100</xdr:colOff>
      <xdr:row>74</xdr:row>
      <xdr:rowOff>124816</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8699500" y="1271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115943</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483111" y="12803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42011</xdr:rowOff>
    </xdr:from>
    <xdr:to>
      <xdr:col>41</xdr:col>
      <xdr:colOff>50800</xdr:colOff>
      <xdr:row>73</xdr:row>
      <xdr:rowOff>44831</xdr:rowOff>
    </xdr:to>
    <xdr:cxnSp macro="">
      <xdr:nvCxnSpPr>
        <xdr:cNvPr id="419" name="直線コネクタ 418">
          <a:extLst>
            <a:ext uri="{FF2B5EF4-FFF2-40B4-BE49-F238E27FC236}">
              <a16:creationId xmlns:a16="http://schemas.microsoft.com/office/drawing/2014/main" id="{00000000-0008-0000-0700-0000A3010000}"/>
            </a:ext>
          </a:extLst>
        </xdr:cNvPr>
        <xdr:cNvCxnSpPr/>
      </xdr:nvCxnSpPr>
      <xdr:spPr>
        <a:xfrm>
          <a:off x="6972300" y="12214961"/>
          <a:ext cx="889000" cy="3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58420</xdr:rowOff>
    </xdr:from>
    <xdr:to>
      <xdr:col>41</xdr:col>
      <xdr:colOff>101600</xdr:colOff>
      <xdr:row>74</xdr:row>
      <xdr:rowOff>160020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7810500" y="1274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151147</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594111" y="12838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138125</xdr:rowOff>
    </xdr:from>
    <xdr:to>
      <xdr:col>36</xdr:col>
      <xdr:colOff>165100</xdr:colOff>
      <xdr:row>73</xdr:row>
      <xdr:rowOff>68275</xdr:rowOff>
    </xdr:to>
    <xdr:sp macro="" textlink="">
      <xdr:nvSpPr>
        <xdr:cNvPr id="422" name="フローチャート: 判断 421">
          <a:extLst>
            <a:ext uri="{FF2B5EF4-FFF2-40B4-BE49-F238E27FC236}">
              <a16:creationId xmlns:a16="http://schemas.microsoft.com/office/drawing/2014/main" id="{00000000-0008-0000-0700-0000A6010000}"/>
            </a:ext>
          </a:extLst>
        </xdr:cNvPr>
        <xdr:cNvSpPr/>
      </xdr:nvSpPr>
      <xdr:spPr>
        <a:xfrm>
          <a:off x="6921500" y="12482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59402</xdr:rowOff>
    </xdr:from>
    <xdr:ext cx="534377"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05111" y="12575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69</xdr:row>
      <xdr:rowOff>84557</xdr:rowOff>
    </xdr:from>
    <xdr:to>
      <xdr:col>55</xdr:col>
      <xdr:colOff>50800</xdr:colOff>
      <xdr:row>70</xdr:row>
      <xdr:rowOff>14707</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10426700" y="1191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69</xdr:row>
      <xdr:rowOff>37584</xdr:rowOff>
    </xdr:from>
    <xdr:ext cx="534377" cy="259045"/>
    <xdr:sp macro="" textlink="">
      <xdr:nvSpPr>
        <xdr:cNvPr id="430" name="商工費該当値テキスト">
          <a:extLst>
            <a:ext uri="{FF2B5EF4-FFF2-40B4-BE49-F238E27FC236}">
              <a16:creationId xmlns:a16="http://schemas.microsoft.com/office/drawing/2014/main" id="{00000000-0008-0000-0700-0000AE010000}"/>
            </a:ext>
          </a:extLst>
        </xdr:cNvPr>
        <xdr:cNvSpPr txBox="1"/>
      </xdr:nvSpPr>
      <xdr:spPr>
        <a:xfrm>
          <a:off x="10528300" y="11867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70</xdr:row>
      <xdr:rowOff>85242</xdr:rowOff>
    </xdr:from>
    <xdr:to>
      <xdr:col>50</xdr:col>
      <xdr:colOff>165100</xdr:colOff>
      <xdr:row>71</xdr:row>
      <xdr:rowOff>15392</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9588500" y="12086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69</xdr:row>
      <xdr:rowOff>31919</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9372111" y="11861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59334</xdr:rowOff>
    </xdr:from>
    <xdr:to>
      <xdr:col>46</xdr:col>
      <xdr:colOff>38100</xdr:colOff>
      <xdr:row>73</xdr:row>
      <xdr:rowOff>160934</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8699500" y="12575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6011</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8483111" y="12350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72</xdr:row>
      <xdr:rowOff>165481</xdr:rowOff>
    </xdr:from>
    <xdr:to>
      <xdr:col>41</xdr:col>
      <xdr:colOff>101600</xdr:colOff>
      <xdr:row>73</xdr:row>
      <xdr:rowOff>95631</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7810500" y="1250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71</xdr:row>
      <xdr:rowOff>112158</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7594111" y="12285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162661</xdr:rowOff>
    </xdr:from>
    <xdr:to>
      <xdr:col>36</xdr:col>
      <xdr:colOff>165100</xdr:colOff>
      <xdr:row>71</xdr:row>
      <xdr:rowOff>92811</xdr:rowOff>
    </xdr:to>
    <xdr:sp macro="" textlink="">
      <xdr:nvSpPr>
        <xdr:cNvPr id="437" name="楕円 436">
          <a:extLst>
            <a:ext uri="{FF2B5EF4-FFF2-40B4-BE49-F238E27FC236}">
              <a16:creationId xmlns:a16="http://schemas.microsoft.com/office/drawing/2014/main" id="{00000000-0008-0000-0700-0000B5010000}"/>
            </a:ext>
          </a:extLst>
        </xdr:cNvPr>
        <xdr:cNvSpPr/>
      </xdr:nvSpPr>
      <xdr:spPr>
        <a:xfrm>
          <a:off x="6921500" y="12164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69</xdr:row>
      <xdr:rowOff>109338</xdr:rowOff>
    </xdr:from>
    <xdr:ext cx="534377"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705111" y="1193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7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00000000-0008-0000-07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7341</xdr:rowOff>
    </xdr:from>
    <xdr:to>
      <xdr:col>54</xdr:col>
      <xdr:colOff>189865</xdr:colOff>
      <xdr:row>98</xdr:row>
      <xdr:rowOff>91191</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10475595" y="15437841"/>
          <a:ext cx="1270" cy="1455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95018</xdr:rowOff>
    </xdr:from>
    <xdr:ext cx="534377" cy="259045"/>
    <xdr:sp macro="" textlink="">
      <xdr:nvSpPr>
        <xdr:cNvPr id="462" name="土木費最小値テキスト">
          <a:extLst>
            <a:ext uri="{FF2B5EF4-FFF2-40B4-BE49-F238E27FC236}">
              <a16:creationId xmlns:a16="http://schemas.microsoft.com/office/drawing/2014/main" id="{00000000-0008-0000-0700-0000CE010000}"/>
            </a:ext>
          </a:extLst>
        </xdr:cNvPr>
        <xdr:cNvSpPr txBox="1"/>
      </xdr:nvSpPr>
      <xdr:spPr>
        <a:xfrm>
          <a:off x="10528300" y="16897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91191</xdr:rowOff>
    </xdr:from>
    <xdr:to>
      <xdr:col>55</xdr:col>
      <xdr:colOff>88900</xdr:colOff>
      <xdr:row>98</xdr:row>
      <xdr:rowOff>91191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6893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125468</xdr:rowOff>
    </xdr:from>
    <xdr:ext cx="534377" cy="259045"/>
    <xdr:sp macro="" textlink="">
      <xdr:nvSpPr>
        <xdr:cNvPr id="464" name="土木費最大値テキスト">
          <a:extLst>
            <a:ext uri="{FF2B5EF4-FFF2-40B4-BE49-F238E27FC236}">
              <a16:creationId xmlns:a16="http://schemas.microsoft.com/office/drawing/2014/main" id="{00000000-0008-0000-0700-0000D0010000}"/>
            </a:ext>
          </a:extLst>
        </xdr:cNvPr>
        <xdr:cNvSpPr txBox="1"/>
      </xdr:nvSpPr>
      <xdr:spPr>
        <a:xfrm>
          <a:off x="10528300" y="1521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85,790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7341</xdr:rowOff>
    </xdr:from>
    <xdr:to>
      <xdr:col>55</xdr:col>
      <xdr:colOff>88900</xdr:colOff>
      <xdr:row>90</xdr:row>
      <xdr:rowOff>7341</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54378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43870</xdr:rowOff>
    </xdr:from>
    <xdr:to>
      <xdr:col>55</xdr:col>
      <xdr:colOff>0</xdr:colOff>
      <xdr:row>96</xdr:row>
      <xdr:rowOff>1169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9639300" y="16331620"/>
          <a:ext cx="838200" cy="128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35803</xdr:rowOff>
    </xdr:from>
    <xdr:ext cx="534377" cy="259045"/>
    <xdr:sp macro="" textlink="">
      <xdr:nvSpPr>
        <xdr:cNvPr id="467" name="土木費平均値テキスト">
          <a:extLst>
            <a:ext uri="{FF2B5EF4-FFF2-40B4-BE49-F238E27FC236}">
              <a16:creationId xmlns:a16="http://schemas.microsoft.com/office/drawing/2014/main" id="{00000000-0008-0000-0700-0000D3010000}"/>
            </a:ext>
          </a:extLst>
        </xdr:cNvPr>
        <xdr:cNvSpPr txBox="1"/>
      </xdr:nvSpPr>
      <xdr:spPr>
        <a:xfrm>
          <a:off x="10528300" y="163235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57376</xdr:rowOff>
    </xdr:from>
    <xdr:to>
      <xdr:col>55</xdr:col>
      <xdr:colOff>50800</xdr:colOff>
      <xdr:row>95</xdr:row>
      <xdr:rowOff>158976</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10426700" y="16345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93706</xdr:rowOff>
    </xdr:from>
    <xdr:to>
      <xdr:col>50</xdr:col>
      <xdr:colOff>114300</xdr:colOff>
      <xdr:row>96</xdr:row>
      <xdr:rowOff>1169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8750300" y="16381456"/>
          <a:ext cx="889000" cy="78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113748</xdr:rowOff>
    </xdr:from>
    <xdr:to>
      <xdr:col>50</xdr:col>
      <xdr:colOff>165100</xdr:colOff>
      <xdr:row>96</xdr:row>
      <xdr:rowOff>43898</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9588500" y="16401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60425</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372111" y="16176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93706</xdr:rowOff>
    </xdr:from>
    <xdr:to>
      <xdr:col>45</xdr:col>
      <xdr:colOff>177800</xdr:colOff>
      <xdr:row>95</xdr:row>
      <xdr:rowOff>150467</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7861300" y="16381456"/>
          <a:ext cx="889000" cy="56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117132</xdr:rowOff>
    </xdr:from>
    <xdr:to>
      <xdr:col>46</xdr:col>
      <xdr:colOff>38100</xdr:colOff>
      <xdr:row>96</xdr:row>
      <xdr:rowOff>47282</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8699500" y="16404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38409</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483111" y="16497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117686</xdr:rowOff>
    </xdr:from>
    <xdr:to>
      <xdr:col>41</xdr:col>
      <xdr:colOff>50800</xdr:colOff>
      <xdr:row>95</xdr:row>
      <xdr:rowOff>150467</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6972300" y="16405436"/>
          <a:ext cx="889000" cy="32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102662</xdr:rowOff>
    </xdr:from>
    <xdr:to>
      <xdr:col>41</xdr:col>
      <xdr:colOff>101600</xdr:colOff>
      <xdr:row>96</xdr:row>
      <xdr:rowOff>32812</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7810500" y="1639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23939</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4111" y="1648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116858</xdr:rowOff>
    </xdr:from>
    <xdr:to>
      <xdr:col>36</xdr:col>
      <xdr:colOff>165100</xdr:colOff>
      <xdr:row>96</xdr:row>
      <xdr:rowOff>47008</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6921500" y="16404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38135</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5111" y="16497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164520</xdr:rowOff>
    </xdr:from>
    <xdr:to>
      <xdr:col>55</xdr:col>
      <xdr:colOff>50800</xdr:colOff>
      <xdr:row>95</xdr:row>
      <xdr:rowOff>94670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10426700" y="1628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15947</xdr:rowOff>
    </xdr:from>
    <xdr:ext cx="534377" cy="259045"/>
    <xdr:sp macro="" textlink="">
      <xdr:nvSpPr>
        <xdr:cNvPr id="486" name="土木費該当値テキスト">
          <a:extLst>
            <a:ext uri="{FF2B5EF4-FFF2-40B4-BE49-F238E27FC236}">
              <a16:creationId xmlns:a16="http://schemas.microsoft.com/office/drawing/2014/main" id="{00000000-0008-0000-0700-0000E6010000}"/>
            </a:ext>
          </a:extLst>
        </xdr:cNvPr>
        <xdr:cNvSpPr txBox="1"/>
      </xdr:nvSpPr>
      <xdr:spPr>
        <a:xfrm>
          <a:off x="10528300" y="16132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121819</xdr:rowOff>
    </xdr:from>
    <xdr:to>
      <xdr:col>50</xdr:col>
      <xdr:colOff>165100</xdr:colOff>
      <xdr:row>96</xdr:row>
      <xdr:rowOff>51969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9588500" y="16409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43096</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9372111" y="16502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42906</xdr:rowOff>
    </xdr:from>
    <xdr:to>
      <xdr:col>46</xdr:col>
      <xdr:colOff>38100</xdr:colOff>
      <xdr:row>95</xdr:row>
      <xdr:rowOff>144506</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8699500" y="1633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161033</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8483111" y="1610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99667</xdr:rowOff>
    </xdr:from>
    <xdr:to>
      <xdr:col>41</xdr:col>
      <xdr:colOff>101600</xdr:colOff>
      <xdr:row>96</xdr:row>
      <xdr:rowOff>29817</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7810500" y="1638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46344</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7594111" y="16162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66886</xdr:rowOff>
    </xdr:from>
    <xdr:to>
      <xdr:col>36</xdr:col>
      <xdr:colOff>165100</xdr:colOff>
      <xdr:row>95</xdr:row>
      <xdr:rowOff>168486</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6921500" y="16354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13563</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6705111" y="16129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127399</xdr:rowOff>
    </xdr:from>
    <xdr:to>
      <xdr:col>85</xdr:col>
      <xdr:colOff>126364</xdr:colOff>
      <xdr:row>39</xdr:row>
      <xdr:rowOff>31605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099449"/>
          <a:ext cx="1269" cy="1618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35432</xdr:rowOff>
    </xdr:from>
    <xdr:ext cx="469744"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721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31605</xdr:rowOff>
    </xdr:from>
    <xdr:to>
      <xdr:col>86</xdr:col>
      <xdr:colOff>25400</xdr:colOff>
      <xdr:row>39</xdr:row>
      <xdr:rowOff>31605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718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74076</xdr:rowOff>
    </xdr:from>
    <xdr:ext cx="534377"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874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127399</xdr:rowOff>
    </xdr:from>
    <xdr:to>
      <xdr:col>86</xdr:col>
      <xdr:colOff>25400</xdr:colOff>
      <xdr:row>29</xdr:row>
      <xdr:rowOff>127399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099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92674</xdr:rowOff>
    </xdr:from>
    <xdr:to>
      <xdr:col>85</xdr:col>
      <xdr:colOff>127000</xdr:colOff>
      <xdr:row>35</xdr:row>
      <xdr:rowOff>165390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093424"/>
          <a:ext cx="838200" cy="72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43923</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0446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65496</xdr:rowOff>
    </xdr:from>
    <xdr:to>
      <xdr:col>85</xdr:col>
      <xdr:colOff>177800</xdr:colOff>
      <xdr:row>35</xdr:row>
      <xdr:rowOff>167096</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066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165390</xdr:rowOff>
    </xdr:from>
    <xdr:to>
      <xdr:col>81</xdr:col>
      <xdr:colOff>50800</xdr:colOff>
      <xdr:row>36</xdr:row>
      <xdr:rowOff>140462</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166140"/>
          <a:ext cx="889000" cy="146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97391</xdr:rowOff>
    </xdr:from>
    <xdr:to>
      <xdr:col>81</xdr:col>
      <xdr:colOff>101600</xdr:colOff>
      <xdr:row>36</xdr:row>
      <xdr:rowOff>27541</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44068</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5873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92892</xdr:rowOff>
    </xdr:from>
    <xdr:to>
      <xdr:col>76</xdr:col>
      <xdr:colOff>114300</xdr:colOff>
      <xdr:row>36</xdr:row>
      <xdr:rowOff>140462</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265092"/>
          <a:ext cx="889000" cy="47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40241</xdr:rowOff>
    </xdr:from>
    <xdr:to>
      <xdr:col>76</xdr:col>
      <xdr:colOff>165100</xdr:colOff>
      <xdr:row>36</xdr:row>
      <xdr:rowOff>141841</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21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158368</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5987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15276</xdr:rowOff>
    </xdr:from>
    <xdr:to>
      <xdr:col>71</xdr:col>
      <xdr:colOff>177800</xdr:colOff>
      <xdr:row>36</xdr:row>
      <xdr:rowOff>92892</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187476"/>
          <a:ext cx="889000" cy="77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32512</xdr:rowOff>
    </xdr:from>
    <xdr:to>
      <xdr:col>72</xdr:col>
      <xdr:colOff>38100</xdr:colOff>
      <xdr:row>36</xdr:row>
      <xdr:rowOff>134112</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20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150639</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5979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46119</xdr:rowOff>
    </xdr:from>
    <xdr:to>
      <xdr:col>67</xdr:col>
      <xdr:colOff>101600</xdr:colOff>
      <xdr:row>36</xdr:row>
      <xdr:rowOff>147719</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1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138846</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311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41874</xdr:rowOff>
    </xdr:from>
    <xdr:to>
      <xdr:col>85</xdr:col>
      <xdr:colOff>177800</xdr:colOff>
      <xdr:row>35</xdr:row>
      <xdr:rowOff>143474</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04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64751</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5894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114590</xdr:rowOff>
    </xdr:from>
    <xdr:to>
      <xdr:col>81</xdr:col>
      <xdr:colOff>101600</xdr:colOff>
      <xdr:row>36</xdr:row>
      <xdr:rowOff>44740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11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35867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208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89662</xdr:rowOff>
    </xdr:from>
    <xdr:to>
      <xdr:col>76</xdr:col>
      <xdr:colOff>165100</xdr:colOff>
      <xdr:row>37</xdr:row>
      <xdr:rowOff>19812</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261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10939</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354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42092</xdr:rowOff>
    </xdr:from>
    <xdr:to>
      <xdr:col>72</xdr:col>
      <xdr:colOff>38100</xdr:colOff>
      <xdr:row>36</xdr:row>
      <xdr:rowOff>143692</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214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134819</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307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135926</xdr:rowOff>
    </xdr:from>
    <xdr:to>
      <xdr:col>67</xdr:col>
      <xdr:colOff>101600</xdr:colOff>
      <xdr:row>36</xdr:row>
      <xdr:rowOff>66076</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13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82603</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5911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8" name="教育費グラフ枠">
          <a:extLst>
            <a:ext uri="{FF2B5EF4-FFF2-40B4-BE49-F238E27FC236}">
              <a16:creationId xmlns:a16="http://schemas.microsoft.com/office/drawing/2014/main" id="{00000000-0008-0000-0700-00004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149092</xdr:rowOff>
    </xdr:from>
    <xdr:to>
      <xdr:col>85</xdr:col>
      <xdr:colOff>126364</xdr:colOff>
      <xdr:row>57</xdr:row>
      <xdr:rowOff>167589</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6317595" y="8893042"/>
          <a:ext cx="1269" cy="10471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171416</xdr:rowOff>
    </xdr:from>
    <xdr:ext cx="534377" cy="259045"/>
    <xdr:sp macro="" textlink="">
      <xdr:nvSpPr>
        <xdr:cNvPr id="580" name="教育費最小値テキスト">
          <a:extLst>
            <a:ext uri="{FF2B5EF4-FFF2-40B4-BE49-F238E27FC236}">
              <a16:creationId xmlns:a16="http://schemas.microsoft.com/office/drawing/2014/main" id="{00000000-0008-0000-0700-000044020000}"/>
            </a:ext>
          </a:extLst>
        </xdr:cNvPr>
        <xdr:cNvSpPr txBox="1"/>
      </xdr:nvSpPr>
      <xdr:spPr>
        <a:xfrm>
          <a:off x="16370300" y="9944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167589</xdr:rowOff>
    </xdr:from>
    <xdr:to>
      <xdr:col>86</xdr:col>
      <xdr:colOff>25400</xdr:colOff>
      <xdr:row>57</xdr:row>
      <xdr:rowOff>167589</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994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95769</xdr:rowOff>
    </xdr:from>
    <xdr:ext cx="534377" cy="259045"/>
    <xdr:sp macro="" textlink="">
      <xdr:nvSpPr>
        <xdr:cNvPr id="582" name="教育費最大値テキスト">
          <a:extLst>
            <a:ext uri="{FF2B5EF4-FFF2-40B4-BE49-F238E27FC236}">
              <a16:creationId xmlns:a16="http://schemas.microsoft.com/office/drawing/2014/main" id="{00000000-0008-0000-0700-000046020000}"/>
            </a:ext>
          </a:extLst>
        </xdr:cNvPr>
        <xdr:cNvSpPr txBox="1"/>
      </xdr:nvSpPr>
      <xdr:spPr>
        <a:xfrm>
          <a:off x="16370300" y="8668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86,507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149092</xdr:rowOff>
    </xdr:from>
    <xdr:to>
      <xdr:col>86</xdr:col>
      <xdr:colOff>25400</xdr:colOff>
      <xdr:row>51</xdr:row>
      <xdr:rowOff>149092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889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64795</xdr:rowOff>
    </xdr:from>
    <xdr:to>
      <xdr:col>85</xdr:col>
      <xdr:colOff>127000</xdr:colOff>
      <xdr:row>55</xdr:row>
      <xdr:rowOff>12160</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5481300" y="9151645"/>
          <a:ext cx="838200" cy="290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124668</xdr:rowOff>
    </xdr:from>
    <xdr:ext cx="534377" cy="259045"/>
    <xdr:sp macro="" textlink="">
      <xdr:nvSpPr>
        <xdr:cNvPr id="585" name="教育費平均値テキスト">
          <a:extLst>
            <a:ext uri="{FF2B5EF4-FFF2-40B4-BE49-F238E27FC236}">
              <a16:creationId xmlns:a16="http://schemas.microsoft.com/office/drawing/2014/main" id="{00000000-0008-0000-0700-000049020000}"/>
            </a:ext>
          </a:extLst>
        </xdr:cNvPr>
        <xdr:cNvSpPr txBox="1"/>
      </xdr:nvSpPr>
      <xdr:spPr>
        <a:xfrm>
          <a:off x="16370300" y="9382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146241</xdr:rowOff>
    </xdr:from>
    <xdr:to>
      <xdr:col>85</xdr:col>
      <xdr:colOff>177800</xdr:colOff>
      <xdr:row>55</xdr:row>
      <xdr:rowOff>76391</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6268700" y="940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12160</xdr:rowOff>
    </xdr:from>
    <xdr:to>
      <xdr:col>81</xdr:col>
      <xdr:colOff>50800</xdr:colOff>
      <xdr:row>56</xdr:row>
      <xdr:rowOff>13170</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4592300" y="9441910"/>
          <a:ext cx="889000" cy="172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95586</xdr:rowOff>
    </xdr:from>
    <xdr:to>
      <xdr:col>81</xdr:col>
      <xdr:colOff>101600</xdr:colOff>
      <xdr:row>56</xdr:row>
      <xdr:rowOff>25736</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5430500" y="9525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16863</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4111" y="961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13170</xdr:rowOff>
    </xdr:from>
    <xdr:to>
      <xdr:col>76</xdr:col>
      <xdr:colOff>114300</xdr:colOff>
      <xdr:row>56</xdr:row>
      <xdr:rowOff>48470</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3703300" y="9614370"/>
          <a:ext cx="889000" cy="35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94862</xdr:rowOff>
    </xdr:from>
    <xdr:to>
      <xdr:col>76</xdr:col>
      <xdr:colOff>165100</xdr:colOff>
      <xdr:row>56</xdr:row>
      <xdr:rowOff>25012</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4541500" y="952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41539</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325111" y="929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23019</xdr:rowOff>
    </xdr:from>
    <xdr:to>
      <xdr:col>71</xdr:col>
      <xdr:colOff>177800</xdr:colOff>
      <xdr:row>56</xdr:row>
      <xdr:rowOff>48470</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a:off x="12814300" y="9624219"/>
          <a:ext cx="889000" cy="25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46724</xdr:rowOff>
    </xdr:from>
    <xdr:to>
      <xdr:col>72</xdr:col>
      <xdr:colOff>38100</xdr:colOff>
      <xdr:row>56</xdr:row>
      <xdr:rowOff>148324</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3652500" y="9647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139451</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740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17767</xdr:rowOff>
    </xdr:from>
    <xdr:to>
      <xdr:col>67</xdr:col>
      <xdr:colOff>101600</xdr:colOff>
      <xdr:row>56</xdr:row>
      <xdr:rowOff>119367</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2763500" y="961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110494</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71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13995</xdr:rowOff>
    </xdr:from>
    <xdr:to>
      <xdr:col>85</xdr:col>
      <xdr:colOff>177800</xdr:colOff>
      <xdr:row>53</xdr:row>
      <xdr:rowOff>115595</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6268700" y="910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36872</xdr:rowOff>
    </xdr:from>
    <xdr:ext cx="534377" cy="259045"/>
    <xdr:sp macro="" textlink="">
      <xdr:nvSpPr>
        <xdr:cNvPr id="604" name="教育費該当値テキスト">
          <a:extLst>
            <a:ext uri="{FF2B5EF4-FFF2-40B4-BE49-F238E27FC236}">
              <a16:creationId xmlns:a16="http://schemas.microsoft.com/office/drawing/2014/main" id="{00000000-0008-0000-0700-00005C020000}"/>
            </a:ext>
          </a:extLst>
        </xdr:cNvPr>
        <xdr:cNvSpPr txBox="1"/>
      </xdr:nvSpPr>
      <xdr:spPr>
        <a:xfrm>
          <a:off x="16370300" y="8952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132810</xdr:rowOff>
    </xdr:from>
    <xdr:to>
      <xdr:col>81</xdr:col>
      <xdr:colOff>101600</xdr:colOff>
      <xdr:row>55</xdr:row>
      <xdr:rowOff>62960</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5430500" y="939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79487</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5214111" y="9166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133820</xdr:rowOff>
    </xdr:from>
    <xdr:to>
      <xdr:col>76</xdr:col>
      <xdr:colOff>165100</xdr:colOff>
      <xdr:row>56</xdr:row>
      <xdr:rowOff>63970</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4541500" y="956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55097</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4325111" y="9656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169120</xdr:rowOff>
    </xdr:from>
    <xdr:to>
      <xdr:col>72</xdr:col>
      <xdr:colOff>38100</xdr:colOff>
      <xdr:row>56</xdr:row>
      <xdr:rowOff>99270</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3652500" y="9598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115797</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3436111" y="937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143669</xdr:rowOff>
    </xdr:from>
    <xdr:to>
      <xdr:col>67</xdr:col>
      <xdr:colOff>101600</xdr:colOff>
      <xdr:row>56</xdr:row>
      <xdr:rowOff>73819</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2763500" y="9573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90346</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547111" y="9348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168927</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130827</xdr:rowOff>
    </xdr:from>
    <xdr:ext cx="46717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92727</xdr:rowOff>
    </xdr:from>
    <xdr:ext cx="46717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78821" y="1192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162369</xdr:rowOff>
    </xdr:from>
    <xdr:to>
      <xdr:col>85</xdr:col>
      <xdr:colOff>126364</xdr:colOff>
      <xdr:row>79</xdr:row>
      <xdr:rowOff>44450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163869"/>
          <a:ext cx="1269" cy="1425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109046</xdr:rowOff>
    </xdr:from>
    <xdr:ext cx="469744"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1939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162369</xdr:rowOff>
    </xdr:from>
    <xdr:to>
      <xdr:col>86</xdr:col>
      <xdr:colOff>25400</xdr:colOff>
      <xdr:row>70</xdr:row>
      <xdr:rowOff>162369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163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6350</xdr:rowOff>
    </xdr:from>
    <xdr:to>
      <xdr:col>85</xdr:col>
      <xdr:colOff>127000</xdr:colOff>
      <xdr:row>78</xdr:row>
      <xdr:rowOff>91312</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5481300" y="13379450"/>
          <a:ext cx="838200" cy="84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29799</xdr:rowOff>
    </xdr:from>
    <xdr:ext cx="378565"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4028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51372</xdr:rowOff>
    </xdr:from>
    <xdr:to>
      <xdr:col>85</xdr:col>
      <xdr:colOff>177800</xdr:colOff>
      <xdr:row>78</xdr:row>
      <xdr:rowOff>152972</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42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91312</xdr:rowOff>
    </xdr:from>
    <xdr:to>
      <xdr:col>81</xdr:col>
      <xdr:colOff>50800</xdr:colOff>
      <xdr:row>78</xdr:row>
      <xdr:rowOff>170562</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4592300" y="13464412"/>
          <a:ext cx="889000" cy="79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80899</xdr:rowOff>
    </xdr:from>
    <xdr:to>
      <xdr:col>81</xdr:col>
      <xdr:colOff>101600</xdr:colOff>
      <xdr:row>79</xdr:row>
      <xdr:rowOff>11049</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45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2176</xdr:rowOff>
    </xdr:from>
    <xdr:ext cx="378565"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2017" y="135467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140272</xdr:rowOff>
    </xdr:from>
    <xdr:to>
      <xdr:col>76</xdr:col>
      <xdr:colOff>114300</xdr:colOff>
      <xdr:row>78</xdr:row>
      <xdr:rowOff>170562</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3703300" y="13513372"/>
          <a:ext cx="889000" cy="30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100140</xdr:rowOff>
    </xdr:from>
    <xdr:to>
      <xdr:col>76</xdr:col>
      <xdr:colOff>165100</xdr:colOff>
      <xdr:row>79</xdr:row>
      <xdr:rowOff>30290</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47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46817</xdr:rowOff>
    </xdr:from>
    <xdr:ext cx="378565"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3017" y="13248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140272</xdr:rowOff>
    </xdr:from>
    <xdr:to>
      <xdr:col>71</xdr:col>
      <xdr:colOff>177800</xdr:colOff>
      <xdr:row>79</xdr:row>
      <xdr:rowOff>636</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flipV="1">
          <a:off x="12814300" y="13513372"/>
          <a:ext cx="889000" cy="31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89852</xdr:rowOff>
    </xdr:from>
    <xdr:to>
      <xdr:col>72</xdr:col>
      <xdr:colOff>38100</xdr:colOff>
      <xdr:row>79</xdr:row>
      <xdr:rowOff>20002</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46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11129</xdr:rowOff>
    </xdr:from>
    <xdr:ext cx="378565"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4017" y="135556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35370</xdr:rowOff>
    </xdr:from>
    <xdr:to>
      <xdr:col>67</xdr:col>
      <xdr:colOff>101600</xdr:colOff>
      <xdr:row>78</xdr:row>
      <xdr:rowOff>136970</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40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153497</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5017" y="13183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127000</xdr:rowOff>
    </xdr:from>
    <xdr:to>
      <xdr:col>85</xdr:col>
      <xdr:colOff>177800</xdr:colOff>
      <xdr:row>78</xdr:row>
      <xdr:rowOff>57150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32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149877</xdr:rowOff>
    </xdr:from>
    <xdr:ext cx="469744"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180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40512</xdr:rowOff>
    </xdr:from>
    <xdr:to>
      <xdr:col>81</xdr:col>
      <xdr:colOff>101600</xdr:colOff>
      <xdr:row>78</xdr:row>
      <xdr:rowOff>142112</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41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158639</xdr:rowOff>
    </xdr:from>
    <xdr:ext cx="378565"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292017" y="131888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119762</xdr:rowOff>
    </xdr:from>
    <xdr:to>
      <xdr:col>76</xdr:col>
      <xdr:colOff>165100</xdr:colOff>
      <xdr:row>79</xdr:row>
      <xdr:rowOff>49912</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492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41039</xdr:rowOff>
    </xdr:from>
    <xdr:ext cx="378565"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403017" y="135855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89472</xdr:rowOff>
    </xdr:from>
    <xdr:to>
      <xdr:col>72</xdr:col>
      <xdr:colOff>38100</xdr:colOff>
      <xdr:row>79</xdr:row>
      <xdr:rowOff>19622</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46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36149</xdr:rowOff>
    </xdr:from>
    <xdr:ext cx="378565"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514017" y="132377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121286</xdr:rowOff>
    </xdr:from>
    <xdr:to>
      <xdr:col>67</xdr:col>
      <xdr:colOff>101600</xdr:colOff>
      <xdr:row>79</xdr:row>
      <xdr:rowOff>51436</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494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42563</xdr:rowOff>
    </xdr:from>
    <xdr:ext cx="378565"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625017" y="135871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139700</xdr:rowOff>
    </xdr:from>
    <xdr:to>
      <xdr:col>89</xdr:col>
      <xdr:colOff>177800</xdr:colOff>
      <xdr:row>99</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25400</xdr:rowOff>
    </xdr:from>
    <xdr:to>
      <xdr:col>89</xdr:col>
      <xdr:colOff>177800</xdr:colOff>
      <xdr:row>98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54627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82550</xdr:rowOff>
    </xdr:from>
    <xdr:to>
      <xdr:col>89</xdr:col>
      <xdr:colOff>177800</xdr:colOff>
      <xdr:row>96</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111777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25400</xdr:rowOff>
    </xdr:from>
    <xdr:to>
      <xdr:col>89</xdr:col>
      <xdr:colOff>177800</xdr:colOff>
      <xdr:row>93</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54627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90</xdr:row>
      <xdr:rowOff>111777</xdr:rowOff>
    </xdr:from>
    <xdr:ext cx="53129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914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89</xdr:row>
      <xdr:rowOff>139700</xdr:rowOff>
    </xdr:from>
    <xdr:to>
      <xdr:col>89</xdr:col>
      <xdr:colOff>177800</xdr:colOff>
      <xdr:row>89</xdr:row>
      <xdr:rowOff>139700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2446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88</xdr:row>
      <xdr:rowOff>168927</xdr:rowOff>
    </xdr:from>
    <xdr:ext cx="531299"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1914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7" name="公債費グラフ枠">
          <a:extLst>
            <a:ext uri="{FF2B5EF4-FFF2-40B4-BE49-F238E27FC236}">
              <a16:creationId xmlns:a16="http://schemas.microsoft.com/office/drawing/2014/main" id="{00000000-0008-0000-0700-0000B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165675</xdr:rowOff>
    </xdr:from>
    <xdr:to>
      <xdr:col>85</xdr:col>
      <xdr:colOff>126364</xdr:colOff>
      <xdr:row>98</xdr:row>
      <xdr:rowOff>127242</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6317595" y="15596175"/>
          <a:ext cx="1269" cy="1333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131069</xdr:rowOff>
    </xdr:from>
    <xdr:ext cx="534377" cy="259045"/>
    <xdr:sp macro="" textlink="">
      <xdr:nvSpPr>
        <xdr:cNvPr id="699" name="公債費最小値テキスト">
          <a:extLst>
            <a:ext uri="{FF2B5EF4-FFF2-40B4-BE49-F238E27FC236}">
              <a16:creationId xmlns:a16="http://schemas.microsoft.com/office/drawing/2014/main" id="{00000000-0008-0000-0700-0000BB020000}"/>
            </a:ext>
          </a:extLst>
        </xdr:cNvPr>
        <xdr:cNvSpPr txBox="1"/>
      </xdr:nvSpPr>
      <xdr:spPr>
        <a:xfrm>
          <a:off x="16370300" y="16933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127242</xdr:rowOff>
    </xdr:from>
    <xdr:to>
      <xdr:col>86</xdr:col>
      <xdr:colOff>25400</xdr:colOff>
      <xdr:row>98</xdr:row>
      <xdr:rowOff>127242</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6230600" y="16929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112352</xdr:rowOff>
    </xdr:from>
    <xdr:ext cx="534377" cy="259045"/>
    <xdr:sp macro="" textlink="">
      <xdr:nvSpPr>
        <xdr:cNvPr id="701" name="公債費最大値テキスト">
          <a:extLst>
            <a:ext uri="{FF2B5EF4-FFF2-40B4-BE49-F238E27FC236}">
              <a16:creationId xmlns:a16="http://schemas.microsoft.com/office/drawing/2014/main" id="{00000000-0008-0000-0700-0000BD020000}"/>
            </a:ext>
          </a:extLst>
        </xdr:cNvPr>
        <xdr:cNvSpPr txBox="1"/>
      </xdr:nvSpPr>
      <xdr:spPr>
        <a:xfrm>
          <a:off x="16370300" y="15371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63,091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165675</xdr:rowOff>
    </xdr:from>
    <xdr:to>
      <xdr:col>86</xdr:col>
      <xdr:colOff>25400</xdr:colOff>
      <xdr:row>90</xdr:row>
      <xdr:rowOff>165675</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6230600" y="15596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34258</xdr:rowOff>
    </xdr:from>
    <xdr:to>
      <xdr:col>85</xdr:col>
      <xdr:colOff>127000</xdr:colOff>
      <xdr:row>96</xdr:row>
      <xdr:rowOff>77921</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5481300" y="16493458"/>
          <a:ext cx="838200" cy="43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15978</xdr:rowOff>
    </xdr:from>
    <xdr:ext cx="534377" cy="259045"/>
    <xdr:sp macro="" textlink="">
      <xdr:nvSpPr>
        <xdr:cNvPr id="704" name="公債費平均値テキスト">
          <a:extLst>
            <a:ext uri="{FF2B5EF4-FFF2-40B4-BE49-F238E27FC236}">
              <a16:creationId xmlns:a16="http://schemas.microsoft.com/office/drawing/2014/main" id="{00000000-0008-0000-0700-0000C0020000}"/>
            </a:ext>
          </a:extLst>
        </xdr:cNvPr>
        <xdr:cNvSpPr txBox="1"/>
      </xdr:nvSpPr>
      <xdr:spPr>
        <a:xfrm>
          <a:off x="16370300" y="16475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37551</xdr:rowOff>
    </xdr:from>
    <xdr:to>
      <xdr:col>85</xdr:col>
      <xdr:colOff>177800</xdr:colOff>
      <xdr:row>96</xdr:row>
      <xdr:rowOff>139151</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6268700" y="16496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77921</xdr:rowOff>
    </xdr:from>
    <xdr:to>
      <xdr:col>81</xdr:col>
      <xdr:colOff>50800</xdr:colOff>
      <xdr:row>96</xdr:row>
      <xdr:rowOff>146214</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4592300" y="16537121"/>
          <a:ext cx="889000" cy="68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25291</xdr:rowOff>
    </xdr:from>
    <xdr:to>
      <xdr:col>81</xdr:col>
      <xdr:colOff>101600</xdr:colOff>
      <xdr:row>96</xdr:row>
      <xdr:rowOff>126891</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5430500" y="16484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143418</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14111" y="16259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61233</xdr:rowOff>
    </xdr:from>
    <xdr:to>
      <xdr:col>76</xdr:col>
      <xdr:colOff>114300</xdr:colOff>
      <xdr:row>96</xdr:row>
      <xdr:rowOff>146214</xdr:rowOff>
    </xdr:to>
    <xdr:cxnSp macro="">
      <xdr:nvCxnSpPr>
        <xdr:cNvPr id="709" name="直線コネクタ 708">
          <a:extLst>
            <a:ext uri="{FF2B5EF4-FFF2-40B4-BE49-F238E27FC236}">
              <a16:creationId xmlns:a16="http://schemas.microsoft.com/office/drawing/2014/main" id="{00000000-0008-0000-0700-0000C5020000}"/>
            </a:ext>
          </a:extLst>
        </xdr:cNvPr>
        <xdr:cNvCxnSpPr/>
      </xdr:nvCxnSpPr>
      <xdr:spPr>
        <a:xfrm>
          <a:off x="13703300" y="16520433"/>
          <a:ext cx="889000" cy="84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5890</xdr:rowOff>
    </xdr:from>
    <xdr:to>
      <xdr:col>76</xdr:col>
      <xdr:colOff>165100</xdr:colOff>
      <xdr:row>96</xdr:row>
      <xdr:rowOff>107490</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4541500" y="1646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124017</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624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61233</xdr:rowOff>
    </xdr:from>
    <xdr:to>
      <xdr:col>71</xdr:col>
      <xdr:colOff>177800</xdr:colOff>
      <xdr:row>97</xdr:row>
      <xdr:rowOff>13942</xdr:rowOff>
    </xdr:to>
    <xdr:cxnSp macro="">
      <xdr:nvCxnSpPr>
        <xdr:cNvPr id="712" name="直線コネクタ 711">
          <a:extLst>
            <a:ext uri="{FF2B5EF4-FFF2-40B4-BE49-F238E27FC236}">
              <a16:creationId xmlns:a16="http://schemas.microsoft.com/office/drawing/2014/main" id="{00000000-0008-0000-0700-0000C8020000}"/>
            </a:ext>
          </a:extLst>
        </xdr:cNvPr>
        <xdr:cNvCxnSpPr/>
      </xdr:nvCxnSpPr>
      <xdr:spPr>
        <a:xfrm flipV="1">
          <a:off x="12814300" y="16520433"/>
          <a:ext cx="889000" cy="124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30550</xdr:rowOff>
    </xdr:from>
    <xdr:to>
      <xdr:col>72</xdr:col>
      <xdr:colOff>38100</xdr:colOff>
      <xdr:row>96</xdr:row>
      <xdr:rowOff>132150</xdr:rowOff>
    </xdr:to>
    <xdr:sp macro="" textlink="">
      <xdr:nvSpPr>
        <xdr:cNvPr id="713" name="フローチャート: 判断 712">
          <a:extLst>
            <a:ext uri="{FF2B5EF4-FFF2-40B4-BE49-F238E27FC236}">
              <a16:creationId xmlns:a16="http://schemas.microsoft.com/office/drawing/2014/main" id="{00000000-0008-0000-0700-0000C9020000}"/>
            </a:ext>
          </a:extLst>
        </xdr:cNvPr>
        <xdr:cNvSpPr/>
      </xdr:nvSpPr>
      <xdr:spPr>
        <a:xfrm>
          <a:off x="13652500" y="1648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123277</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6111" y="16582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51552</xdr:rowOff>
    </xdr:from>
    <xdr:to>
      <xdr:col>67</xdr:col>
      <xdr:colOff>101600</xdr:colOff>
      <xdr:row>96</xdr:row>
      <xdr:rowOff>153152</xdr:rowOff>
    </xdr:to>
    <xdr:sp macro="" textlink="">
      <xdr:nvSpPr>
        <xdr:cNvPr id="715" name="フローチャート: 判断 714">
          <a:extLst>
            <a:ext uri="{FF2B5EF4-FFF2-40B4-BE49-F238E27FC236}">
              <a16:creationId xmlns:a16="http://schemas.microsoft.com/office/drawing/2014/main" id="{00000000-0008-0000-0700-0000CB020000}"/>
            </a:ext>
          </a:extLst>
        </xdr:cNvPr>
        <xdr:cNvSpPr/>
      </xdr:nvSpPr>
      <xdr:spPr>
        <a:xfrm>
          <a:off x="12763500" y="1651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169679</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6285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154908</xdr:rowOff>
    </xdr:from>
    <xdr:to>
      <xdr:col>85</xdr:col>
      <xdr:colOff>177800</xdr:colOff>
      <xdr:row>96</xdr:row>
      <xdr:rowOff>85058</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6268700" y="16442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6335</xdr:rowOff>
    </xdr:from>
    <xdr:ext cx="534377" cy="259045"/>
    <xdr:sp macro="" textlink="">
      <xdr:nvSpPr>
        <xdr:cNvPr id="723" name="公債費該当値テキスト">
          <a:extLst>
            <a:ext uri="{FF2B5EF4-FFF2-40B4-BE49-F238E27FC236}">
              <a16:creationId xmlns:a16="http://schemas.microsoft.com/office/drawing/2014/main" id="{00000000-0008-0000-0700-0000D3020000}"/>
            </a:ext>
          </a:extLst>
        </xdr:cNvPr>
        <xdr:cNvSpPr txBox="1"/>
      </xdr:nvSpPr>
      <xdr:spPr>
        <a:xfrm>
          <a:off x="16370300" y="16294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27121</xdr:rowOff>
    </xdr:from>
    <xdr:to>
      <xdr:col>81</xdr:col>
      <xdr:colOff>101600</xdr:colOff>
      <xdr:row>96</xdr:row>
      <xdr:rowOff>128721</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5430500" y="16486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119848</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5214111" y="16579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95414</xdr:rowOff>
    </xdr:from>
    <xdr:to>
      <xdr:col>76</xdr:col>
      <xdr:colOff>165100</xdr:colOff>
      <xdr:row>97</xdr:row>
      <xdr:rowOff>25564</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4541500" y="16554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16691</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4325111" y="16647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10433</xdr:rowOff>
    </xdr:from>
    <xdr:to>
      <xdr:col>72</xdr:col>
      <xdr:colOff>38100</xdr:colOff>
      <xdr:row>96</xdr:row>
      <xdr:rowOff>112033</xdr:rowOff>
    </xdr:to>
    <xdr:sp macro="" textlink="">
      <xdr:nvSpPr>
        <xdr:cNvPr id="728" name="楕円 727">
          <a:extLst>
            <a:ext uri="{FF2B5EF4-FFF2-40B4-BE49-F238E27FC236}">
              <a16:creationId xmlns:a16="http://schemas.microsoft.com/office/drawing/2014/main" id="{00000000-0008-0000-0700-0000D8020000}"/>
            </a:ext>
          </a:extLst>
        </xdr:cNvPr>
        <xdr:cNvSpPr/>
      </xdr:nvSpPr>
      <xdr:spPr>
        <a:xfrm>
          <a:off x="13652500" y="16469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128560</xdr:rowOff>
    </xdr:from>
    <xdr:ext cx="534377"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3436111" y="16244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134592</xdr:rowOff>
    </xdr:from>
    <xdr:to>
      <xdr:col>67</xdr:col>
      <xdr:colOff>101600</xdr:colOff>
      <xdr:row>97</xdr:row>
      <xdr:rowOff>64742</xdr:rowOff>
    </xdr:to>
    <xdr:sp macro="" textlink="">
      <xdr:nvSpPr>
        <xdr:cNvPr id="730" name="楕円 729">
          <a:extLst>
            <a:ext uri="{FF2B5EF4-FFF2-40B4-BE49-F238E27FC236}">
              <a16:creationId xmlns:a16="http://schemas.microsoft.com/office/drawing/2014/main" id="{00000000-0008-0000-0700-0000DA020000}"/>
            </a:ext>
          </a:extLst>
        </xdr:cNvPr>
        <xdr:cNvSpPr/>
      </xdr:nvSpPr>
      <xdr:spPr>
        <a:xfrm>
          <a:off x="12763500" y="16593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55869</xdr:rowOff>
    </xdr:from>
    <xdr:ext cx="534377"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2547111" y="16686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9" name="正方形/長方形 738">
          <a:extLst>
            <a:ext uri="{FF2B5EF4-FFF2-40B4-BE49-F238E27FC236}">
              <a16:creationId xmlns:a16="http://schemas.microsoft.com/office/drawing/2014/main" id="{00000000-0008-0000-0700-0000E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2" name="諸支出金グラフ枠">
          <a:extLst>
            <a:ext uri="{FF2B5EF4-FFF2-40B4-BE49-F238E27FC236}">
              <a16:creationId xmlns:a16="http://schemas.microsoft.com/office/drawing/2014/main" id="{00000000-0008-0000-0700-0000F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109982</xdr:rowOff>
    </xdr:from>
    <xdr:to>
      <xdr:col>116</xdr:col>
      <xdr:colOff>62864</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flipV="1">
          <a:off x="22159595" y="5253482"/>
          <a:ext cx="1269"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54" name="諸支出金最小値テキスト">
          <a:extLst>
            <a:ext uri="{FF2B5EF4-FFF2-40B4-BE49-F238E27FC236}">
              <a16:creationId xmlns:a16="http://schemas.microsoft.com/office/drawing/2014/main" id="{00000000-0008-0000-0700-0000F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56659</xdr:rowOff>
    </xdr:from>
    <xdr:ext cx="378565" cy="259045"/>
    <xdr:sp macro="" textlink="">
      <xdr:nvSpPr>
        <xdr:cNvPr id="756" name="諸支出金最大値テキスト">
          <a:extLst>
            <a:ext uri="{FF2B5EF4-FFF2-40B4-BE49-F238E27FC236}">
              <a16:creationId xmlns:a16="http://schemas.microsoft.com/office/drawing/2014/main" id="{00000000-0008-0000-0700-0000F4020000}"/>
            </a:ext>
          </a:extLst>
        </xdr:cNvPr>
        <xdr:cNvSpPr txBox="1"/>
      </xdr:nvSpPr>
      <xdr:spPr>
        <a:xfrm>
          <a:off x="22212300" y="50287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109982</xdr:rowOff>
    </xdr:from>
    <xdr:to>
      <xdr:col>116</xdr:col>
      <xdr:colOff>152400</xdr:colOff>
      <xdr:row>30</xdr:row>
      <xdr:rowOff>109982</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2072600" y="5253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11193</xdr:rowOff>
    </xdr:from>
    <xdr:ext cx="313932" cy="259045"/>
    <xdr:sp macro="" textlink="">
      <xdr:nvSpPr>
        <xdr:cNvPr id="759" name="諸支出金平均値テキスト">
          <a:extLst>
            <a:ext uri="{FF2B5EF4-FFF2-40B4-BE49-F238E27FC236}">
              <a16:creationId xmlns:a16="http://schemas.microsoft.com/office/drawing/2014/main" id="{00000000-0008-0000-0700-0000F7020000}"/>
            </a:ext>
          </a:extLst>
        </xdr:cNvPr>
        <xdr:cNvSpPr txBox="1"/>
      </xdr:nvSpPr>
      <xdr:spPr>
        <a:xfrm>
          <a:off x="22212300" y="635484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159766</xdr:rowOff>
    </xdr:from>
    <xdr:to>
      <xdr:col>116</xdr:col>
      <xdr:colOff>114300</xdr:colOff>
      <xdr:row>38</xdr:row>
      <xdr:rowOff>89916</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2110700" y="650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136906</xdr:rowOff>
    </xdr:from>
    <xdr:to>
      <xdr:col>112</xdr:col>
      <xdr:colOff>38100</xdr:colOff>
      <xdr:row>38</xdr:row>
      <xdr:rowOff>67056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1272500" y="6480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83583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66333" y="62557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139192</xdr:rowOff>
    </xdr:from>
    <xdr:to>
      <xdr:col>107</xdr:col>
      <xdr:colOff>101600</xdr:colOff>
      <xdr:row>38</xdr:row>
      <xdr:rowOff>69342</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0383500" y="648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85869</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277333" y="62580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137414</xdr:rowOff>
    </xdr:from>
    <xdr:to>
      <xdr:col>102</xdr:col>
      <xdr:colOff>114300</xdr:colOff>
      <xdr:row>38</xdr:row>
      <xdr:rowOff>139700</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8656300" y="665251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111760</xdr:rowOff>
    </xdr:from>
    <xdr:to>
      <xdr:col>102</xdr:col>
      <xdr:colOff>165100</xdr:colOff>
      <xdr:row>38</xdr:row>
      <xdr:rowOff>41910</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9494500" y="645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58437</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88333" y="62306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84328</xdr:rowOff>
    </xdr:from>
    <xdr:to>
      <xdr:col>98</xdr:col>
      <xdr:colOff>38100</xdr:colOff>
      <xdr:row>38</xdr:row>
      <xdr:rowOff>14478</xdr:rowOff>
    </xdr:to>
    <xdr:sp macro="" textlink="">
      <xdr:nvSpPr>
        <xdr:cNvPr id="770" name="フローチャート: 判断 769">
          <a:extLst>
            <a:ext uri="{FF2B5EF4-FFF2-40B4-BE49-F238E27FC236}">
              <a16:creationId xmlns:a16="http://schemas.microsoft.com/office/drawing/2014/main" id="{00000000-0008-0000-0700-000002030000}"/>
            </a:ext>
          </a:extLst>
        </xdr:cNvPr>
        <xdr:cNvSpPr/>
      </xdr:nvSpPr>
      <xdr:spPr>
        <a:xfrm>
          <a:off x="18605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31005</xdr:rowOff>
    </xdr:from>
    <xdr:ext cx="313932"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499333" y="62032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78" name="諸支出金該当値テキスト">
          <a:extLst>
            <a:ext uri="{FF2B5EF4-FFF2-40B4-BE49-F238E27FC236}">
              <a16:creationId xmlns:a16="http://schemas.microsoft.com/office/drawing/2014/main" id="{00000000-0008-0000-0700-00000A03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86614</xdr:rowOff>
    </xdr:from>
    <xdr:to>
      <xdr:col>98</xdr:col>
      <xdr:colOff>38100</xdr:colOff>
      <xdr:row>39</xdr:row>
      <xdr:rowOff>16764</xdr:rowOff>
    </xdr:to>
    <xdr:sp macro="" textlink="">
      <xdr:nvSpPr>
        <xdr:cNvPr id="785" name="楕円 784">
          <a:extLst>
            <a:ext uri="{FF2B5EF4-FFF2-40B4-BE49-F238E27FC236}">
              <a16:creationId xmlns:a16="http://schemas.microsoft.com/office/drawing/2014/main" id="{00000000-0008-0000-0700-000011030000}"/>
            </a:ext>
          </a:extLst>
        </xdr:cNvPr>
        <xdr:cNvSpPr/>
      </xdr:nvSpPr>
      <xdr:spPr>
        <a:xfrm>
          <a:off x="18605500" y="6601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7891</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531650" y="669444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前年度繰上充用金グラフ枠">
          <a:extLst>
            <a:ext uri="{FF2B5EF4-FFF2-40B4-BE49-F238E27FC236}">
              <a16:creationId xmlns:a16="http://schemas.microsoft.com/office/drawing/2014/main" id="{00000000-0008-0000-0700-00002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3" name="前年度繰上充用金最小値テキスト">
          <a:extLst>
            <a:ext uri="{FF2B5EF4-FFF2-40B4-BE49-F238E27FC236}">
              <a16:creationId xmlns:a16="http://schemas.microsoft.com/office/drawing/2014/main" id="{00000000-0008-0000-0700-00002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5" name="前年度繰上充用金最大値テキスト">
          <a:extLst>
            <a:ext uri="{FF2B5EF4-FFF2-40B4-BE49-F238E27FC236}">
              <a16:creationId xmlns:a16="http://schemas.microsoft.com/office/drawing/2014/main" id="{00000000-0008-0000-0700-00002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8" name="前年度繰上充用金平均値テキスト">
          <a:extLst>
            <a:ext uri="{FF2B5EF4-FFF2-40B4-BE49-F238E27FC236}">
              <a16:creationId xmlns:a16="http://schemas.microsoft.com/office/drawing/2014/main" id="{00000000-0008-0000-0700-00002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フローチャート: 判断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7" name="前年度繰上充用金該当値テキスト">
          <a:extLst>
            <a:ext uri="{FF2B5EF4-FFF2-40B4-BE49-F238E27FC236}">
              <a16:creationId xmlns:a16="http://schemas.microsoft.com/office/drawing/2014/main" id="{00000000-0008-0000-0700-00003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7" name="正方形/長方形 836">
          <a:extLst>
            <a:ext uri="{FF2B5EF4-FFF2-40B4-BE49-F238E27FC236}">
              <a16:creationId xmlns:a16="http://schemas.microsoft.com/office/drawing/2014/main" id="{00000000-0008-0000-0700-00004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民生費は、前年対比</a:t>
          </a:r>
          <a:r>
            <a:rPr kumimoji="1" lang="en-US" altLang="ja-JP" sz="1300">
              <a:latin typeface="ＭＳ Ｐゴシック" panose="020B0600070205080204" pitchFamily="50" charset="-128"/>
              <a:ea typeface="ＭＳ Ｐゴシック" panose="020B0600070205080204" pitchFamily="50" charset="-128"/>
            </a:rPr>
            <a:t>15,280</a:t>
          </a:r>
          <a:r>
            <a:rPr kumimoji="1" lang="ja-JP" altLang="en-US" sz="1300">
              <a:latin typeface="ＭＳ Ｐゴシック" panose="020B0600070205080204" pitchFamily="50" charset="-128"/>
              <a:ea typeface="ＭＳ Ｐゴシック" panose="020B0600070205080204" pitchFamily="50" charset="-128"/>
            </a:rPr>
            <a:t>円の増となっており、主な要因としては、児童手当扶助費や施設型給付費、訓練等事業費の増であるが、類似団体内では下位に位置している。</a:t>
          </a:r>
        </a:p>
        <a:p>
          <a:r>
            <a:rPr kumimoji="1" lang="ja-JP" altLang="en-US" sz="1300">
              <a:latin typeface="ＭＳ Ｐゴシック" panose="020B0600070205080204" pitchFamily="50" charset="-128"/>
              <a:ea typeface="ＭＳ Ｐゴシック" panose="020B0600070205080204" pitchFamily="50" charset="-128"/>
            </a:rPr>
            <a:t>衛生費は、前年対比</a:t>
          </a:r>
          <a:r>
            <a:rPr kumimoji="1" lang="en-US" altLang="ja-JP" sz="1300">
              <a:latin typeface="ＭＳ Ｐゴシック" panose="020B0600070205080204" pitchFamily="50" charset="-128"/>
              <a:ea typeface="ＭＳ Ｐゴシック" panose="020B0600070205080204" pitchFamily="50" charset="-128"/>
            </a:rPr>
            <a:t>2,618</a:t>
          </a:r>
          <a:r>
            <a:rPr kumimoji="1" lang="ja-JP" altLang="en-US" sz="1300">
              <a:latin typeface="ＭＳ Ｐゴシック" panose="020B0600070205080204" pitchFamily="50" charset="-128"/>
              <a:ea typeface="ＭＳ Ｐゴシック" panose="020B0600070205080204" pitchFamily="50" charset="-128"/>
            </a:rPr>
            <a:t>円の増となっており、主な要因としては、新病院建設に向けた基金への積立金の増、富士・愛鷹山麓地域環境管理計画推進事業における用地取得による増である。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商工費は、前年対比</a:t>
          </a:r>
          <a:r>
            <a:rPr kumimoji="1" lang="en-US" altLang="ja-JP" sz="1300">
              <a:latin typeface="ＭＳ Ｐゴシック" panose="020B0600070205080204" pitchFamily="50" charset="-128"/>
              <a:ea typeface="ＭＳ Ｐゴシック" panose="020B0600070205080204" pitchFamily="50" charset="-128"/>
            </a:rPr>
            <a:t>2,259</a:t>
          </a:r>
          <a:r>
            <a:rPr kumimoji="1" lang="ja-JP" altLang="en-US" sz="1300">
              <a:latin typeface="ＭＳ Ｐゴシック" panose="020B0600070205080204" pitchFamily="50" charset="-128"/>
              <a:ea typeface="ＭＳ Ｐゴシック" panose="020B0600070205080204" pitchFamily="50" charset="-128"/>
            </a:rPr>
            <a:t>円の増となっており、主な要因としては、ふるさと納税寄附金の受け入れ増に伴う返礼品等の経費であるふるさと納税推進事業費の増である。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土木費は、前年対比</a:t>
          </a:r>
          <a:r>
            <a:rPr kumimoji="1" lang="en-US" altLang="ja-JP" sz="1300">
              <a:latin typeface="ＭＳ Ｐゴシック" panose="020B0600070205080204" pitchFamily="50" charset="-128"/>
              <a:ea typeface="ＭＳ Ｐゴシック" panose="020B0600070205080204" pitchFamily="50" charset="-128"/>
            </a:rPr>
            <a:t>5,632</a:t>
          </a:r>
          <a:r>
            <a:rPr kumimoji="1" lang="ja-JP" altLang="en-US" sz="1300">
              <a:latin typeface="ＭＳ Ｐゴシック" panose="020B0600070205080204" pitchFamily="50" charset="-128"/>
              <a:ea typeface="ＭＳ Ｐゴシック" panose="020B0600070205080204" pitchFamily="50" charset="-128"/>
            </a:rPr>
            <a:t>円の増となっており、主な要因としては、新富士駅周辺Ｂ地区整備推進費や富士駅北口再整備等に係る市街地再開発事業促進費による増である。</a:t>
          </a:r>
        </a:p>
        <a:p>
          <a:r>
            <a:rPr kumimoji="1" lang="ja-JP" altLang="en-US" sz="1300">
              <a:latin typeface="ＭＳ Ｐゴシック" panose="020B0600070205080204" pitchFamily="50" charset="-128"/>
              <a:ea typeface="ＭＳ Ｐゴシック" panose="020B0600070205080204" pitchFamily="50" charset="-128"/>
            </a:rPr>
            <a:t>教育費は、前年対比</a:t>
          </a:r>
          <a:r>
            <a:rPr kumimoji="1" lang="en-US" altLang="ja-JP" sz="1300">
              <a:latin typeface="ＭＳ Ｐゴシック" panose="020B0600070205080204" pitchFamily="50" charset="-128"/>
              <a:ea typeface="ＭＳ Ｐゴシック" panose="020B0600070205080204" pitchFamily="50" charset="-128"/>
            </a:rPr>
            <a:t>15,237</a:t>
          </a:r>
          <a:r>
            <a:rPr kumimoji="1" lang="ja-JP" altLang="en-US" sz="1300">
              <a:latin typeface="ＭＳ Ｐゴシック" panose="020B0600070205080204" pitchFamily="50" charset="-128"/>
              <a:ea typeface="ＭＳ Ｐゴシック" panose="020B0600070205080204" pitchFamily="50" charset="-128"/>
            </a:rPr>
            <a:t>円の増となっており、主な要因として総合体育館建設事業費の増、市立体育館等の体育施設緊急補修事業費の増である。</a:t>
          </a:r>
        </a:p>
        <a:p>
          <a:r>
            <a:rPr kumimoji="1" lang="ja-JP" altLang="en-US" sz="1300">
              <a:latin typeface="ＭＳ Ｐゴシック" panose="020B0600070205080204" pitchFamily="50" charset="-128"/>
              <a:ea typeface="ＭＳ Ｐゴシック" panose="020B0600070205080204" pitchFamily="50" charset="-128"/>
            </a:rPr>
            <a:t>公債費は、償還元金・利子の増により前年対比</a:t>
          </a:r>
          <a:r>
            <a:rPr kumimoji="1" lang="en-US" altLang="ja-JP" sz="1300">
              <a:latin typeface="ＭＳ Ｐゴシック" panose="020B0600070205080204" pitchFamily="50" charset="-128"/>
              <a:ea typeface="ＭＳ Ｐゴシック" panose="020B0600070205080204" pitchFamily="50" charset="-128"/>
            </a:rPr>
            <a:t>1,528</a:t>
          </a:r>
          <a:r>
            <a:rPr kumimoji="1" lang="ja-JP" altLang="en-US" sz="1300">
              <a:latin typeface="ＭＳ Ｐゴシック" panose="020B0600070205080204" pitchFamily="50" charset="-128"/>
              <a:ea typeface="ＭＳ Ｐゴシック" panose="020B0600070205080204" pitchFamily="50" charset="-128"/>
            </a:rPr>
            <a:t>円の増となっている。今後も大規模事業が控えていることから大幅に地方債残高が増加する見込みであるため、起債額及び借入条件等の見直しを進めるとともに、地方債の新規発行を伴う普通建設事業の抑制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静岡県富士市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50">
              <a:latin typeface="ＭＳ ゴシック" pitchFamily="49" charset="-128"/>
              <a:ea typeface="ＭＳ ゴシック" pitchFamily="49" charset="-128"/>
            </a:rPr>
            <a:t>　実質単年度収支は、一般会計の寄附金や第二東名ＩＣ周辺地区土地区画整理事業特別会計の保留地売払収入の増による実質収支額の増により、</a:t>
          </a:r>
          <a:r>
            <a:rPr kumimoji="1" lang="en-US" altLang="ja-JP" sz="1250">
              <a:latin typeface="ＭＳ ゴシック" pitchFamily="49" charset="-128"/>
              <a:ea typeface="ＭＳ ゴシック" pitchFamily="49" charset="-128"/>
            </a:rPr>
            <a:t>1,815</a:t>
          </a:r>
          <a:r>
            <a:rPr kumimoji="1" lang="ja-JP" altLang="en-US" sz="1250">
              <a:latin typeface="ＭＳ ゴシック" pitchFamily="49" charset="-128"/>
              <a:ea typeface="ＭＳ ゴシック" pitchFamily="49" charset="-128"/>
            </a:rPr>
            <a:t>百万円の黒字となった。</a:t>
          </a:r>
          <a:endParaRPr kumimoji="1" lang="en-US" altLang="ja-JP" sz="1250">
            <a:latin typeface="ＭＳ ゴシック" pitchFamily="49" charset="-128"/>
            <a:ea typeface="ＭＳ ゴシック" pitchFamily="49" charset="-128"/>
          </a:endParaRPr>
        </a:p>
        <a:p>
          <a:r>
            <a:rPr kumimoji="1" lang="ja-JP" altLang="en-US" sz="1250">
              <a:latin typeface="ＭＳ ゴシック" pitchFamily="49" charset="-128"/>
              <a:ea typeface="ＭＳ ゴシック" pitchFamily="49" charset="-128"/>
            </a:rPr>
            <a:t>　しかしながら、今後、総合体育館建設や富士駅北口再整備に係る元利償還金の大幅増が見込まれることや、大規模事業が続くことから、経営資源の確保、組織の活性化・適正化の取り組みなど行政経営プランに基づく取り組みの推進に合わせ、令和</a:t>
          </a:r>
          <a:r>
            <a:rPr kumimoji="1" lang="en-US" altLang="ja-JP" sz="1250">
              <a:latin typeface="ＭＳ ゴシック" pitchFamily="49" charset="-128"/>
              <a:ea typeface="ＭＳ ゴシック" pitchFamily="49" charset="-128"/>
            </a:rPr>
            <a:t>7</a:t>
          </a:r>
          <a:r>
            <a:rPr kumimoji="1" lang="ja-JP" altLang="en-US" sz="1250">
              <a:latin typeface="ＭＳ ゴシック" pitchFamily="49" charset="-128"/>
              <a:ea typeface="ＭＳ ゴシック" pitchFamily="49" charset="-128"/>
            </a:rPr>
            <a:t>年度から令和</a:t>
          </a:r>
          <a:r>
            <a:rPr kumimoji="1" lang="en-US" altLang="ja-JP" sz="1250">
              <a:latin typeface="ＭＳ ゴシック" pitchFamily="49" charset="-128"/>
              <a:ea typeface="ＭＳ ゴシック" pitchFamily="49" charset="-128"/>
            </a:rPr>
            <a:t>10</a:t>
          </a:r>
          <a:r>
            <a:rPr kumimoji="1" lang="ja-JP" altLang="en-US" sz="1250">
              <a:latin typeface="ＭＳ ゴシック" pitchFamily="49" charset="-128"/>
              <a:ea typeface="ＭＳ ゴシック" pitchFamily="49" charset="-128"/>
            </a:rPr>
            <a:t>年度までに実施する第２期業務活動レビューによって、歳入の確保と歳出の削減に努める。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静岡県富士市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いずれの会計においても実質収支は黒字であり、健全財政を維持している。</a:t>
          </a:r>
        </a:p>
        <a:p>
          <a:r>
            <a:rPr kumimoji="1" lang="ja-JP" altLang="en-US" sz="1400">
              <a:latin typeface="ＭＳ ゴシック" pitchFamily="49" charset="-128"/>
              <a:ea typeface="ＭＳ ゴシック" pitchFamily="49" charset="-128"/>
            </a:rPr>
            <a:t>　一般会計は実質収支額の増に伴い、比率も</a:t>
          </a:r>
          <a:r>
            <a:rPr kumimoji="1" lang="en-US" altLang="ja-JP" sz="1400">
              <a:latin typeface="ＭＳ ゴシック" pitchFamily="49" charset="-128"/>
              <a:ea typeface="ＭＳ ゴシック" pitchFamily="49" charset="-128"/>
            </a:rPr>
            <a:t>1.14</a:t>
          </a:r>
          <a:r>
            <a:rPr kumimoji="1" lang="ja-JP" altLang="en-US" sz="1400">
              <a:latin typeface="ＭＳ ゴシック" pitchFamily="49" charset="-128"/>
              <a:ea typeface="ＭＳ ゴシック" pitchFamily="49" charset="-128"/>
            </a:rPr>
            <a:t>％の増となっている。</a:t>
          </a:r>
        </a:p>
        <a:p>
          <a:r>
            <a:rPr kumimoji="1" lang="ja-JP" altLang="en-US" sz="1400">
              <a:latin typeface="ＭＳ ゴシック" pitchFamily="49" charset="-128"/>
              <a:ea typeface="ＭＳ ゴシック" pitchFamily="49" charset="-128"/>
            </a:rPr>
            <a:t>　病院事業会計の比率は前年度比</a:t>
          </a:r>
          <a:r>
            <a:rPr kumimoji="1" lang="en-US" altLang="ja-JP" sz="1400">
              <a:latin typeface="ＭＳ ゴシック" pitchFamily="49" charset="-128"/>
              <a:ea typeface="ＭＳ ゴシック" pitchFamily="49" charset="-128"/>
            </a:rPr>
            <a:t>2.47</a:t>
          </a:r>
          <a:r>
            <a:rPr kumimoji="1" lang="ja-JP" altLang="en-US" sz="1400">
              <a:latin typeface="ＭＳ ゴシック" pitchFamily="49" charset="-128"/>
              <a:ea typeface="ＭＳ ゴシック" pitchFamily="49" charset="-128"/>
            </a:rPr>
            <a:t>％の減少となっているが、新型コロナウイルス感染症対策に係る県補助金の皆減や、給与費、材料費、雑損失等の増加によるものである。</a:t>
          </a:r>
        </a:p>
        <a:p>
          <a:r>
            <a:rPr kumimoji="1" lang="ja-JP" altLang="en-US" sz="1400">
              <a:latin typeface="ＭＳ ゴシック" pitchFamily="49" charset="-128"/>
              <a:ea typeface="ＭＳ ゴシック" pitchFamily="49" charset="-128"/>
            </a:rPr>
            <a:t>　今後は、高齢化の進行などにより社会保障関連経費が増加していくことに加え、老朽化が進む公共施設の改修にも多額の経費を要する一方、人口減少などの影響による市税の減が見込まれていることから、将来にわたり財政の健全性を維持するため、各会計において、富士市公共施設再編計画や経営戦略プランに基づく取組、富士市デジタル田園都市総合戦略に位置付けられた施策の実施などにより、さらなる経費削減と収入の確保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静岡県富士市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元利償還金等（</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）については、合計で</a:t>
          </a:r>
          <a:r>
            <a:rPr kumimoji="1" lang="en-US" altLang="ja-JP" sz="1400">
              <a:latin typeface="ＭＳ ゴシック" pitchFamily="49" charset="-128"/>
              <a:ea typeface="ＭＳ ゴシック" pitchFamily="49" charset="-128"/>
            </a:rPr>
            <a:t>183</a:t>
          </a:r>
          <a:r>
            <a:rPr kumimoji="1" lang="ja-JP" altLang="en-US" sz="1400">
              <a:latin typeface="ＭＳ ゴシック" pitchFamily="49" charset="-128"/>
              <a:ea typeface="ＭＳ ゴシック" pitchFamily="49" charset="-128"/>
            </a:rPr>
            <a:t>百万円増加している。これは元利償還金が</a:t>
          </a:r>
          <a:r>
            <a:rPr kumimoji="1" lang="en-US" altLang="ja-JP" sz="1400">
              <a:latin typeface="ＭＳ ゴシック" pitchFamily="49" charset="-128"/>
              <a:ea typeface="ＭＳ ゴシック" pitchFamily="49" charset="-128"/>
            </a:rPr>
            <a:t>334</a:t>
          </a:r>
          <a:r>
            <a:rPr kumimoji="1" lang="ja-JP" altLang="en-US" sz="1400">
              <a:latin typeface="ＭＳ ゴシック" pitchFamily="49" charset="-128"/>
              <a:ea typeface="ＭＳ ゴシック" pitchFamily="49" charset="-128"/>
            </a:rPr>
            <a:t>百万円増加したことによる。</a:t>
          </a:r>
        </a:p>
        <a:p>
          <a:r>
            <a:rPr kumimoji="1" lang="ja-JP" altLang="en-US" sz="1400">
              <a:latin typeface="ＭＳ ゴシック" pitchFamily="49" charset="-128"/>
              <a:ea typeface="ＭＳ ゴシック" pitchFamily="49" charset="-128"/>
            </a:rPr>
            <a:t>　また、算入公債費等（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）については、昨年度から引き続き、災害復旧費等に係る基準財政需要額が減少した。その結果、実質公債費率の分子は前年度と比較して</a:t>
          </a:r>
          <a:r>
            <a:rPr kumimoji="1" lang="en-US" altLang="ja-JP" sz="1400">
              <a:latin typeface="ＭＳ ゴシック" pitchFamily="49" charset="-128"/>
              <a:ea typeface="ＭＳ ゴシック" pitchFamily="49" charset="-128"/>
            </a:rPr>
            <a:t>544</a:t>
          </a:r>
          <a:r>
            <a:rPr kumimoji="1" lang="ja-JP" altLang="en-US" sz="1400">
              <a:latin typeface="ＭＳ ゴシック" pitchFamily="49" charset="-128"/>
              <a:ea typeface="ＭＳ ゴシック" pitchFamily="49" charset="-128"/>
            </a:rPr>
            <a:t>百万円の増となった。</a:t>
          </a:r>
        </a:p>
        <a:p>
          <a:r>
            <a:rPr kumimoji="1" lang="ja-JP" altLang="en-US" sz="1400">
              <a:latin typeface="ＭＳ ゴシック" pitchFamily="49" charset="-128"/>
              <a:ea typeface="ＭＳ ゴシック" pitchFamily="49" charset="-128"/>
            </a:rPr>
            <a:t>　今後、大規模投資事業の実施に係る借入により公債費は大幅な増が見込まれるため、事業実施年度の総発行額を極力抑制するとともに、市債種別や借り入れ条件などの工夫により、後年度の公債費負担の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減債基金の設置なし</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静岡県富士市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将来負担額（</a:t>
          </a:r>
          <a:r>
            <a:rPr kumimoji="1" lang="en-US" altLang="ja-JP" sz="1300">
              <a:latin typeface="ＭＳ ゴシック" pitchFamily="49" charset="-128"/>
              <a:ea typeface="ＭＳ ゴシック" pitchFamily="49" charset="-128"/>
            </a:rPr>
            <a:t>A</a:t>
          </a:r>
          <a:r>
            <a:rPr kumimoji="1" lang="ja-JP" altLang="en-US" sz="1300">
              <a:latin typeface="ＭＳ ゴシック" pitchFamily="49" charset="-128"/>
              <a:ea typeface="ＭＳ ゴシック" pitchFamily="49" charset="-128"/>
            </a:rPr>
            <a:t>）については、市債借入額が償還額を上回ったことにより一般会計等に係る地方債の現在高が</a:t>
          </a:r>
          <a:r>
            <a:rPr kumimoji="1" lang="en-US" altLang="ja-JP" sz="1300">
              <a:latin typeface="ＭＳ ゴシック" pitchFamily="49" charset="-128"/>
              <a:ea typeface="ＭＳ ゴシック" pitchFamily="49" charset="-128"/>
            </a:rPr>
            <a:t>3,293</a:t>
          </a:r>
          <a:r>
            <a:rPr kumimoji="1" lang="ja-JP" altLang="en-US" sz="1300">
              <a:latin typeface="ＭＳ ゴシック" pitchFamily="49" charset="-128"/>
              <a:ea typeface="ＭＳ ゴシック" pitchFamily="49" charset="-128"/>
            </a:rPr>
            <a:t>百万円増となった一方、債務負担行為に基づく支出予定額が</a:t>
          </a:r>
          <a:r>
            <a:rPr kumimoji="1" lang="en-US" altLang="ja-JP" sz="1300">
              <a:latin typeface="ＭＳ ゴシック" pitchFamily="49" charset="-128"/>
              <a:ea typeface="ＭＳ ゴシック" pitchFamily="49" charset="-128"/>
            </a:rPr>
            <a:t>4,916</a:t>
          </a:r>
          <a:r>
            <a:rPr kumimoji="1" lang="ja-JP" altLang="en-US" sz="1300">
              <a:latin typeface="ＭＳ ゴシック" pitchFamily="49" charset="-128"/>
              <a:ea typeface="ＭＳ ゴシック" pitchFamily="49" charset="-128"/>
            </a:rPr>
            <a:t>百万円減となったことで、全体で</a:t>
          </a:r>
          <a:r>
            <a:rPr kumimoji="1" lang="en-US" altLang="ja-JP" sz="1300">
              <a:latin typeface="ＭＳ ゴシック" pitchFamily="49" charset="-128"/>
              <a:ea typeface="ＭＳ ゴシック" pitchFamily="49" charset="-128"/>
            </a:rPr>
            <a:t>404</a:t>
          </a:r>
          <a:r>
            <a:rPr kumimoji="1" lang="ja-JP" altLang="en-US" sz="1300">
              <a:latin typeface="ＭＳ ゴシック" pitchFamily="49" charset="-128"/>
              <a:ea typeface="ＭＳ ゴシック" pitchFamily="49" charset="-128"/>
            </a:rPr>
            <a:t>百万円の減となった。</a:t>
          </a:r>
        </a:p>
        <a:p>
          <a:r>
            <a:rPr kumimoji="1" lang="ja-JP" altLang="en-US" sz="1300">
              <a:latin typeface="ＭＳ ゴシック" pitchFamily="49" charset="-128"/>
              <a:ea typeface="ＭＳ ゴシック" pitchFamily="49" charset="-128"/>
            </a:rPr>
            <a:t>　充当可能財源等（</a:t>
          </a:r>
          <a:r>
            <a:rPr kumimoji="1" lang="en-US" altLang="ja-JP" sz="1300">
              <a:latin typeface="ＭＳ ゴシック" pitchFamily="49" charset="-128"/>
              <a:ea typeface="ＭＳ ゴシック" pitchFamily="49" charset="-128"/>
            </a:rPr>
            <a:t>B</a:t>
          </a:r>
          <a:r>
            <a:rPr kumimoji="1" lang="ja-JP" altLang="en-US" sz="1300">
              <a:latin typeface="ＭＳ ゴシック" pitchFamily="49" charset="-128"/>
              <a:ea typeface="ＭＳ ゴシック" pitchFamily="49" charset="-128"/>
            </a:rPr>
            <a:t>）については、基準財政需要額算入見込額は</a:t>
          </a:r>
          <a:r>
            <a:rPr kumimoji="1" lang="en-US" altLang="ja-JP" sz="1300">
              <a:latin typeface="ＭＳ ゴシック" pitchFamily="49" charset="-128"/>
              <a:ea typeface="ＭＳ ゴシック" pitchFamily="49" charset="-128"/>
            </a:rPr>
            <a:t>1,390</a:t>
          </a:r>
          <a:r>
            <a:rPr kumimoji="1" lang="ja-JP" altLang="en-US" sz="1300">
              <a:latin typeface="ＭＳ ゴシック" pitchFamily="49" charset="-128"/>
              <a:ea typeface="ＭＳ ゴシック" pitchFamily="49" charset="-128"/>
            </a:rPr>
            <a:t>百万円減少したが、財政調整基金等の増により充当可能基金が</a:t>
          </a:r>
          <a:r>
            <a:rPr kumimoji="1" lang="en-US" altLang="ja-JP" sz="1300">
              <a:latin typeface="ＭＳ ゴシック" pitchFamily="49" charset="-128"/>
              <a:ea typeface="ＭＳ ゴシック" pitchFamily="49" charset="-128"/>
            </a:rPr>
            <a:t>1,877</a:t>
          </a:r>
          <a:r>
            <a:rPr kumimoji="1" lang="ja-JP" altLang="en-US" sz="1300">
              <a:latin typeface="ＭＳ ゴシック" pitchFamily="49" charset="-128"/>
              <a:ea typeface="ＭＳ ゴシック" pitchFamily="49" charset="-128"/>
            </a:rPr>
            <a:t>百万円増加し、充当可能特定歳入も</a:t>
          </a:r>
          <a:r>
            <a:rPr kumimoji="1" lang="en-US" altLang="ja-JP" sz="1300">
              <a:latin typeface="ＭＳ ゴシック" pitchFamily="49" charset="-128"/>
              <a:ea typeface="ＭＳ ゴシック" pitchFamily="49" charset="-128"/>
            </a:rPr>
            <a:t>542</a:t>
          </a:r>
          <a:r>
            <a:rPr kumimoji="1" lang="ja-JP" altLang="en-US" sz="1300">
              <a:latin typeface="ＭＳ ゴシック" pitchFamily="49" charset="-128"/>
              <a:ea typeface="ＭＳ ゴシック" pitchFamily="49" charset="-128"/>
            </a:rPr>
            <a:t>百万円増加したことなどにより</a:t>
          </a:r>
          <a:r>
            <a:rPr kumimoji="1" lang="en-US" altLang="ja-JP" sz="1300">
              <a:latin typeface="ＭＳ ゴシック" pitchFamily="49" charset="-128"/>
              <a:ea typeface="ＭＳ ゴシック" pitchFamily="49" charset="-128"/>
            </a:rPr>
            <a:t>1,029</a:t>
          </a:r>
          <a:r>
            <a:rPr kumimoji="1" lang="ja-JP" altLang="en-US" sz="1300">
              <a:latin typeface="ＭＳ ゴシック" pitchFamily="49" charset="-128"/>
              <a:ea typeface="ＭＳ ゴシック" pitchFamily="49" charset="-128"/>
            </a:rPr>
            <a:t>百万円の増加となった。</a:t>
          </a:r>
        </a:p>
        <a:p>
          <a:r>
            <a:rPr kumimoji="1" lang="ja-JP" altLang="en-US" sz="1300">
              <a:latin typeface="ＭＳ ゴシック" pitchFamily="49" charset="-128"/>
              <a:ea typeface="ＭＳ ゴシック" pitchFamily="49" charset="-128"/>
            </a:rPr>
            <a:t>　結果、将来負担額（</a:t>
          </a:r>
          <a:r>
            <a:rPr kumimoji="1" lang="en-US" altLang="ja-JP" sz="1300">
              <a:latin typeface="ＭＳ ゴシック" pitchFamily="49" charset="-128"/>
              <a:ea typeface="ＭＳ ゴシック" pitchFamily="49" charset="-128"/>
            </a:rPr>
            <a:t>A</a:t>
          </a:r>
          <a:r>
            <a:rPr kumimoji="1" lang="ja-JP" altLang="en-US" sz="1300">
              <a:latin typeface="ＭＳ ゴシック" pitchFamily="49" charset="-128"/>
              <a:ea typeface="ＭＳ ゴシック" pitchFamily="49" charset="-128"/>
            </a:rPr>
            <a:t>）が減少し、充当可能財源等（</a:t>
          </a:r>
          <a:r>
            <a:rPr kumimoji="1" lang="en-US" altLang="ja-JP" sz="1300">
              <a:latin typeface="ＭＳ ゴシック" pitchFamily="49" charset="-128"/>
              <a:ea typeface="ＭＳ ゴシック" pitchFamily="49" charset="-128"/>
            </a:rPr>
            <a:t>B</a:t>
          </a:r>
          <a:r>
            <a:rPr kumimoji="1" lang="ja-JP" altLang="en-US" sz="1300">
              <a:latin typeface="ＭＳ ゴシック" pitchFamily="49" charset="-128"/>
              <a:ea typeface="ＭＳ ゴシック" pitchFamily="49" charset="-128"/>
            </a:rPr>
            <a:t>）が増加したことにより、将来負担比率の分子は前年度に比べて減少した。</a:t>
          </a:r>
        </a:p>
        <a:p>
          <a:r>
            <a:rPr kumimoji="1" lang="ja-JP" altLang="en-US" sz="1300">
              <a:latin typeface="ＭＳ ゴシック" pitchFamily="49" charset="-128"/>
              <a:ea typeface="ＭＳ ゴシック" pitchFamily="49" charset="-128"/>
            </a:rPr>
            <a:t>　今後、大規模投資事業の実施による地方債残高の大幅な増により、将来負担比率の分子は増加が見込まれるため、事業実施年度の総発行額を極力抑制するとともに、市債種別や借り入れ条件などの工夫により、後年度の公債費負担の抑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静岡県富士市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度末の基金残高は、普通会計で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18,741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百万円となっており、前年度比で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1,979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百万円の増加となっている。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・財政調整基金において、財源調整分として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百万円を取り崩した一方、</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新</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たに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632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百万円を積み増したことによる。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富士市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新病院建設基金に新たに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1,707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百万円を積み増したことによる。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・財政調整基金については、災害、社会保障関係経費の増大の備えとして必要な財源として認識している。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決算状況を踏まえ、可能な範囲で積み立てを行っていく。</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・その他特定目的基金のうち、</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富士市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新病院建設基金については今後も積立を継続する一方、</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富士市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新環境クリーンセンター建設基金については、新環境クリーンセンター建設事業債の償還の財源として取崩しを行うため、減少が見込まれる。また、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富士市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建築物保全基金は公共建築物の更新・改修等に必要な経費に充当していくが、公共施設マネジメント基本方針に基づき、建築物の総量削減のほか、長寿命化、予防保全の導入を図り、効率的な活用を行う。</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（基金の使途）</a:t>
          </a: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富士市</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新病院建設基金：新病院の建設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・富士市公共建築物保全基金：公共の用又は公用に供する建築物の更新、改修等</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・富士市新環境クリーンセンター建設基金：富士市新環境クリーンセンターの建設・旧環境クリーンセンターの解体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・富士市文化振興基金：市民の文化活動の振興</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・富士市福祉基金：市民による福祉活動の推進、社会福祉事業の充実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・富士市新病院建設基金：基金の積み増しによる増</a:t>
          </a:r>
          <a:b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・富士市新環境クリーンセンター建設基金：新環境クリーンセンター建設事業債の償還の財源として、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百万円の取り崩しを行ったことにより減少</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・富士市新病院建設基金：新病院の建設</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に備え、できるだけ多くの積み増しを行う</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・富士市公共建築物保全基金：公共施設マネジメント基本方針に基づき、建築物の総量削減のほか、長寿命化、予防保全の導入を図り、効率的な活用を行う。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・富士市新環境クリーンセンター建設基金：新環境クリーンセンター建設事業債の償還の財源として取り崩しを行うため、減少が見込まれる。</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9,309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百万円となっており、前年度比で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・財源調整分として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百万円を取り崩した一方、新たに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百万円を積み増したことによる。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・財政調整基金については、災害、社会保障関係経費の増大の備えとして必要な財源として認識している。今後も決算状況を踏まえ、可能な範囲で積み立てを行っていく。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減債基金の設置なし</a:t>
          </a: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0909353-7DE1-4625-8824-0E7F9150C9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FAF2E51-05BC-4E7D-8DC1-F18FBC3848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B56CD169-BD8F-4878-8AA6-B49C4388C317}"/>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1E0A53DC-0A09-4A9B-9D64-84B6BAC46727}"/>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BF5F320C-7D8B-40F3-9D56-8EECC190BAE8}"/>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8F8F345E-B686-4667-9BDA-8F92198ABF19}"/>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静岡県富士市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B3B853E-36F1-4FA1-BC5D-AF2E71FC4979}"/>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5707FF9F-228B-4FD5-82D1-7EC17D840091}"/>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A50BCA5F-A88C-4F79-BF48-D03BE6AE640D}"/>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5C5CC3EB-9252-4E4E-96BC-A199846F8D61}"/>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48520417-C4EE-4CD6-A27A-F62711B293B5}"/>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B429F6EC-2D7C-42F6-BB6D-B0FB72673D5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246,491
238,913
244.94
115,535,448
110,851,910
4,527,799
53,389,556
87,530,903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F7B52A57-5DEF-4E01-9F1F-6EF153C66937}"/>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24EEB0D1-EF19-4EBF-8A9F-F218E85C6A46}"/>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A13D2F00-1F84-4145-8BCA-48E3BC671945}"/>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59.8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A051A008-5611-4B9C-A2AA-E84238A84BF1}"/>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76C7874D-EBDD-47A7-B4F3-6F651A68C603}"/>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DC675BF7-10C0-4B1A-99BC-6F5699D669F9}"/>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ECB62481-83B9-488B-8FE4-1C600F72A9F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D2CF0EF0-08A0-436B-9B4A-B00837909FA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F0C3E6A9-9646-4861-AA67-376DC29E9F6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63CD7901-DB5D-4760-B309-329927A306E2}"/>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ADFD7671-1AB2-46A9-AB97-81A1D653F30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8677F53D-59CC-47CF-8DB5-AD596964B693}"/>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37BFDDD7-9E0C-43C0-ADA8-A56C3E1E24AA}"/>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8A22ADB5-FD18-40C6-99D9-58691BF12109}"/>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C1EB6C2A-B899-4DBD-B4D9-CF3D66505A18}"/>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AAA9CA94-5296-4576-8CA9-43FD350138AA}"/>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FFC04202-E17A-43BF-A0B0-BF4CA2B848B7}"/>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E1681590-40F1-40CF-B789-35A40E3FF02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16083788-DAEE-4F33-BB39-AF7B0729266E}"/>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95608DC9-D85A-4BC8-A011-071BEF48779D}"/>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2886647A-8C52-4F34-A1D7-C3B22BE7DCA7}"/>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E01B7CA0-25FA-4C83-8756-E17BDB84973D}"/>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82310177-7F12-4117-A78A-254C3338C47C}"/>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980F1ED0-32D3-455A-8127-9873451AC5A3}"/>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FA51FA0E-7E9A-4A8D-939F-E2A0CD1663F9}"/>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99EE9AD7-D7E7-4DC5-89D5-8CDA13891E51}"/>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847BBB07-4535-449E-A18F-E5F7D6007BA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837245B9-0B7F-4346-BA69-56D1B58FA6C9}"/>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3BA40584-65D4-4390-959D-ED9FB92897ED}"/>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DA97DFC0-F9FE-4620-AFA7-080F60885757}"/>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81D216E6-7261-41A1-86E7-91FC33081DD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2BC30D17-C324-4118-813E-5EFFB04A7AA2}"/>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6679D5DE-2AB8-4EFC-93EF-D26F2AA76AF6}"/>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BA78EB32-029A-4CF4-8047-1BC60B1FFF36}"/>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58A9A175-C80B-4A37-B5E8-954824533602}"/>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有形固定資産減価償却率は、前年度から</a:t>
          </a:r>
          <a:r>
            <a:rPr kumimoji="1" lang="en-US" altLang="ja-JP" sz="1100">
              <a:latin typeface="ＭＳ Ｐゴシック" panose="020B0600070205080204" pitchFamily="50" charset="-128"/>
              <a:ea typeface="ＭＳ Ｐゴシック" panose="020B0600070205080204" pitchFamily="50" charset="-128"/>
            </a:rPr>
            <a:t>0.8</a:t>
          </a:r>
          <a:r>
            <a:rPr kumimoji="1" lang="ja-JP" altLang="en-US" sz="1100">
              <a:latin typeface="ＭＳ Ｐゴシック" panose="020B0600070205080204" pitchFamily="50" charset="-128"/>
              <a:ea typeface="ＭＳ Ｐゴシック" panose="020B0600070205080204" pitchFamily="50" charset="-128"/>
            </a:rPr>
            <a:t>ポイント上昇した。県平均及び類似団体平均を下回る水準にあるものの、令和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年度の新環境クリーンセンター建設以降、上昇傾向が続いている。当市では、平成</a:t>
          </a:r>
          <a:r>
            <a:rPr kumimoji="1" lang="en-US" altLang="ja-JP" sz="1100">
              <a:latin typeface="ＭＳ Ｐゴシック" panose="020B0600070205080204" pitchFamily="50" charset="-128"/>
              <a:ea typeface="ＭＳ Ｐゴシック" panose="020B0600070205080204" pitchFamily="50" charset="-128"/>
            </a:rPr>
            <a:t>27</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月に策定した「公共施設マネジメント基本方針」において、公共施設の延べ床面積を</a:t>
          </a:r>
          <a:r>
            <a:rPr kumimoji="1" lang="en-US" altLang="ja-JP" sz="1100">
              <a:latin typeface="ＭＳ Ｐゴシック" panose="020B0600070205080204" pitchFamily="50" charset="-128"/>
              <a:ea typeface="ＭＳ Ｐゴシック" panose="020B0600070205080204" pitchFamily="50" charset="-128"/>
            </a:rPr>
            <a:t>20</a:t>
          </a:r>
          <a:r>
            <a:rPr kumimoji="1" lang="ja-JP" altLang="en-US" sz="1100">
              <a:latin typeface="ＭＳ Ｐゴシック" panose="020B0600070205080204" pitchFamily="50" charset="-128"/>
              <a:ea typeface="ＭＳ Ｐゴシック" panose="020B0600070205080204" pitchFamily="50" charset="-128"/>
            </a:rPr>
            <a:t>％削減する目標を設定し、老朽化が進む施設について、集約化・複合化等の検討を進めている。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9F7351D3-F07B-43E7-82A9-C96AD5790799}"/>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358C07A5-C3BB-4156-AA5F-8389B42DF491}"/>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7F808AC7-4350-45E9-B917-4334600F3166}"/>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18FC4815-EEC7-4A11-8BB5-8CCC9D6BC0EB}"/>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3FDB339C-1436-4230-893F-5EB15EBAD1CD}"/>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1D31C1B8-7C6B-4822-841B-E38247A8D895}"/>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0BE89232-F026-4BA1-8644-9CAF89B1F4A6}"/>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F28697DF-985C-4950-BA19-28A2809BD95B}"/>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7C55A831-2DAB-4A7F-873B-DF4E3A64EDDC}"/>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F00C66FD-7EAA-4239-BD73-17C2E2A7B6DF}"/>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0BDF0436-1CA4-4DFA-A203-E827CAB2DCD2}"/>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CD1D61B2-6B83-49B7-87B2-983153246B19}"/>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C0C19348-4E57-4264-8D51-D0DBCBB83461}"/>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55E834E6-F110-4CA5-B72F-C8A53490B8B4}"/>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109347</xdr:rowOff>
    </xdr:from>
    <xdr:to>
      <xdr:col>23</xdr:col>
      <xdr:colOff>85090</xdr:colOff>
      <xdr:row>33</xdr:row>
      <xdr:rowOff>69469</xdr:rowOff>
    </xdr:to>
    <xdr:cxnSp macro="">
      <xdr:nvCxnSpPr>
        <xdr:cNvPr id="63" name="直線コネクタ 62">
          <a:extLst>
            <a:ext uri="{FF2B5EF4-FFF2-40B4-BE49-F238E27FC236}">
              <a16:creationId xmlns:a16="http://schemas.microsoft.com/office/drawing/2014/main" id="{A51865ED-E4D9-4A0F-B376-A8808B42F017}"/>
            </a:ext>
          </a:extLst>
        </xdr:cNvPr>
        <xdr:cNvCxnSpPr/>
      </xdr:nvCxnSpPr>
      <xdr:spPr>
        <a:xfrm flipV="1">
          <a:off x="4760595" y="5510022"/>
          <a:ext cx="1270" cy="988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73296</xdr:rowOff>
    </xdr:from>
    <xdr:ext cx="405111" cy="259045"/>
    <xdr:sp macro="" textlink="">
      <xdr:nvSpPr>
        <xdr:cNvPr id="64" name="有形固定資産減価償却率最小値テキスト">
          <a:extLst>
            <a:ext uri="{FF2B5EF4-FFF2-40B4-BE49-F238E27FC236}">
              <a16:creationId xmlns:a16="http://schemas.microsoft.com/office/drawing/2014/main" id="{C9F0F97D-F3EF-4766-8D8A-6A09CE19C3C5}"/>
            </a:ext>
          </a:extLst>
        </xdr:cNvPr>
        <xdr:cNvSpPr txBox="1"/>
      </xdr:nvSpPr>
      <xdr:spPr>
        <a:xfrm>
          <a:off x="4813300" y="6502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69469</xdr:rowOff>
    </xdr:from>
    <xdr:to>
      <xdr:col>23</xdr:col>
      <xdr:colOff>174625</xdr:colOff>
      <xdr:row>33</xdr:row>
      <xdr:rowOff>69469</xdr:rowOff>
    </xdr:to>
    <xdr:cxnSp macro="">
      <xdr:nvCxnSpPr>
        <xdr:cNvPr id="65" name="直線コネクタ 64">
          <a:extLst>
            <a:ext uri="{FF2B5EF4-FFF2-40B4-BE49-F238E27FC236}">
              <a16:creationId xmlns:a16="http://schemas.microsoft.com/office/drawing/2014/main" id="{2B9CA7A3-6B0C-4607-9A8D-A94CFD1940E1}"/>
            </a:ext>
          </a:extLst>
        </xdr:cNvPr>
        <xdr:cNvCxnSpPr/>
      </xdr:nvCxnSpPr>
      <xdr:spPr>
        <a:xfrm>
          <a:off x="4673600" y="6498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56024</xdr:rowOff>
    </xdr:from>
    <xdr:ext cx="405111" cy="259045"/>
    <xdr:sp macro="" textlink="">
      <xdr:nvSpPr>
        <xdr:cNvPr id="66" name="有形固定資産減価償却率最大値テキスト">
          <a:extLst>
            <a:ext uri="{FF2B5EF4-FFF2-40B4-BE49-F238E27FC236}">
              <a16:creationId xmlns:a16="http://schemas.microsoft.com/office/drawing/2014/main" id="{5061C245-8BBA-4160-AFF6-6C18E43EA422}"/>
            </a:ext>
          </a:extLst>
        </xdr:cNvPr>
        <xdr:cNvSpPr txBox="1"/>
      </xdr:nvSpPr>
      <xdr:spPr>
        <a:xfrm>
          <a:off x="4813300" y="5285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109347</xdr:rowOff>
    </xdr:from>
    <xdr:to>
      <xdr:col>23</xdr:col>
      <xdr:colOff>174625</xdr:colOff>
      <xdr:row>27</xdr:row>
      <xdr:rowOff>109347</xdr:rowOff>
    </xdr:to>
    <xdr:cxnSp macro="">
      <xdr:nvCxnSpPr>
        <xdr:cNvPr id="67" name="直線コネクタ 66">
          <a:extLst>
            <a:ext uri="{FF2B5EF4-FFF2-40B4-BE49-F238E27FC236}">
              <a16:creationId xmlns:a16="http://schemas.microsoft.com/office/drawing/2014/main" id="{4375C301-E167-4805-B09C-7CE1CE851AFB}"/>
            </a:ext>
          </a:extLst>
        </xdr:cNvPr>
        <xdr:cNvCxnSpPr/>
      </xdr:nvCxnSpPr>
      <xdr:spPr>
        <a:xfrm>
          <a:off x="4673600" y="5510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6240</xdr:rowOff>
    </xdr:from>
    <xdr:ext cx="405111" cy="259045"/>
    <xdr:sp macro="" textlink="">
      <xdr:nvSpPr>
        <xdr:cNvPr id="68" name="有形固定資産減価償却率平均値テキスト">
          <a:extLst>
            <a:ext uri="{FF2B5EF4-FFF2-40B4-BE49-F238E27FC236}">
              <a16:creationId xmlns:a16="http://schemas.microsoft.com/office/drawing/2014/main" id="{1675F72E-4B60-4E22-8835-98343106968A}"/>
            </a:ext>
          </a:extLst>
        </xdr:cNvPr>
        <xdr:cNvSpPr txBox="1"/>
      </xdr:nvSpPr>
      <xdr:spPr>
        <a:xfrm>
          <a:off x="4813300" y="5921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69" name="フローチャート: 判断 68">
          <a:extLst>
            <a:ext uri="{FF2B5EF4-FFF2-40B4-BE49-F238E27FC236}">
              <a16:creationId xmlns:a16="http://schemas.microsoft.com/office/drawing/2014/main" id="{7F48B816-5758-4D90-9661-BA84FBB20404}"/>
            </a:ext>
          </a:extLst>
        </xdr:cNvPr>
        <xdr:cNvSpPr/>
      </xdr:nvSpPr>
      <xdr:spPr>
        <a:xfrm>
          <a:off x="4711700" y="594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14859</xdr:rowOff>
    </xdr:from>
    <xdr:to>
      <xdr:col>19</xdr:col>
      <xdr:colOff>187325</xdr:colOff>
      <xdr:row>30</xdr:row>
      <xdr:rowOff>116459</xdr:rowOff>
    </xdr:to>
    <xdr:sp macro="" textlink="">
      <xdr:nvSpPr>
        <xdr:cNvPr id="70" name="フローチャート: 判断 69">
          <a:extLst>
            <a:ext uri="{FF2B5EF4-FFF2-40B4-BE49-F238E27FC236}">
              <a16:creationId xmlns:a16="http://schemas.microsoft.com/office/drawing/2014/main" id="{F1ABA762-CC7A-4365-A9F9-0F30B043A7D9}"/>
            </a:ext>
          </a:extLst>
        </xdr:cNvPr>
        <xdr:cNvSpPr/>
      </xdr:nvSpPr>
      <xdr:spPr>
        <a:xfrm>
          <a:off x="4000500" y="592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71" name="フローチャート: 判断 70">
          <a:extLst>
            <a:ext uri="{FF2B5EF4-FFF2-40B4-BE49-F238E27FC236}">
              <a16:creationId xmlns:a16="http://schemas.microsoft.com/office/drawing/2014/main" id="{B47CBEAF-A52C-4299-AC01-3F3C757797C8}"/>
            </a:ext>
          </a:extLst>
        </xdr:cNvPr>
        <xdr:cNvSpPr/>
      </xdr:nvSpPr>
      <xdr:spPr>
        <a:xfrm>
          <a:off x="3238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130175</xdr:rowOff>
    </xdr:from>
    <xdr:to>
      <xdr:col>11</xdr:col>
      <xdr:colOff>187325</xdr:colOff>
      <xdr:row>30</xdr:row>
      <xdr:rowOff>60325</xdr:rowOff>
    </xdr:to>
    <xdr:sp macro="" textlink="">
      <xdr:nvSpPr>
        <xdr:cNvPr id="72" name="フローチャート: 判断 71">
          <a:extLst>
            <a:ext uri="{FF2B5EF4-FFF2-40B4-BE49-F238E27FC236}">
              <a16:creationId xmlns:a16="http://schemas.microsoft.com/office/drawing/2014/main" id="{7376E4F2-086B-436A-BA04-4770658E83D5}"/>
            </a:ext>
          </a:extLst>
        </xdr:cNvPr>
        <xdr:cNvSpPr/>
      </xdr:nvSpPr>
      <xdr:spPr>
        <a:xfrm>
          <a:off x="2476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104267</xdr:rowOff>
    </xdr:from>
    <xdr:to>
      <xdr:col>7</xdr:col>
      <xdr:colOff>187325</xdr:colOff>
      <xdr:row>30</xdr:row>
      <xdr:rowOff>34417</xdr:rowOff>
    </xdr:to>
    <xdr:sp macro="" textlink="">
      <xdr:nvSpPr>
        <xdr:cNvPr id="73" name="フローチャート: 判断 72">
          <a:extLst>
            <a:ext uri="{FF2B5EF4-FFF2-40B4-BE49-F238E27FC236}">
              <a16:creationId xmlns:a16="http://schemas.microsoft.com/office/drawing/2014/main" id="{1149F405-A039-41EE-8F83-317F28475644}"/>
            </a:ext>
          </a:extLst>
        </xdr:cNvPr>
        <xdr:cNvSpPr/>
      </xdr:nvSpPr>
      <xdr:spPr>
        <a:xfrm>
          <a:off x="1714500" y="584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BD6502D5-2FF2-43FA-BEB6-C73EECC9A101}"/>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2F3C8155-F6C4-4A37-9871-0E1D9AC1BF86}"/>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65C321B6-F9A7-4975-9C0E-13354B1AF143}"/>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486BD76D-E471-47ED-A414-2E81213D3F38}"/>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B54D8BE0-E0CD-4BFC-9D78-25328128EFBB}"/>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164719</xdr:rowOff>
    </xdr:from>
    <xdr:to>
      <xdr:col>23</xdr:col>
      <xdr:colOff>136525</xdr:colOff>
      <xdr:row>30</xdr:row>
      <xdr:rowOff>94869</xdr:rowOff>
    </xdr:to>
    <xdr:sp macro="" textlink="">
      <xdr:nvSpPr>
        <xdr:cNvPr id="79" name="楕円 78">
          <a:extLst>
            <a:ext uri="{FF2B5EF4-FFF2-40B4-BE49-F238E27FC236}">
              <a16:creationId xmlns:a16="http://schemas.microsoft.com/office/drawing/2014/main" id="{487578EE-D81C-4855-B200-AC9363A3A707}"/>
            </a:ext>
          </a:extLst>
        </xdr:cNvPr>
        <xdr:cNvSpPr/>
      </xdr:nvSpPr>
      <xdr:spPr>
        <a:xfrm>
          <a:off x="4711700" y="5908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16146</xdr:rowOff>
    </xdr:from>
    <xdr:ext cx="405111" cy="259045"/>
    <xdr:sp macro="" textlink="">
      <xdr:nvSpPr>
        <xdr:cNvPr id="80" name="有形固定資産減価償却率該当値テキスト">
          <a:extLst>
            <a:ext uri="{FF2B5EF4-FFF2-40B4-BE49-F238E27FC236}">
              <a16:creationId xmlns:a16="http://schemas.microsoft.com/office/drawing/2014/main" id="{EAE3BAB7-AC21-47F6-88C5-ECA997F3F669}"/>
            </a:ext>
          </a:extLst>
        </xdr:cNvPr>
        <xdr:cNvSpPr txBox="1"/>
      </xdr:nvSpPr>
      <xdr:spPr>
        <a:xfrm>
          <a:off x="4813300" y="5759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130175</xdr:rowOff>
    </xdr:from>
    <xdr:to>
      <xdr:col>19</xdr:col>
      <xdr:colOff>187325</xdr:colOff>
      <xdr:row>30</xdr:row>
      <xdr:rowOff>60325</xdr:rowOff>
    </xdr:to>
    <xdr:sp macro="" textlink="">
      <xdr:nvSpPr>
        <xdr:cNvPr id="81" name="楕円 80">
          <a:extLst>
            <a:ext uri="{FF2B5EF4-FFF2-40B4-BE49-F238E27FC236}">
              <a16:creationId xmlns:a16="http://schemas.microsoft.com/office/drawing/2014/main" id="{ABDA52C3-5C2B-442C-80CB-3F06651C4884}"/>
            </a:ext>
          </a:extLst>
        </xdr:cNvPr>
        <xdr:cNvSpPr/>
      </xdr:nvSpPr>
      <xdr:spPr>
        <a:xfrm>
          <a:off x="4000500" y="587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9525</xdr:rowOff>
    </xdr:from>
    <xdr:to>
      <xdr:col>23</xdr:col>
      <xdr:colOff>85725</xdr:colOff>
      <xdr:row>30</xdr:row>
      <xdr:rowOff>44069</xdr:rowOff>
    </xdr:to>
    <xdr:cxnSp macro="">
      <xdr:nvCxnSpPr>
        <xdr:cNvPr id="82" name="直線コネクタ 81">
          <a:extLst>
            <a:ext uri="{FF2B5EF4-FFF2-40B4-BE49-F238E27FC236}">
              <a16:creationId xmlns:a16="http://schemas.microsoft.com/office/drawing/2014/main" id="{4DCE65A9-43E4-48F9-A926-B571D5B4AF2B}"/>
            </a:ext>
          </a:extLst>
        </xdr:cNvPr>
        <xdr:cNvCxnSpPr/>
      </xdr:nvCxnSpPr>
      <xdr:spPr>
        <a:xfrm>
          <a:off x="4051300" y="5924550"/>
          <a:ext cx="7112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43815</xdr:rowOff>
    </xdr:from>
    <xdr:to>
      <xdr:col>15</xdr:col>
      <xdr:colOff>187325</xdr:colOff>
      <xdr:row>29</xdr:row>
      <xdr:rowOff>145415</xdr:rowOff>
    </xdr:to>
    <xdr:sp macro="" textlink="">
      <xdr:nvSpPr>
        <xdr:cNvPr id="83" name="楕円 82">
          <a:extLst>
            <a:ext uri="{FF2B5EF4-FFF2-40B4-BE49-F238E27FC236}">
              <a16:creationId xmlns:a16="http://schemas.microsoft.com/office/drawing/2014/main" id="{D5A17EB5-6101-456F-B808-21ECF1730368}"/>
            </a:ext>
          </a:extLst>
        </xdr:cNvPr>
        <xdr:cNvSpPr/>
      </xdr:nvSpPr>
      <xdr:spPr>
        <a:xfrm>
          <a:off x="3238500" y="578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94615</xdr:rowOff>
    </xdr:from>
    <xdr:to>
      <xdr:col>19</xdr:col>
      <xdr:colOff>136525</xdr:colOff>
      <xdr:row>30</xdr:row>
      <xdr:rowOff>9525</xdr:rowOff>
    </xdr:to>
    <xdr:cxnSp macro="">
      <xdr:nvCxnSpPr>
        <xdr:cNvPr id="84" name="直線コネクタ 83">
          <a:extLst>
            <a:ext uri="{FF2B5EF4-FFF2-40B4-BE49-F238E27FC236}">
              <a16:creationId xmlns:a16="http://schemas.microsoft.com/office/drawing/2014/main" id="{FDD5CA3F-5F8C-445D-84A0-52F7B4836E53}"/>
            </a:ext>
          </a:extLst>
        </xdr:cNvPr>
        <xdr:cNvCxnSpPr/>
      </xdr:nvCxnSpPr>
      <xdr:spPr>
        <a:xfrm>
          <a:off x="3289300" y="5838190"/>
          <a:ext cx="762000" cy="8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137541</xdr:rowOff>
    </xdr:from>
    <xdr:to>
      <xdr:col>11</xdr:col>
      <xdr:colOff>187325</xdr:colOff>
      <xdr:row>29</xdr:row>
      <xdr:rowOff>67691</xdr:rowOff>
    </xdr:to>
    <xdr:sp macro="" textlink="">
      <xdr:nvSpPr>
        <xdr:cNvPr id="85" name="楕円 84">
          <a:extLst>
            <a:ext uri="{FF2B5EF4-FFF2-40B4-BE49-F238E27FC236}">
              <a16:creationId xmlns:a16="http://schemas.microsoft.com/office/drawing/2014/main" id="{397AE6D4-D070-44B1-BC9B-60451056EF74}"/>
            </a:ext>
          </a:extLst>
        </xdr:cNvPr>
        <xdr:cNvSpPr/>
      </xdr:nvSpPr>
      <xdr:spPr>
        <a:xfrm>
          <a:off x="2476500" y="5709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16891</xdr:rowOff>
    </xdr:from>
    <xdr:to>
      <xdr:col>15</xdr:col>
      <xdr:colOff>136525</xdr:colOff>
      <xdr:row>29</xdr:row>
      <xdr:rowOff>94615</xdr:rowOff>
    </xdr:to>
    <xdr:cxnSp macro="">
      <xdr:nvCxnSpPr>
        <xdr:cNvPr id="86" name="直線コネクタ 85">
          <a:extLst>
            <a:ext uri="{FF2B5EF4-FFF2-40B4-BE49-F238E27FC236}">
              <a16:creationId xmlns:a16="http://schemas.microsoft.com/office/drawing/2014/main" id="{7C180B1D-D9C1-4BC7-8160-B6171AB8222E}"/>
            </a:ext>
          </a:extLst>
        </xdr:cNvPr>
        <xdr:cNvCxnSpPr/>
      </xdr:nvCxnSpPr>
      <xdr:spPr>
        <a:xfrm>
          <a:off x="2527300" y="5760466"/>
          <a:ext cx="762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85725</xdr:rowOff>
    </xdr:from>
    <xdr:to>
      <xdr:col>7</xdr:col>
      <xdr:colOff>187325</xdr:colOff>
      <xdr:row>29</xdr:row>
      <xdr:rowOff>15875</xdr:rowOff>
    </xdr:to>
    <xdr:sp macro="" textlink="">
      <xdr:nvSpPr>
        <xdr:cNvPr id="87" name="楕円 86">
          <a:extLst>
            <a:ext uri="{FF2B5EF4-FFF2-40B4-BE49-F238E27FC236}">
              <a16:creationId xmlns:a16="http://schemas.microsoft.com/office/drawing/2014/main" id="{1BDDD190-1803-43FB-94CF-AFB2B5A441DF}"/>
            </a:ext>
          </a:extLst>
        </xdr:cNvPr>
        <xdr:cNvSpPr/>
      </xdr:nvSpPr>
      <xdr:spPr>
        <a:xfrm>
          <a:off x="1714500" y="565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136525</xdr:rowOff>
    </xdr:from>
    <xdr:to>
      <xdr:col>11</xdr:col>
      <xdr:colOff>136525</xdr:colOff>
      <xdr:row>29</xdr:row>
      <xdr:rowOff>16891</xdr:rowOff>
    </xdr:to>
    <xdr:cxnSp macro="">
      <xdr:nvCxnSpPr>
        <xdr:cNvPr id="88" name="直線コネクタ 87">
          <a:extLst>
            <a:ext uri="{FF2B5EF4-FFF2-40B4-BE49-F238E27FC236}">
              <a16:creationId xmlns:a16="http://schemas.microsoft.com/office/drawing/2014/main" id="{C6496A54-297B-4671-ABA5-17686076A8FD}"/>
            </a:ext>
          </a:extLst>
        </xdr:cNvPr>
        <xdr:cNvCxnSpPr/>
      </xdr:nvCxnSpPr>
      <xdr:spPr>
        <a:xfrm>
          <a:off x="1765300" y="5708650"/>
          <a:ext cx="7620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107586</xdr:rowOff>
    </xdr:from>
    <xdr:ext cx="405111" cy="259045"/>
    <xdr:sp macro="" textlink="">
      <xdr:nvSpPr>
        <xdr:cNvPr id="89" name="n_1aveValue有形固定資産減価償却率">
          <a:extLst>
            <a:ext uri="{FF2B5EF4-FFF2-40B4-BE49-F238E27FC236}">
              <a16:creationId xmlns:a16="http://schemas.microsoft.com/office/drawing/2014/main" id="{E0C64A1A-BF76-4DFF-AB7A-C942F7261DA1}"/>
            </a:ext>
          </a:extLst>
        </xdr:cNvPr>
        <xdr:cNvSpPr txBox="1"/>
      </xdr:nvSpPr>
      <xdr:spPr>
        <a:xfrm>
          <a:off x="3836044" y="6022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94632</xdr:rowOff>
    </xdr:from>
    <xdr:ext cx="405111" cy="259045"/>
    <xdr:sp macro="" textlink="">
      <xdr:nvSpPr>
        <xdr:cNvPr id="90" name="n_2aveValue有形固定資産減価償却率">
          <a:extLst>
            <a:ext uri="{FF2B5EF4-FFF2-40B4-BE49-F238E27FC236}">
              <a16:creationId xmlns:a16="http://schemas.microsoft.com/office/drawing/2014/main" id="{AECA154A-5A08-4F58-A8B1-5FB63A2AC38F}"/>
            </a:ext>
          </a:extLst>
        </xdr:cNvPr>
        <xdr:cNvSpPr txBox="1"/>
      </xdr:nvSpPr>
      <xdr:spPr>
        <a:xfrm>
          <a:off x="30867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51452</xdr:rowOff>
    </xdr:from>
    <xdr:ext cx="405111" cy="259045"/>
    <xdr:sp macro="" textlink="">
      <xdr:nvSpPr>
        <xdr:cNvPr id="91" name="n_3aveValue有形固定資産減価償却率">
          <a:extLst>
            <a:ext uri="{FF2B5EF4-FFF2-40B4-BE49-F238E27FC236}">
              <a16:creationId xmlns:a16="http://schemas.microsoft.com/office/drawing/2014/main" id="{6C9DB6A4-330D-469B-88FC-0149C37BC28A}"/>
            </a:ext>
          </a:extLst>
        </xdr:cNvPr>
        <xdr:cNvSpPr txBox="1"/>
      </xdr:nvSpPr>
      <xdr:spPr>
        <a:xfrm>
          <a:off x="2324744" y="596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25544</xdr:rowOff>
    </xdr:from>
    <xdr:ext cx="405111" cy="259045"/>
    <xdr:sp macro="" textlink="">
      <xdr:nvSpPr>
        <xdr:cNvPr id="92" name="n_4aveValue有形固定資産減価償却率">
          <a:extLst>
            <a:ext uri="{FF2B5EF4-FFF2-40B4-BE49-F238E27FC236}">
              <a16:creationId xmlns:a16="http://schemas.microsoft.com/office/drawing/2014/main" id="{586046C4-603A-4650-A305-78170D624E4C}"/>
            </a:ext>
          </a:extLst>
        </xdr:cNvPr>
        <xdr:cNvSpPr txBox="1"/>
      </xdr:nvSpPr>
      <xdr:spPr>
        <a:xfrm>
          <a:off x="1562744" y="5940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76852</xdr:rowOff>
    </xdr:from>
    <xdr:ext cx="405111" cy="259045"/>
    <xdr:sp macro="" textlink="">
      <xdr:nvSpPr>
        <xdr:cNvPr id="93" name="n_1mainValue有形固定資産減価償却率">
          <a:extLst>
            <a:ext uri="{FF2B5EF4-FFF2-40B4-BE49-F238E27FC236}">
              <a16:creationId xmlns:a16="http://schemas.microsoft.com/office/drawing/2014/main" id="{0EBF024B-F919-432D-BD57-95A26DBE946F}"/>
            </a:ext>
          </a:extLst>
        </xdr:cNvPr>
        <xdr:cNvSpPr txBox="1"/>
      </xdr:nvSpPr>
      <xdr:spPr>
        <a:xfrm>
          <a:off x="3836044" y="56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161942</xdr:rowOff>
    </xdr:from>
    <xdr:ext cx="405111" cy="259045"/>
    <xdr:sp macro="" textlink="">
      <xdr:nvSpPr>
        <xdr:cNvPr id="94" name="n_2mainValue有形固定資産減価償却率">
          <a:extLst>
            <a:ext uri="{FF2B5EF4-FFF2-40B4-BE49-F238E27FC236}">
              <a16:creationId xmlns:a16="http://schemas.microsoft.com/office/drawing/2014/main" id="{9678BB5B-C74E-4C83-9297-31557561077F}"/>
            </a:ext>
          </a:extLst>
        </xdr:cNvPr>
        <xdr:cNvSpPr txBox="1"/>
      </xdr:nvSpPr>
      <xdr:spPr>
        <a:xfrm>
          <a:off x="3086744" y="556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84218</xdr:rowOff>
    </xdr:from>
    <xdr:ext cx="405111" cy="259045"/>
    <xdr:sp macro="" textlink="">
      <xdr:nvSpPr>
        <xdr:cNvPr id="95" name="n_3mainValue有形固定資産減価償却率">
          <a:extLst>
            <a:ext uri="{FF2B5EF4-FFF2-40B4-BE49-F238E27FC236}">
              <a16:creationId xmlns:a16="http://schemas.microsoft.com/office/drawing/2014/main" id="{8CD0288F-099E-4E25-B848-33A0C0766A2B}"/>
            </a:ext>
          </a:extLst>
        </xdr:cNvPr>
        <xdr:cNvSpPr txBox="1"/>
      </xdr:nvSpPr>
      <xdr:spPr>
        <a:xfrm>
          <a:off x="2324744" y="5484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32402</xdr:rowOff>
    </xdr:from>
    <xdr:ext cx="405111" cy="259045"/>
    <xdr:sp macro="" textlink="">
      <xdr:nvSpPr>
        <xdr:cNvPr id="96" name="n_4mainValue有形固定資産減価償却率">
          <a:extLst>
            <a:ext uri="{FF2B5EF4-FFF2-40B4-BE49-F238E27FC236}">
              <a16:creationId xmlns:a16="http://schemas.microsoft.com/office/drawing/2014/main" id="{29C2339A-F862-4A8C-AB93-313CED2D12C7}"/>
            </a:ext>
          </a:extLst>
        </xdr:cNvPr>
        <xdr:cNvSpPr txBox="1"/>
      </xdr:nvSpPr>
      <xdr:spPr>
        <a:xfrm>
          <a:off x="1562744" y="543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8CEC2B94-E118-4A1F-BB01-D778370E8005}"/>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1300D695-0A12-41FC-A05B-7F1B745EFEE7}"/>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0267D2F2-0D4C-4D8C-BEA4-B75FB027A08D}"/>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[ 489.3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FDEC8F67-EC23-4820-964B-3E5800028181}"/>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2EF39BD7-C3C1-433B-922A-660313404E15}"/>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5E8B0707-43F7-4252-950A-372DA12369A5}"/>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F8EE84F3-C82E-4F50-AAB6-A3F08DB6FA17}"/>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63E075E1-3295-4026-B896-2EBAD7830811}"/>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C40B0C29-FC69-4D58-95B7-5115B32608B9}"/>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50AF0A44-502A-4022-A5C3-1BEB55AFC11F}"/>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7D0319A7-9ED6-4665-B174-CDF0A9A71FAF}"/>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417AB617-D71F-4659-A605-EBB139B68F6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7FEBA4FD-9EAE-4C55-8CB6-B22F57AC6027}"/>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債務償還比率は、前年度から</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31.7</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ポイント低下したが、これは、債務負担行為に基づく支出予定額が減少したことなどから、債務償還比率の算定上の実質債務が前年度より減少したためである。一方、今後は大規模な投資的事業の実施に伴い、地方債残高の増加が見込まれる。事業の必要性・規模・実施時期を精査するとともに、国・県の補助制度等を積極的に活用し、地方債の発行を極力抑制する。また、計画的な基金管理に努め、将来の公債費負担の軽減を図る。</a:t>
          </a: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17827873-2757-4ED6-8310-DD33C2C8E441}"/>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05E5E164-D215-4275-B5B9-8AAE8491D5A5}"/>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DDB95B2A-102B-4F51-8686-A65B06EC41D4}"/>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3" name="直線コネクタ 112">
          <a:extLst>
            <a:ext uri="{FF2B5EF4-FFF2-40B4-BE49-F238E27FC236}">
              <a16:creationId xmlns:a16="http://schemas.microsoft.com/office/drawing/2014/main" id="{342976E7-7713-4858-845B-3F3237A5D130}"/>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33</xdr:row>
      <xdr:rowOff>157024</xdr:rowOff>
    </xdr:from>
    <xdr:ext cx="410689" cy="225703"/>
    <xdr:sp macro="" textlink="">
      <xdr:nvSpPr>
        <xdr:cNvPr id="114" name="テキスト ボックス 113">
          <a:extLst>
            <a:ext uri="{FF2B5EF4-FFF2-40B4-BE49-F238E27FC236}">
              <a16:creationId xmlns:a16="http://schemas.microsoft.com/office/drawing/2014/main" id="{E1FD639D-4A7A-41B5-A623-F63AAA93F87C}"/>
            </a:ext>
          </a:extLst>
        </xdr:cNvPr>
        <xdr:cNvSpPr txBox="1"/>
      </xdr:nvSpPr>
      <xdr:spPr>
        <a:xfrm>
          <a:off x="10828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5" name="直線コネクタ 114">
          <a:extLst>
            <a:ext uri="{FF2B5EF4-FFF2-40B4-BE49-F238E27FC236}">
              <a16:creationId xmlns:a16="http://schemas.microsoft.com/office/drawing/2014/main" id="{76C7EDA6-1B18-48F8-A258-3DE555C62E7A}"/>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68124</xdr:rowOff>
    </xdr:from>
    <xdr:ext cx="410689" cy="225703"/>
    <xdr:sp macro="" textlink="">
      <xdr:nvSpPr>
        <xdr:cNvPr id="116" name="テキスト ボックス 115">
          <a:extLst>
            <a:ext uri="{FF2B5EF4-FFF2-40B4-BE49-F238E27FC236}">
              <a16:creationId xmlns:a16="http://schemas.microsoft.com/office/drawing/2014/main" id="{37AEDC71-6965-475F-9A77-002268205A18}"/>
            </a:ext>
          </a:extLst>
        </xdr:cNvPr>
        <xdr:cNvSpPr txBox="1"/>
      </xdr:nvSpPr>
      <xdr:spPr>
        <a:xfrm>
          <a:off x="10828811" y="61545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7" name="直線コネクタ 116">
          <a:extLst>
            <a:ext uri="{FF2B5EF4-FFF2-40B4-BE49-F238E27FC236}">
              <a16:creationId xmlns:a16="http://schemas.microsoft.com/office/drawing/2014/main" id="{4D6F831C-0856-47EE-8AF1-166B2B2A11E6}"/>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18" name="テキスト ボックス 117">
          <a:extLst>
            <a:ext uri="{FF2B5EF4-FFF2-40B4-BE49-F238E27FC236}">
              <a16:creationId xmlns:a16="http://schemas.microsoft.com/office/drawing/2014/main" id="{62AE39D9-D560-4A32-8A74-AF45DA9AF0B8}"/>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19" name="直線コネクタ 118">
          <a:extLst>
            <a:ext uri="{FF2B5EF4-FFF2-40B4-BE49-F238E27FC236}">
              <a16:creationId xmlns:a16="http://schemas.microsoft.com/office/drawing/2014/main" id="{2CE90317-B4CA-4A1E-8A7F-3562B7B484A7}"/>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61774</xdr:rowOff>
    </xdr:from>
    <xdr:ext cx="410689" cy="225703"/>
    <xdr:sp macro="" textlink="">
      <xdr:nvSpPr>
        <xdr:cNvPr id="120" name="テキスト ボックス 119">
          <a:extLst>
            <a:ext uri="{FF2B5EF4-FFF2-40B4-BE49-F238E27FC236}">
              <a16:creationId xmlns:a16="http://schemas.microsoft.com/office/drawing/2014/main" id="{B42FEA2D-37AE-4ABD-A467-76E84ECE8924}"/>
            </a:ext>
          </a:extLst>
        </xdr:cNvPr>
        <xdr:cNvSpPr txBox="1"/>
      </xdr:nvSpPr>
      <xdr:spPr>
        <a:xfrm>
          <a:off x="10828811" y="52909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1" name="直線コネクタ 120">
          <a:extLst>
            <a:ext uri="{FF2B5EF4-FFF2-40B4-BE49-F238E27FC236}">
              <a16:creationId xmlns:a16="http://schemas.microsoft.com/office/drawing/2014/main" id="{C91ABB8B-2A3D-47C4-B3C8-C49D2EEEA89D}"/>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2" name="テキスト ボックス 121">
          <a:extLst>
            <a:ext uri="{FF2B5EF4-FFF2-40B4-BE49-F238E27FC236}">
              <a16:creationId xmlns:a16="http://schemas.microsoft.com/office/drawing/2014/main" id="{A7FC49D7-483D-4DA9-AB2A-96707F39FC4B}"/>
            </a:ext>
          </a:extLst>
        </xdr:cNvPr>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3" name="債務償還比率グラフ枠">
          <a:extLst>
            <a:ext uri="{FF2B5EF4-FFF2-40B4-BE49-F238E27FC236}">
              <a16:creationId xmlns:a16="http://schemas.microsoft.com/office/drawing/2014/main" id="{D9A2EEAB-3DEF-489F-AFF2-00359D8CDAE6}"/>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2045</xdr:rowOff>
    </xdr:from>
    <xdr:to>
      <xdr:col>76</xdr:col>
      <xdr:colOff>21589</xdr:colOff>
      <xdr:row>34</xdr:row>
      <xdr:rowOff>100965</xdr:rowOff>
    </xdr:to>
    <xdr:cxnSp macro="">
      <xdr:nvCxnSpPr>
        <xdr:cNvPr id="124" name="直線コネクタ 123">
          <a:extLst>
            <a:ext uri="{FF2B5EF4-FFF2-40B4-BE49-F238E27FC236}">
              <a16:creationId xmlns:a16="http://schemas.microsoft.com/office/drawing/2014/main" id="{736922ED-BED5-4B43-9008-5340E0F8F718}"/>
            </a:ext>
          </a:extLst>
        </xdr:cNvPr>
        <xdr:cNvCxnSpPr/>
      </xdr:nvCxnSpPr>
      <xdr:spPr>
        <a:xfrm flipV="1">
          <a:off x="14793595" y="5402720"/>
          <a:ext cx="1269" cy="129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104792</xdr:rowOff>
    </xdr:from>
    <xdr:ext cx="469744" cy="259045"/>
    <xdr:sp macro="" textlink="">
      <xdr:nvSpPr>
        <xdr:cNvPr id="125" name="債務償還比率最小値テキスト">
          <a:extLst>
            <a:ext uri="{FF2B5EF4-FFF2-40B4-BE49-F238E27FC236}">
              <a16:creationId xmlns:a16="http://schemas.microsoft.com/office/drawing/2014/main" id="{AABCEAE0-9DF4-4D28-839D-89EA37E73E35}"/>
            </a:ext>
          </a:extLst>
        </xdr:cNvPr>
        <xdr:cNvSpPr txBox="1"/>
      </xdr:nvSpPr>
      <xdr:spPr>
        <a:xfrm>
          <a:off x="14846300" y="670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100965</xdr:rowOff>
    </xdr:from>
    <xdr:to>
      <xdr:col>76</xdr:col>
      <xdr:colOff>111125</xdr:colOff>
      <xdr:row>34</xdr:row>
      <xdr:rowOff>100965</xdr:rowOff>
    </xdr:to>
    <xdr:cxnSp macro="">
      <xdr:nvCxnSpPr>
        <xdr:cNvPr id="126" name="直線コネクタ 125">
          <a:extLst>
            <a:ext uri="{FF2B5EF4-FFF2-40B4-BE49-F238E27FC236}">
              <a16:creationId xmlns:a16="http://schemas.microsoft.com/office/drawing/2014/main" id="{84B5C7EB-2738-44F5-A556-53244F970CAC}"/>
            </a:ext>
          </a:extLst>
        </xdr:cNvPr>
        <xdr:cNvCxnSpPr/>
      </xdr:nvCxnSpPr>
      <xdr:spPr>
        <a:xfrm>
          <a:off x="14706600" y="6701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120172</xdr:rowOff>
    </xdr:from>
    <xdr:ext cx="469744" cy="259045"/>
    <xdr:sp macro="" textlink="">
      <xdr:nvSpPr>
        <xdr:cNvPr id="127" name="債務償還比率最大値テキスト">
          <a:extLst>
            <a:ext uri="{FF2B5EF4-FFF2-40B4-BE49-F238E27FC236}">
              <a16:creationId xmlns:a16="http://schemas.microsoft.com/office/drawing/2014/main" id="{3B6EB774-3438-4B9A-866C-DF8D74047C25}"/>
            </a:ext>
          </a:extLst>
        </xdr:cNvPr>
        <xdr:cNvSpPr txBox="1"/>
      </xdr:nvSpPr>
      <xdr:spPr>
        <a:xfrm>
          <a:off x="14846300" y="5177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2045</xdr:rowOff>
    </xdr:from>
    <xdr:to>
      <xdr:col>76</xdr:col>
      <xdr:colOff>111125</xdr:colOff>
      <xdr:row>27</xdr:row>
      <xdr:rowOff>2045</xdr:rowOff>
    </xdr:to>
    <xdr:cxnSp macro="">
      <xdr:nvCxnSpPr>
        <xdr:cNvPr id="128" name="直線コネクタ 127">
          <a:extLst>
            <a:ext uri="{FF2B5EF4-FFF2-40B4-BE49-F238E27FC236}">
              <a16:creationId xmlns:a16="http://schemas.microsoft.com/office/drawing/2014/main" id="{2CD4BB7A-33AE-4329-A051-A17C38CA0A0E}"/>
            </a:ext>
          </a:extLst>
        </xdr:cNvPr>
        <xdr:cNvCxnSpPr/>
      </xdr:nvCxnSpPr>
      <xdr:spPr>
        <a:xfrm>
          <a:off x="14706600" y="54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137075</xdr:rowOff>
    </xdr:from>
    <xdr:ext cx="469744" cy="259045"/>
    <xdr:sp macro="" textlink="">
      <xdr:nvSpPr>
        <xdr:cNvPr id="129" name="債務償還比率平均値テキスト">
          <a:extLst>
            <a:ext uri="{FF2B5EF4-FFF2-40B4-BE49-F238E27FC236}">
              <a16:creationId xmlns:a16="http://schemas.microsoft.com/office/drawing/2014/main" id="{FFB2F240-F8FF-4B41-A705-FB9A02E03CA8}"/>
            </a:ext>
          </a:extLst>
        </xdr:cNvPr>
        <xdr:cNvSpPr txBox="1"/>
      </xdr:nvSpPr>
      <xdr:spPr>
        <a:xfrm>
          <a:off x="14846300" y="60521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158648</xdr:rowOff>
    </xdr:from>
    <xdr:to>
      <xdr:col>76</xdr:col>
      <xdr:colOff>73025</xdr:colOff>
      <xdr:row>31</xdr:row>
      <xdr:rowOff>88798</xdr:rowOff>
    </xdr:to>
    <xdr:sp macro="" textlink="">
      <xdr:nvSpPr>
        <xdr:cNvPr id="130" name="フローチャート: 判断 129">
          <a:extLst>
            <a:ext uri="{FF2B5EF4-FFF2-40B4-BE49-F238E27FC236}">
              <a16:creationId xmlns:a16="http://schemas.microsoft.com/office/drawing/2014/main" id="{245B30B3-3608-4EEA-9EBF-332D03D6A6E4}"/>
            </a:ext>
          </a:extLst>
        </xdr:cNvPr>
        <xdr:cNvSpPr/>
      </xdr:nvSpPr>
      <xdr:spPr>
        <a:xfrm>
          <a:off x="14744700" y="6073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91935</xdr:rowOff>
    </xdr:from>
    <xdr:to>
      <xdr:col>72</xdr:col>
      <xdr:colOff>123825</xdr:colOff>
      <xdr:row>31</xdr:row>
      <xdr:rowOff>22085</xdr:rowOff>
    </xdr:to>
    <xdr:sp macro="" textlink="">
      <xdr:nvSpPr>
        <xdr:cNvPr id="131" name="フローチャート: 判断 130">
          <a:extLst>
            <a:ext uri="{FF2B5EF4-FFF2-40B4-BE49-F238E27FC236}">
              <a16:creationId xmlns:a16="http://schemas.microsoft.com/office/drawing/2014/main" id="{6AEE201C-CD62-43B6-BB81-799BCAF7A844}"/>
            </a:ext>
          </a:extLst>
        </xdr:cNvPr>
        <xdr:cNvSpPr/>
      </xdr:nvSpPr>
      <xdr:spPr>
        <a:xfrm>
          <a:off x="14033500" y="600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49619</xdr:rowOff>
    </xdr:from>
    <xdr:to>
      <xdr:col>68</xdr:col>
      <xdr:colOff>123825</xdr:colOff>
      <xdr:row>30</xdr:row>
      <xdr:rowOff>151219</xdr:rowOff>
    </xdr:to>
    <xdr:sp macro="" textlink="">
      <xdr:nvSpPr>
        <xdr:cNvPr id="132" name="フローチャート: 判断 131">
          <a:extLst>
            <a:ext uri="{FF2B5EF4-FFF2-40B4-BE49-F238E27FC236}">
              <a16:creationId xmlns:a16="http://schemas.microsoft.com/office/drawing/2014/main" id="{35D064C2-096B-4287-917E-F45139F5E6C2}"/>
            </a:ext>
          </a:extLst>
        </xdr:cNvPr>
        <xdr:cNvSpPr/>
      </xdr:nvSpPr>
      <xdr:spPr>
        <a:xfrm>
          <a:off x="13271500" y="5964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102972</xdr:rowOff>
    </xdr:from>
    <xdr:to>
      <xdr:col>64</xdr:col>
      <xdr:colOff>123825</xdr:colOff>
      <xdr:row>30</xdr:row>
      <xdr:rowOff>33122</xdr:rowOff>
    </xdr:to>
    <xdr:sp macro="" textlink="">
      <xdr:nvSpPr>
        <xdr:cNvPr id="133" name="フローチャート: 判断 132">
          <a:extLst>
            <a:ext uri="{FF2B5EF4-FFF2-40B4-BE49-F238E27FC236}">
              <a16:creationId xmlns:a16="http://schemas.microsoft.com/office/drawing/2014/main" id="{415C4007-05B3-43F5-953B-5C9D38E26A54}"/>
            </a:ext>
          </a:extLst>
        </xdr:cNvPr>
        <xdr:cNvSpPr/>
      </xdr:nvSpPr>
      <xdr:spPr>
        <a:xfrm>
          <a:off x="12509500" y="5846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49593</xdr:rowOff>
    </xdr:from>
    <xdr:to>
      <xdr:col>60</xdr:col>
      <xdr:colOff>123825</xdr:colOff>
      <xdr:row>31</xdr:row>
      <xdr:rowOff>151193</xdr:rowOff>
    </xdr:to>
    <xdr:sp macro="" textlink="">
      <xdr:nvSpPr>
        <xdr:cNvPr id="134" name="フローチャート: 判断 133">
          <a:extLst>
            <a:ext uri="{FF2B5EF4-FFF2-40B4-BE49-F238E27FC236}">
              <a16:creationId xmlns:a16="http://schemas.microsoft.com/office/drawing/2014/main" id="{D09EECCD-1A3E-4209-B6BD-44361563CF0D}"/>
            </a:ext>
          </a:extLst>
        </xdr:cNvPr>
        <xdr:cNvSpPr/>
      </xdr:nvSpPr>
      <xdr:spPr>
        <a:xfrm>
          <a:off x="11747500" y="6136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5" name="テキスト ボックス 134">
          <a:extLst>
            <a:ext uri="{FF2B5EF4-FFF2-40B4-BE49-F238E27FC236}">
              <a16:creationId xmlns:a16="http://schemas.microsoft.com/office/drawing/2014/main" id="{17CF2754-7405-46AD-9DE5-E01080B68BA9}"/>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D56D39ED-AE44-4A53-B96B-7C33020BC66D}"/>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CC18A9EF-6A37-4DD8-988B-BEC1BAA27A8E}"/>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26F94CC1-ED61-4043-ACEE-095224D92D76}"/>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D5D11AD8-74B2-46C3-AB96-378E01457EEE}"/>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43574</xdr:rowOff>
    </xdr:from>
    <xdr:to>
      <xdr:col>76</xdr:col>
      <xdr:colOff>73025</xdr:colOff>
      <xdr:row>30</xdr:row>
      <xdr:rowOff>145174</xdr:rowOff>
    </xdr:to>
    <xdr:sp macro="" textlink="">
      <xdr:nvSpPr>
        <xdr:cNvPr id="140" name="楕円 139">
          <a:extLst>
            <a:ext uri="{FF2B5EF4-FFF2-40B4-BE49-F238E27FC236}">
              <a16:creationId xmlns:a16="http://schemas.microsoft.com/office/drawing/2014/main" id="{9491ECD4-CEB9-4BC7-BD2F-F2D74525F27E}"/>
            </a:ext>
          </a:extLst>
        </xdr:cNvPr>
        <xdr:cNvSpPr/>
      </xdr:nvSpPr>
      <xdr:spPr>
        <a:xfrm>
          <a:off x="14744700" y="5958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66451</xdr:rowOff>
    </xdr:from>
    <xdr:ext cx="469744" cy="259045"/>
    <xdr:sp macro="" textlink="">
      <xdr:nvSpPr>
        <xdr:cNvPr id="141" name="債務償還比率該当値テキスト">
          <a:extLst>
            <a:ext uri="{FF2B5EF4-FFF2-40B4-BE49-F238E27FC236}">
              <a16:creationId xmlns:a16="http://schemas.microsoft.com/office/drawing/2014/main" id="{748FE2D8-3CB1-4197-AB06-E38E4BCAF71D}"/>
            </a:ext>
          </a:extLst>
        </xdr:cNvPr>
        <xdr:cNvSpPr txBox="1"/>
      </xdr:nvSpPr>
      <xdr:spPr>
        <a:xfrm>
          <a:off x="14846300" y="5810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112014</xdr:rowOff>
    </xdr:from>
    <xdr:to>
      <xdr:col>72</xdr:col>
      <xdr:colOff>123825</xdr:colOff>
      <xdr:row>31</xdr:row>
      <xdr:rowOff>42164</xdr:rowOff>
    </xdr:to>
    <xdr:sp macro="" textlink="">
      <xdr:nvSpPr>
        <xdr:cNvPr id="142" name="楕円 141">
          <a:extLst>
            <a:ext uri="{FF2B5EF4-FFF2-40B4-BE49-F238E27FC236}">
              <a16:creationId xmlns:a16="http://schemas.microsoft.com/office/drawing/2014/main" id="{09EEE6C8-956E-450B-A955-2FEE3600AFB9}"/>
            </a:ext>
          </a:extLst>
        </xdr:cNvPr>
        <xdr:cNvSpPr/>
      </xdr:nvSpPr>
      <xdr:spPr>
        <a:xfrm>
          <a:off x="14033500" y="6027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94374</xdr:rowOff>
    </xdr:from>
    <xdr:to>
      <xdr:col>76</xdr:col>
      <xdr:colOff>22225</xdr:colOff>
      <xdr:row>30</xdr:row>
      <xdr:rowOff>162814</xdr:rowOff>
    </xdr:to>
    <xdr:cxnSp macro="">
      <xdr:nvCxnSpPr>
        <xdr:cNvPr id="143" name="直線コネクタ 142">
          <a:extLst>
            <a:ext uri="{FF2B5EF4-FFF2-40B4-BE49-F238E27FC236}">
              <a16:creationId xmlns:a16="http://schemas.microsoft.com/office/drawing/2014/main" id="{05388629-D880-4022-8F4D-91E126C51C45}"/>
            </a:ext>
          </a:extLst>
        </xdr:cNvPr>
        <xdr:cNvCxnSpPr/>
      </xdr:nvCxnSpPr>
      <xdr:spPr>
        <a:xfrm flipV="1">
          <a:off x="14084300" y="6009399"/>
          <a:ext cx="711200" cy="68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7493</xdr:rowOff>
    </xdr:from>
    <xdr:to>
      <xdr:col>68</xdr:col>
      <xdr:colOff>123825</xdr:colOff>
      <xdr:row>31</xdr:row>
      <xdr:rowOff>109093</xdr:rowOff>
    </xdr:to>
    <xdr:sp macro="" textlink="">
      <xdr:nvSpPr>
        <xdr:cNvPr id="144" name="楕円 143">
          <a:extLst>
            <a:ext uri="{FF2B5EF4-FFF2-40B4-BE49-F238E27FC236}">
              <a16:creationId xmlns:a16="http://schemas.microsoft.com/office/drawing/2014/main" id="{5B70FE44-AEBE-4AC3-8330-E81D39E3E36B}"/>
            </a:ext>
          </a:extLst>
        </xdr:cNvPr>
        <xdr:cNvSpPr/>
      </xdr:nvSpPr>
      <xdr:spPr>
        <a:xfrm>
          <a:off x="13271500" y="6093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162814</xdr:rowOff>
    </xdr:from>
    <xdr:to>
      <xdr:col>72</xdr:col>
      <xdr:colOff>73025</xdr:colOff>
      <xdr:row>31</xdr:row>
      <xdr:rowOff>58293</xdr:rowOff>
    </xdr:to>
    <xdr:cxnSp macro="">
      <xdr:nvCxnSpPr>
        <xdr:cNvPr id="145" name="直線コネクタ 144">
          <a:extLst>
            <a:ext uri="{FF2B5EF4-FFF2-40B4-BE49-F238E27FC236}">
              <a16:creationId xmlns:a16="http://schemas.microsoft.com/office/drawing/2014/main" id="{B9AC2F21-0707-4AFC-9DFE-E3E72BF9E498}"/>
            </a:ext>
          </a:extLst>
        </xdr:cNvPr>
        <xdr:cNvCxnSpPr/>
      </xdr:nvCxnSpPr>
      <xdr:spPr>
        <a:xfrm flipV="1">
          <a:off x="13322300" y="6077839"/>
          <a:ext cx="762000" cy="66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43790</xdr:rowOff>
    </xdr:from>
    <xdr:to>
      <xdr:col>64</xdr:col>
      <xdr:colOff>123825</xdr:colOff>
      <xdr:row>30</xdr:row>
      <xdr:rowOff>145390</xdr:rowOff>
    </xdr:to>
    <xdr:sp macro="" textlink="">
      <xdr:nvSpPr>
        <xdr:cNvPr id="146" name="楕円 145">
          <a:extLst>
            <a:ext uri="{FF2B5EF4-FFF2-40B4-BE49-F238E27FC236}">
              <a16:creationId xmlns:a16="http://schemas.microsoft.com/office/drawing/2014/main" id="{50486365-2581-4F0F-B400-F53103C10562}"/>
            </a:ext>
          </a:extLst>
        </xdr:cNvPr>
        <xdr:cNvSpPr/>
      </xdr:nvSpPr>
      <xdr:spPr>
        <a:xfrm>
          <a:off x="12509500" y="5958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94590</xdr:rowOff>
    </xdr:from>
    <xdr:to>
      <xdr:col>68</xdr:col>
      <xdr:colOff>73025</xdr:colOff>
      <xdr:row>31</xdr:row>
      <xdr:rowOff>58293</xdr:rowOff>
    </xdr:to>
    <xdr:cxnSp macro="">
      <xdr:nvCxnSpPr>
        <xdr:cNvPr id="147" name="直線コネクタ 146">
          <a:extLst>
            <a:ext uri="{FF2B5EF4-FFF2-40B4-BE49-F238E27FC236}">
              <a16:creationId xmlns:a16="http://schemas.microsoft.com/office/drawing/2014/main" id="{02AF1D0E-EFA6-4E44-AC98-EA34A0294143}"/>
            </a:ext>
          </a:extLst>
        </xdr:cNvPr>
        <xdr:cNvCxnSpPr/>
      </xdr:nvCxnSpPr>
      <xdr:spPr>
        <a:xfrm>
          <a:off x="12560300" y="6009615"/>
          <a:ext cx="762000" cy="135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47866</xdr:rowOff>
    </xdr:from>
    <xdr:to>
      <xdr:col>60</xdr:col>
      <xdr:colOff>123825</xdr:colOff>
      <xdr:row>31</xdr:row>
      <xdr:rowOff>149466</xdr:rowOff>
    </xdr:to>
    <xdr:sp macro="" textlink="">
      <xdr:nvSpPr>
        <xdr:cNvPr id="148" name="楕円 147">
          <a:extLst>
            <a:ext uri="{FF2B5EF4-FFF2-40B4-BE49-F238E27FC236}">
              <a16:creationId xmlns:a16="http://schemas.microsoft.com/office/drawing/2014/main" id="{700E9123-45B1-43E6-938A-A4D77E2B00CE}"/>
            </a:ext>
          </a:extLst>
        </xdr:cNvPr>
        <xdr:cNvSpPr/>
      </xdr:nvSpPr>
      <xdr:spPr>
        <a:xfrm>
          <a:off x="11747500" y="6134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94590</xdr:rowOff>
    </xdr:from>
    <xdr:to>
      <xdr:col>64</xdr:col>
      <xdr:colOff>73025</xdr:colOff>
      <xdr:row>31</xdr:row>
      <xdr:rowOff>98666</xdr:rowOff>
    </xdr:to>
    <xdr:cxnSp macro="">
      <xdr:nvCxnSpPr>
        <xdr:cNvPr id="149" name="直線コネクタ 148">
          <a:extLst>
            <a:ext uri="{FF2B5EF4-FFF2-40B4-BE49-F238E27FC236}">
              <a16:creationId xmlns:a16="http://schemas.microsoft.com/office/drawing/2014/main" id="{00687ACC-8CCD-4E92-AC0E-F69FA294546D}"/>
            </a:ext>
          </a:extLst>
        </xdr:cNvPr>
        <xdr:cNvCxnSpPr/>
      </xdr:nvCxnSpPr>
      <xdr:spPr>
        <a:xfrm flipV="1">
          <a:off x="11798300" y="6009615"/>
          <a:ext cx="762000" cy="175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38612</xdr:rowOff>
    </xdr:from>
    <xdr:ext cx="469744" cy="259045"/>
    <xdr:sp macro="" textlink="">
      <xdr:nvSpPr>
        <xdr:cNvPr id="150" name="n_1aveValue債務償還比率">
          <a:extLst>
            <a:ext uri="{FF2B5EF4-FFF2-40B4-BE49-F238E27FC236}">
              <a16:creationId xmlns:a16="http://schemas.microsoft.com/office/drawing/2014/main" id="{C6FF1365-9F55-4770-9025-907E5167071E}"/>
            </a:ext>
          </a:extLst>
        </xdr:cNvPr>
        <xdr:cNvSpPr txBox="1"/>
      </xdr:nvSpPr>
      <xdr:spPr>
        <a:xfrm>
          <a:off x="13836727" y="5782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167746</xdr:rowOff>
    </xdr:from>
    <xdr:ext cx="469744" cy="259045"/>
    <xdr:sp macro="" textlink="">
      <xdr:nvSpPr>
        <xdr:cNvPr id="151" name="n_2aveValue債務償還比率">
          <a:extLst>
            <a:ext uri="{FF2B5EF4-FFF2-40B4-BE49-F238E27FC236}">
              <a16:creationId xmlns:a16="http://schemas.microsoft.com/office/drawing/2014/main" id="{67B301D8-D086-40C0-9628-2A69BBAFA01E}"/>
            </a:ext>
          </a:extLst>
        </xdr:cNvPr>
        <xdr:cNvSpPr txBox="1"/>
      </xdr:nvSpPr>
      <xdr:spPr>
        <a:xfrm>
          <a:off x="13087427" y="5739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49649</xdr:rowOff>
    </xdr:from>
    <xdr:ext cx="469744" cy="259045"/>
    <xdr:sp macro="" textlink="">
      <xdr:nvSpPr>
        <xdr:cNvPr id="152" name="n_3aveValue債務償還比率">
          <a:extLst>
            <a:ext uri="{FF2B5EF4-FFF2-40B4-BE49-F238E27FC236}">
              <a16:creationId xmlns:a16="http://schemas.microsoft.com/office/drawing/2014/main" id="{BF4B3A9E-CB49-4D1D-BF09-1B015B66032F}"/>
            </a:ext>
          </a:extLst>
        </xdr:cNvPr>
        <xdr:cNvSpPr txBox="1"/>
      </xdr:nvSpPr>
      <xdr:spPr>
        <a:xfrm>
          <a:off x="12325427" y="5621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142320</xdr:rowOff>
    </xdr:from>
    <xdr:ext cx="469744" cy="259045"/>
    <xdr:sp macro="" textlink="">
      <xdr:nvSpPr>
        <xdr:cNvPr id="153" name="n_4aveValue債務償還比率">
          <a:extLst>
            <a:ext uri="{FF2B5EF4-FFF2-40B4-BE49-F238E27FC236}">
              <a16:creationId xmlns:a16="http://schemas.microsoft.com/office/drawing/2014/main" id="{B1D59CCF-2C9C-4807-9E3F-E0383521E830}"/>
            </a:ext>
          </a:extLst>
        </xdr:cNvPr>
        <xdr:cNvSpPr txBox="1"/>
      </xdr:nvSpPr>
      <xdr:spPr>
        <a:xfrm>
          <a:off x="11563427" y="6228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33291</xdr:rowOff>
    </xdr:from>
    <xdr:ext cx="469744" cy="259045"/>
    <xdr:sp macro="" textlink="">
      <xdr:nvSpPr>
        <xdr:cNvPr id="154" name="n_1mainValue債務償還比率">
          <a:extLst>
            <a:ext uri="{FF2B5EF4-FFF2-40B4-BE49-F238E27FC236}">
              <a16:creationId xmlns:a16="http://schemas.microsoft.com/office/drawing/2014/main" id="{F875089C-A066-4123-85F1-79719ED6E4B1}"/>
            </a:ext>
          </a:extLst>
        </xdr:cNvPr>
        <xdr:cNvSpPr txBox="1"/>
      </xdr:nvSpPr>
      <xdr:spPr>
        <a:xfrm>
          <a:off x="13836727" y="6119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100220</xdr:rowOff>
    </xdr:from>
    <xdr:ext cx="469744" cy="259045"/>
    <xdr:sp macro="" textlink="">
      <xdr:nvSpPr>
        <xdr:cNvPr id="155" name="n_2mainValue債務償還比率">
          <a:extLst>
            <a:ext uri="{FF2B5EF4-FFF2-40B4-BE49-F238E27FC236}">
              <a16:creationId xmlns:a16="http://schemas.microsoft.com/office/drawing/2014/main" id="{2AF8828E-862A-4EDE-8E73-88F4398FD5CE}"/>
            </a:ext>
          </a:extLst>
        </xdr:cNvPr>
        <xdr:cNvSpPr txBox="1"/>
      </xdr:nvSpPr>
      <xdr:spPr>
        <a:xfrm>
          <a:off x="13087427" y="6186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136517</xdr:rowOff>
    </xdr:from>
    <xdr:ext cx="469744" cy="259045"/>
    <xdr:sp macro="" textlink="">
      <xdr:nvSpPr>
        <xdr:cNvPr id="156" name="n_3mainValue債務償還比率">
          <a:extLst>
            <a:ext uri="{FF2B5EF4-FFF2-40B4-BE49-F238E27FC236}">
              <a16:creationId xmlns:a16="http://schemas.microsoft.com/office/drawing/2014/main" id="{6EC87C6E-951A-43C0-A1EF-01D1CD4F5EC2}"/>
            </a:ext>
          </a:extLst>
        </xdr:cNvPr>
        <xdr:cNvSpPr txBox="1"/>
      </xdr:nvSpPr>
      <xdr:spPr>
        <a:xfrm>
          <a:off x="12325427" y="605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165993</xdr:rowOff>
    </xdr:from>
    <xdr:ext cx="469744" cy="259045"/>
    <xdr:sp macro="" textlink="">
      <xdr:nvSpPr>
        <xdr:cNvPr id="157" name="n_4mainValue債務償還比率">
          <a:extLst>
            <a:ext uri="{FF2B5EF4-FFF2-40B4-BE49-F238E27FC236}">
              <a16:creationId xmlns:a16="http://schemas.microsoft.com/office/drawing/2014/main" id="{A9B3673D-4E30-4A89-9032-CFE41BCC79FF}"/>
            </a:ext>
          </a:extLst>
        </xdr:cNvPr>
        <xdr:cNvSpPr txBox="1"/>
      </xdr:nvSpPr>
      <xdr:spPr>
        <a:xfrm>
          <a:off x="11563427" y="5909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8" name="正方形/長方形 157">
          <a:extLst>
            <a:ext uri="{FF2B5EF4-FFF2-40B4-BE49-F238E27FC236}">
              <a16:creationId xmlns:a16="http://schemas.microsoft.com/office/drawing/2014/main" id="{8D55A528-9B55-4431-A53C-B62BF36506FE}"/>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9" name="正方形/長方形 158">
          <a:extLst>
            <a:ext uri="{FF2B5EF4-FFF2-40B4-BE49-F238E27FC236}">
              <a16:creationId xmlns:a16="http://schemas.microsoft.com/office/drawing/2014/main" id="{FA46C5EB-1EDE-4B16-9588-A81FE2CFB7B1}"/>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0" name="テキスト ボックス 159">
          <a:extLst>
            <a:ext uri="{FF2B5EF4-FFF2-40B4-BE49-F238E27FC236}">
              <a16:creationId xmlns:a16="http://schemas.microsoft.com/office/drawing/2014/main" id="{CEE3D0E2-37EB-43F3-A9A6-FA07F739C633}"/>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1" name="テキスト ボックス 160">
          <a:extLst>
            <a:ext uri="{FF2B5EF4-FFF2-40B4-BE49-F238E27FC236}">
              <a16:creationId xmlns:a16="http://schemas.microsoft.com/office/drawing/2014/main" id="{8092B8D3-0B26-4736-9544-96B1A6966864}"/>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2" name="テキスト ボックス 161">
          <a:extLst>
            <a:ext uri="{FF2B5EF4-FFF2-40B4-BE49-F238E27FC236}">
              <a16:creationId xmlns:a16="http://schemas.microsoft.com/office/drawing/2014/main" id="{25D92F8A-2BFE-4A9A-AF4B-A3E042F5522B}"/>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3" name="テキスト ボックス 162">
          <a:extLst>
            <a:ext uri="{FF2B5EF4-FFF2-40B4-BE49-F238E27FC236}">
              <a16:creationId xmlns:a16="http://schemas.microsoft.com/office/drawing/2014/main" id="{9D0F4873-C57D-4FB9-8D7D-A33D354EB918}"/>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F0D4DDB-963B-4CE4-8DC6-8246277A4E3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2270B60-EAD2-43D7-B90E-2AB62F6D209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4A8E83C-D2A6-47F7-A70A-4A029340C3C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C5FDC85-D51F-44F0-B7F9-32496024FA9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静岡県富士市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39EB71F-1053-4213-B39C-F23ACE93B2E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A487982-F48D-4110-AEFF-8FB1348950F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756E287-7DC6-4B0F-AAF1-77A0782784E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1D3F02B-4437-4A71-948B-A3A99A56450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045D76B-5874-44DE-B637-0007BC02D90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16E8741-4F75-4186-9350-69472608BD5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246,491
238,913
244.94
115,535,448
110,851,910
4,527,799
53,389,556
87,530,903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05546F8-031B-4F5A-A1E0-1D98508C7E9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A2E21D8-FE8D-4693-BCB4-A9F4D2BAE4D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C981721-8107-40DB-8288-0732B6D5755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59.8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FFB742C-BCDA-4AE5-A643-2C98C384818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301F06E-E2D8-4D78-AE3D-67155C25BA1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0EEC817-1E2D-462B-9363-67FA31902051}"/>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F81F08E-FF86-43DE-8692-F7EF3CFB679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DD35F09-5A15-4AE3-803D-C8E00BD215F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BF8D951-D0D0-4F0D-AAD4-DE1E5A3621C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EAA8915-06EF-40D6-AA74-4CE9BBE049F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5DBBC26-E73A-4882-A957-5C5C3BB24F9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F08C95B-BFC3-46D5-B25F-A429471FAAB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3DECCEE-9192-4142-B17C-2E84F43C7FB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4515DBA-85FE-4371-8DFC-DEE1EFE46F0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55903CB-AE7E-4308-AF74-5FC0AEEE66E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AB21363-18F7-480D-8FDE-B4779BACC30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F36E237-1699-43B8-837D-C4D891548EF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E98B463-3064-4A98-B82A-369D175CD8D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5F09C94-E85F-496F-B82B-545887AABD2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42D717C-D0C8-4364-8304-F142F87EB9E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819EF28-7918-40D7-BE4F-489805C8D36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3619001-54B1-40FC-B245-96CE392B3A5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CBF7F91-DE15-4AD5-BA61-8D41E957EAC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9F7EE68-080D-407B-9323-57BC07C0557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C958849-1181-4850-9D03-4A505D898A4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2281C27-25A6-4EAD-8775-5D1D517EB9E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6F75BAC-B76B-4366-9530-E3A584FB980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88AEC3F-A7D0-4E9C-82B5-F7B5334D4A5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071F071-410E-4E57-9CDC-3F489A9479E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1834064-A8A5-4080-AC8E-A97EE56D0FF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1A5F98D-B8CF-4AD9-A8F8-9A488CFBF1D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AD8869C-0E64-4D5E-B5D2-1D715716CF1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D6A4FA2F-F721-4F1D-98CB-4A7CDD202FD3}"/>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8E5FBD40-A808-4E2D-8498-D166F5444217}"/>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8B0EBB41-4B5C-44BF-A0C4-661A875D20E2}"/>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6B35D206-47CD-4A9D-9DDD-DD34C6BF3EC6}"/>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8CFBAC52-BA3C-49BE-8771-BF29D240CF08}"/>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F98FB88B-7438-4E13-8356-EAFF7FDC2136}"/>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29F1A260-B144-4754-96B7-D25AAF557271}"/>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ADDFB98D-E703-4D6A-8031-A65D9A865ED9}"/>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7739A201-A1D8-454E-8ADA-6061387F60A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9EFB6B99-B352-4DDD-8FBE-D8B7F3EAA093}"/>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8936615F-D597-4681-8CC8-4A7D4A436A5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144780</xdr:rowOff>
    </xdr:from>
    <xdr:to>
      <xdr:col>24</xdr:col>
      <xdr:colOff>62865</xdr:colOff>
      <xdr:row>40</xdr:row>
      <xdr:rowOff>119634</xdr:rowOff>
    </xdr:to>
    <xdr:cxnSp macro="">
      <xdr:nvCxnSpPr>
        <xdr:cNvPr id="55" name="直線コネクタ 54">
          <a:extLst>
            <a:ext uri="{FF2B5EF4-FFF2-40B4-BE49-F238E27FC236}">
              <a16:creationId xmlns:a16="http://schemas.microsoft.com/office/drawing/2014/main" id="{2EEB37E2-921B-4786-A2BE-22F89139AC60}"/>
            </a:ext>
          </a:extLst>
        </xdr:cNvPr>
        <xdr:cNvCxnSpPr/>
      </xdr:nvCxnSpPr>
      <xdr:spPr>
        <a:xfrm flipV="1">
          <a:off x="4634865" y="5802630"/>
          <a:ext cx="0"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123461</xdr:rowOff>
    </xdr:from>
    <xdr:ext cx="405111" cy="259045"/>
    <xdr:sp macro="" textlink="">
      <xdr:nvSpPr>
        <xdr:cNvPr id="56" name="【道路】&#10;有形固定資産減価償却率最小値テキスト">
          <a:extLst>
            <a:ext uri="{FF2B5EF4-FFF2-40B4-BE49-F238E27FC236}">
              <a16:creationId xmlns:a16="http://schemas.microsoft.com/office/drawing/2014/main" id="{BD7B867B-CD95-4A3E-8D6F-C6947C4A828C}"/>
            </a:ext>
          </a:extLst>
        </xdr:cNvPr>
        <xdr:cNvSpPr txBox="1"/>
      </xdr:nvSpPr>
      <xdr:spPr>
        <a:xfrm>
          <a:off x="4673600" y="6981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119634</xdr:rowOff>
    </xdr:from>
    <xdr:to>
      <xdr:col>24</xdr:col>
      <xdr:colOff>152400</xdr:colOff>
      <xdr:row>40</xdr:row>
      <xdr:rowOff>119634</xdr:rowOff>
    </xdr:to>
    <xdr:cxnSp macro="">
      <xdr:nvCxnSpPr>
        <xdr:cNvPr id="57" name="直線コネクタ 56">
          <a:extLst>
            <a:ext uri="{FF2B5EF4-FFF2-40B4-BE49-F238E27FC236}">
              <a16:creationId xmlns:a16="http://schemas.microsoft.com/office/drawing/2014/main" id="{7EB51AF8-CB75-49D7-B1AE-9AFC4794BF6F}"/>
            </a:ext>
          </a:extLst>
        </xdr:cNvPr>
        <xdr:cNvCxnSpPr/>
      </xdr:nvCxnSpPr>
      <xdr:spPr>
        <a:xfrm>
          <a:off x="4546600" y="6977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91457</xdr:rowOff>
    </xdr:from>
    <xdr:ext cx="405111" cy="259045"/>
    <xdr:sp macro="" textlink="">
      <xdr:nvSpPr>
        <xdr:cNvPr id="58" name="【道路】&#10;有形固定資産減価償却率最大値テキスト">
          <a:extLst>
            <a:ext uri="{FF2B5EF4-FFF2-40B4-BE49-F238E27FC236}">
              <a16:creationId xmlns:a16="http://schemas.microsoft.com/office/drawing/2014/main" id="{A94894B5-F31B-4FD8-8EFF-71CA102865BF}"/>
            </a:ext>
          </a:extLst>
        </xdr:cNvPr>
        <xdr:cNvSpPr txBox="1"/>
      </xdr:nvSpPr>
      <xdr:spPr>
        <a:xfrm>
          <a:off x="4673600" y="5577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144780</xdr:rowOff>
    </xdr:from>
    <xdr:to>
      <xdr:col>24</xdr:col>
      <xdr:colOff>152400</xdr:colOff>
      <xdr:row>33</xdr:row>
      <xdr:rowOff>144780</xdr:rowOff>
    </xdr:to>
    <xdr:cxnSp macro="">
      <xdr:nvCxnSpPr>
        <xdr:cNvPr id="59" name="直線コネクタ 58">
          <a:extLst>
            <a:ext uri="{FF2B5EF4-FFF2-40B4-BE49-F238E27FC236}">
              <a16:creationId xmlns:a16="http://schemas.microsoft.com/office/drawing/2014/main" id="{53482D97-6AEB-43CE-80DE-7496048C0EBB}"/>
            </a:ext>
          </a:extLst>
        </xdr:cNvPr>
        <xdr:cNvCxnSpPr/>
      </xdr:nvCxnSpPr>
      <xdr:spPr>
        <a:xfrm>
          <a:off x="4546600" y="580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3827</xdr:rowOff>
    </xdr:from>
    <xdr:ext cx="405111" cy="259045"/>
    <xdr:sp macro="" textlink="">
      <xdr:nvSpPr>
        <xdr:cNvPr id="60" name="【道路】&#10;有形固定資産減価償却率平均値テキスト">
          <a:extLst>
            <a:ext uri="{FF2B5EF4-FFF2-40B4-BE49-F238E27FC236}">
              <a16:creationId xmlns:a16="http://schemas.microsoft.com/office/drawing/2014/main" id="{6C7E819C-2163-48F8-935B-F698A4ED5E60}"/>
            </a:ext>
          </a:extLst>
        </xdr:cNvPr>
        <xdr:cNvSpPr txBox="1"/>
      </xdr:nvSpPr>
      <xdr:spPr>
        <a:xfrm>
          <a:off x="4673600" y="6347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25400</xdr:rowOff>
    </xdr:from>
    <xdr:to>
      <xdr:col>24</xdr:col>
      <xdr:colOff>114300</xdr:colOff>
      <xdr:row>37</xdr:row>
      <xdr:rowOff>127000</xdr:rowOff>
    </xdr:to>
    <xdr:sp macro="" textlink="">
      <xdr:nvSpPr>
        <xdr:cNvPr id="61" name="フローチャート: 判断 60">
          <a:extLst>
            <a:ext uri="{FF2B5EF4-FFF2-40B4-BE49-F238E27FC236}">
              <a16:creationId xmlns:a16="http://schemas.microsoft.com/office/drawing/2014/main" id="{6279E97E-997F-4473-A110-42BBB805A8D7}"/>
            </a:ext>
          </a:extLst>
        </xdr:cNvPr>
        <xdr:cNvSpPr/>
      </xdr:nvSpPr>
      <xdr:spPr>
        <a:xfrm>
          <a:off x="45847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164846</xdr:rowOff>
    </xdr:from>
    <xdr:to>
      <xdr:col>20</xdr:col>
      <xdr:colOff>38100</xdr:colOff>
      <xdr:row>37</xdr:row>
      <xdr:rowOff>94996</xdr:rowOff>
    </xdr:to>
    <xdr:sp macro="" textlink="">
      <xdr:nvSpPr>
        <xdr:cNvPr id="62" name="フローチャート: 判断 61">
          <a:extLst>
            <a:ext uri="{FF2B5EF4-FFF2-40B4-BE49-F238E27FC236}">
              <a16:creationId xmlns:a16="http://schemas.microsoft.com/office/drawing/2014/main" id="{D4A0B569-CBA0-4B94-B239-0D076726306F}"/>
            </a:ext>
          </a:extLst>
        </xdr:cNvPr>
        <xdr:cNvSpPr/>
      </xdr:nvSpPr>
      <xdr:spPr>
        <a:xfrm>
          <a:off x="3746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153416</xdr:rowOff>
    </xdr:from>
    <xdr:to>
      <xdr:col>15</xdr:col>
      <xdr:colOff>101600</xdr:colOff>
      <xdr:row>37</xdr:row>
      <xdr:rowOff>83566</xdr:rowOff>
    </xdr:to>
    <xdr:sp macro="" textlink="">
      <xdr:nvSpPr>
        <xdr:cNvPr id="63" name="フローチャート: 判断 62">
          <a:extLst>
            <a:ext uri="{FF2B5EF4-FFF2-40B4-BE49-F238E27FC236}">
              <a16:creationId xmlns:a16="http://schemas.microsoft.com/office/drawing/2014/main" id="{B6B0CDFF-244F-461C-BE99-CDDDC46F0C2E}"/>
            </a:ext>
          </a:extLst>
        </xdr:cNvPr>
        <xdr:cNvSpPr/>
      </xdr:nvSpPr>
      <xdr:spPr>
        <a:xfrm>
          <a:off x="2857500" y="6325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119126</xdr:rowOff>
    </xdr:from>
    <xdr:to>
      <xdr:col>10</xdr:col>
      <xdr:colOff>165100</xdr:colOff>
      <xdr:row>37</xdr:row>
      <xdr:rowOff>49276</xdr:rowOff>
    </xdr:to>
    <xdr:sp macro="" textlink="">
      <xdr:nvSpPr>
        <xdr:cNvPr id="64" name="フローチャート: 判断 63">
          <a:extLst>
            <a:ext uri="{FF2B5EF4-FFF2-40B4-BE49-F238E27FC236}">
              <a16:creationId xmlns:a16="http://schemas.microsoft.com/office/drawing/2014/main" id="{B6B6CCDC-9D8F-443F-AD4F-08154F7BFD59}"/>
            </a:ext>
          </a:extLst>
        </xdr:cNvPr>
        <xdr:cNvSpPr/>
      </xdr:nvSpPr>
      <xdr:spPr>
        <a:xfrm>
          <a:off x="1968500" y="629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98552</xdr:rowOff>
    </xdr:from>
    <xdr:to>
      <xdr:col>6</xdr:col>
      <xdr:colOff>38100</xdr:colOff>
      <xdr:row>37</xdr:row>
      <xdr:rowOff>28702</xdr:rowOff>
    </xdr:to>
    <xdr:sp macro="" textlink="">
      <xdr:nvSpPr>
        <xdr:cNvPr id="65" name="フローチャート: 判断 64">
          <a:extLst>
            <a:ext uri="{FF2B5EF4-FFF2-40B4-BE49-F238E27FC236}">
              <a16:creationId xmlns:a16="http://schemas.microsoft.com/office/drawing/2014/main" id="{CDDA8C4A-EF5A-4D22-A27B-5378AB1433BE}"/>
            </a:ext>
          </a:extLst>
        </xdr:cNvPr>
        <xdr:cNvSpPr/>
      </xdr:nvSpPr>
      <xdr:spPr>
        <a:xfrm>
          <a:off x="1079500" y="627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90D37691-6BB9-416F-81A3-12AD137D9CB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872FD16F-5E72-40F0-BD7C-BC7335E3B7E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DFEDB7B-A5D7-4B07-85E3-7F55AD939B8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2313793-FECC-4511-8A99-3DD0138AA2B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7670624-613F-4DBF-B0E7-EC53C806375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80264</xdr:rowOff>
    </xdr:from>
    <xdr:to>
      <xdr:col>24</xdr:col>
      <xdr:colOff>114300</xdr:colOff>
      <xdr:row>37</xdr:row>
      <xdr:rowOff>10414</xdr:rowOff>
    </xdr:to>
    <xdr:sp macro="" textlink="">
      <xdr:nvSpPr>
        <xdr:cNvPr id="71" name="楕円 70">
          <a:extLst>
            <a:ext uri="{FF2B5EF4-FFF2-40B4-BE49-F238E27FC236}">
              <a16:creationId xmlns:a16="http://schemas.microsoft.com/office/drawing/2014/main" id="{5F4123AE-E172-4239-9BE1-A0F0CC8BE9E2}"/>
            </a:ext>
          </a:extLst>
        </xdr:cNvPr>
        <xdr:cNvSpPr/>
      </xdr:nvSpPr>
      <xdr:spPr>
        <a:xfrm>
          <a:off x="4584700" y="625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103141</xdr:rowOff>
    </xdr:from>
    <xdr:ext cx="405111" cy="259045"/>
    <xdr:sp macro="" textlink="">
      <xdr:nvSpPr>
        <xdr:cNvPr id="72" name="【道路】&#10;有形固定資産減価償却率該当値テキスト">
          <a:extLst>
            <a:ext uri="{FF2B5EF4-FFF2-40B4-BE49-F238E27FC236}">
              <a16:creationId xmlns:a16="http://schemas.microsoft.com/office/drawing/2014/main" id="{D262A928-D6D4-4B95-BE63-E04FE7728489}"/>
            </a:ext>
          </a:extLst>
        </xdr:cNvPr>
        <xdr:cNvSpPr txBox="1"/>
      </xdr:nvSpPr>
      <xdr:spPr>
        <a:xfrm>
          <a:off x="4673600" y="6103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41402</xdr:rowOff>
    </xdr:from>
    <xdr:to>
      <xdr:col>20</xdr:col>
      <xdr:colOff>38100</xdr:colOff>
      <xdr:row>36</xdr:row>
      <xdr:rowOff>143002</xdr:rowOff>
    </xdr:to>
    <xdr:sp macro="" textlink="">
      <xdr:nvSpPr>
        <xdr:cNvPr id="73" name="楕円 72">
          <a:extLst>
            <a:ext uri="{FF2B5EF4-FFF2-40B4-BE49-F238E27FC236}">
              <a16:creationId xmlns:a16="http://schemas.microsoft.com/office/drawing/2014/main" id="{253CA33B-81F9-45ED-8188-FD7E46D8EB26}"/>
            </a:ext>
          </a:extLst>
        </xdr:cNvPr>
        <xdr:cNvSpPr/>
      </xdr:nvSpPr>
      <xdr:spPr>
        <a:xfrm>
          <a:off x="3746500" y="621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92202</xdr:rowOff>
    </xdr:from>
    <xdr:to>
      <xdr:col>24</xdr:col>
      <xdr:colOff>63500</xdr:colOff>
      <xdr:row>36</xdr:row>
      <xdr:rowOff>131064</xdr:rowOff>
    </xdr:to>
    <xdr:cxnSp macro="">
      <xdr:nvCxnSpPr>
        <xdr:cNvPr id="74" name="直線コネクタ 73">
          <a:extLst>
            <a:ext uri="{FF2B5EF4-FFF2-40B4-BE49-F238E27FC236}">
              <a16:creationId xmlns:a16="http://schemas.microsoft.com/office/drawing/2014/main" id="{184ED2E5-4C4E-4DAF-9152-7D3C6CCA0057}"/>
            </a:ext>
          </a:extLst>
        </xdr:cNvPr>
        <xdr:cNvCxnSpPr/>
      </xdr:nvCxnSpPr>
      <xdr:spPr>
        <a:xfrm>
          <a:off x="3797300" y="6264402"/>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167132</xdr:rowOff>
    </xdr:from>
    <xdr:to>
      <xdr:col>15</xdr:col>
      <xdr:colOff>101600</xdr:colOff>
      <xdr:row>36</xdr:row>
      <xdr:rowOff>97282</xdr:rowOff>
    </xdr:to>
    <xdr:sp macro="" textlink="">
      <xdr:nvSpPr>
        <xdr:cNvPr id="75" name="楕円 74">
          <a:extLst>
            <a:ext uri="{FF2B5EF4-FFF2-40B4-BE49-F238E27FC236}">
              <a16:creationId xmlns:a16="http://schemas.microsoft.com/office/drawing/2014/main" id="{FCF39501-B234-4D88-8E29-937CD1240293}"/>
            </a:ext>
          </a:extLst>
        </xdr:cNvPr>
        <xdr:cNvSpPr/>
      </xdr:nvSpPr>
      <xdr:spPr>
        <a:xfrm>
          <a:off x="2857500" y="616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46482</xdr:rowOff>
    </xdr:from>
    <xdr:to>
      <xdr:col>19</xdr:col>
      <xdr:colOff>177800</xdr:colOff>
      <xdr:row>36</xdr:row>
      <xdr:rowOff>92202</xdr:rowOff>
    </xdr:to>
    <xdr:cxnSp macro="">
      <xdr:nvCxnSpPr>
        <xdr:cNvPr id="76" name="直線コネクタ 75">
          <a:extLst>
            <a:ext uri="{FF2B5EF4-FFF2-40B4-BE49-F238E27FC236}">
              <a16:creationId xmlns:a16="http://schemas.microsoft.com/office/drawing/2014/main" id="{317726E5-77F0-44DB-A260-BB8372F284B5}"/>
            </a:ext>
          </a:extLst>
        </xdr:cNvPr>
        <xdr:cNvCxnSpPr/>
      </xdr:nvCxnSpPr>
      <xdr:spPr>
        <a:xfrm>
          <a:off x="2908300" y="621868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125984</xdr:rowOff>
    </xdr:from>
    <xdr:to>
      <xdr:col>10</xdr:col>
      <xdr:colOff>165100</xdr:colOff>
      <xdr:row>36</xdr:row>
      <xdr:rowOff>56134</xdr:rowOff>
    </xdr:to>
    <xdr:sp macro="" textlink="">
      <xdr:nvSpPr>
        <xdr:cNvPr id="77" name="楕円 76">
          <a:extLst>
            <a:ext uri="{FF2B5EF4-FFF2-40B4-BE49-F238E27FC236}">
              <a16:creationId xmlns:a16="http://schemas.microsoft.com/office/drawing/2014/main" id="{6FACFC02-BAAD-4B97-8152-CE8A910FC5ED}"/>
            </a:ext>
          </a:extLst>
        </xdr:cNvPr>
        <xdr:cNvSpPr/>
      </xdr:nvSpPr>
      <xdr:spPr>
        <a:xfrm>
          <a:off x="1968500" y="612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5334</xdr:rowOff>
    </xdr:from>
    <xdr:to>
      <xdr:col>15</xdr:col>
      <xdr:colOff>50800</xdr:colOff>
      <xdr:row>36</xdr:row>
      <xdr:rowOff>46482</xdr:rowOff>
    </xdr:to>
    <xdr:cxnSp macro="">
      <xdr:nvCxnSpPr>
        <xdr:cNvPr id="78" name="直線コネクタ 77">
          <a:extLst>
            <a:ext uri="{FF2B5EF4-FFF2-40B4-BE49-F238E27FC236}">
              <a16:creationId xmlns:a16="http://schemas.microsoft.com/office/drawing/2014/main" id="{E941B01C-243B-4A79-B958-58BC0CE48668}"/>
            </a:ext>
          </a:extLst>
        </xdr:cNvPr>
        <xdr:cNvCxnSpPr/>
      </xdr:nvCxnSpPr>
      <xdr:spPr>
        <a:xfrm>
          <a:off x="2019300" y="617753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87122</xdr:rowOff>
    </xdr:from>
    <xdr:to>
      <xdr:col>6</xdr:col>
      <xdr:colOff>38100</xdr:colOff>
      <xdr:row>36</xdr:row>
      <xdr:rowOff>17272</xdr:rowOff>
    </xdr:to>
    <xdr:sp macro="" textlink="">
      <xdr:nvSpPr>
        <xdr:cNvPr id="79" name="楕円 78">
          <a:extLst>
            <a:ext uri="{FF2B5EF4-FFF2-40B4-BE49-F238E27FC236}">
              <a16:creationId xmlns:a16="http://schemas.microsoft.com/office/drawing/2014/main" id="{10B42E86-C712-4D62-9C28-441C0432BBF1}"/>
            </a:ext>
          </a:extLst>
        </xdr:cNvPr>
        <xdr:cNvSpPr/>
      </xdr:nvSpPr>
      <xdr:spPr>
        <a:xfrm>
          <a:off x="1079500" y="608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137922</xdr:rowOff>
    </xdr:from>
    <xdr:to>
      <xdr:col>10</xdr:col>
      <xdr:colOff>114300</xdr:colOff>
      <xdr:row>36</xdr:row>
      <xdr:rowOff>5334</xdr:rowOff>
    </xdr:to>
    <xdr:cxnSp macro="">
      <xdr:nvCxnSpPr>
        <xdr:cNvPr id="80" name="直線コネクタ 79">
          <a:extLst>
            <a:ext uri="{FF2B5EF4-FFF2-40B4-BE49-F238E27FC236}">
              <a16:creationId xmlns:a16="http://schemas.microsoft.com/office/drawing/2014/main" id="{88560EF7-13AE-4CE6-B924-D8CA5F23A3CF}"/>
            </a:ext>
          </a:extLst>
        </xdr:cNvPr>
        <xdr:cNvCxnSpPr/>
      </xdr:nvCxnSpPr>
      <xdr:spPr>
        <a:xfrm>
          <a:off x="1130300" y="6138672"/>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86123</xdr:rowOff>
    </xdr:from>
    <xdr:ext cx="405111" cy="259045"/>
    <xdr:sp macro="" textlink="">
      <xdr:nvSpPr>
        <xdr:cNvPr id="81" name="n_1aveValue【道路】&#10;有形固定資産減価償却率">
          <a:extLst>
            <a:ext uri="{FF2B5EF4-FFF2-40B4-BE49-F238E27FC236}">
              <a16:creationId xmlns:a16="http://schemas.microsoft.com/office/drawing/2014/main" id="{99AC4868-0334-462A-B5B8-8066F6CC3566}"/>
            </a:ext>
          </a:extLst>
        </xdr:cNvPr>
        <xdr:cNvSpPr txBox="1"/>
      </xdr:nvSpPr>
      <xdr:spPr>
        <a:xfrm>
          <a:off x="35820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74693</xdr:rowOff>
    </xdr:from>
    <xdr:ext cx="405111" cy="259045"/>
    <xdr:sp macro="" textlink="">
      <xdr:nvSpPr>
        <xdr:cNvPr id="82" name="n_2aveValue【道路】&#10;有形固定資産減価償却率">
          <a:extLst>
            <a:ext uri="{FF2B5EF4-FFF2-40B4-BE49-F238E27FC236}">
              <a16:creationId xmlns:a16="http://schemas.microsoft.com/office/drawing/2014/main" id="{E3EFCA7E-F77C-4CFB-B47E-A3360DD35439}"/>
            </a:ext>
          </a:extLst>
        </xdr:cNvPr>
        <xdr:cNvSpPr txBox="1"/>
      </xdr:nvSpPr>
      <xdr:spPr>
        <a:xfrm>
          <a:off x="2705744" y="6418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40403</xdr:rowOff>
    </xdr:from>
    <xdr:ext cx="405111" cy="259045"/>
    <xdr:sp macro="" textlink="">
      <xdr:nvSpPr>
        <xdr:cNvPr id="83" name="n_3aveValue【道路】&#10;有形固定資産減価償却率">
          <a:extLst>
            <a:ext uri="{FF2B5EF4-FFF2-40B4-BE49-F238E27FC236}">
              <a16:creationId xmlns:a16="http://schemas.microsoft.com/office/drawing/2014/main" id="{E58B8D42-09A9-4712-A05B-AA59BDD90C3B}"/>
            </a:ext>
          </a:extLst>
        </xdr:cNvPr>
        <xdr:cNvSpPr txBox="1"/>
      </xdr:nvSpPr>
      <xdr:spPr>
        <a:xfrm>
          <a:off x="1816744" y="6384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19829</xdr:rowOff>
    </xdr:from>
    <xdr:ext cx="405111" cy="259045"/>
    <xdr:sp macro="" textlink="">
      <xdr:nvSpPr>
        <xdr:cNvPr id="84" name="n_4aveValue【道路】&#10;有形固定資産減価償却率">
          <a:extLst>
            <a:ext uri="{FF2B5EF4-FFF2-40B4-BE49-F238E27FC236}">
              <a16:creationId xmlns:a16="http://schemas.microsoft.com/office/drawing/2014/main" id="{EC02A04C-5490-4621-B01A-B0EE618A3BF7}"/>
            </a:ext>
          </a:extLst>
        </xdr:cNvPr>
        <xdr:cNvSpPr txBox="1"/>
      </xdr:nvSpPr>
      <xdr:spPr>
        <a:xfrm>
          <a:off x="927744" y="6363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159529</xdr:rowOff>
    </xdr:from>
    <xdr:ext cx="405111" cy="259045"/>
    <xdr:sp macro="" textlink="">
      <xdr:nvSpPr>
        <xdr:cNvPr id="85" name="n_1mainValue【道路】&#10;有形固定資産減価償却率">
          <a:extLst>
            <a:ext uri="{FF2B5EF4-FFF2-40B4-BE49-F238E27FC236}">
              <a16:creationId xmlns:a16="http://schemas.microsoft.com/office/drawing/2014/main" id="{0666524B-8BDA-4972-BE32-4B736B171257}"/>
            </a:ext>
          </a:extLst>
        </xdr:cNvPr>
        <xdr:cNvSpPr txBox="1"/>
      </xdr:nvSpPr>
      <xdr:spPr>
        <a:xfrm>
          <a:off x="3582044" y="5988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113809</xdr:rowOff>
    </xdr:from>
    <xdr:ext cx="405111" cy="259045"/>
    <xdr:sp macro="" textlink="">
      <xdr:nvSpPr>
        <xdr:cNvPr id="86" name="n_2mainValue【道路】&#10;有形固定資産減価償却率">
          <a:extLst>
            <a:ext uri="{FF2B5EF4-FFF2-40B4-BE49-F238E27FC236}">
              <a16:creationId xmlns:a16="http://schemas.microsoft.com/office/drawing/2014/main" id="{3468000B-0B0E-42AE-B926-4FFE7A78512A}"/>
            </a:ext>
          </a:extLst>
        </xdr:cNvPr>
        <xdr:cNvSpPr txBox="1"/>
      </xdr:nvSpPr>
      <xdr:spPr>
        <a:xfrm>
          <a:off x="2705744" y="5943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72661</xdr:rowOff>
    </xdr:from>
    <xdr:ext cx="405111" cy="259045"/>
    <xdr:sp macro="" textlink="">
      <xdr:nvSpPr>
        <xdr:cNvPr id="87" name="n_3mainValue【道路】&#10;有形固定資産減価償却率">
          <a:extLst>
            <a:ext uri="{FF2B5EF4-FFF2-40B4-BE49-F238E27FC236}">
              <a16:creationId xmlns:a16="http://schemas.microsoft.com/office/drawing/2014/main" id="{A9BC7B8F-715D-43A7-BE26-0B853DF7AD33}"/>
            </a:ext>
          </a:extLst>
        </xdr:cNvPr>
        <xdr:cNvSpPr txBox="1"/>
      </xdr:nvSpPr>
      <xdr:spPr>
        <a:xfrm>
          <a:off x="1816744" y="5901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33799</xdr:rowOff>
    </xdr:from>
    <xdr:ext cx="405111" cy="259045"/>
    <xdr:sp macro="" textlink="">
      <xdr:nvSpPr>
        <xdr:cNvPr id="88" name="n_4mainValue【道路】&#10;有形固定資産減価償却率">
          <a:extLst>
            <a:ext uri="{FF2B5EF4-FFF2-40B4-BE49-F238E27FC236}">
              <a16:creationId xmlns:a16="http://schemas.microsoft.com/office/drawing/2014/main" id="{4D54AF77-A3F2-453F-908F-C84FFE59F765}"/>
            </a:ext>
          </a:extLst>
        </xdr:cNvPr>
        <xdr:cNvSpPr txBox="1"/>
      </xdr:nvSpPr>
      <xdr:spPr>
        <a:xfrm>
          <a:off x="927744" y="5863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ECEEC276-BDA6-4D00-BC68-3C16ADD9580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A97BD9C3-46EE-4C80-B2F3-D2C2D3614F1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5E1764DA-16E4-4DD2-9E00-60CC72191ED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A38F827C-CEE1-4815-82F1-CE02F4D596B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AE0222E2-9C07-45D6-81AD-33D2B8A5CFD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F1F74D5D-C4F6-4806-86C4-3AFEDA2FF87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3222B5B2-DB82-4FCE-97AB-55023B4B2F3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E8CBBBE5-0EE4-42B7-B00F-5045E14F2AE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C8C3EC84-23A6-4F16-98C4-5CB136BF928E}"/>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1A08C42D-D844-40A8-AED1-0091F592811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D7A538F1-8AC7-43CA-8826-B5B2F04EEE9C}"/>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CA149D9E-4B96-46D6-A78D-84951641D9E8}"/>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B0B4A4A0-3925-4919-9E92-A53BB02E6EA4}"/>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2" name="テキスト ボックス 101">
          <a:extLst>
            <a:ext uri="{FF2B5EF4-FFF2-40B4-BE49-F238E27FC236}">
              <a16:creationId xmlns:a16="http://schemas.microsoft.com/office/drawing/2014/main" id="{685E6293-FF47-4178-8757-B097E65EFD18}"/>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6EA1EFD6-7031-4282-9787-906DF749C5F4}"/>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44146F2A-F6FE-4257-9E60-8A04EF6A25F8}"/>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7CD6D01E-9303-435C-872C-2AD057649CD3}"/>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7FE95621-A949-4048-892C-68EF2246094D}"/>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7C6FC420-9339-4997-9804-A0DB33E9D47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F2730ED8-EC50-47AB-9DA4-E342DFE068D1}"/>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63BB9F06-E62B-4A18-828C-DF5AFEDC7A8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6980</xdr:rowOff>
    </xdr:from>
    <xdr:to>
      <xdr:col>54</xdr:col>
      <xdr:colOff>189865</xdr:colOff>
      <xdr:row>41</xdr:row>
      <xdr:rowOff>28697</xdr:rowOff>
    </xdr:to>
    <xdr:cxnSp macro="">
      <xdr:nvCxnSpPr>
        <xdr:cNvPr id="110" name="直線コネクタ 109">
          <a:extLst>
            <a:ext uri="{FF2B5EF4-FFF2-40B4-BE49-F238E27FC236}">
              <a16:creationId xmlns:a16="http://schemas.microsoft.com/office/drawing/2014/main" id="{969617D6-9C66-4107-9F72-C115DF04F256}"/>
            </a:ext>
          </a:extLst>
        </xdr:cNvPr>
        <xdr:cNvCxnSpPr/>
      </xdr:nvCxnSpPr>
      <xdr:spPr>
        <a:xfrm flipV="1">
          <a:off x="10476865" y="5664830"/>
          <a:ext cx="0" cy="1393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32524</xdr:rowOff>
    </xdr:from>
    <xdr:ext cx="469744" cy="259045"/>
    <xdr:sp macro="" textlink="">
      <xdr:nvSpPr>
        <xdr:cNvPr id="111" name="【道路】&#10;一人当たり延長最小値テキスト">
          <a:extLst>
            <a:ext uri="{FF2B5EF4-FFF2-40B4-BE49-F238E27FC236}">
              <a16:creationId xmlns:a16="http://schemas.microsoft.com/office/drawing/2014/main" id="{ABE898B4-6E71-4CE1-8911-1D135BB9A6BB}"/>
            </a:ext>
          </a:extLst>
        </xdr:cNvPr>
        <xdr:cNvSpPr txBox="1"/>
      </xdr:nvSpPr>
      <xdr:spPr>
        <a:xfrm>
          <a:off x="10515600" y="7061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28697</xdr:rowOff>
    </xdr:from>
    <xdr:to>
      <xdr:col>55</xdr:col>
      <xdr:colOff>88900</xdr:colOff>
      <xdr:row>41</xdr:row>
      <xdr:rowOff>28697</xdr:rowOff>
    </xdr:to>
    <xdr:cxnSp macro="">
      <xdr:nvCxnSpPr>
        <xdr:cNvPr id="112" name="直線コネクタ 111">
          <a:extLst>
            <a:ext uri="{FF2B5EF4-FFF2-40B4-BE49-F238E27FC236}">
              <a16:creationId xmlns:a16="http://schemas.microsoft.com/office/drawing/2014/main" id="{FB941481-F168-4465-B617-91EA568B5619}"/>
            </a:ext>
          </a:extLst>
        </xdr:cNvPr>
        <xdr:cNvCxnSpPr/>
      </xdr:nvCxnSpPr>
      <xdr:spPr>
        <a:xfrm>
          <a:off x="10388600" y="705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125107</xdr:rowOff>
    </xdr:from>
    <xdr:ext cx="534377" cy="259045"/>
    <xdr:sp macro="" textlink="">
      <xdr:nvSpPr>
        <xdr:cNvPr id="113" name="【道路】&#10;一人当たり延長最大値テキスト">
          <a:extLst>
            <a:ext uri="{FF2B5EF4-FFF2-40B4-BE49-F238E27FC236}">
              <a16:creationId xmlns:a16="http://schemas.microsoft.com/office/drawing/2014/main" id="{F2E5B642-2157-429A-9DA8-07459D72271F}"/>
            </a:ext>
          </a:extLst>
        </xdr:cNvPr>
        <xdr:cNvSpPr txBox="1"/>
      </xdr:nvSpPr>
      <xdr:spPr>
        <a:xfrm>
          <a:off x="10515600" y="544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6980</xdr:rowOff>
    </xdr:from>
    <xdr:to>
      <xdr:col>55</xdr:col>
      <xdr:colOff>88900</xdr:colOff>
      <xdr:row>33</xdr:row>
      <xdr:rowOff>6980</xdr:rowOff>
    </xdr:to>
    <xdr:cxnSp macro="">
      <xdr:nvCxnSpPr>
        <xdr:cNvPr id="114" name="直線コネクタ 113">
          <a:extLst>
            <a:ext uri="{FF2B5EF4-FFF2-40B4-BE49-F238E27FC236}">
              <a16:creationId xmlns:a16="http://schemas.microsoft.com/office/drawing/2014/main" id="{19122F57-B319-4AA8-918C-38AA2138C182}"/>
            </a:ext>
          </a:extLst>
        </xdr:cNvPr>
        <xdr:cNvCxnSpPr/>
      </xdr:nvCxnSpPr>
      <xdr:spPr>
        <a:xfrm>
          <a:off x="10388600" y="5664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132767</xdr:rowOff>
    </xdr:from>
    <xdr:ext cx="469744" cy="259045"/>
    <xdr:sp macro="" textlink="">
      <xdr:nvSpPr>
        <xdr:cNvPr id="115" name="【道路】&#10;一人当たり延長平均値テキスト">
          <a:extLst>
            <a:ext uri="{FF2B5EF4-FFF2-40B4-BE49-F238E27FC236}">
              <a16:creationId xmlns:a16="http://schemas.microsoft.com/office/drawing/2014/main" id="{96AB7D1C-CDFF-4285-AE81-A642F9E69037}"/>
            </a:ext>
          </a:extLst>
        </xdr:cNvPr>
        <xdr:cNvSpPr txBox="1"/>
      </xdr:nvSpPr>
      <xdr:spPr>
        <a:xfrm>
          <a:off x="10515600" y="66478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109890</xdr:rowOff>
    </xdr:from>
    <xdr:to>
      <xdr:col>55</xdr:col>
      <xdr:colOff>50800</xdr:colOff>
      <xdr:row>40</xdr:row>
      <xdr:rowOff>40040</xdr:rowOff>
    </xdr:to>
    <xdr:sp macro="" textlink="">
      <xdr:nvSpPr>
        <xdr:cNvPr id="116" name="フローチャート: 判断 115">
          <a:extLst>
            <a:ext uri="{FF2B5EF4-FFF2-40B4-BE49-F238E27FC236}">
              <a16:creationId xmlns:a16="http://schemas.microsoft.com/office/drawing/2014/main" id="{CC0C0A7E-3D6A-4FD4-A3CA-F8A96444BAFB}"/>
            </a:ext>
          </a:extLst>
        </xdr:cNvPr>
        <xdr:cNvSpPr/>
      </xdr:nvSpPr>
      <xdr:spPr>
        <a:xfrm>
          <a:off x="10426700" y="679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111491</xdr:rowOff>
    </xdr:from>
    <xdr:to>
      <xdr:col>50</xdr:col>
      <xdr:colOff>165100</xdr:colOff>
      <xdr:row>40</xdr:row>
      <xdr:rowOff>41641</xdr:rowOff>
    </xdr:to>
    <xdr:sp macro="" textlink="">
      <xdr:nvSpPr>
        <xdr:cNvPr id="117" name="フローチャート: 判断 116">
          <a:extLst>
            <a:ext uri="{FF2B5EF4-FFF2-40B4-BE49-F238E27FC236}">
              <a16:creationId xmlns:a16="http://schemas.microsoft.com/office/drawing/2014/main" id="{40A6205E-B073-44B1-A864-407EEFAB6B83}"/>
            </a:ext>
          </a:extLst>
        </xdr:cNvPr>
        <xdr:cNvSpPr/>
      </xdr:nvSpPr>
      <xdr:spPr>
        <a:xfrm>
          <a:off x="9588500" y="679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112999</xdr:rowOff>
    </xdr:from>
    <xdr:to>
      <xdr:col>46</xdr:col>
      <xdr:colOff>38100</xdr:colOff>
      <xdr:row>40</xdr:row>
      <xdr:rowOff>43149</xdr:rowOff>
    </xdr:to>
    <xdr:sp macro="" textlink="">
      <xdr:nvSpPr>
        <xdr:cNvPr id="118" name="フローチャート: 判断 117">
          <a:extLst>
            <a:ext uri="{FF2B5EF4-FFF2-40B4-BE49-F238E27FC236}">
              <a16:creationId xmlns:a16="http://schemas.microsoft.com/office/drawing/2014/main" id="{90F9A6FB-C0A2-4EA6-98FF-724A1771AD2C}"/>
            </a:ext>
          </a:extLst>
        </xdr:cNvPr>
        <xdr:cNvSpPr/>
      </xdr:nvSpPr>
      <xdr:spPr>
        <a:xfrm>
          <a:off x="8699500" y="6799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112451</xdr:rowOff>
    </xdr:from>
    <xdr:to>
      <xdr:col>41</xdr:col>
      <xdr:colOff>101600</xdr:colOff>
      <xdr:row>40</xdr:row>
      <xdr:rowOff>42601</xdr:rowOff>
    </xdr:to>
    <xdr:sp macro="" textlink="">
      <xdr:nvSpPr>
        <xdr:cNvPr id="119" name="フローチャート: 判断 118">
          <a:extLst>
            <a:ext uri="{FF2B5EF4-FFF2-40B4-BE49-F238E27FC236}">
              <a16:creationId xmlns:a16="http://schemas.microsoft.com/office/drawing/2014/main" id="{3F593005-0C6E-4C70-AAAB-213B9DBF6E51}"/>
            </a:ext>
          </a:extLst>
        </xdr:cNvPr>
        <xdr:cNvSpPr/>
      </xdr:nvSpPr>
      <xdr:spPr>
        <a:xfrm>
          <a:off x="7810500" y="6799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118577</xdr:rowOff>
    </xdr:from>
    <xdr:to>
      <xdr:col>36</xdr:col>
      <xdr:colOff>165100</xdr:colOff>
      <xdr:row>40</xdr:row>
      <xdr:rowOff>48727</xdr:rowOff>
    </xdr:to>
    <xdr:sp macro="" textlink="">
      <xdr:nvSpPr>
        <xdr:cNvPr id="120" name="フローチャート: 判断 119">
          <a:extLst>
            <a:ext uri="{FF2B5EF4-FFF2-40B4-BE49-F238E27FC236}">
              <a16:creationId xmlns:a16="http://schemas.microsoft.com/office/drawing/2014/main" id="{7DFA5453-06C3-43B7-85E9-2A74F1FB6B63}"/>
            </a:ext>
          </a:extLst>
        </xdr:cNvPr>
        <xdr:cNvSpPr/>
      </xdr:nvSpPr>
      <xdr:spPr>
        <a:xfrm>
          <a:off x="6921500" y="6805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83E75FEE-C2D9-498B-BDC8-D1D6A492EE2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67D56BD4-CEC4-4228-BAEF-ECD55F08D30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70099F41-D175-426D-B5DC-91A5F208244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CD28F0C-68BC-4D2C-A0AA-21BC8D8E989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B2901A3-7BCA-4464-BA34-8132C124039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10313</xdr:rowOff>
    </xdr:from>
    <xdr:to>
      <xdr:col>55</xdr:col>
      <xdr:colOff>50800</xdr:colOff>
      <xdr:row>40</xdr:row>
      <xdr:rowOff>111913</xdr:rowOff>
    </xdr:to>
    <xdr:sp macro="" textlink="">
      <xdr:nvSpPr>
        <xdr:cNvPr id="126" name="楕円 125">
          <a:extLst>
            <a:ext uri="{FF2B5EF4-FFF2-40B4-BE49-F238E27FC236}">
              <a16:creationId xmlns:a16="http://schemas.microsoft.com/office/drawing/2014/main" id="{643C2384-F234-4CEC-9DDE-8F9DB13DF9D5}"/>
            </a:ext>
          </a:extLst>
        </xdr:cNvPr>
        <xdr:cNvSpPr/>
      </xdr:nvSpPr>
      <xdr:spPr>
        <a:xfrm>
          <a:off x="10426700" y="6868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160190</xdr:rowOff>
    </xdr:from>
    <xdr:ext cx="469744" cy="259045"/>
    <xdr:sp macro="" textlink="">
      <xdr:nvSpPr>
        <xdr:cNvPr id="127" name="【道路】&#10;一人当たり延長該当値テキスト">
          <a:extLst>
            <a:ext uri="{FF2B5EF4-FFF2-40B4-BE49-F238E27FC236}">
              <a16:creationId xmlns:a16="http://schemas.microsoft.com/office/drawing/2014/main" id="{1093F79F-1C8F-4B00-A9DF-ED7CC92E9718}"/>
            </a:ext>
          </a:extLst>
        </xdr:cNvPr>
        <xdr:cNvSpPr txBox="1"/>
      </xdr:nvSpPr>
      <xdr:spPr>
        <a:xfrm>
          <a:off x="10515600" y="6846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12690</xdr:rowOff>
    </xdr:from>
    <xdr:to>
      <xdr:col>50</xdr:col>
      <xdr:colOff>165100</xdr:colOff>
      <xdr:row>40</xdr:row>
      <xdr:rowOff>114290</xdr:rowOff>
    </xdr:to>
    <xdr:sp macro="" textlink="">
      <xdr:nvSpPr>
        <xdr:cNvPr id="128" name="楕円 127">
          <a:extLst>
            <a:ext uri="{FF2B5EF4-FFF2-40B4-BE49-F238E27FC236}">
              <a16:creationId xmlns:a16="http://schemas.microsoft.com/office/drawing/2014/main" id="{C7434214-BA48-4B75-8AB1-8FF100AE149E}"/>
            </a:ext>
          </a:extLst>
        </xdr:cNvPr>
        <xdr:cNvSpPr/>
      </xdr:nvSpPr>
      <xdr:spPr>
        <a:xfrm>
          <a:off x="9588500" y="6870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61113</xdr:rowOff>
    </xdr:from>
    <xdr:to>
      <xdr:col>55</xdr:col>
      <xdr:colOff>0</xdr:colOff>
      <xdr:row>40</xdr:row>
      <xdr:rowOff>63490</xdr:rowOff>
    </xdr:to>
    <xdr:cxnSp macro="">
      <xdr:nvCxnSpPr>
        <xdr:cNvPr id="129" name="直線コネクタ 128">
          <a:extLst>
            <a:ext uri="{FF2B5EF4-FFF2-40B4-BE49-F238E27FC236}">
              <a16:creationId xmlns:a16="http://schemas.microsoft.com/office/drawing/2014/main" id="{4F50A3A2-707E-4DB5-987A-3534E7DBAE0A}"/>
            </a:ext>
          </a:extLst>
        </xdr:cNvPr>
        <xdr:cNvCxnSpPr/>
      </xdr:nvCxnSpPr>
      <xdr:spPr>
        <a:xfrm flipV="1">
          <a:off x="9639300" y="6919113"/>
          <a:ext cx="838200" cy="2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15204</xdr:rowOff>
    </xdr:from>
    <xdr:to>
      <xdr:col>46</xdr:col>
      <xdr:colOff>38100</xdr:colOff>
      <xdr:row>40</xdr:row>
      <xdr:rowOff>116804</xdr:rowOff>
    </xdr:to>
    <xdr:sp macro="" textlink="">
      <xdr:nvSpPr>
        <xdr:cNvPr id="130" name="楕円 129">
          <a:extLst>
            <a:ext uri="{FF2B5EF4-FFF2-40B4-BE49-F238E27FC236}">
              <a16:creationId xmlns:a16="http://schemas.microsoft.com/office/drawing/2014/main" id="{FE296DC2-1E69-4A30-9696-0975082CE209}"/>
            </a:ext>
          </a:extLst>
        </xdr:cNvPr>
        <xdr:cNvSpPr/>
      </xdr:nvSpPr>
      <xdr:spPr>
        <a:xfrm>
          <a:off x="8699500" y="6873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63490</xdr:rowOff>
    </xdr:from>
    <xdr:to>
      <xdr:col>50</xdr:col>
      <xdr:colOff>114300</xdr:colOff>
      <xdr:row>40</xdr:row>
      <xdr:rowOff>66004</xdr:rowOff>
    </xdr:to>
    <xdr:cxnSp macro="">
      <xdr:nvCxnSpPr>
        <xdr:cNvPr id="131" name="直線コネクタ 130">
          <a:extLst>
            <a:ext uri="{FF2B5EF4-FFF2-40B4-BE49-F238E27FC236}">
              <a16:creationId xmlns:a16="http://schemas.microsoft.com/office/drawing/2014/main" id="{0130A7EA-61FE-4726-8FBE-0F22C142ED01}"/>
            </a:ext>
          </a:extLst>
        </xdr:cNvPr>
        <xdr:cNvCxnSpPr/>
      </xdr:nvCxnSpPr>
      <xdr:spPr>
        <a:xfrm flipV="1">
          <a:off x="8750300" y="6921490"/>
          <a:ext cx="88900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17033</xdr:rowOff>
    </xdr:from>
    <xdr:to>
      <xdr:col>41</xdr:col>
      <xdr:colOff>101600</xdr:colOff>
      <xdr:row>40</xdr:row>
      <xdr:rowOff>118633</xdr:rowOff>
    </xdr:to>
    <xdr:sp macro="" textlink="">
      <xdr:nvSpPr>
        <xdr:cNvPr id="132" name="楕円 131">
          <a:extLst>
            <a:ext uri="{FF2B5EF4-FFF2-40B4-BE49-F238E27FC236}">
              <a16:creationId xmlns:a16="http://schemas.microsoft.com/office/drawing/2014/main" id="{A50FF763-F2A6-42F4-BC87-227F6A08CECC}"/>
            </a:ext>
          </a:extLst>
        </xdr:cNvPr>
        <xdr:cNvSpPr/>
      </xdr:nvSpPr>
      <xdr:spPr>
        <a:xfrm>
          <a:off x="7810500" y="6875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66004</xdr:rowOff>
    </xdr:from>
    <xdr:to>
      <xdr:col>45</xdr:col>
      <xdr:colOff>177800</xdr:colOff>
      <xdr:row>40</xdr:row>
      <xdr:rowOff>67833</xdr:rowOff>
    </xdr:to>
    <xdr:cxnSp macro="">
      <xdr:nvCxnSpPr>
        <xdr:cNvPr id="133" name="直線コネクタ 132">
          <a:extLst>
            <a:ext uri="{FF2B5EF4-FFF2-40B4-BE49-F238E27FC236}">
              <a16:creationId xmlns:a16="http://schemas.microsoft.com/office/drawing/2014/main" id="{8D8F3273-3DBF-4326-9160-44FCED17A557}"/>
            </a:ext>
          </a:extLst>
        </xdr:cNvPr>
        <xdr:cNvCxnSpPr/>
      </xdr:nvCxnSpPr>
      <xdr:spPr>
        <a:xfrm flipV="1">
          <a:off x="7861300" y="6924004"/>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19045</xdr:rowOff>
    </xdr:from>
    <xdr:to>
      <xdr:col>36</xdr:col>
      <xdr:colOff>165100</xdr:colOff>
      <xdr:row>40</xdr:row>
      <xdr:rowOff>120645</xdr:rowOff>
    </xdr:to>
    <xdr:sp macro="" textlink="">
      <xdr:nvSpPr>
        <xdr:cNvPr id="134" name="楕円 133">
          <a:extLst>
            <a:ext uri="{FF2B5EF4-FFF2-40B4-BE49-F238E27FC236}">
              <a16:creationId xmlns:a16="http://schemas.microsoft.com/office/drawing/2014/main" id="{496E10DC-1A73-4901-BB46-1CDE75C58604}"/>
            </a:ext>
          </a:extLst>
        </xdr:cNvPr>
        <xdr:cNvSpPr/>
      </xdr:nvSpPr>
      <xdr:spPr>
        <a:xfrm>
          <a:off x="6921500" y="6877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67833</xdr:rowOff>
    </xdr:from>
    <xdr:to>
      <xdr:col>41</xdr:col>
      <xdr:colOff>50800</xdr:colOff>
      <xdr:row>40</xdr:row>
      <xdr:rowOff>69845</xdr:rowOff>
    </xdr:to>
    <xdr:cxnSp macro="">
      <xdr:nvCxnSpPr>
        <xdr:cNvPr id="135" name="直線コネクタ 134">
          <a:extLst>
            <a:ext uri="{FF2B5EF4-FFF2-40B4-BE49-F238E27FC236}">
              <a16:creationId xmlns:a16="http://schemas.microsoft.com/office/drawing/2014/main" id="{8C1CC866-C7F4-4438-8FBE-6C4BFD419C04}"/>
            </a:ext>
          </a:extLst>
        </xdr:cNvPr>
        <xdr:cNvCxnSpPr/>
      </xdr:nvCxnSpPr>
      <xdr:spPr>
        <a:xfrm flipV="1">
          <a:off x="6972300" y="6925833"/>
          <a:ext cx="889000" cy="2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58168</xdr:rowOff>
    </xdr:from>
    <xdr:ext cx="469744" cy="259045"/>
    <xdr:sp macro="" textlink="">
      <xdr:nvSpPr>
        <xdr:cNvPr id="136" name="n_1aveValue【道路】&#10;一人当たり延長">
          <a:extLst>
            <a:ext uri="{FF2B5EF4-FFF2-40B4-BE49-F238E27FC236}">
              <a16:creationId xmlns:a16="http://schemas.microsoft.com/office/drawing/2014/main" id="{9773C8E8-7F94-488E-A8AA-E08E90EBAA7E}"/>
            </a:ext>
          </a:extLst>
        </xdr:cNvPr>
        <xdr:cNvSpPr txBox="1"/>
      </xdr:nvSpPr>
      <xdr:spPr>
        <a:xfrm>
          <a:off x="9391727" y="657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59676</xdr:rowOff>
    </xdr:from>
    <xdr:ext cx="469744" cy="259045"/>
    <xdr:sp macro="" textlink="">
      <xdr:nvSpPr>
        <xdr:cNvPr id="137" name="n_2aveValue【道路】&#10;一人当たり延長">
          <a:extLst>
            <a:ext uri="{FF2B5EF4-FFF2-40B4-BE49-F238E27FC236}">
              <a16:creationId xmlns:a16="http://schemas.microsoft.com/office/drawing/2014/main" id="{9246F395-7E8C-42F0-B37D-90A868E7A972}"/>
            </a:ext>
          </a:extLst>
        </xdr:cNvPr>
        <xdr:cNvSpPr txBox="1"/>
      </xdr:nvSpPr>
      <xdr:spPr>
        <a:xfrm>
          <a:off x="8515427" y="6574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59128</xdr:rowOff>
    </xdr:from>
    <xdr:ext cx="469744" cy="259045"/>
    <xdr:sp macro="" textlink="">
      <xdr:nvSpPr>
        <xdr:cNvPr id="138" name="n_3aveValue【道路】&#10;一人当たり延長">
          <a:extLst>
            <a:ext uri="{FF2B5EF4-FFF2-40B4-BE49-F238E27FC236}">
              <a16:creationId xmlns:a16="http://schemas.microsoft.com/office/drawing/2014/main" id="{A81CC681-707E-411D-B9D1-53321D76DFDC}"/>
            </a:ext>
          </a:extLst>
        </xdr:cNvPr>
        <xdr:cNvSpPr txBox="1"/>
      </xdr:nvSpPr>
      <xdr:spPr>
        <a:xfrm>
          <a:off x="7626427" y="6574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65254</xdr:rowOff>
    </xdr:from>
    <xdr:ext cx="469744" cy="259045"/>
    <xdr:sp macro="" textlink="">
      <xdr:nvSpPr>
        <xdr:cNvPr id="139" name="n_4aveValue【道路】&#10;一人当たり延長">
          <a:extLst>
            <a:ext uri="{FF2B5EF4-FFF2-40B4-BE49-F238E27FC236}">
              <a16:creationId xmlns:a16="http://schemas.microsoft.com/office/drawing/2014/main" id="{E825CDAB-8FD2-4BA5-A05A-05B12A66F4CF}"/>
            </a:ext>
          </a:extLst>
        </xdr:cNvPr>
        <xdr:cNvSpPr txBox="1"/>
      </xdr:nvSpPr>
      <xdr:spPr>
        <a:xfrm>
          <a:off x="6737427" y="6580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105417</xdr:rowOff>
    </xdr:from>
    <xdr:ext cx="469744" cy="259045"/>
    <xdr:sp macro="" textlink="">
      <xdr:nvSpPr>
        <xdr:cNvPr id="140" name="n_1mainValue【道路】&#10;一人当たり延長">
          <a:extLst>
            <a:ext uri="{FF2B5EF4-FFF2-40B4-BE49-F238E27FC236}">
              <a16:creationId xmlns:a16="http://schemas.microsoft.com/office/drawing/2014/main" id="{B6EAD3BA-2370-4461-A413-F5BC127BA548}"/>
            </a:ext>
          </a:extLst>
        </xdr:cNvPr>
        <xdr:cNvSpPr txBox="1"/>
      </xdr:nvSpPr>
      <xdr:spPr>
        <a:xfrm>
          <a:off x="9391727" y="6963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107931</xdr:rowOff>
    </xdr:from>
    <xdr:ext cx="469744" cy="259045"/>
    <xdr:sp macro="" textlink="">
      <xdr:nvSpPr>
        <xdr:cNvPr id="141" name="n_2mainValue【道路】&#10;一人当たり延長">
          <a:extLst>
            <a:ext uri="{FF2B5EF4-FFF2-40B4-BE49-F238E27FC236}">
              <a16:creationId xmlns:a16="http://schemas.microsoft.com/office/drawing/2014/main" id="{1136E4F8-FA96-40BC-A14F-2F1BB63F2583}"/>
            </a:ext>
          </a:extLst>
        </xdr:cNvPr>
        <xdr:cNvSpPr txBox="1"/>
      </xdr:nvSpPr>
      <xdr:spPr>
        <a:xfrm>
          <a:off x="8515427" y="6965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109760</xdr:rowOff>
    </xdr:from>
    <xdr:ext cx="469744" cy="259045"/>
    <xdr:sp macro="" textlink="">
      <xdr:nvSpPr>
        <xdr:cNvPr id="142" name="n_3mainValue【道路】&#10;一人当たり延長">
          <a:extLst>
            <a:ext uri="{FF2B5EF4-FFF2-40B4-BE49-F238E27FC236}">
              <a16:creationId xmlns:a16="http://schemas.microsoft.com/office/drawing/2014/main" id="{DC9A8B13-050D-403C-A7C0-CA3362FC7C19}"/>
            </a:ext>
          </a:extLst>
        </xdr:cNvPr>
        <xdr:cNvSpPr txBox="1"/>
      </xdr:nvSpPr>
      <xdr:spPr>
        <a:xfrm>
          <a:off x="7626427" y="6967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111772</xdr:rowOff>
    </xdr:from>
    <xdr:ext cx="469744" cy="259045"/>
    <xdr:sp macro="" textlink="">
      <xdr:nvSpPr>
        <xdr:cNvPr id="143" name="n_4mainValue【道路】&#10;一人当たり延長">
          <a:extLst>
            <a:ext uri="{FF2B5EF4-FFF2-40B4-BE49-F238E27FC236}">
              <a16:creationId xmlns:a16="http://schemas.microsoft.com/office/drawing/2014/main" id="{02B00DCE-5FE0-4C33-A91F-69FE3D2F8DAE}"/>
            </a:ext>
          </a:extLst>
        </xdr:cNvPr>
        <xdr:cNvSpPr txBox="1"/>
      </xdr:nvSpPr>
      <xdr:spPr>
        <a:xfrm>
          <a:off x="6737427" y="6969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29B010F8-A949-4D11-9DD0-3A10F6186B2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AAF16EAA-DB78-475D-A34E-EDB434962D5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B69E5923-AB6C-4204-B639-0D43DFC142D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77A7FD28-C16D-4A02-AE19-F693DA94232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852CE4A0-95EF-4A9D-BFFD-EDC47DD8FB2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38D10CD3-A2D0-4E55-B780-D2C24294E83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5B963B1F-6364-496A-A4DE-D9AB7BF5ACA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5E96AA87-CF0A-4DC5-BE67-CC3087A74F6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623BCB38-A320-480F-8524-BB728CECD75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FEE3B4C0-29BA-4E41-92BF-37223EAE9A9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EB950D4F-9CB7-450A-92BC-AB46A0A252D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5" name="直線コネクタ 154">
          <a:extLst>
            <a:ext uri="{FF2B5EF4-FFF2-40B4-BE49-F238E27FC236}">
              <a16:creationId xmlns:a16="http://schemas.microsoft.com/office/drawing/2014/main" id="{82BC03D5-F177-46E3-96B7-A7ED4DD1278D}"/>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6" name="テキスト ボックス 155">
          <a:extLst>
            <a:ext uri="{FF2B5EF4-FFF2-40B4-BE49-F238E27FC236}">
              <a16:creationId xmlns:a16="http://schemas.microsoft.com/office/drawing/2014/main" id="{5D4FB33D-4BBB-4929-8BBC-6B64703477E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7" name="直線コネクタ 156">
          <a:extLst>
            <a:ext uri="{FF2B5EF4-FFF2-40B4-BE49-F238E27FC236}">
              <a16:creationId xmlns:a16="http://schemas.microsoft.com/office/drawing/2014/main" id="{653DCEAE-392E-42F3-AE98-B62C4EA3219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8" name="テキスト ボックス 157">
          <a:extLst>
            <a:ext uri="{FF2B5EF4-FFF2-40B4-BE49-F238E27FC236}">
              <a16:creationId xmlns:a16="http://schemas.microsoft.com/office/drawing/2014/main" id="{1BCE4F40-1A84-4BA7-890F-C3EA820F53A7}"/>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9" name="直線コネクタ 158">
          <a:extLst>
            <a:ext uri="{FF2B5EF4-FFF2-40B4-BE49-F238E27FC236}">
              <a16:creationId xmlns:a16="http://schemas.microsoft.com/office/drawing/2014/main" id="{56447556-95C2-42C9-B8B2-2539CC0443AC}"/>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0" name="テキスト ボックス 159">
          <a:extLst>
            <a:ext uri="{FF2B5EF4-FFF2-40B4-BE49-F238E27FC236}">
              <a16:creationId xmlns:a16="http://schemas.microsoft.com/office/drawing/2014/main" id="{D1DB4A88-0485-4A54-A0EB-DE39E02B2BD2}"/>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1" name="直線コネクタ 160">
          <a:extLst>
            <a:ext uri="{FF2B5EF4-FFF2-40B4-BE49-F238E27FC236}">
              <a16:creationId xmlns:a16="http://schemas.microsoft.com/office/drawing/2014/main" id="{BCE6B262-675F-4B09-85FC-1270CE8397A1}"/>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2" name="テキスト ボックス 161">
          <a:extLst>
            <a:ext uri="{FF2B5EF4-FFF2-40B4-BE49-F238E27FC236}">
              <a16:creationId xmlns:a16="http://schemas.microsoft.com/office/drawing/2014/main" id="{1A9E2592-CFCC-433E-9752-C018B3F06F65}"/>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3" name="直線コネクタ 162">
          <a:extLst>
            <a:ext uri="{FF2B5EF4-FFF2-40B4-BE49-F238E27FC236}">
              <a16:creationId xmlns:a16="http://schemas.microsoft.com/office/drawing/2014/main" id="{01D8839A-8AC0-4D57-A245-3122F6BB3E6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4" name="テキスト ボックス 163">
          <a:extLst>
            <a:ext uri="{FF2B5EF4-FFF2-40B4-BE49-F238E27FC236}">
              <a16:creationId xmlns:a16="http://schemas.microsoft.com/office/drawing/2014/main" id="{25EACDA5-9354-43B9-AB0A-705BC22F8B17}"/>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5" name="直線コネクタ 164">
          <a:extLst>
            <a:ext uri="{FF2B5EF4-FFF2-40B4-BE49-F238E27FC236}">
              <a16:creationId xmlns:a16="http://schemas.microsoft.com/office/drawing/2014/main" id="{D598C569-83AE-4D43-A29F-A17969004FFC}"/>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6" name="テキスト ボックス 165">
          <a:extLst>
            <a:ext uri="{FF2B5EF4-FFF2-40B4-BE49-F238E27FC236}">
              <a16:creationId xmlns:a16="http://schemas.microsoft.com/office/drawing/2014/main" id="{2BE4A1C1-6F79-4DBA-A0B5-F1B69F320999}"/>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92D81AB6-D404-4638-90B3-F34FB4BE2D2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49323822-40EE-4B10-ACF1-98FCFFFCCC6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9797</xdr:rowOff>
    </xdr:from>
    <xdr:to>
      <xdr:col>24</xdr:col>
      <xdr:colOff>62865</xdr:colOff>
      <xdr:row>63</xdr:row>
      <xdr:rowOff>86541</xdr:rowOff>
    </xdr:to>
    <xdr:cxnSp macro="">
      <xdr:nvCxnSpPr>
        <xdr:cNvPr id="169" name="直線コネクタ 168">
          <a:extLst>
            <a:ext uri="{FF2B5EF4-FFF2-40B4-BE49-F238E27FC236}">
              <a16:creationId xmlns:a16="http://schemas.microsoft.com/office/drawing/2014/main" id="{1B4A3DD7-769C-4FB7-81D0-57B91585B11E}"/>
            </a:ext>
          </a:extLst>
        </xdr:cNvPr>
        <xdr:cNvCxnSpPr/>
      </xdr:nvCxnSpPr>
      <xdr:spPr>
        <a:xfrm flipV="1">
          <a:off x="4634865" y="9610997"/>
          <a:ext cx="0" cy="1276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90368</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5583A878-0598-4C2B-84D7-E386478C3146}"/>
            </a:ext>
          </a:extLst>
        </xdr:cNvPr>
        <xdr:cNvSpPr txBox="1"/>
      </xdr:nvSpPr>
      <xdr:spPr>
        <a:xfrm>
          <a:off x="4673600" y="10891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86541</xdr:rowOff>
    </xdr:from>
    <xdr:to>
      <xdr:col>24</xdr:col>
      <xdr:colOff>152400</xdr:colOff>
      <xdr:row>63</xdr:row>
      <xdr:rowOff>86541</xdr:rowOff>
    </xdr:to>
    <xdr:cxnSp macro="">
      <xdr:nvCxnSpPr>
        <xdr:cNvPr id="171" name="直線コネクタ 170">
          <a:extLst>
            <a:ext uri="{FF2B5EF4-FFF2-40B4-BE49-F238E27FC236}">
              <a16:creationId xmlns:a16="http://schemas.microsoft.com/office/drawing/2014/main" id="{836C83E3-41A8-4C8E-A924-16F3D0D358F1}"/>
            </a:ext>
          </a:extLst>
        </xdr:cNvPr>
        <xdr:cNvCxnSpPr/>
      </xdr:nvCxnSpPr>
      <xdr:spPr>
        <a:xfrm>
          <a:off x="4546600" y="10887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127924</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A617F1C6-0B9B-43BC-81A6-5C95C63F1555}"/>
            </a:ext>
          </a:extLst>
        </xdr:cNvPr>
        <xdr:cNvSpPr txBox="1"/>
      </xdr:nvSpPr>
      <xdr:spPr>
        <a:xfrm>
          <a:off x="4673600" y="93862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9797</xdr:rowOff>
    </xdr:from>
    <xdr:to>
      <xdr:col>24</xdr:col>
      <xdr:colOff>152400</xdr:colOff>
      <xdr:row>56</xdr:row>
      <xdr:rowOff>9797</xdr:rowOff>
    </xdr:to>
    <xdr:cxnSp macro="">
      <xdr:nvCxnSpPr>
        <xdr:cNvPr id="173" name="直線コネクタ 172">
          <a:extLst>
            <a:ext uri="{FF2B5EF4-FFF2-40B4-BE49-F238E27FC236}">
              <a16:creationId xmlns:a16="http://schemas.microsoft.com/office/drawing/2014/main" id="{73CA2F0D-8214-41FB-882E-5748E80D0A8E}"/>
            </a:ext>
          </a:extLst>
        </xdr:cNvPr>
        <xdr:cNvCxnSpPr/>
      </xdr:nvCxnSpPr>
      <xdr:spPr>
        <a:xfrm>
          <a:off x="4546600" y="9610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1105</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43503E96-5536-4713-9225-CF6462ECD963}"/>
            </a:ext>
          </a:extLst>
        </xdr:cNvPr>
        <xdr:cNvSpPr txBox="1"/>
      </xdr:nvSpPr>
      <xdr:spPr>
        <a:xfrm>
          <a:off x="4673600" y="10459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22678</xdr:rowOff>
    </xdr:from>
    <xdr:to>
      <xdr:col>24</xdr:col>
      <xdr:colOff>114300</xdr:colOff>
      <xdr:row>61</xdr:row>
      <xdr:rowOff>124278</xdr:rowOff>
    </xdr:to>
    <xdr:sp macro="" textlink="">
      <xdr:nvSpPr>
        <xdr:cNvPr id="175" name="フローチャート: 判断 174">
          <a:extLst>
            <a:ext uri="{FF2B5EF4-FFF2-40B4-BE49-F238E27FC236}">
              <a16:creationId xmlns:a16="http://schemas.microsoft.com/office/drawing/2014/main" id="{41FA7F3D-5B0A-4E63-A35D-BB82E6C7D6C8}"/>
            </a:ext>
          </a:extLst>
        </xdr:cNvPr>
        <xdr:cNvSpPr/>
      </xdr:nvSpPr>
      <xdr:spPr>
        <a:xfrm>
          <a:off x="4584700" y="1048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17780</xdr:rowOff>
    </xdr:from>
    <xdr:to>
      <xdr:col>20</xdr:col>
      <xdr:colOff>38100</xdr:colOff>
      <xdr:row>61</xdr:row>
      <xdr:rowOff>119380</xdr:rowOff>
    </xdr:to>
    <xdr:sp macro="" textlink="">
      <xdr:nvSpPr>
        <xdr:cNvPr id="176" name="フローチャート: 判断 175">
          <a:extLst>
            <a:ext uri="{FF2B5EF4-FFF2-40B4-BE49-F238E27FC236}">
              <a16:creationId xmlns:a16="http://schemas.microsoft.com/office/drawing/2014/main" id="{778BC516-A0D8-45E6-9DCB-1027FAAD6B2A}"/>
            </a:ext>
          </a:extLst>
        </xdr:cNvPr>
        <xdr:cNvSpPr/>
      </xdr:nvSpPr>
      <xdr:spPr>
        <a:xfrm>
          <a:off x="3746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171269</xdr:rowOff>
    </xdr:from>
    <xdr:to>
      <xdr:col>15</xdr:col>
      <xdr:colOff>101600</xdr:colOff>
      <xdr:row>61</xdr:row>
      <xdr:rowOff>101419</xdr:rowOff>
    </xdr:to>
    <xdr:sp macro="" textlink="">
      <xdr:nvSpPr>
        <xdr:cNvPr id="177" name="フローチャート: 判断 176">
          <a:extLst>
            <a:ext uri="{FF2B5EF4-FFF2-40B4-BE49-F238E27FC236}">
              <a16:creationId xmlns:a16="http://schemas.microsoft.com/office/drawing/2014/main" id="{BFD32109-1A7A-4591-8CE0-9C40276CD565}"/>
            </a:ext>
          </a:extLst>
        </xdr:cNvPr>
        <xdr:cNvSpPr/>
      </xdr:nvSpPr>
      <xdr:spPr>
        <a:xfrm>
          <a:off x="28575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150041</xdr:rowOff>
    </xdr:from>
    <xdr:to>
      <xdr:col>10</xdr:col>
      <xdr:colOff>165100</xdr:colOff>
      <xdr:row>61</xdr:row>
      <xdr:rowOff>80191</xdr:rowOff>
    </xdr:to>
    <xdr:sp macro="" textlink="">
      <xdr:nvSpPr>
        <xdr:cNvPr id="178" name="フローチャート: 判断 177">
          <a:extLst>
            <a:ext uri="{FF2B5EF4-FFF2-40B4-BE49-F238E27FC236}">
              <a16:creationId xmlns:a16="http://schemas.microsoft.com/office/drawing/2014/main" id="{12366179-D260-4773-9CB3-7FCC4A74DA38}"/>
            </a:ext>
          </a:extLst>
        </xdr:cNvPr>
        <xdr:cNvSpPr/>
      </xdr:nvSpPr>
      <xdr:spPr>
        <a:xfrm>
          <a:off x="1968500" y="1043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125549</xdr:rowOff>
    </xdr:from>
    <xdr:to>
      <xdr:col>6</xdr:col>
      <xdr:colOff>38100</xdr:colOff>
      <xdr:row>61</xdr:row>
      <xdr:rowOff>55699</xdr:rowOff>
    </xdr:to>
    <xdr:sp macro="" textlink="">
      <xdr:nvSpPr>
        <xdr:cNvPr id="179" name="フローチャート: 判断 178">
          <a:extLst>
            <a:ext uri="{FF2B5EF4-FFF2-40B4-BE49-F238E27FC236}">
              <a16:creationId xmlns:a16="http://schemas.microsoft.com/office/drawing/2014/main" id="{93A39419-009F-4A21-8982-4A4E5EBD1D9E}"/>
            </a:ext>
          </a:extLst>
        </xdr:cNvPr>
        <xdr:cNvSpPr/>
      </xdr:nvSpPr>
      <xdr:spPr>
        <a:xfrm>
          <a:off x="1079500" y="1041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451E16E5-F42C-4ED5-967F-7C7350C5E23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21A7B379-5F26-4B6F-876D-24ACF51A15C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2EEB9447-CB5E-4940-89DC-5160F172112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7DE6420-3B0C-435F-8FFC-B15ADF0CB31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64C08EE-BABB-49CE-A450-D9B198797BB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107587</xdr:rowOff>
    </xdr:from>
    <xdr:to>
      <xdr:col>24</xdr:col>
      <xdr:colOff>114300</xdr:colOff>
      <xdr:row>61</xdr:row>
      <xdr:rowOff>37737</xdr:rowOff>
    </xdr:to>
    <xdr:sp macro="" textlink="">
      <xdr:nvSpPr>
        <xdr:cNvPr id="185" name="楕円 184">
          <a:extLst>
            <a:ext uri="{FF2B5EF4-FFF2-40B4-BE49-F238E27FC236}">
              <a16:creationId xmlns:a16="http://schemas.microsoft.com/office/drawing/2014/main" id="{32FE2BAB-583C-4FAA-BE66-77F774EF8F00}"/>
            </a:ext>
          </a:extLst>
        </xdr:cNvPr>
        <xdr:cNvSpPr/>
      </xdr:nvSpPr>
      <xdr:spPr>
        <a:xfrm>
          <a:off x="4584700" y="1039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130464</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862E2B18-2567-4361-A558-384A5093CFB2}"/>
            </a:ext>
          </a:extLst>
        </xdr:cNvPr>
        <xdr:cNvSpPr txBox="1"/>
      </xdr:nvSpPr>
      <xdr:spPr>
        <a:xfrm>
          <a:off x="4673600" y="10246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83094</xdr:rowOff>
    </xdr:from>
    <xdr:to>
      <xdr:col>20</xdr:col>
      <xdr:colOff>38100</xdr:colOff>
      <xdr:row>61</xdr:row>
      <xdr:rowOff>13244</xdr:rowOff>
    </xdr:to>
    <xdr:sp macro="" textlink="">
      <xdr:nvSpPr>
        <xdr:cNvPr id="187" name="楕円 186">
          <a:extLst>
            <a:ext uri="{FF2B5EF4-FFF2-40B4-BE49-F238E27FC236}">
              <a16:creationId xmlns:a16="http://schemas.microsoft.com/office/drawing/2014/main" id="{49EECC7D-5D64-4692-A8ED-02BF3351659B}"/>
            </a:ext>
          </a:extLst>
        </xdr:cNvPr>
        <xdr:cNvSpPr/>
      </xdr:nvSpPr>
      <xdr:spPr>
        <a:xfrm>
          <a:off x="3746500" y="1037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133894</xdr:rowOff>
    </xdr:from>
    <xdr:to>
      <xdr:col>24</xdr:col>
      <xdr:colOff>63500</xdr:colOff>
      <xdr:row>60</xdr:row>
      <xdr:rowOff>158387</xdr:rowOff>
    </xdr:to>
    <xdr:cxnSp macro="">
      <xdr:nvCxnSpPr>
        <xdr:cNvPr id="188" name="直線コネクタ 187">
          <a:extLst>
            <a:ext uri="{FF2B5EF4-FFF2-40B4-BE49-F238E27FC236}">
              <a16:creationId xmlns:a16="http://schemas.microsoft.com/office/drawing/2014/main" id="{22A24A74-58D3-4B5B-B14A-1F25611DBAD3}"/>
            </a:ext>
          </a:extLst>
        </xdr:cNvPr>
        <xdr:cNvCxnSpPr/>
      </xdr:nvCxnSpPr>
      <xdr:spPr>
        <a:xfrm>
          <a:off x="3797300" y="10420894"/>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58601</xdr:rowOff>
    </xdr:from>
    <xdr:to>
      <xdr:col>15</xdr:col>
      <xdr:colOff>101600</xdr:colOff>
      <xdr:row>60</xdr:row>
      <xdr:rowOff>160201</xdr:rowOff>
    </xdr:to>
    <xdr:sp macro="" textlink="">
      <xdr:nvSpPr>
        <xdr:cNvPr id="189" name="楕円 188">
          <a:extLst>
            <a:ext uri="{FF2B5EF4-FFF2-40B4-BE49-F238E27FC236}">
              <a16:creationId xmlns:a16="http://schemas.microsoft.com/office/drawing/2014/main" id="{0C3F93DD-5E7F-488E-A62D-F5EDE68C2096}"/>
            </a:ext>
          </a:extLst>
        </xdr:cNvPr>
        <xdr:cNvSpPr/>
      </xdr:nvSpPr>
      <xdr:spPr>
        <a:xfrm>
          <a:off x="2857500" y="1034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109401</xdr:rowOff>
    </xdr:from>
    <xdr:to>
      <xdr:col>19</xdr:col>
      <xdr:colOff>177800</xdr:colOff>
      <xdr:row>60</xdr:row>
      <xdr:rowOff>133894</xdr:rowOff>
    </xdr:to>
    <xdr:cxnSp macro="">
      <xdr:nvCxnSpPr>
        <xdr:cNvPr id="190" name="直線コネクタ 189">
          <a:extLst>
            <a:ext uri="{FF2B5EF4-FFF2-40B4-BE49-F238E27FC236}">
              <a16:creationId xmlns:a16="http://schemas.microsoft.com/office/drawing/2014/main" id="{AF1EF6E5-A7D8-47AE-85A0-39EF538B0C7D}"/>
            </a:ext>
          </a:extLst>
        </xdr:cNvPr>
        <xdr:cNvCxnSpPr/>
      </xdr:nvCxnSpPr>
      <xdr:spPr>
        <a:xfrm>
          <a:off x="2908300" y="10396401"/>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35741</xdr:rowOff>
    </xdr:from>
    <xdr:to>
      <xdr:col>10</xdr:col>
      <xdr:colOff>165100</xdr:colOff>
      <xdr:row>60</xdr:row>
      <xdr:rowOff>137341</xdr:rowOff>
    </xdr:to>
    <xdr:sp macro="" textlink="">
      <xdr:nvSpPr>
        <xdr:cNvPr id="191" name="楕円 190">
          <a:extLst>
            <a:ext uri="{FF2B5EF4-FFF2-40B4-BE49-F238E27FC236}">
              <a16:creationId xmlns:a16="http://schemas.microsoft.com/office/drawing/2014/main" id="{F05903D2-76F8-4235-B668-AA55F30C69A4}"/>
            </a:ext>
          </a:extLst>
        </xdr:cNvPr>
        <xdr:cNvSpPr/>
      </xdr:nvSpPr>
      <xdr:spPr>
        <a:xfrm>
          <a:off x="1968500" y="1032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86541</xdr:rowOff>
    </xdr:from>
    <xdr:to>
      <xdr:col>15</xdr:col>
      <xdr:colOff>50800</xdr:colOff>
      <xdr:row>60</xdr:row>
      <xdr:rowOff>109401</xdr:rowOff>
    </xdr:to>
    <xdr:cxnSp macro="">
      <xdr:nvCxnSpPr>
        <xdr:cNvPr id="192" name="直線コネクタ 191">
          <a:extLst>
            <a:ext uri="{FF2B5EF4-FFF2-40B4-BE49-F238E27FC236}">
              <a16:creationId xmlns:a16="http://schemas.microsoft.com/office/drawing/2014/main" id="{346A843F-C5D3-4A11-A0BE-C2FDE1886572}"/>
            </a:ext>
          </a:extLst>
        </xdr:cNvPr>
        <xdr:cNvCxnSpPr/>
      </xdr:nvCxnSpPr>
      <xdr:spPr>
        <a:xfrm>
          <a:off x="2019300" y="10373541"/>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12881</xdr:rowOff>
    </xdr:from>
    <xdr:to>
      <xdr:col>6</xdr:col>
      <xdr:colOff>38100</xdr:colOff>
      <xdr:row>60</xdr:row>
      <xdr:rowOff>114481</xdr:rowOff>
    </xdr:to>
    <xdr:sp macro="" textlink="">
      <xdr:nvSpPr>
        <xdr:cNvPr id="193" name="楕円 192">
          <a:extLst>
            <a:ext uri="{FF2B5EF4-FFF2-40B4-BE49-F238E27FC236}">
              <a16:creationId xmlns:a16="http://schemas.microsoft.com/office/drawing/2014/main" id="{3037FD74-5F4B-4CB4-B8B8-72E1DB2D110B}"/>
            </a:ext>
          </a:extLst>
        </xdr:cNvPr>
        <xdr:cNvSpPr/>
      </xdr:nvSpPr>
      <xdr:spPr>
        <a:xfrm>
          <a:off x="1079500" y="1029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63681</xdr:rowOff>
    </xdr:from>
    <xdr:to>
      <xdr:col>10</xdr:col>
      <xdr:colOff>114300</xdr:colOff>
      <xdr:row>60</xdr:row>
      <xdr:rowOff>86541</xdr:rowOff>
    </xdr:to>
    <xdr:cxnSp macro="">
      <xdr:nvCxnSpPr>
        <xdr:cNvPr id="194" name="直線コネクタ 193">
          <a:extLst>
            <a:ext uri="{FF2B5EF4-FFF2-40B4-BE49-F238E27FC236}">
              <a16:creationId xmlns:a16="http://schemas.microsoft.com/office/drawing/2014/main" id="{72C5C590-97A7-4BB3-A0F5-F3D0810220CE}"/>
            </a:ext>
          </a:extLst>
        </xdr:cNvPr>
        <xdr:cNvCxnSpPr/>
      </xdr:nvCxnSpPr>
      <xdr:spPr>
        <a:xfrm>
          <a:off x="1130300" y="10350681"/>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110507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6FBC14BA-86C0-44E4-BB43-DFAE611B25D8}"/>
            </a:ext>
          </a:extLst>
        </xdr:cNvPr>
        <xdr:cNvSpPr txBox="1"/>
      </xdr:nvSpPr>
      <xdr:spPr>
        <a:xfrm>
          <a:off x="35820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92546</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3955BD7C-82C6-4DA9-A9D6-1491B7CA81CD}"/>
            </a:ext>
          </a:extLst>
        </xdr:cNvPr>
        <xdr:cNvSpPr txBox="1"/>
      </xdr:nvSpPr>
      <xdr:spPr>
        <a:xfrm>
          <a:off x="2705744" y="1055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71318</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086370D3-0606-4961-B7DA-34CF797BB145}"/>
            </a:ext>
          </a:extLst>
        </xdr:cNvPr>
        <xdr:cNvSpPr txBox="1"/>
      </xdr:nvSpPr>
      <xdr:spPr>
        <a:xfrm>
          <a:off x="1816744" y="10529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46826</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E73876CC-7A93-415D-BD24-3BB5D46DB5AC}"/>
            </a:ext>
          </a:extLst>
        </xdr:cNvPr>
        <xdr:cNvSpPr txBox="1"/>
      </xdr:nvSpPr>
      <xdr:spPr>
        <a:xfrm>
          <a:off x="927744" y="1050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29771</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340F19C7-A7D2-4731-9170-927403B36AFE}"/>
            </a:ext>
          </a:extLst>
        </xdr:cNvPr>
        <xdr:cNvSpPr txBox="1"/>
      </xdr:nvSpPr>
      <xdr:spPr>
        <a:xfrm>
          <a:off x="3582044" y="10145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5278</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FF6603BC-A82E-4598-AB8D-58A724FA2E39}"/>
            </a:ext>
          </a:extLst>
        </xdr:cNvPr>
        <xdr:cNvSpPr txBox="1"/>
      </xdr:nvSpPr>
      <xdr:spPr>
        <a:xfrm>
          <a:off x="2705744" y="1012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153868</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8A027995-0E45-45B3-8023-675F905D5498}"/>
            </a:ext>
          </a:extLst>
        </xdr:cNvPr>
        <xdr:cNvSpPr txBox="1"/>
      </xdr:nvSpPr>
      <xdr:spPr>
        <a:xfrm>
          <a:off x="1816744" y="10097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131008</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E2676E12-F48F-4BF9-B7E7-7CC7B99F69F8}"/>
            </a:ext>
          </a:extLst>
        </xdr:cNvPr>
        <xdr:cNvSpPr txBox="1"/>
      </xdr:nvSpPr>
      <xdr:spPr>
        <a:xfrm>
          <a:off x="927744" y="1007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2E7449FD-DCC4-4CDA-844C-FB60194B25A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8F5409A9-A087-44E1-91D3-911427456A3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601B9C40-EB3F-4AFC-8B74-A2632261A0E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5E8F7759-A999-42B8-83C4-FDF879E0C58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5967285D-CB06-46EF-8024-F44BB28AC7D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EA779C4B-D75C-4CFE-979B-12B396A0A40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DBD5D65A-F40B-403F-AA2E-588420A4C8D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D6325148-103A-491F-8CB8-FD5B5E806DF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0CA71B4B-77CC-4EE4-8DC4-55BCF90839E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5C52C4B7-D1DD-4984-B221-29CFBAC6490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3" name="直線コネクタ 212">
          <a:extLst>
            <a:ext uri="{FF2B5EF4-FFF2-40B4-BE49-F238E27FC236}">
              <a16:creationId xmlns:a16="http://schemas.microsoft.com/office/drawing/2014/main" id="{77DD6100-6B4F-4B26-9A97-25FAAC28F0D1}"/>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4" name="テキスト ボックス 213">
          <a:extLst>
            <a:ext uri="{FF2B5EF4-FFF2-40B4-BE49-F238E27FC236}">
              <a16:creationId xmlns:a16="http://schemas.microsoft.com/office/drawing/2014/main" id="{D5B5705F-F8A5-4291-ACCB-D3A7ABB20F70}"/>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5" name="直線コネクタ 214">
          <a:extLst>
            <a:ext uri="{FF2B5EF4-FFF2-40B4-BE49-F238E27FC236}">
              <a16:creationId xmlns:a16="http://schemas.microsoft.com/office/drawing/2014/main" id="{D5111990-46DB-4C5A-852E-3E4E88A0EAFF}"/>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6" name="テキスト ボックス 215">
          <a:extLst>
            <a:ext uri="{FF2B5EF4-FFF2-40B4-BE49-F238E27FC236}">
              <a16:creationId xmlns:a16="http://schemas.microsoft.com/office/drawing/2014/main" id="{176A6B7F-E26E-4774-8BE4-67EF2A37C8A7}"/>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7" name="直線コネクタ 216">
          <a:extLst>
            <a:ext uri="{FF2B5EF4-FFF2-40B4-BE49-F238E27FC236}">
              <a16:creationId xmlns:a16="http://schemas.microsoft.com/office/drawing/2014/main" id="{C3FE5E86-C779-4A14-9A59-FB13A22B2EF3}"/>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18" name="テキスト ボックス 217">
          <a:extLst>
            <a:ext uri="{FF2B5EF4-FFF2-40B4-BE49-F238E27FC236}">
              <a16:creationId xmlns:a16="http://schemas.microsoft.com/office/drawing/2014/main" id="{BD9DDE3C-EED3-4922-B36D-FF82ACAFAEF2}"/>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9" name="直線コネクタ 218">
          <a:extLst>
            <a:ext uri="{FF2B5EF4-FFF2-40B4-BE49-F238E27FC236}">
              <a16:creationId xmlns:a16="http://schemas.microsoft.com/office/drawing/2014/main" id="{DEEEB7AD-BA0D-4DB2-AA8D-5B6088D368ED}"/>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0" name="テキスト ボックス 219">
          <a:extLst>
            <a:ext uri="{FF2B5EF4-FFF2-40B4-BE49-F238E27FC236}">
              <a16:creationId xmlns:a16="http://schemas.microsoft.com/office/drawing/2014/main" id="{FDBF669D-6505-4FD8-A03D-C9AB4684E310}"/>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a:extLst>
            <a:ext uri="{FF2B5EF4-FFF2-40B4-BE49-F238E27FC236}">
              <a16:creationId xmlns:a16="http://schemas.microsoft.com/office/drawing/2014/main" id="{B930F347-5AFF-4E20-AAD8-02198411607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2" name="テキスト ボックス 221">
          <a:extLst>
            <a:ext uri="{FF2B5EF4-FFF2-40B4-BE49-F238E27FC236}">
              <a16:creationId xmlns:a16="http://schemas.microsoft.com/office/drawing/2014/main" id="{5DAEFEAE-A7F3-45A4-95BC-C9A0E3F5F22C}"/>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橋りょう・トンネル】&#10;一人当たり有形固定資産（償却資産）額グラフ枠">
          <a:extLst>
            <a:ext uri="{FF2B5EF4-FFF2-40B4-BE49-F238E27FC236}">
              <a16:creationId xmlns:a16="http://schemas.microsoft.com/office/drawing/2014/main" id="{6C00812C-706C-4DC7-B0F0-EE8D6376ECA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117313</xdr:rowOff>
    </xdr:from>
    <xdr:to>
      <xdr:col>54</xdr:col>
      <xdr:colOff>189865</xdr:colOff>
      <xdr:row>63</xdr:row>
      <xdr:rowOff>140100</xdr:rowOff>
    </xdr:to>
    <xdr:cxnSp macro="">
      <xdr:nvCxnSpPr>
        <xdr:cNvPr id="224" name="直線コネクタ 223">
          <a:extLst>
            <a:ext uri="{FF2B5EF4-FFF2-40B4-BE49-F238E27FC236}">
              <a16:creationId xmlns:a16="http://schemas.microsoft.com/office/drawing/2014/main" id="{CCB0F750-2C84-4A51-BF1E-EC9BE1F46991}"/>
            </a:ext>
          </a:extLst>
        </xdr:cNvPr>
        <xdr:cNvCxnSpPr/>
      </xdr:nvCxnSpPr>
      <xdr:spPr>
        <a:xfrm flipV="1">
          <a:off x="10476865" y="9889963"/>
          <a:ext cx="0" cy="105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143927</xdr:rowOff>
    </xdr:from>
    <xdr:ext cx="469744" cy="259045"/>
    <xdr:sp macro="" textlink="">
      <xdr:nvSpPr>
        <xdr:cNvPr id="225" name="【橋りょう・トンネル】&#10;一人当たり有形固定資産（償却資産）額最小値テキスト">
          <a:extLst>
            <a:ext uri="{FF2B5EF4-FFF2-40B4-BE49-F238E27FC236}">
              <a16:creationId xmlns:a16="http://schemas.microsoft.com/office/drawing/2014/main" id="{A86B4468-EBD0-4CDD-A71C-7E804FE59E77}"/>
            </a:ext>
          </a:extLst>
        </xdr:cNvPr>
        <xdr:cNvSpPr txBox="1"/>
      </xdr:nvSpPr>
      <xdr:spPr>
        <a:xfrm>
          <a:off x="10515600" y="109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140100</xdr:rowOff>
    </xdr:from>
    <xdr:to>
      <xdr:col>55</xdr:col>
      <xdr:colOff>88900</xdr:colOff>
      <xdr:row>63</xdr:row>
      <xdr:rowOff>140100</xdr:rowOff>
    </xdr:to>
    <xdr:cxnSp macro="">
      <xdr:nvCxnSpPr>
        <xdr:cNvPr id="226" name="直線コネクタ 225">
          <a:extLst>
            <a:ext uri="{FF2B5EF4-FFF2-40B4-BE49-F238E27FC236}">
              <a16:creationId xmlns:a16="http://schemas.microsoft.com/office/drawing/2014/main" id="{C0C04F3E-C376-497D-8543-0A53EA5E316C}"/>
            </a:ext>
          </a:extLst>
        </xdr:cNvPr>
        <xdr:cNvCxnSpPr/>
      </xdr:nvCxnSpPr>
      <xdr:spPr>
        <a:xfrm>
          <a:off x="10388600" y="1094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63990</xdr:rowOff>
    </xdr:from>
    <xdr:ext cx="599010" cy="259045"/>
    <xdr:sp macro="" textlink="">
      <xdr:nvSpPr>
        <xdr:cNvPr id="227" name="【橋りょう・トンネル】&#10;一人当たり有形固定資産（償却資産）額最大値テキスト">
          <a:extLst>
            <a:ext uri="{FF2B5EF4-FFF2-40B4-BE49-F238E27FC236}">
              <a16:creationId xmlns:a16="http://schemas.microsoft.com/office/drawing/2014/main" id="{FB171986-99EB-4A73-8524-C05B228595B1}"/>
            </a:ext>
          </a:extLst>
        </xdr:cNvPr>
        <xdr:cNvSpPr txBox="1"/>
      </xdr:nvSpPr>
      <xdr:spPr>
        <a:xfrm>
          <a:off x="10515600" y="9665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117313</xdr:rowOff>
    </xdr:from>
    <xdr:to>
      <xdr:col>55</xdr:col>
      <xdr:colOff>88900</xdr:colOff>
      <xdr:row>57</xdr:row>
      <xdr:rowOff>117313</xdr:rowOff>
    </xdr:to>
    <xdr:cxnSp macro="">
      <xdr:nvCxnSpPr>
        <xdr:cNvPr id="228" name="直線コネクタ 227">
          <a:extLst>
            <a:ext uri="{FF2B5EF4-FFF2-40B4-BE49-F238E27FC236}">
              <a16:creationId xmlns:a16="http://schemas.microsoft.com/office/drawing/2014/main" id="{DE75FE46-242F-460D-BE7E-36B0350D5963}"/>
            </a:ext>
          </a:extLst>
        </xdr:cNvPr>
        <xdr:cNvCxnSpPr/>
      </xdr:nvCxnSpPr>
      <xdr:spPr>
        <a:xfrm>
          <a:off x="10388600" y="988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66287</xdr:rowOff>
    </xdr:from>
    <xdr:ext cx="534377" cy="259045"/>
    <xdr:sp macro="" textlink="">
      <xdr:nvSpPr>
        <xdr:cNvPr id="229" name="【橋りょう・トンネル】&#10;一人当たり有形固定資産（償却資産）額平均値テキスト">
          <a:extLst>
            <a:ext uri="{FF2B5EF4-FFF2-40B4-BE49-F238E27FC236}">
              <a16:creationId xmlns:a16="http://schemas.microsoft.com/office/drawing/2014/main" id="{ACF7A850-8FA2-4058-A1EA-750276EF0B87}"/>
            </a:ext>
          </a:extLst>
        </xdr:cNvPr>
        <xdr:cNvSpPr txBox="1"/>
      </xdr:nvSpPr>
      <xdr:spPr>
        <a:xfrm>
          <a:off x="10515600" y="105247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87860</xdr:rowOff>
    </xdr:from>
    <xdr:to>
      <xdr:col>55</xdr:col>
      <xdr:colOff>50800</xdr:colOff>
      <xdr:row>62</xdr:row>
      <xdr:rowOff>18010</xdr:rowOff>
    </xdr:to>
    <xdr:sp macro="" textlink="">
      <xdr:nvSpPr>
        <xdr:cNvPr id="230" name="フローチャート: 判断 229">
          <a:extLst>
            <a:ext uri="{FF2B5EF4-FFF2-40B4-BE49-F238E27FC236}">
              <a16:creationId xmlns:a16="http://schemas.microsoft.com/office/drawing/2014/main" id="{0BD9A41A-8147-46E3-9C44-C3BDCD559C79}"/>
            </a:ext>
          </a:extLst>
        </xdr:cNvPr>
        <xdr:cNvSpPr/>
      </xdr:nvSpPr>
      <xdr:spPr>
        <a:xfrm>
          <a:off x="10426700" y="10546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85482</xdr:rowOff>
    </xdr:from>
    <xdr:to>
      <xdr:col>50</xdr:col>
      <xdr:colOff>165100</xdr:colOff>
      <xdr:row>62</xdr:row>
      <xdr:rowOff>15632</xdr:rowOff>
    </xdr:to>
    <xdr:sp macro="" textlink="">
      <xdr:nvSpPr>
        <xdr:cNvPr id="231" name="フローチャート: 判断 230">
          <a:extLst>
            <a:ext uri="{FF2B5EF4-FFF2-40B4-BE49-F238E27FC236}">
              <a16:creationId xmlns:a16="http://schemas.microsoft.com/office/drawing/2014/main" id="{EEB222FD-1ED4-4CF7-AD47-CFEC4195CB3D}"/>
            </a:ext>
          </a:extLst>
        </xdr:cNvPr>
        <xdr:cNvSpPr/>
      </xdr:nvSpPr>
      <xdr:spPr>
        <a:xfrm>
          <a:off x="9588500" y="1054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89071</xdr:rowOff>
    </xdr:from>
    <xdr:to>
      <xdr:col>46</xdr:col>
      <xdr:colOff>38100</xdr:colOff>
      <xdr:row>62</xdr:row>
      <xdr:rowOff>19221</xdr:rowOff>
    </xdr:to>
    <xdr:sp macro="" textlink="">
      <xdr:nvSpPr>
        <xdr:cNvPr id="232" name="フローチャート: 判断 231">
          <a:extLst>
            <a:ext uri="{FF2B5EF4-FFF2-40B4-BE49-F238E27FC236}">
              <a16:creationId xmlns:a16="http://schemas.microsoft.com/office/drawing/2014/main" id="{BC7F4C93-8438-4808-B77B-84D5577753D7}"/>
            </a:ext>
          </a:extLst>
        </xdr:cNvPr>
        <xdr:cNvSpPr/>
      </xdr:nvSpPr>
      <xdr:spPr>
        <a:xfrm>
          <a:off x="8699500" y="10547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91878</xdr:rowOff>
    </xdr:from>
    <xdr:to>
      <xdr:col>41</xdr:col>
      <xdr:colOff>101600</xdr:colOff>
      <xdr:row>62</xdr:row>
      <xdr:rowOff>22028</xdr:rowOff>
    </xdr:to>
    <xdr:sp macro="" textlink="">
      <xdr:nvSpPr>
        <xdr:cNvPr id="233" name="フローチャート: 判断 232">
          <a:extLst>
            <a:ext uri="{FF2B5EF4-FFF2-40B4-BE49-F238E27FC236}">
              <a16:creationId xmlns:a16="http://schemas.microsoft.com/office/drawing/2014/main" id="{4840BC6B-3BEE-43A2-8D91-A749CA1658BD}"/>
            </a:ext>
          </a:extLst>
        </xdr:cNvPr>
        <xdr:cNvSpPr/>
      </xdr:nvSpPr>
      <xdr:spPr>
        <a:xfrm>
          <a:off x="7810500" y="10550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94951</xdr:rowOff>
    </xdr:from>
    <xdr:to>
      <xdr:col>36</xdr:col>
      <xdr:colOff>165100</xdr:colOff>
      <xdr:row>62</xdr:row>
      <xdr:rowOff>25101</xdr:rowOff>
    </xdr:to>
    <xdr:sp macro="" textlink="">
      <xdr:nvSpPr>
        <xdr:cNvPr id="234" name="フローチャート: 判断 233">
          <a:extLst>
            <a:ext uri="{FF2B5EF4-FFF2-40B4-BE49-F238E27FC236}">
              <a16:creationId xmlns:a16="http://schemas.microsoft.com/office/drawing/2014/main" id="{404B7026-B46C-45ED-A76D-E17937DE3EA3}"/>
            </a:ext>
          </a:extLst>
        </xdr:cNvPr>
        <xdr:cNvSpPr/>
      </xdr:nvSpPr>
      <xdr:spPr>
        <a:xfrm>
          <a:off x="6921500" y="10553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96E955AC-C01B-4BB7-ACA3-59E604559BF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A5E3F7B6-7AA5-43F3-8086-8D136E093B3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21FEC9C3-E2D7-4895-A186-330375DC374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9992D2AA-431B-4FE2-BEEF-DF6CAB09C77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4068CDE5-07D0-41D1-926E-218AFC83512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48861</xdr:rowOff>
    </xdr:from>
    <xdr:to>
      <xdr:col>55</xdr:col>
      <xdr:colOff>50800</xdr:colOff>
      <xdr:row>59</xdr:row>
      <xdr:rowOff>150461</xdr:rowOff>
    </xdr:to>
    <xdr:sp macro="" textlink="">
      <xdr:nvSpPr>
        <xdr:cNvPr id="240" name="楕円 239">
          <a:extLst>
            <a:ext uri="{FF2B5EF4-FFF2-40B4-BE49-F238E27FC236}">
              <a16:creationId xmlns:a16="http://schemas.microsoft.com/office/drawing/2014/main" id="{63657580-91F6-401C-99D5-31C1FF7CEE63}"/>
            </a:ext>
          </a:extLst>
        </xdr:cNvPr>
        <xdr:cNvSpPr/>
      </xdr:nvSpPr>
      <xdr:spPr>
        <a:xfrm>
          <a:off x="10426700" y="10164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71738</xdr:rowOff>
    </xdr:from>
    <xdr:ext cx="599010" cy="259045"/>
    <xdr:sp macro="" textlink="">
      <xdr:nvSpPr>
        <xdr:cNvPr id="241" name="【橋りょう・トンネル】&#10;一人当たり有形固定資産（償却資産）額該当値テキスト">
          <a:extLst>
            <a:ext uri="{FF2B5EF4-FFF2-40B4-BE49-F238E27FC236}">
              <a16:creationId xmlns:a16="http://schemas.microsoft.com/office/drawing/2014/main" id="{A745AF6B-3A83-46B6-8C7A-5E82F77014A9}"/>
            </a:ext>
          </a:extLst>
        </xdr:cNvPr>
        <xdr:cNvSpPr txBox="1"/>
      </xdr:nvSpPr>
      <xdr:spPr>
        <a:xfrm>
          <a:off x="10515600" y="10015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53606</xdr:rowOff>
    </xdr:from>
    <xdr:to>
      <xdr:col>50</xdr:col>
      <xdr:colOff>165100</xdr:colOff>
      <xdr:row>59</xdr:row>
      <xdr:rowOff>155206</xdr:rowOff>
    </xdr:to>
    <xdr:sp macro="" textlink="">
      <xdr:nvSpPr>
        <xdr:cNvPr id="242" name="楕円 241">
          <a:extLst>
            <a:ext uri="{FF2B5EF4-FFF2-40B4-BE49-F238E27FC236}">
              <a16:creationId xmlns:a16="http://schemas.microsoft.com/office/drawing/2014/main" id="{64CF7071-7FE3-4E66-88C8-45ABDFF749F3}"/>
            </a:ext>
          </a:extLst>
        </xdr:cNvPr>
        <xdr:cNvSpPr/>
      </xdr:nvSpPr>
      <xdr:spPr>
        <a:xfrm>
          <a:off x="9588500" y="1016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99661</xdr:rowOff>
    </xdr:from>
    <xdr:to>
      <xdr:col>55</xdr:col>
      <xdr:colOff>0</xdr:colOff>
      <xdr:row>59</xdr:row>
      <xdr:rowOff>104406</xdr:rowOff>
    </xdr:to>
    <xdr:cxnSp macro="">
      <xdr:nvCxnSpPr>
        <xdr:cNvPr id="243" name="直線コネクタ 242">
          <a:extLst>
            <a:ext uri="{FF2B5EF4-FFF2-40B4-BE49-F238E27FC236}">
              <a16:creationId xmlns:a16="http://schemas.microsoft.com/office/drawing/2014/main" id="{AA5FA6DD-D641-4939-B0E2-395F11E26F27}"/>
            </a:ext>
          </a:extLst>
        </xdr:cNvPr>
        <xdr:cNvCxnSpPr/>
      </xdr:nvCxnSpPr>
      <xdr:spPr>
        <a:xfrm flipV="1">
          <a:off x="9639300" y="10215211"/>
          <a:ext cx="838200" cy="4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57996</xdr:rowOff>
    </xdr:from>
    <xdr:to>
      <xdr:col>46</xdr:col>
      <xdr:colOff>38100</xdr:colOff>
      <xdr:row>59</xdr:row>
      <xdr:rowOff>159596</xdr:rowOff>
    </xdr:to>
    <xdr:sp macro="" textlink="">
      <xdr:nvSpPr>
        <xdr:cNvPr id="244" name="楕円 243">
          <a:extLst>
            <a:ext uri="{FF2B5EF4-FFF2-40B4-BE49-F238E27FC236}">
              <a16:creationId xmlns:a16="http://schemas.microsoft.com/office/drawing/2014/main" id="{730CA01D-0F69-4D1B-B08F-0D1EEB6B6056}"/>
            </a:ext>
          </a:extLst>
        </xdr:cNvPr>
        <xdr:cNvSpPr/>
      </xdr:nvSpPr>
      <xdr:spPr>
        <a:xfrm>
          <a:off x="8699500" y="10173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104406</xdr:rowOff>
    </xdr:from>
    <xdr:to>
      <xdr:col>50</xdr:col>
      <xdr:colOff>114300</xdr:colOff>
      <xdr:row>59</xdr:row>
      <xdr:rowOff>108796</xdr:rowOff>
    </xdr:to>
    <xdr:cxnSp macro="">
      <xdr:nvCxnSpPr>
        <xdr:cNvPr id="245" name="直線コネクタ 244">
          <a:extLst>
            <a:ext uri="{FF2B5EF4-FFF2-40B4-BE49-F238E27FC236}">
              <a16:creationId xmlns:a16="http://schemas.microsoft.com/office/drawing/2014/main" id="{B3A43617-6B38-40A9-A47D-D19E3705571D}"/>
            </a:ext>
          </a:extLst>
        </xdr:cNvPr>
        <xdr:cNvCxnSpPr/>
      </xdr:nvCxnSpPr>
      <xdr:spPr>
        <a:xfrm flipV="1">
          <a:off x="8750300" y="10219956"/>
          <a:ext cx="889000" cy="4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66316</xdr:rowOff>
    </xdr:from>
    <xdr:to>
      <xdr:col>41</xdr:col>
      <xdr:colOff>101600</xdr:colOff>
      <xdr:row>59</xdr:row>
      <xdr:rowOff>167916</xdr:rowOff>
    </xdr:to>
    <xdr:sp macro="" textlink="">
      <xdr:nvSpPr>
        <xdr:cNvPr id="246" name="楕円 245">
          <a:extLst>
            <a:ext uri="{FF2B5EF4-FFF2-40B4-BE49-F238E27FC236}">
              <a16:creationId xmlns:a16="http://schemas.microsoft.com/office/drawing/2014/main" id="{C37FC81D-AEA1-4240-8FA6-0E107022EC32}"/>
            </a:ext>
          </a:extLst>
        </xdr:cNvPr>
        <xdr:cNvSpPr/>
      </xdr:nvSpPr>
      <xdr:spPr>
        <a:xfrm>
          <a:off x="7810500" y="10181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108796</xdr:rowOff>
    </xdr:from>
    <xdr:to>
      <xdr:col>45</xdr:col>
      <xdr:colOff>177800</xdr:colOff>
      <xdr:row>59</xdr:row>
      <xdr:rowOff>117116</xdr:rowOff>
    </xdr:to>
    <xdr:cxnSp macro="">
      <xdr:nvCxnSpPr>
        <xdr:cNvPr id="247" name="直線コネクタ 246">
          <a:extLst>
            <a:ext uri="{FF2B5EF4-FFF2-40B4-BE49-F238E27FC236}">
              <a16:creationId xmlns:a16="http://schemas.microsoft.com/office/drawing/2014/main" id="{9B587D83-4DAE-4AD3-BD5E-333AC5FBB83A}"/>
            </a:ext>
          </a:extLst>
        </xdr:cNvPr>
        <xdr:cNvCxnSpPr/>
      </xdr:nvCxnSpPr>
      <xdr:spPr>
        <a:xfrm flipV="1">
          <a:off x="7861300" y="10224346"/>
          <a:ext cx="889000" cy="8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73536</xdr:rowOff>
    </xdr:from>
    <xdr:to>
      <xdr:col>36</xdr:col>
      <xdr:colOff>165100</xdr:colOff>
      <xdr:row>60</xdr:row>
      <xdr:rowOff>3686</xdr:rowOff>
    </xdr:to>
    <xdr:sp macro="" textlink="">
      <xdr:nvSpPr>
        <xdr:cNvPr id="248" name="楕円 247">
          <a:extLst>
            <a:ext uri="{FF2B5EF4-FFF2-40B4-BE49-F238E27FC236}">
              <a16:creationId xmlns:a16="http://schemas.microsoft.com/office/drawing/2014/main" id="{F35246FD-FE78-4E6A-B2A6-801F5149B9C4}"/>
            </a:ext>
          </a:extLst>
        </xdr:cNvPr>
        <xdr:cNvSpPr/>
      </xdr:nvSpPr>
      <xdr:spPr>
        <a:xfrm>
          <a:off x="6921500" y="1018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117116</xdr:rowOff>
    </xdr:from>
    <xdr:to>
      <xdr:col>41</xdr:col>
      <xdr:colOff>50800</xdr:colOff>
      <xdr:row>59</xdr:row>
      <xdr:rowOff>124336</xdr:rowOff>
    </xdr:to>
    <xdr:cxnSp macro="">
      <xdr:nvCxnSpPr>
        <xdr:cNvPr id="249" name="直線コネクタ 248">
          <a:extLst>
            <a:ext uri="{FF2B5EF4-FFF2-40B4-BE49-F238E27FC236}">
              <a16:creationId xmlns:a16="http://schemas.microsoft.com/office/drawing/2014/main" id="{0CE94E8D-BE84-4EA5-AE29-1748EA7FFC9D}"/>
            </a:ext>
          </a:extLst>
        </xdr:cNvPr>
        <xdr:cNvCxnSpPr/>
      </xdr:nvCxnSpPr>
      <xdr:spPr>
        <a:xfrm flipV="1">
          <a:off x="6972300" y="10232666"/>
          <a:ext cx="889000" cy="7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6759</xdr:rowOff>
    </xdr:from>
    <xdr:ext cx="534377" cy="259045"/>
    <xdr:sp macro="" textlink="">
      <xdr:nvSpPr>
        <xdr:cNvPr id="250" name="n_1aveValue【橋りょう・トンネル】&#10;一人当たり有形固定資産（償却資産）額">
          <a:extLst>
            <a:ext uri="{FF2B5EF4-FFF2-40B4-BE49-F238E27FC236}">
              <a16:creationId xmlns:a16="http://schemas.microsoft.com/office/drawing/2014/main" id="{F6574D87-7C4F-4345-B699-78CDE606084E}"/>
            </a:ext>
          </a:extLst>
        </xdr:cNvPr>
        <xdr:cNvSpPr txBox="1"/>
      </xdr:nvSpPr>
      <xdr:spPr>
        <a:xfrm>
          <a:off x="9359411" y="1063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10348</xdr:rowOff>
    </xdr:from>
    <xdr:ext cx="534377" cy="259045"/>
    <xdr:sp macro="" textlink="">
      <xdr:nvSpPr>
        <xdr:cNvPr id="251" name="n_2aveValue【橋りょう・トンネル】&#10;一人当たり有形固定資産（償却資産）額">
          <a:extLst>
            <a:ext uri="{FF2B5EF4-FFF2-40B4-BE49-F238E27FC236}">
              <a16:creationId xmlns:a16="http://schemas.microsoft.com/office/drawing/2014/main" id="{7900CC80-E9C6-404F-9DAC-690891732F56}"/>
            </a:ext>
          </a:extLst>
        </xdr:cNvPr>
        <xdr:cNvSpPr txBox="1"/>
      </xdr:nvSpPr>
      <xdr:spPr>
        <a:xfrm>
          <a:off x="8483111" y="10640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13155</xdr:rowOff>
    </xdr:from>
    <xdr:ext cx="534377" cy="259045"/>
    <xdr:sp macro="" textlink="">
      <xdr:nvSpPr>
        <xdr:cNvPr id="252" name="n_3aveValue【橋りょう・トンネル】&#10;一人当たり有形固定資産（償却資産）額">
          <a:extLst>
            <a:ext uri="{FF2B5EF4-FFF2-40B4-BE49-F238E27FC236}">
              <a16:creationId xmlns:a16="http://schemas.microsoft.com/office/drawing/2014/main" id="{BAF7D5EF-42E0-4E00-9AA8-B51BB5EE5DAD}"/>
            </a:ext>
          </a:extLst>
        </xdr:cNvPr>
        <xdr:cNvSpPr txBox="1"/>
      </xdr:nvSpPr>
      <xdr:spPr>
        <a:xfrm>
          <a:off x="7594111" y="10643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16228</xdr:rowOff>
    </xdr:from>
    <xdr:ext cx="534377" cy="259045"/>
    <xdr:sp macro="" textlink="">
      <xdr:nvSpPr>
        <xdr:cNvPr id="253" name="n_4aveValue【橋りょう・トンネル】&#10;一人当たり有形固定資産（償却資産）額">
          <a:extLst>
            <a:ext uri="{FF2B5EF4-FFF2-40B4-BE49-F238E27FC236}">
              <a16:creationId xmlns:a16="http://schemas.microsoft.com/office/drawing/2014/main" id="{6481923D-AF2A-4224-8A75-E472B52A384D}"/>
            </a:ext>
          </a:extLst>
        </xdr:cNvPr>
        <xdr:cNvSpPr txBox="1"/>
      </xdr:nvSpPr>
      <xdr:spPr>
        <a:xfrm>
          <a:off x="6705111" y="10646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283</xdr:rowOff>
    </xdr:from>
    <xdr:ext cx="599010" cy="259045"/>
    <xdr:sp macro="" textlink="">
      <xdr:nvSpPr>
        <xdr:cNvPr id="254" name="n_1mainValue【橋りょう・トンネル】&#10;一人当たり有形固定資産（償却資産）額">
          <a:extLst>
            <a:ext uri="{FF2B5EF4-FFF2-40B4-BE49-F238E27FC236}">
              <a16:creationId xmlns:a16="http://schemas.microsoft.com/office/drawing/2014/main" id="{095749F8-6421-4A5F-8FF8-02E22C02A2F1}"/>
            </a:ext>
          </a:extLst>
        </xdr:cNvPr>
        <xdr:cNvSpPr txBox="1"/>
      </xdr:nvSpPr>
      <xdr:spPr>
        <a:xfrm>
          <a:off x="9327095" y="9944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4673</xdr:rowOff>
    </xdr:from>
    <xdr:ext cx="599010" cy="259045"/>
    <xdr:sp macro="" textlink="">
      <xdr:nvSpPr>
        <xdr:cNvPr id="255" name="n_2mainValue【橋りょう・トンネル】&#10;一人当たり有形固定資産（償却資産）額">
          <a:extLst>
            <a:ext uri="{FF2B5EF4-FFF2-40B4-BE49-F238E27FC236}">
              <a16:creationId xmlns:a16="http://schemas.microsoft.com/office/drawing/2014/main" id="{93E0B653-66A0-463B-B131-A68411448956}"/>
            </a:ext>
          </a:extLst>
        </xdr:cNvPr>
        <xdr:cNvSpPr txBox="1"/>
      </xdr:nvSpPr>
      <xdr:spPr>
        <a:xfrm>
          <a:off x="8450795" y="9948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12993</xdr:rowOff>
    </xdr:from>
    <xdr:ext cx="599010" cy="259045"/>
    <xdr:sp macro="" textlink="">
      <xdr:nvSpPr>
        <xdr:cNvPr id="256" name="n_3mainValue【橋りょう・トンネル】&#10;一人当たり有形固定資産（償却資産）額">
          <a:extLst>
            <a:ext uri="{FF2B5EF4-FFF2-40B4-BE49-F238E27FC236}">
              <a16:creationId xmlns:a16="http://schemas.microsoft.com/office/drawing/2014/main" id="{20713A1E-B5B1-4500-A91D-E13FB3FCD8DD}"/>
            </a:ext>
          </a:extLst>
        </xdr:cNvPr>
        <xdr:cNvSpPr txBox="1"/>
      </xdr:nvSpPr>
      <xdr:spPr>
        <a:xfrm>
          <a:off x="7561795" y="9957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20213</xdr:rowOff>
    </xdr:from>
    <xdr:ext cx="599010" cy="259045"/>
    <xdr:sp macro="" textlink="">
      <xdr:nvSpPr>
        <xdr:cNvPr id="257" name="n_4mainValue【橋りょう・トンネル】&#10;一人当たり有形固定資産（償却資産）額">
          <a:extLst>
            <a:ext uri="{FF2B5EF4-FFF2-40B4-BE49-F238E27FC236}">
              <a16:creationId xmlns:a16="http://schemas.microsoft.com/office/drawing/2014/main" id="{03733C8B-49B2-4F5D-8082-C9B330F22FC7}"/>
            </a:ext>
          </a:extLst>
        </xdr:cNvPr>
        <xdr:cNvSpPr txBox="1"/>
      </xdr:nvSpPr>
      <xdr:spPr>
        <a:xfrm>
          <a:off x="6672795" y="9964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8" name="正方形/長方形 257">
          <a:extLst>
            <a:ext uri="{FF2B5EF4-FFF2-40B4-BE49-F238E27FC236}">
              <a16:creationId xmlns:a16="http://schemas.microsoft.com/office/drawing/2014/main" id="{0F36BF70-473B-4B07-BB5F-AD8F112F816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9" name="正方形/長方形 258">
          <a:extLst>
            <a:ext uri="{FF2B5EF4-FFF2-40B4-BE49-F238E27FC236}">
              <a16:creationId xmlns:a16="http://schemas.microsoft.com/office/drawing/2014/main" id="{E7FBC3AE-D706-4CC6-8DA1-FCC323F5B34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0" name="正方形/長方形 259">
          <a:extLst>
            <a:ext uri="{FF2B5EF4-FFF2-40B4-BE49-F238E27FC236}">
              <a16:creationId xmlns:a16="http://schemas.microsoft.com/office/drawing/2014/main" id="{2D7E32C6-C69E-4FBE-83EA-D052078050A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1" name="正方形/長方形 260">
          <a:extLst>
            <a:ext uri="{FF2B5EF4-FFF2-40B4-BE49-F238E27FC236}">
              <a16:creationId xmlns:a16="http://schemas.microsoft.com/office/drawing/2014/main" id="{0E159789-23C6-4577-972B-6661D9B8A01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2" name="正方形/長方形 261">
          <a:extLst>
            <a:ext uri="{FF2B5EF4-FFF2-40B4-BE49-F238E27FC236}">
              <a16:creationId xmlns:a16="http://schemas.microsoft.com/office/drawing/2014/main" id="{3C626AFC-FB77-4C9A-BA99-DC19DEDBCCE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3" name="正方形/長方形 262">
          <a:extLst>
            <a:ext uri="{FF2B5EF4-FFF2-40B4-BE49-F238E27FC236}">
              <a16:creationId xmlns:a16="http://schemas.microsoft.com/office/drawing/2014/main" id="{696F49A3-5CF8-45D3-A558-95CA9744411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4" name="正方形/長方形 263">
          <a:extLst>
            <a:ext uri="{FF2B5EF4-FFF2-40B4-BE49-F238E27FC236}">
              <a16:creationId xmlns:a16="http://schemas.microsoft.com/office/drawing/2014/main" id="{AE0F7CC3-060E-488A-96AB-5D36E1A5724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5" name="正方形/長方形 264">
          <a:extLst>
            <a:ext uri="{FF2B5EF4-FFF2-40B4-BE49-F238E27FC236}">
              <a16:creationId xmlns:a16="http://schemas.microsoft.com/office/drawing/2014/main" id="{EF8C0EDA-1094-4C25-8939-BF56A53692B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6" name="テキスト ボックス 265">
          <a:extLst>
            <a:ext uri="{FF2B5EF4-FFF2-40B4-BE49-F238E27FC236}">
              <a16:creationId xmlns:a16="http://schemas.microsoft.com/office/drawing/2014/main" id="{66C8624A-361E-43BF-84C8-AC3DE92972D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7" name="直線コネクタ 266">
          <a:extLst>
            <a:ext uri="{FF2B5EF4-FFF2-40B4-BE49-F238E27FC236}">
              <a16:creationId xmlns:a16="http://schemas.microsoft.com/office/drawing/2014/main" id="{11119769-92EA-4E7D-A603-1F1CC37FE6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8" name="テキスト ボックス 267">
          <a:extLst>
            <a:ext uri="{FF2B5EF4-FFF2-40B4-BE49-F238E27FC236}">
              <a16:creationId xmlns:a16="http://schemas.microsoft.com/office/drawing/2014/main" id="{25C2F468-A024-4773-BD40-BBAB19B5EC8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9" name="直線コネクタ 268">
          <a:extLst>
            <a:ext uri="{FF2B5EF4-FFF2-40B4-BE49-F238E27FC236}">
              <a16:creationId xmlns:a16="http://schemas.microsoft.com/office/drawing/2014/main" id="{77D73016-FAF0-4957-BC2F-410E032F3A54}"/>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0" name="テキスト ボックス 269">
          <a:extLst>
            <a:ext uri="{FF2B5EF4-FFF2-40B4-BE49-F238E27FC236}">
              <a16:creationId xmlns:a16="http://schemas.microsoft.com/office/drawing/2014/main" id="{DD43917A-CDF1-4165-9EB1-153B8764DA09}"/>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1" name="直線コネクタ 270">
          <a:extLst>
            <a:ext uri="{FF2B5EF4-FFF2-40B4-BE49-F238E27FC236}">
              <a16:creationId xmlns:a16="http://schemas.microsoft.com/office/drawing/2014/main" id="{D639230E-0BFE-4C07-A190-A95E64F776E4}"/>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2" name="テキスト ボックス 271">
          <a:extLst>
            <a:ext uri="{FF2B5EF4-FFF2-40B4-BE49-F238E27FC236}">
              <a16:creationId xmlns:a16="http://schemas.microsoft.com/office/drawing/2014/main" id="{236C61CB-04A8-4DF5-B67D-F1C358F9179C}"/>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3" name="直線コネクタ 272">
          <a:extLst>
            <a:ext uri="{FF2B5EF4-FFF2-40B4-BE49-F238E27FC236}">
              <a16:creationId xmlns:a16="http://schemas.microsoft.com/office/drawing/2014/main" id="{70BC6607-A90C-418E-A00D-3A90CE8E800E}"/>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4" name="テキスト ボックス 273">
          <a:extLst>
            <a:ext uri="{FF2B5EF4-FFF2-40B4-BE49-F238E27FC236}">
              <a16:creationId xmlns:a16="http://schemas.microsoft.com/office/drawing/2014/main" id="{39F7A5E4-E997-4123-8853-F8750D3B7F08}"/>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5" name="直線コネクタ 274">
          <a:extLst>
            <a:ext uri="{FF2B5EF4-FFF2-40B4-BE49-F238E27FC236}">
              <a16:creationId xmlns:a16="http://schemas.microsoft.com/office/drawing/2014/main" id="{141F5614-B383-4CA9-8CE4-EF3D1BCCBC3F}"/>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6" name="テキスト ボックス 275">
          <a:extLst>
            <a:ext uri="{FF2B5EF4-FFF2-40B4-BE49-F238E27FC236}">
              <a16:creationId xmlns:a16="http://schemas.microsoft.com/office/drawing/2014/main" id="{A5C017F8-8039-4F9B-AA21-4378E8D3E8D9}"/>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7" name="直線コネクタ 276">
          <a:extLst>
            <a:ext uri="{FF2B5EF4-FFF2-40B4-BE49-F238E27FC236}">
              <a16:creationId xmlns:a16="http://schemas.microsoft.com/office/drawing/2014/main" id="{7C8C317F-45B7-44CD-AF32-77F60D44552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8" name="テキスト ボックス 277">
          <a:extLst>
            <a:ext uri="{FF2B5EF4-FFF2-40B4-BE49-F238E27FC236}">
              <a16:creationId xmlns:a16="http://schemas.microsoft.com/office/drawing/2014/main" id="{BBD6EBE1-298D-4A39-A1D6-5D6C8E4468DC}"/>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9" name="【公営住宅】&#10;有形固定資産減価償却率グラフ枠">
          <a:extLst>
            <a:ext uri="{FF2B5EF4-FFF2-40B4-BE49-F238E27FC236}">
              <a16:creationId xmlns:a16="http://schemas.microsoft.com/office/drawing/2014/main" id="{C7BEC669-4BF9-4918-B8AC-1021EADFDAC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134113</xdr:rowOff>
    </xdr:from>
    <xdr:to>
      <xdr:col>24</xdr:col>
      <xdr:colOff>62865</xdr:colOff>
      <xdr:row>85</xdr:row>
      <xdr:rowOff>159258</xdr:rowOff>
    </xdr:to>
    <xdr:cxnSp macro="">
      <xdr:nvCxnSpPr>
        <xdr:cNvPr id="280" name="直線コネクタ 279">
          <a:extLst>
            <a:ext uri="{FF2B5EF4-FFF2-40B4-BE49-F238E27FC236}">
              <a16:creationId xmlns:a16="http://schemas.microsoft.com/office/drawing/2014/main" id="{71615588-6E28-40EF-B22D-8730424BACB0}"/>
            </a:ext>
          </a:extLst>
        </xdr:cNvPr>
        <xdr:cNvCxnSpPr/>
      </xdr:nvCxnSpPr>
      <xdr:spPr>
        <a:xfrm flipV="1">
          <a:off x="4634865" y="13507213"/>
          <a:ext cx="0" cy="1225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163085</xdr:rowOff>
    </xdr:from>
    <xdr:ext cx="405111" cy="259045"/>
    <xdr:sp macro="" textlink="">
      <xdr:nvSpPr>
        <xdr:cNvPr id="281" name="【公営住宅】&#10;有形固定資産減価償却率最小値テキスト">
          <a:extLst>
            <a:ext uri="{FF2B5EF4-FFF2-40B4-BE49-F238E27FC236}">
              <a16:creationId xmlns:a16="http://schemas.microsoft.com/office/drawing/2014/main" id="{9E98D111-5DAA-4191-AA33-1E476B61F289}"/>
            </a:ext>
          </a:extLst>
        </xdr:cNvPr>
        <xdr:cNvSpPr txBox="1"/>
      </xdr:nvSpPr>
      <xdr:spPr>
        <a:xfrm>
          <a:off x="4673600" y="1473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159258</xdr:rowOff>
    </xdr:from>
    <xdr:to>
      <xdr:col>24</xdr:col>
      <xdr:colOff>152400</xdr:colOff>
      <xdr:row>85</xdr:row>
      <xdr:rowOff>159258</xdr:rowOff>
    </xdr:to>
    <xdr:cxnSp macro="">
      <xdr:nvCxnSpPr>
        <xdr:cNvPr id="282" name="直線コネクタ 281">
          <a:extLst>
            <a:ext uri="{FF2B5EF4-FFF2-40B4-BE49-F238E27FC236}">
              <a16:creationId xmlns:a16="http://schemas.microsoft.com/office/drawing/2014/main" id="{88BA4EAF-3CFF-4809-9233-E1D4DD66136F}"/>
            </a:ext>
          </a:extLst>
        </xdr:cNvPr>
        <xdr:cNvCxnSpPr/>
      </xdr:nvCxnSpPr>
      <xdr:spPr>
        <a:xfrm>
          <a:off x="4546600" y="1473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80790</xdr:rowOff>
    </xdr:from>
    <xdr:ext cx="405111" cy="259045"/>
    <xdr:sp macro="" textlink="">
      <xdr:nvSpPr>
        <xdr:cNvPr id="283" name="【公営住宅】&#10;有形固定資産減価償却率最大値テキスト">
          <a:extLst>
            <a:ext uri="{FF2B5EF4-FFF2-40B4-BE49-F238E27FC236}">
              <a16:creationId xmlns:a16="http://schemas.microsoft.com/office/drawing/2014/main" id="{9B1691FF-93C0-4C09-8E24-4B0F8C4EC56D}"/>
            </a:ext>
          </a:extLst>
        </xdr:cNvPr>
        <xdr:cNvSpPr txBox="1"/>
      </xdr:nvSpPr>
      <xdr:spPr>
        <a:xfrm>
          <a:off x="4673600" y="13282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134113</xdr:rowOff>
    </xdr:from>
    <xdr:to>
      <xdr:col>24</xdr:col>
      <xdr:colOff>152400</xdr:colOff>
      <xdr:row>78</xdr:row>
      <xdr:rowOff>134113</xdr:rowOff>
    </xdr:to>
    <xdr:cxnSp macro="">
      <xdr:nvCxnSpPr>
        <xdr:cNvPr id="284" name="直線コネクタ 283">
          <a:extLst>
            <a:ext uri="{FF2B5EF4-FFF2-40B4-BE49-F238E27FC236}">
              <a16:creationId xmlns:a16="http://schemas.microsoft.com/office/drawing/2014/main" id="{84285FF0-9FF0-42A9-A81A-955C65E9FA6C}"/>
            </a:ext>
          </a:extLst>
        </xdr:cNvPr>
        <xdr:cNvCxnSpPr/>
      </xdr:nvCxnSpPr>
      <xdr:spPr>
        <a:xfrm>
          <a:off x="4546600" y="1350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156481</xdr:rowOff>
    </xdr:from>
    <xdr:ext cx="405111" cy="259045"/>
    <xdr:sp macro="" textlink="">
      <xdr:nvSpPr>
        <xdr:cNvPr id="285" name="【公営住宅】&#10;有形固定資産減価償却率平均値テキスト">
          <a:extLst>
            <a:ext uri="{FF2B5EF4-FFF2-40B4-BE49-F238E27FC236}">
              <a16:creationId xmlns:a16="http://schemas.microsoft.com/office/drawing/2014/main" id="{45C07D11-D5C5-4A44-9CE4-2E09F130BCB1}"/>
            </a:ext>
          </a:extLst>
        </xdr:cNvPr>
        <xdr:cNvSpPr txBox="1"/>
      </xdr:nvSpPr>
      <xdr:spPr>
        <a:xfrm>
          <a:off x="4673600" y="138724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133604</xdr:rowOff>
    </xdr:from>
    <xdr:to>
      <xdr:col>24</xdr:col>
      <xdr:colOff>114300</xdr:colOff>
      <xdr:row>82</xdr:row>
      <xdr:rowOff>63754</xdr:rowOff>
    </xdr:to>
    <xdr:sp macro="" textlink="">
      <xdr:nvSpPr>
        <xdr:cNvPr id="286" name="フローチャート: 判断 285">
          <a:extLst>
            <a:ext uri="{FF2B5EF4-FFF2-40B4-BE49-F238E27FC236}">
              <a16:creationId xmlns:a16="http://schemas.microsoft.com/office/drawing/2014/main" id="{8C5207EA-1A7C-456A-9A62-B8C573B32A5D}"/>
            </a:ext>
          </a:extLst>
        </xdr:cNvPr>
        <xdr:cNvSpPr/>
      </xdr:nvSpPr>
      <xdr:spPr>
        <a:xfrm>
          <a:off x="4584700" y="14021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115315</xdr:rowOff>
    </xdr:from>
    <xdr:to>
      <xdr:col>20</xdr:col>
      <xdr:colOff>38100</xdr:colOff>
      <xdr:row>82</xdr:row>
      <xdr:rowOff>45465</xdr:rowOff>
    </xdr:to>
    <xdr:sp macro="" textlink="">
      <xdr:nvSpPr>
        <xdr:cNvPr id="287" name="フローチャート: 判断 286">
          <a:extLst>
            <a:ext uri="{FF2B5EF4-FFF2-40B4-BE49-F238E27FC236}">
              <a16:creationId xmlns:a16="http://schemas.microsoft.com/office/drawing/2014/main" id="{4AF3C903-E651-47BF-8745-8657EC499D1B}"/>
            </a:ext>
          </a:extLst>
        </xdr:cNvPr>
        <xdr:cNvSpPr/>
      </xdr:nvSpPr>
      <xdr:spPr>
        <a:xfrm>
          <a:off x="3746500" y="14002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94742</xdr:rowOff>
    </xdr:from>
    <xdr:to>
      <xdr:col>15</xdr:col>
      <xdr:colOff>101600</xdr:colOff>
      <xdr:row>82</xdr:row>
      <xdr:rowOff>24892</xdr:rowOff>
    </xdr:to>
    <xdr:sp macro="" textlink="">
      <xdr:nvSpPr>
        <xdr:cNvPr id="288" name="フローチャート: 判断 287">
          <a:extLst>
            <a:ext uri="{FF2B5EF4-FFF2-40B4-BE49-F238E27FC236}">
              <a16:creationId xmlns:a16="http://schemas.microsoft.com/office/drawing/2014/main" id="{BBF90C41-1517-4CED-A3DB-2EBF34DC90D1}"/>
            </a:ext>
          </a:extLst>
        </xdr:cNvPr>
        <xdr:cNvSpPr/>
      </xdr:nvSpPr>
      <xdr:spPr>
        <a:xfrm>
          <a:off x="2857500" y="139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85598</xdr:rowOff>
    </xdr:from>
    <xdr:to>
      <xdr:col>10</xdr:col>
      <xdr:colOff>165100</xdr:colOff>
      <xdr:row>82</xdr:row>
      <xdr:rowOff>15748</xdr:rowOff>
    </xdr:to>
    <xdr:sp macro="" textlink="">
      <xdr:nvSpPr>
        <xdr:cNvPr id="289" name="フローチャート: 判断 288">
          <a:extLst>
            <a:ext uri="{FF2B5EF4-FFF2-40B4-BE49-F238E27FC236}">
              <a16:creationId xmlns:a16="http://schemas.microsoft.com/office/drawing/2014/main" id="{9D6D6F2E-451B-4164-A70B-C1B4B473EB67}"/>
            </a:ext>
          </a:extLst>
        </xdr:cNvPr>
        <xdr:cNvSpPr/>
      </xdr:nvSpPr>
      <xdr:spPr>
        <a:xfrm>
          <a:off x="1968500" y="1397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49022</xdr:rowOff>
    </xdr:from>
    <xdr:to>
      <xdr:col>6</xdr:col>
      <xdr:colOff>38100</xdr:colOff>
      <xdr:row>81</xdr:row>
      <xdr:rowOff>150622</xdr:rowOff>
    </xdr:to>
    <xdr:sp macro="" textlink="">
      <xdr:nvSpPr>
        <xdr:cNvPr id="290" name="フローチャート: 判断 289">
          <a:extLst>
            <a:ext uri="{FF2B5EF4-FFF2-40B4-BE49-F238E27FC236}">
              <a16:creationId xmlns:a16="http://schemas.microsoft.com/office/drawing/2014/main" id="{7F11A758-AE30-40A5-85AC-CA9D46213585}"/>
            </a:ext>
          </a:extLst>
        </xdr:cNvPr>
        <xdr:cNvSpPr/>
      </xdr:nvSpPr>
      <xdr:spPr>
        <a:xfrm>
          <a:off x="1079500" y="1393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22569CF7-9A24-4ED0-9114-20C344555CD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F562B020-58CD-4DCC-9FAD-D05E860A0AF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E6D8206A-7241-4831-A90A-5D1FC495EBD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AB5739D6-2CD5-4089-A44D-D82771AC269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6F1D2A0C-F0EF-4E6E-9EDC-22B11D45D28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78739</xdr:rowOff>
    </xdr:from>
    <xdr:to>
      <xdr:col>24</xdr:col>
      <xdr:colOff>114300</xdr:colOff>
      <xdr:row>84</xdr:row>
      <xdr:rowOff>8889</xdr:rowOff>
    </xdr:to>
    <xdr:sp macro="" textlink="">
      <xdr:nvSpPr>
        <xdr:cNvPr id="296" name="楕円 295">
          <a:extLst>
            <a:ext uri="{FF2B5EF4-FFF2-40B4-BE49-F238E27FC236}">
              <a16:creationId xmlns:a16="http://schemas.microsoft.com/office/drawing/2014/main" id="{C53C8667-4A62-471C-AA90-67402D2F2B4E}"/>
            </a:ext>
          </a:extLst>
        </xdr:cNvPr>
        <xdr:cNvSpPr/>
      </xdr:nvSpPr>
      <xdr:spPr>
        <a:xfrm>
          <a:off x="4584700" y="1430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57166</xdr:rowOff>
    </xdr:from>
    <xdr:ext cx="405111" cy="259045"/>
    <xdr:sp macro="" textlink="">
      <xdr:nvSpPr>
        <xdr:cNvPr id="297" name="【公営住宅】&#10;有形固定資産減価償却率該当値テキスト">
          <a:extLst>
            <a:ext uri="{FF2B5EF4-FFF2-40B4-BE49-F238E27FC236}">
              <a16:creationId xmlns:a16="http://schemas.microsoft.com/office/drawing/2014/main" id="{E17FE5D0-2CB3-4F6D-A629-598D2B578AB0}"/>
            </a:ext>
          </a:extLst>
        </xdr:cNvPr>
        <xdr:cNvSpPr txBox="1"/>
      </xdr:nvSpPr>
      <xdr:spPr>
        <a:xfrm>
          <a:off x="4673600" y="1428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51308</xdr:rowOff>
    </xdr:from>
    <xdr:to>
      <xdr:col>20</xdr:col>
      <xdr:colOff>38100</xdr:colOff>
      <xdr:row>83</xdr:row>
      <xdr:rowOff>152908</xdr:rowOff>
    </xdr:to>
    <xdr:sp macro="" textlink="">
      <xdr:nvSpPr>
        <xdr:cNvPr id="298" name="楕円 297">
          <a:extLst>
            <a:ext uri="{FF2B5EF4-FFF2-40B4-BE49-F238E27FC236}">
              <a16:creationId xmlns:a16="http://schemas.microsoft.com/office/drawing/2014/main" id="{EB2416B0-8B09-468B-9167-497335E9BF7D}"/>
            </a:ext>
          </a:extLst>
        </xdr:cNvPr>
        <xdr:cNvSpPr/>
      </xdr:nvSpPr>
      <xdr:spPr>
        <a:xfrm>
          <a:off x="3746500" y="14281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102108</xdr:rowOff>
    </xdr:from>
    <xdr:to>
      <xdr:col>24</xdr:col>
      <xdr:colOff>63500</xdr:colOff>
      <xdr:row>83</xdr:row>
      <xdr:rowOff>129539</xdr:rowOff>
    </xdr:to>
    <xdr:cxnSp macro="">
      <xdr:nvCxnSpPr>
        <xdr:cNvPr id="299" name="直線コネクタ 298">
          <a:extLst>
            <a:ext uri="{FF2B5EF4-FFF2-40B4-BE49-F238E27FC236}">
              <a16:creationId xmlns:a16="http://schemas.microsoft.com/office/drawing/2014/main" id="{43DFE946-98A3-4BAC-B320-FDD6D703247A}"/>
            </a:ext>
          </a:extLst>
        </xdr:cNvPr>
        <xdr:cNvCxnSpPr/>
      </xdr:nvCxnSpPr>
      <xdr:spPr>
        <a:xfrm>
          <a:off x="3797300" y="14332458"/>
          <a:ext cx="8382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23876</xdr:rowOff>
    </xdr:from>
    <xdr:to>
      <xdr:col>15</xdr:col>
      <xdr:colOff>101600</xdr:colOff>
      <xdr:row>83</xdr:row>
      <xdr:rowOff>125476</xdr:rowOff>
    </xdr:to>
    <xdr:sp macro="" textlink="">
      <xdr:nvSpPr>
        <xdr:cNvPr id="300" name="楕円 299">
          <a:extLst>
            <a:ext uri="{FF2B5EF4-FFF2-40B4-BE49-F238E27FC236}">
              <a16:creationId xmlns:a16="http://schemas.microsoft.com/office/drawing/2014/main" id="{5B8E62B7-AC1B-4C6A-81AB-B65A78F9EAE0}"/>
            </a:ext>
          </a:extLst>
        </xdr:cNvPr>
        <xdr:cNvSpPr/>
      </xdr:nvSpPr>
      <xdr:spPr>
        <a:xfrm>
          <a:off x="2857500" y="1425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74676</xdr:rowOff>
    </xdr:from>
    <xdr:to>
      <xdr:col>19</xdr:col>
      <xdr:colOff>177800</xdr:colOff>
      <xdr:row>83</xdr:row>
      <xdr:rowOff>102108</xdr:rowOff>
    </xdr:to>
    <xdr:cxnSp macro="">
      <xdr:nvCxnSpPr>
        <xdr:cNvPr id="301" name="直線コネクタ 300">
          <a:extLst>
            <a:ext uri="{FF2B5EF4-FFF2-40B4-BE49-F238E27FC236}">
              <a16:creationId xmlns:a16="http://schemas.microsoft.com/office/drawing/2014/main" id="{BB2C7B24-D9DA-4881-AFAA-A0F75472E627}"/>
            </a:ext>
          </a:extLst>
        </xdr:cNvPr>
        <xdr:cNvCxnSpPr/>
      </xdr:nvCxnSpPr>
      <xdr:spPr>
        <a:xfrm>
          <a:off x="2908300" y="1430502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170180</xdr:rowOff>
    </xdr:from>
    <xdr:to>
      <xdr:col>10</xdr:col>
      <xdr:colOff>165100</xdr:colOff>
      <xdr:row>83</xdr:row>
      <xdr:rowOff>100330</xdr:rowOff>
    </xdr:to>
    <xdr:sp macro="" textlink="">
      <xdr:nvSpPr>
        <xdr:cNvPr id="302" name="楕円 301">
          <a:extLst>
            <a:ext uri="{FF2B5EF4-FFF2-40B4-BE49-F238E27FC236}">
              <a16:creationId xmlns:a16="http://schemas.microsoft.com/office/drawing/2014/main" id="{724D9B9E-1D15-4B2C-B478-09AC3ACBC684}"/>
            </a:ext>
          </a:extLst>
        </xdr:cNvPr>
        <xdr:cNvSpPr/>
      </xdr:nvSpPr>
      <xdr:spPr>
        <a:xfrm>
          <a:off x="19685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49530</xdr:rowOff>
    </xdr:from>
    <xdr:to>
      <xdr:col>15</xdr:col>
      <xdr:colOff>50800</xdr:colOff>
      <xdr:row>83</xdr:row>
      <xdr:rowOff>74676</xdr:rowOff>
    </xdr:to>
    <xdr:cxnSp macro="">
      <xdr:nvCxnSpPr>
        <xdr:cNvPr id="303" name="直線コネクタ 302">
          <a:extLst>
            <a:ext uri="{FF2B5EF4-FFF2-40B4-BE49-F238E27FC236}">
              <a16:creationId xmlns:a16="http://schemas.microsoft.com/office/drawing/2014/main" id="{675010D5-1224-45FE-AEFC-C6A046C8C046}"/>
            </a:ext>
          </a:extLst>
        </xdr:cNvPr>
        <xdr:cNvCxnSpPr/>
      </xdr:nvCxnSpPr>
      <xdr:spPr>
        <a:xfrm>
          <a:off x="2019300" y="14279880"/>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138176</xdr:rowOff>
    </xdr:from>
    <xdr:to>
      <xdr:col>6</xdr:col>
      <xdr:colOff>38100</xdr:colOff>
      <xdr:row>83</xdr:row>
      <xdr:rowOff>68326</xdr:rowOff>
    </xdr:to>
    <xdr:sp macro="" textlink="">
      <xdr:nvSpPr>
        <xdr:cNvPr id="304" name="楕円 303">
          <a:extLst>
            <a:ext uri="{FF2B5EF4-FFF2-40B4-BE49-F238E27FC236}">
              <a16:creationId xmlns:a16="http://schemas.microsoft.com/office/drawing/2014/main" id="{D8B18FD0-B370-423C-9D03-BB650366DC95}"/>
            </a:ext>
          </a:extLst>
        </xdr:cNvPr>
        <xdr:cNvSpPr/>
      </xdr:nvSpPr>
      <xdr:spPr>
        <a:xfrm>
          <a:off x="1079500" y="1419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17526</xdr:rowOff>
    </xdr:from>
    <xdr:to>
      <xdr:col>10</xdr:col>
      <xdr:colOff>114300</xdr:colOff>
      <xdr:row>83</xdr:row>
      <xdr:rowOff>49530</xdr:rowOff>
    </xdr:to>
    <xdr:cxnSp macro="">
      <xdr:nvCxnSpPr>
        <xdr:cNvPr id="305" name="直線コネクタ 304">
          <a:extLst>
            <a:ext uri="{FF2B5EF4-FFF2-40B4-BE49-F238E27FC236}">
              <a16:creationId xmlns:a16="http://schemas.microsoft.com/office/drawing/2014/main" id="{202105B8-B419-43A2-94CB-F29A8F9A7EEA}"/>
            </a:ext>
          </a:extLst>
        </xdr:cNvPr>
        <xdr:cNvCxnSpPr/>
      </xdr:nvCxnSpPr>
      <xdr:spPr>
        <a:xfrm>
          <a:off x="1130300" y="1424787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61992</xdr:rowOff>
    </xdr:from>
    <xdr:ext cx="405111" cy="259045"/>
    <xdr:sp macro="" textlink="">
      <xdr:nvSpPr>
        <xdr:cNvPr id="306" name="n_1aveValue【公営住宅】&#10;有形固定資産減価償却率">
          <a:extLst>
            <a:ext uri="{FF2B5EF4-FFF2-40B4-BE49-F238E27FC236}">
              <a16:creationId xmlns:a16="http://schemas.microsoft.com/office/drawing/2014/main" id="{3ECA0E5C-459D-47D4-94A8-5BC4EE2692D1}"/>
            </a:ext>
          </a:extLst>
        </xdr:cNvPr>
        <xdr:cNvSpPr txBox="1"/>
      </xdr:nvSpPr>
      <xdr:spPr>
        <a:xfrm>
          <a:off x="3582044" y="1377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41419</xdr:rowOff>
    </xdr:from>
    <xdr:ext cx="405111" cy="259045"/>
    <xdr:sp macro="" textlink="">
      <xdr:nvSpPr>
        <xdr:cNvPr id="307" name="n_2aveValue【公営住宅】&#10;有形固定資産減価償却率">
          <a:extLst>
            <a:ext uri="{FF2B5EF4-FFF2-40B4-BE49-F238E27FC236}">
              <a16:creationId xmlns:a16="http://schemas.microsoft.com/office/drawing/2014/main" id="{A18667E6-D7D7-4AFA-AEFA-DCC8C35955D3}"/>
            </a:ext>
          </a:extLst>
        </xdr:cNvPr>
        <xdr:cNvSpPr txBox="1"/>
      </xdr:nvSpPr>
      <xdr:spPr>
        <a:xfrm>
          <a:off x="2705744" y="13757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32275</xdr:rowOff>
    </xdr:from>
    <xdr:ext cx="405111" cy="259045"/>
    <xdr:sp macro="" textlink="">
      <xdr:nvSpPr>
        <xdr:cNvPr id="308" name="n_3aveValue【公営住宅】&#10;有形固定資産減価償却率">
          <a:extLst>
            <a:ext uri="{FF2B5EF4-FFF2-40B4-BE49-F238E27FC236}">
              <a16:creationId xmlns:a16="http://schemas.microsoft.com/office/drawing/2014/main" id="{C413E828-EDAB-42AC-9FF3-979A38BB211E}"/>
            </a:ext>
          </a:extLst>
        </xdr:cNvPr>
        <xdr:cNvSpPr txBox="1"/>
      </xdr:nvSpPr>
      <xdr:spPr>
        <a:xfrm>
          <a:off x="1816744" y="13748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167149</xdr:rowOff>
    </xdr:from>
    <xdr:ext cx="405111" cy="259045"/>
    <xdr:sp macro="" textlink="">
      <xdr:nvSpPr>
        <xdr:cNvPr id="309" name="n_4aveValue【公営住宅】&#10;有形固定資産減価償却率">
          <a:extLst>
            <a:ext uri="{FF2B5EF4-FFF2-40B4-BE49-F238E27FC236}">
              <a16:creationId xmlns:a16="http://schemas.microsoft.com/office/drawing/2014/main" id="{77680EE6-161E-4222-8252-1A3FFEAFC5CD}"/>
            </a:ext>
          </a:extLst>
        </xdr:cNvPr>
        <xdr:cNvSpPr txBox="1"/>
      </xdr:nvSpPr>
      <xdr:spPr>
        <a:xfrm>
          <a:off x="927744" y="13711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144035</xdr:rowOff>
    </xdr:from>
    <xdr:ext cx="405111" cy="259045"/>
    <xdr:sp macro="" textlink="">
      <xdr:nvSpPr>
        <xdr:cNvPr id="310" name="n_1mainValue【公営住宅】&#10;有形固定資産減価償却率">
          <a:extLst>
            <a:ext uri="{FF2B5EF4-FFF2-40B4-BE49-F238E27FC236}">
              <a16:creationId xmlns:a16="http://schemas.microsoft.com/office/drawing/2014/main" id="{09B144E3-E65B-41A1-81C1-944754B5A97E}"/>
            </a:ext>
          </a:extLst>
        </xdr:cNvPr>
        <xdr:cNvSpPr txBox="1"/>
      </xdr:nvSpPr>
      <xdr:spPr>
        <a:xfrm>
          <a:off x="3582044" y="14374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116603</xdr:rowOff>
    </xdr:from>
    <xdr:ext cx="405111" cy="259045"/>
    <xdr:sp macro="" textlink="">
      <xdr:nvSpPr>
        <xdr:cNvPr id="311" name="n_2mainValue【公営住宅】&#10;有形固定資産減価償却率">
          <a:extLst>
            <a:ext uri="{FF2B5EF4-FFF2-40B4-BE49-F238E27FC236}">
              <a16:creationId xmlns:a16="http://schemas.microsoft.com/office/drawing/2014/main" id="{7636E2BD-0428-4ACF-8F1F-6B355AF41ACF}"/>
            </a:ext>
          </a:extLst>
        </xdr:cNvPr>
        <xdr:cNvSpPr txBox="1"/>
      </xdr:nvSpPr>
      <xdr:spPr>
        <a:xfrm>
          <a:off x="2705744" y="14346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91457</xdr:rowOff>
    </xdr:from>
    <xdr:ext cx="405111" cy="259045"/>
    <xdr:sp macro="" textlink="">
      <xdr:nvSpPr>
        <xdr:cNvPr id="312" name="n_3mainValue【公営住宅】&#10;有形固定資産減価償却率">
          <a:extLst>
            <a:ext uri="{FF2B5EF4-FFF2-40B4-BE49-F238E27FC236}">
              <a16:creationId xmlns:a16="http://schemas.microsoft.com/office/drawing/2014/main" id="{D4A029AD-54C1-49F7-AFAB-CB40FE638159}"/>
            </a:ext>
          </a:extLst>
        </xdr:cNvPr>
        <xdr:cNvSpPr txBox="1"/>
      </xdr:nvSpPr>
      <xdr:spPr>
        <a:xfrm>
          <a:off x="1816744"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59453</xdr:rowOff>
    </xdr:from>
    <xdr:ext cx="405111" cy="259045"/>
    <xdr:sp macro="" textlink="">
      <xdr:nvSpPr>
        <xdr:cNvPr id="313" name="n_4mainValue【公営住宅】&#10;有形固定資産減価償却率">
          <a:extLst>
            <a:ext uri="{FF2B5EF4-FFF2-40B4-BE49-F238E27FC236}">
              <a16:creationId xmlns:a16="http://schemas.microsoft.com/office/drawing/2014/main" id="{F8708257-F0E4-48CC-A145-9164AF867CC2}"/>
            </a:ext>
          </a:extLst>
        </xdr:cNvPr>
        <xdr:cNvSpPr txBox="1"/>
      </xdr:nvSpPr>
      <xdr:spPr>
        <a:xfrm>
          <a:off x="927744" y="14289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4" name="正方形/長方形 313">
          <a:extLst>
            <a:ext uri="{FF2B5EF4-FFF2-40B4-BE49-F238E27FC236}">
              <a16:creationId xmlns:a16="http://schemas.microsoft.com/office/drawing/2014/main" id="{AC2EE42A-561F-4881-B910-E707B60B1DB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5" name="正方形/長方形 314">
          <a:extLst>
            <a:ext uri="{FF2B5EF4-FFF2-40B4-BE49-F238E27FC236}">
              <a16:creationId xmlns:a16="http://schemas.microsoft.com/office/drawing/2014/main" id="{4BA991B1-5C5C-4928-8891-54FB9A9C4D5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6" name="正方形/長方形 315">
          <a:extLst>
            <a:ext uri="{FF2B5EF4-FFF2-40B4-BE49-F238E27FC236}">
              <a16:creationId xmlns:a16="http://schemas.microsoft.com/office/drawing/2014/main" id="{932763DF-97A8-4A00-844C-58FDB8DBF36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7" name="正方形/長方形 316">
          <a:extLst>
            <a:ext uri="{FF2B5EF4-FFF2-40B4-BE49-F238E27FC236}">
              <a16:creationId xmlns:a16="http://schemas.microsoft.com/office/drawing/2014/main" id="{F0881D22-0D78-41E1-99B1-25D81DB28A9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8" name="正方形/長方形 317">
          <a:extLst>
            <a:ext uri="{FF2B5EF4-FFF2-40B4-BE49-F238E27FC236}">
              <a16:creationId xmlns:a16="http://schemas.microsoft.com/office/drawing/2014/main" id="{4BDECEB6-88E0-4E52-B282-21A8F39E353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9" name="正方形/長方形 318">
          <a:extLst>
            <a:ext uri="{FF2B5EF4-FFF2-40B4-BE49-F238E27FC236}">
              <a16:creationId xmlns:a16="http://schemas.microsoft.com/office/drawing/2014/main" id="{769B734F-5A77-4CBC-B2ED-A1ADE8B98EA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0" name="正方形/長方形 319">
          <a:extLst>
            <a:ext uri="{FF2B5EF4-FFF2-40B4-BE49-F238E27FC236}">
              <a16:creationId xmlns:a16="http://schemas.microsoft.com/office/drawing/2014/main" id="{9FDA5676-C5D4-4F56-811C-2E168FDC972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1" name="正方形/長方形 320">
          <a:extLst>
            <a:ext uri="{FF2B5EF4-FFF2-40B4-BE49-F238E27FC236}">
              <a16:creationId xmlns:a16="http://schemas.microsoft.com/office/drawing/2014/main" id="{7460E6C7-B0A7-4AC4-9269-1343FA1B93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2" name="テキスト ボックス 321">
          <a:extLst>
            <a:ext uri="{FF2B5EF4-FFF2-40B4-BE49-F238E27FC236}">
              <a16:creationId xmlns:a16="http://schemas.microsoft.com/office/drawing/2014/main" id="{536ED2A3-1170-4651-A593-F60C01D2121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3" name="直線コネクタ 322">
          <a:extLst>
            <a:ext uri="{FF2B5EF4-FFF2-40B4-BE49-F238E27FC236}">
              <a16:creationId xmlns:a16="http://schemas.microsoft.com/office/drawing/2014/main" id="{4CA55D23-D6DE-4857-8493-970DE484E5B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4" name="直線コネクタ 323">
          <a:extLst>
            <a:ext uri="{FF2B5EF4-FFF2-40B4-BE49-F238E27FC236}">
              <a16:creationId xmlns:a16="http://schemas.microsoft.com/office/drawing/2014/main" id="{57E5B5E2-5C14-44FE-9542-C3FFD9CFD1D7}"/>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5" name="テキスト ボックス 324">
          <a:extLst>
            <a:ext uri="{FF2B5EF4-FFF2-40B4-BE49-F238E27FC236}">
              <a16:creationId xmlns:a16="http://schemas.microsoft.com/office/drawing/2014/main" id="{DB2AD2B7-DA07-4A44-8534-3372DD9E1F21}"/>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6" name="直線コネクタ 325">
          <a:extLst>
            <a:ext uri="{FF2B5EF4-FFF2-40B4-BE49-F238E27FC236}">
              <a16:creationId xmlns:a16="http://schemas.microsoft.com/office/drawing/2014/main" id="{3AD00666-E6BF-4269-B33E-93AF1C521A2F}"/>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7" name="テキスト ボックス 326">
          <a:extLst>
            <a:ext uri="{FF2B5EF4-FFF2-40B4-BE49-F238E27FC236}">
              <a16:creationId xmlns:a16="http://schemas.microsoft.com/office/drawing/2014/main" id="{F9DE4714-E924-4FA7-A395-25FA8DDB0E8A}"/>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8" name="直線コネクタ 327">
          <a:extLst>
            <a:ext uri="{FF2B5EF4-FFF2-40B4-BE49-F238E27FC236}">
              <a16:creationId xmlns:a16="http://schemas.microsoft.com/office/drawing/2014/main" id="{3596CF6B-0E99-47FC-A303-205FAF05D332}"/>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29" name="テキスト ボックス 328">
          <a:extLst>
            <a:ext uri="{FF2B5EF4-FFF2-40B4-BE49-F238E27FC236}">
              <a16:creationId xmlns:a16="http://schemas.microsoft.com/office/drawing/2014/main" id="{176BADAF-C34C-4AF3-92CF-F447888D84EF}"/>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0" name="直線コネクタ 329">
          <a:extLst>
            <a:ext uri="{FF2B5EF4-FFF2-40B4-BE49-F238E27FC236}">
              <a16:creationId xmlns:a16="http://schemas.microsoft.com/office/drawing/2014/main" id="{14CE7AA9-AD3E-44FB-AF79-8DED95F3C9F2}"/>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1" name="テキスト ボックス 330">
          <a:extLst>
            <a:ext uri="{FF2B5EF4-FFF2-40B4-BE49-F238E27FC236}">
              <a16:creationId xmlns:a16="http://schemas.microsoft.com/office/drawing/2014/main" id="{7AD2AC64-5D6F-4F77-8D32-E8AFC391C731}"/>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2" name="直線コネクタ 331">
          <a:extLst>
            <a:ext uri="{FF2B5EF4-FFF2-40B4-BE49-F238E27FC236}">
              <a16:creationId xmlns:a16="http://schemas.microsoft.com/office/drawing/2014/main" id="{C97DB04D-2A30-43F2-8295-80D30AC2AEEB}"/>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3" name="テキスト ボックス 332">
          <a:extLst>
            <a:ext uri="{FF2B5EF4-FFF2-40B4-BE49-F238E27FC236}">
              <a16:creationId xmlns:a16="http://schemas.microsoft.com/office/drawing/2014/main" id="{45C87F13-CA6B-49F7-9D79-E9C1E8B214C1}"/>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4" name="直線コネクタ 333">
          <a:extLst>
            <a:ext uri="{FF2B5EF4-FFF2-40B4-BE49-F238E27FC236}">
              <a16:creationId xmlns:a16="http://schemas.microsoft.com/office/drawing/2014/main" id="{C2D1EC3A-62F5-4D95-BE25-E86AE3291BF8}"/>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5" name="テキスト ボックス 334">
          <a:extLst>
            <a:ext uri="{FF2B5EF4-FFF2-40B4-BE49-F238E27FC236}">
              <a16:creationId xmlns:a16="http://schemas.microsoft.com/office/drawing/2014/main" id="{516D7843-57CE-4E18-AF19-BBB100E401B2}"/>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F23AF5BD-6226-4D0E-9750-E19211970AE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CB28E510-318B-4E61-8374-1F3E6F5B0B6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公営住宅】&#10;一人当たり面積グラフ枠">
          <a:extLst>
            <a:ext uri="{FF2B5EF4-FFF2-40B4-BE49-F238E27FC236}">
              <a16:creationId xmlns:a16="http://schemas.microsoft.com/office/drawing/2014/main" id="{D76F13A4-BC0F-4BC4-A338-CE7A5A840FE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2177</xdr:rowOff>
    </xdr:from>
    <xdr:to>
      <xdr:col>54</xdr:col>
      <xdr:colOff>189865</xdr:colOff>
      <xdr:row>86</xdr:row>
      <xdr:rowOff>111579</xdr:rowOff>
    </xdr:to>
    <xdr:cxnSp macro="">
      <xdr:nvCxnSpPr>
        <xdr:cNvPr id="339" name="直線コネクタ 338">
          <a:extLst>
            <a:ext uri="{FF2B5EF4-FFF2-40B4-BE49-F238E27FC236}">
              <a16:creationId xmlns:a16="http://schemas.microsoft.com/office/drawing/2014/main" id="{E6C588A7-8518-46B7-9F16-161F222326C1}"/>
            </a:ext>
          </a:extLst>
        </xdr:cNvPr>
        <xdr:cNvCxnSpPr/>
      </xdr:nvCxnSpPr>
      <xdr:spPr>
        <a:xfrm flipV="1">
          <a:off x="10476865" y="1337527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115406</xdr:rowOff>
    </xdr:from>
    <xdr:ext cx="469744" cy="259045"/>
    <xdr:sp macro="" textlink="">
      <xdr:nvSpPr>
        <xdr:cNvPr id="340" name="【公営住宅】&#10;一人当たり面積最小値テキスト">
          <a:extLst>
            <a:ext uri="{FF2B5EF4-FFF2-40B4-BE49-F238E27FC236}">
              <a16:creationId xmlns:a16="http://schemas.microsoft.com/office/drawing/2014/main" id="{876D3E1C-FA97-4A93-A0BC-27115A784784}"/>
            </a:ext>
          </a:extLst>
        </xdr:cNvPr>
        <xdr:cNvSpPr txBox="1"/>
      </xdr:nvSpPr>
      <xdr:spPr>
        <a:xfrm>
          <a:off x="10515600" y="14860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111579</xdr:rowOff>
    </xdr:from>
    <xdr:to>
      <xdr:col>55</xdr:col>
      <xdr:colOff>88900</xdr:colOff>
      <xdr:row>86</xdr:row>
      <xdr:rowOff>111579</xdr:rowOff>
    </xdr:to>
    <xdr:cxnSp macro="">
      <xdr:nvCxnSpPr>
        <xdr:cNvPr id="341" name="直線コネクタ 340">
          <a:extLst>
            <a:ext uri="{FF2B5EF4-FFF2-40B4-BE49-F238E27FC236}">
              <a16:creationId xmlns:a16="http://schemas.microsoft.com/office/drawing/2014/main" id="{A3FB2A0A-83F8-4820-BCE6-6FE77B94B56F}"/>
            </a:ext>
          </a:extLst>
        </xdr:cNvPr>
        <xdr:cNvCxnSpPr/>
      </xdr:nvCxnSpPr>
      <xdr:spPr>
        <a:xfrm>
          <a:off x="10388600" y="14856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120304</xdr:rowOff>
    </xdr:from>
    <xdr:ext cx="469744" cy="259045"/>
    <xdr:sp macro="" textlink="">
      <xdr:nvSpPr>
        <xdr:cNvPr id="342" name="【公営住宅】&#10;一人当たり面積最大値テキスト">
          <a:extLst>
            <a:ext uri="{FF2B5EF4-FFF2-40B4-BE49-F238E27FC236}">
              <a16:creationId xmlns:a16="http://schemas.microsoft.com/office/drawing/2014/main" id="{08C8B5EB-FA03-4429-8E13-A5DD5DF03E73}"/>
            </a:ext>
          </a:extLst>
        </xdr:cNvPr>
        <xdr:cNvSpPr txBox="1"/>
      </xdr:nvSpPr>
      <xdr:spPr>
        <a:xfrm>
          <a:off x="10515600" y="13150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2177</xdr:rowOff>
    </xdr:from>
    <xdr:to>
      <xdr:col>55</xdr:col>
      <xdr:colOff>88900</xdr:colOff>
      <xdr:row>78</xdr:row>
      <xdr:rowOff>2177</xdr:rowOff>
    </xdr:to>
    <xdr:cxnSp macro="">
      <xdr:nvCxnSpPr>
        <xdr:cNvPr id="343" name="直線コネクタ 342">
          <a:extLst>
            <a:ext uri="{FF2B5EF4-FFF2-40B4-BE49-F238E27FC236}">
              <a16:creationId xmlns:a16="http://schemas.microsoft.com/office/drawing/2014/main" id="{53589B39-9E35-44E8-A502-D23534D76C7E}"/>
            </a:ext>
          </a:extLst>
        </xdr:cNvPr>
        <xdr:cNvCxnSpPr/>
      </xdr:nvCxnSpPr>
      <xdr:spPr>
        <a:xfrm>
          <a:off x="10388600" y="1337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89825</xdr:rowOff>
    </xdr:from>
    <xdr:ext cx="469744" cy="259045"/>
    <xdr:sp macro="" textlink="">
      <xdr:nvSpPr>
        <xdr:cNvPr id="344" name="【公営住宅】&#10;一人当たり面積平均値テキスト">
          <a:extLst>
            <a:ext uri="{FF2B5EF4-FFF2-40B4-BE49-F238E27FC236}">
              <a16:creationId xmlns:a16="http://schemas.microsoft.com/office/drawing/2014/main" id="{1B3F0E4A-5732-4849-9B36-42C143F976F9}"/>
            </a:ext>
          </a:extLst>
        </xdr:cNvPr>
        <xdr:cNvSpPr txBox="1"/>
      </xdr:nvSpPr>
      <xdr:spPr>
        <a:xfrm>
          <a:off x="10515600" y="143201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111398</xdr:rowOff>
    </xdr:from>
    <xdr:to>
      <xdr:col>55</xdr:col>
      <xdr:colOff>50800</xdr:colOff>
      <xdr:row>84</xdr:row>
      <xdr:rowOff>41548</xdr:rowOff>
    </xdr:to>
    <xdr:sp macro="" textlink="">
      <xdr:nvSpPr>
        <xdr:cNvPr id="345" name="フローチャート: 判断 344">
          <a:extLst>
            <a:ext uri="{FF2B5EF4-FFF2-40B4-BE49-F238E27FC236}">
              <a16:creationId xmlns:a16="http://schemas.microsoft.com/office/drawing/2014/main" id="{1898656C-664D-4ED6-A882-AC4BA76CC9AB}"/>
            </a:ext>
          </a:extLst>
        </xdr:cNvPr>
        <xdr:cNvSpPr/>
      </xdr:nvSpPr>
      <xdr:spPr>
        <a:xfrm>
          <a:off x="10426700" y="1434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113030</xdr:rowOff>
    </xdr:from>
    <xdr:to>
      <xdr:col>50</xdr:col>
      <xdr:colOff>165100</xdr:colOff>
      <xdr:row>84</xdr:row>
      <xdr:rowOff>43180</xdr:rowOff>
    </xdr:to>
    <xdr:sp macro="" textlink="">
      <xdr:nvSpPr>
        <xdr:cNvPr id="346" name="フローチャート: 判断 345">
          <a:extLst>
            <a:ext uri="{FF2B5EF4-FFF2-40B4-BE49-F238E27FC236}">
              <a16:creationId xmlns:a16="http://schemas.microsoft.com/office/drawing/2014/main" id="{77932D0E-7848-422D-B5A9-F5444B889975}"/>
            </a:ext>
          </a:extLst>
        </xdr:cNvPr>
        <xdr:cNvSpPr/>
      </xdr:nvSpPr>
      <xdr:spPr>
        <a:xfrm>
          <a:off x="9588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111398</xdr:rowOff>
    </xdr:from>
    <xdr:to>
      <xdr:col>46</xdr:col>
      <xdr:colOff>38100</xdr:colOff>
      <xdr:row>84</xdr:row>
      <xdr:rowOff>41548</xdr:rowOff>
    </xdr:to>
    <xdr:sp macro="" textlink="">
      <xdr:nvSpPr>
        <xdr:cNvPr id="347" name="フローチャート: 判断 346">
          <a:extLst>
            <a:ext uri="{FF2B5EF4-FFF2-40B4-BE49-F238E27FC236}">
              <a16:creationId xmlns:a16="http://schemas.microsoft.com/office/drawing/2014/main" id="{F7D89ED6-E10E-4342-88FA-27CF2FB3761C}"/>
            </a:ext>
          </a:extLst>
        </xdr:cNvPr>
        <xdr:cNvSpPr/>
      </xdr:nvSpPr>
      <xdr:spPr>
        <a:xfrm>
          <a:off x="8699500" y="1434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109764</xdr:rowOff>
    </xdr:from>
    <xdr:to>
      <xdr:col>41</xdr:col>
      <xdr:colOff>101600</xdr:colOff>
      <xdr:row>84</xdr:row>
      <xdr:rowOff>39914</xdr:rowOff>
    </xdr:to>
    <xdr:sp macro="" textlink="">
      <xdr:nvSpPr>
        <xdr:cNvPr id="348" name="フローチャート: 判断 347">
          <a:extLst>
            <a:ext uri="{FF2B5EF4-FFF2-40B4-BE49-F238E27FC236}">
              <a16:creationId xmlns:a16="http://schemas.microsoft.com/office/drawing/2014/main" id="{B88E103F-AD7E-4961-93B6-CEF8C2489966}"/>
            </a:ext>
          </a:extLst>
        </xdr:cNvPr>
        <xdr:cNvSpPr/>
      </xdr:nvSpPr>
      <xdr:spPr>
        <a:xfrm>
          <a:off x="7810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70576</xdr:rowOff>
    </xdr:from>
    <xdr:to>
      <xdr:col>36</xdr:col>
      <xdr:colOff>165100</xdr:colOff>
      <xdr:row>84</xdr:row>
      <xdr:rowOff>726</xdr:rowOff>
    </xdr:to>
    <xdr:sp macro="" textlink="">
      <xdr:nvSpPr>
        <xdr:cNvPr id="349" name="フローチャート: 判断 348">
          <a:extLst>
            <a:ext uri="{FF2B5EF4-FFF2-40B4-BE49-F238E27FC236}">
              <a16:creationId xmlns:a16="http://schemas.microsoft.com/office/drawing/2014/main" id="{3311E5FF-467F-4F29-B308-2538BBD77463}"/>
            </a:ext>
          </a:extLst>
        </xdr:cNvPr>
        <xdr:cNvSpPr/>
      </xdr:nvSpPr>
      <xdr:spPr>
        <a:xfrm>
          <a:off x="6921500" y="1430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F6A45643-81E4-4588-8DFE-9F443121525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AC527AEF-F9EE-4B69-B9F4-400C11B3EF8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A36BD64F-CC66-42DF-96E4-C4C19B01A8A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7F47B15-F567-464C-8324-8A97DC7CE91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825A32E7-C151-42BB-99BC-A3CCAE3B2B4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62412</xdr:rowOff>
    </xdr:from>
    <xdr:to>
      <xdr:col>55</xdr:col>
      <xdr:colOff>50800</xdr:colOff>
      <xdr:row>81</xdr:row>
      <xdr:rowOff>164012</xdr:rowOff>
    </xdr:to>
    <xdr:sp macro="" textlink="">
      <xdr:nvSpPr>
        <xdr:cNvPr id="355" name="楕円 354">
          <a:extLst>
            <a:ext uri="{FF2B5EF4-FFF2-40B4-BE49-F238E27FC236}">
              <a16:creationId xmlns:a16="http://schemas.microsoft.com/office/drawing/2014/main" id="{EB6484B9-8F68-4A60-B3FC-5716681BF1BE}"/>
            </a:ext>
          </a:extLst>
        </xdr:cNvPr>
        <xdr:cNvSpPr/>
      </xdr:nvSpPr>
      <xdr:spPr>
        <a:xfrm>
          <a:off x="10426700" y="1394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85289</xdr:rowOff>
    </xdr:from>
    <xdr:ext cx="469744" cy="259045"/>
    <xdr:sp macro="" textlink="">
      <xdr:nvSpPr>
        <xdr:cNvPr id="356" name="【公営住宅】&#10;一人当たり面積該当値テキスト">
          <a:extLst>
            <a:ext uri="{FF2B5EF4-FFF2-40B4-BE49-F238E27FC236}">
              <a16:creationId xmlns:a16="http://schemas.microsoft.com/office/drawing/2014/main" id="{3C9EF66E-5AED-4386-B2AD-43BC63479B88}"/>
            </a:ext>
          </a:extLst>
        </xdr:cNvPr>
        <xdr:cNvSpPr txBox="1"/>
      </xdr:nvSpPr>
      <xdr:spPr>
        <a:xfrm>
          <a:off x="10515600" y="13801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67311</xdr:rowOff>
    </xdr:from>
    <xdr:to>
      <xdr:col>50</xdr:col>
      <xdr:colOff>165100</xdr:colOff>
      <xdr:row>81</xdr:row>
      <xdr:rowOff>168911</xdr:rowOff>
    </xdr:to>
    <xdr:sp macro="" textlink="">
      <xdr:nvSpPr>
        <xdr:cNvPr id="357" name="楕円 356">
          <a:extLst>
            <a:ext uri="{FF2B5EF4-FFF2-40B4-BE49-F238E27FC236}">
              <a16:creationId xmlns:a16="http://schemas.microsoft.com/office/drawing/2014/main" id="{525D38F8-96CA-484E-8F54-8B2D13D1BE7F}"/>
            </a:ext>
          </a:extLst>
        </xdr:cNvPr>
        <xdr:cNvSpPr/>
      </xdr:nvSpPr>
      <xdr:spPr>
        <a:xfrm>
          <a:off x="9588500" y="1395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113212</xdr:rowOff>
    </xdr:from>
    <xdr:to>
      <xdr:col>55</xdr:col>
      <xdr:colOff>0</xdr:colOff>
      <xdr:row>81</xdr:row>
      <xdr:rowOff>118111</xdr:rowOff>
    </xdr:to>
    <xdr:cxnSp macro="">
      <xdr:nvCxnSpPr>
        <xdr:cNvPr id="358" name="直線コネクタ 357">
          <a:extLst>
            <a:ext uri="{FF2B5EF4-FFF2-40B4-BE49-F238E27FC236}">
              <a16:creationId xmlns:a16="http://schemas.microsoft.com/office/drawing/2014/main" id="{DF83C0AE-F381-49F5-AB48-258B52265237}"/>
            </a:ext>
          </a:extLst>
        </xdr:cNvPr>
        <xdr:cNvCxnSpPr/>
      </xdr:nvCxnSpPr>
      <xdr:spPr>
        <a:xfrm flipV="1">
          <a:off x="9639300" y="14000662"/>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67311</xdr:rowOff>
    </xdr:from>
    <xdr:to>
      <xdr:col>46</xdr:col>
      <xdr:colOff>38100</xdr:colOff>
      <xdr:row>81</xdr:row>
      <xdr:rowOff>168911</xdr:rowOff>
    </xdr:to>
    <xdr:sp macro="" textlink="">
      <xdr:nvSpPr>
        <xdr:cNvPr id="359" name="楕円 358">
          <a:extLst>
            <a:ext uri="{FF2B5EF4-FFF2-40B4-BE49-F238E27FC236}">
              <a16:creationId xmlns:a16="http://schemas.microsoft.com/office/drawing/2014/main" id="{DB1603A5-6254-4591-939D-4F7C3FA6F899}"/>
            </a:ext>
          </a:extLst>
        </xdr:cNvPr>
        <xdr:cNvSpPr/>
      </xdr:nvSpPr>
      <xdr:spPr>
        <a:xfrm>
          <a:off x="8699500" y="1395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118111</xdr:rowOff>
    </xdr:from>
    <xdr:to>
      <xdr:col>50</xdr:col>
      <xdr:colOff>114300</xdr:colOff>
      <xdr:row>81</xdr:row>
      <xdr:rowOff>118111</xdr:rowOff>
    </xdr:to>
    <xdr:cxnSp macro="">
      <xdr:nvCxnSpPr>
        <xdr:cNvPr id="360" name="直線コネクタ 359">
          <a:extLst>
            <a:ext uri="{FF2B5EF4-FFF2-40B4-BE49-F238E27FC236}">
              <a16:creationId xmlns:a16="http://schemas.microsoft.com/office/drawing/2014/main" id="{9D3AC9FC-1EEF-436A-8EA5-227926F25E46}"/>
            </a:ext>
          </a:extLst>
        </xdr:cNvPr>
        <xdr:cNvCxnSpPr/>
      </xdr:nvCxnSpPr>
      <xdr:spPr>
        <a:xfrm>
          <a:off x="8750300" y="140055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73842</xdr:rowOff>
    </xdr:from>
    <xdr:to>
      <xdr:col>41</xdr:col>
      <xdr:colOff>101600</xdr:colOff>
      <xdr:row>82</xdr:row>
      <xdr:rowOff>3992</xdr:rowOff>
    </xdr:to>
    <xdr:sp macro="" textlink="">
      <xdr:nvSpPr>
        <xdr:cNvPr id="361" name="楕円 360">
          <a:extLst>
            <a:ext uri="{FF2B5EF4-FFF2-40B4-BE49-F238E27FC236}">
              <a16:creationId xmlns:a16="http://schemas.microsoft.com/office/drawing/2014/main" id="{926D6A05-5D17-4596-879A-7E1D8EDD6D32}"/>
            </a:ext>
          </a:extLst>
        </xdr:cNvPr>
        <xdr:cNvSpPr/>
      </xdr:nvSpPr>
      <xdr:spPr>
        <a:xfrm>
          <a:off x="7810500" y="1396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118111</xdr:rowOff>
    </xdr:from>
    <xdr:to>
      <xdr:col>45</xdr:col>
      <xdr:colOff>177800</xdr:colOff>
      <xdr:row>81</xdr:row>
      <xdr:rowOff>124642</xdr:rowOff>
    </xdr:to>
    <xdr:cxnSp macro="">
      <xdr:nvCxnSpPr>
        <xdr:cNvPr id="362" name="直線コネクタ 361">
          <a:extLst>
            <a:ext uri="{FF2B5EF4-FFF2-40B4-BE49-F238E27FC236}">
              <a16:creationId xmlns:a16="http://schemas.microsoft.com/office/drawing/2014/main" id="{6DB9FF58-041B-49F0-ACA1-B19B672E373D}"/>
            </a:ext>
          </a:extLst>
        </xdr:cNvPr>
        <xdr:cNvCxnSpPr/>
      </xdr:nvCxnSpPr>
      <xdr:spPr>
        <a:xfrm flipV="1">
          <a:off x="7861300" y="14005561"/>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75474</xdr:rowOff>
    </xdr:from>
    <xdr:to>
      <xdr:col>36</xdr:col>
      <xdr:colOff>165100</xdr:colOff>
      <xdr:row>82</xdr:row>
      <xdr:rowOff>5624</xdr:rowOff>
    </xdr:to>
    <xdr:sp macro="" textlink="">
      <xdr:nvSpPr>
        <xdr:cNvPr id="363" name="楕円 362">
          <a:extLst>
            <a:ext uri="{FF2B5EF4-FFF2-40B4-BE49-F238E27FC236}">
              <a16:creationId xmlns:a16="http://schemas.microsoft.com/office/drawing/2014/main" id="{753CB3F8-58E1-4E0A-94BE-4FFA4EFA9C9A}"/>
            </a:ext>
          </a:extLst>
        </xdr:cNvPr>
        <xdr:cNvSpPr/>
      </xdr:nvSpPr>
      <xdr:spPr>
        <a:xfrm>
          <a:off x="6921500" y="1396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124642</xdr:rowOff>
    </xdr:from>
    <xdr:to>
      <xdr:col>41</xdr:col>
      <xdr:colOff>50800</xdr:colOff>
      <xdr:row>81</xdr:row>
      <xdr:rowOff>126274</xdr:rowOff>
    </xdr:to>
    <xdr:cxnSp macro="">
      <xdr:nvCxnSpPr>
        <xdr:cNvPr id="364" name="直線コネクタ 363">
          <a:extLst>
            <a:ext uri="{FF2B5EF4-FFF2-40B4-BE49-F238E27FC236}">
              <a16:creationId xmlns:a16="http://schemas.microsoft.com/office/drawing/2014/main" id="{3A3771EB-7673-4BDF-A615-ABCD032C5FE5}"/>
            </a:ext>
          </a:extLst>
        </xdr:cNvPr>
        <xdr:cNvCxnSpPr/>
      </xdr:nvCxnSpPr>
      <xdr:spPr>
        <a:xfrm flipV="1">
          <a:off x="6972300" y="14012092"/>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34307</xdr:rowOff>
    </xdr:from>
    <xdr:ext cx="469744" cy="259045"/>
    <xdr:sp macro="" textlink="">
      <xdr:nvSpPr>
        <xdr:cNvPr id="365" name="n_1aveValue【公営住宅】&#10;一人当たり面積">
          <a:extLst>
            <a:ext uri="{FF2B5EF4-FFF2-40B4-BE49-F238E27FC236}">
              <a16:creationId xmlns:a16="http://schemas.microsoft.com/office/drawing/2014/main" id="{EEE485FF-5FB1-4D4F-8673-FDFA0A724118}"/>
            </a:ext>
          </a:extLst>
        </xdr:cNvPr>
        <xdr:cNvSpPr txBox="1"/>
      </xdr:nvSpPr>
      <xdr:spPr>
        <a:xfrm>
          <a:off x="93917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32675</xdr:rowOff>
    </xdr:from>
    <xdr:ext cx="469744" cy="259045"/>
    <xdr:sp macro="" textlink="">
      <xdr:nvSpPr>
        <xdr:cNvPr id="366" name="n_2aveValue【公営住宅】&#10;一人当たり面積">
          <a:extLst>
            <a:ext uri="{FF2B5EF4-FFF2-40B4-BE49-F238E27FC236}">
              <a16:creationId xmlns:a16="http://schemas.microsoft.com/office/drawing/2014/main" id="{1363B671-C090-414E-B5B5-ED642D1AC634}"/>
            </a:ext>
          </a:extLst>
        </xdr:cNvPr>
        <xdr:cNvSpPr txBox="1"/>
      </xdr:nvSpPr>
      <xdr:spPr>
        <a:xfrm>
          <a:off x="8515427" y="14434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31041</xdr:rowOff>
    </xdr:from>
    <xdr:ext cx="469744" cy="259045"/>
    <xdr:sp macro="" textlink="">
      <xdr:nvSpPr>
        <xdr:cNvPr id="367" name="n_3aveValue【公営住宅】&#10;一人当たり面積">
          <a:extLst>
            <a:ext uri="{FF2B5EF4-FFF2-40B4-BE49-F238E27FC236}">
              <a16:creationId xmlns:a16="http://schemas.microsoft.com/office/drawing/2014/main" id="{EBB3FA3A-FDA3-4E5E-A15E-EDCECCAD9EFB}"/>
            </a:ext>
          </a:extLst>
        </xdr:cNvPr>
        <xdr:cNvSpPr txBox="1"/>
      </xdr:nvSpPr>
      <xdr:spPr>
        <a:xfrm>
          <a:off x="7626427" y="14432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163303</xdr:rowOff>
    </xdr:from>
    <xdr:ext cx="469744" cy="259045"/>
    <xdr:sp macro="" textlink="">
      <xdr:nvSpPr>
        <xdr:cNvPr id="368" name="n_4aveValue【公営住宅】&#10;一人当たり面積">
          <a:extLst>
            <a:ext uri="{FF2B5EF4-FFF2-40B4-BE49-F238E27FC236}">
              <a16:creationId xmlns:a16="http://schemas.microsoft.com/office/drawing/2014/main" id="{703BB793-453F-4380-85B1-AF05542DD78D}"/>
            </a:ext>
          </a:extLst>
        </xdr:cNvPr>
        <xdr:cNvSpPr txBox="1"/>
      </xdr:nvSpPr>
      <xdr:spPr>
        <a:xfrm>
          <a:off x="6737427" y="14393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13988</xdr:rowOff>
    </xdr:from>
    <xdr:ext cx="469744" cy="259045"/>
    <xdr:sp macro="" textlink="">
      <xdr:nvSpPr>
        <xdr:cNvPr id="369" name="n_1mainValue【公営住宅】&#10;一人当たり面積">
          <a:extLst>
            <a:ext uri="{FF2B5EF4-FFF2-40B4-BE49-F238E27FC236}">
              <a16:creationId xmlns:a16="http://schemas.microsoft.com/office/drawing/2014/main" id="{8F783098-9C10-471A-8679-93C60B7226E5}"/>
            </a:ext>
          </a:extLst>
        </xdr:cNvPr>
        <xdr:cNvSpPr txBox="1"/>
      </xdr:nvSpPr>
      <xdr:spPr>
        <a:xfrm>
          <a:off x="9391727" y="13729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13988</xdr:rowOff>
    </xdr:from>
    <xdr:ext cx="469744" cy="259045"/>
    <xdr:sp macro="" textlink="">
      <xdr:nvSpPr>
        <xdr:cNvPr id="370" name="n_2mainValue【公営住宅】&#10;一人当たり面積">
          <a:extLst>
            <a:ext uri="{FF2B5EF4-FFF2-40B4-BE49-F238E27FC236}">
              <a16:creationId xmlns:a16="http://schemas.microsoft.com/office/drawing/2014/main" id="{F9D84351-5E91-45B0-9C9C-6FE322AA2C0D}"/>
            </a:ext>
          </a:extLst>
        </xdr:cNvPr>
        <xdr:cNvSpPr txBox="1"/>
      </xdr:nvSpPr>
      <xdr:spPr>
        <a:xfrm>
          <a:off x="8515427" y="13729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20519</xdr:rowOff>
    </xdr:from>
    <xdr:ext cx="469744" cy="259045"/>
    <xdr:sp macro="" textlink="">
      <xdr:nvSpPr>
        <xdr:cNvPr id="371" name="n_3mainValue【公営住宅】&#10;一人当たり面積">
          <a:extLst>
            <a:ext uri="{FF2B5EF4-FFF2-40B4-BE49-F238E27FC236}">
              <a16:creationId xmlns:a16="http://schemas.microsoft.com/office/drawing/2014/main" id="{2CD70911-B90D-4534-B982-4FEA5F39590B}"/>
            </a:ext>
          </a:extLst>
        </xdr:cNvPr>
        <xdr:cNvSpPr txBox="1"/>
      </xdr:nvSpPr>
      <xdr:spPr>
        <a:xfrm>
          <a:off x="7626427" y="1373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22151</xdr:rowOff>
    </xdr:from>
    <xdr:ext cx="469744" cy="259045"/>
    <xdr:sp macro="" textlink="">
      <xdr:nvSpPr>
        <xdr:cNvPr id="372" name="n_4mainValue【公営住宅】&#10;一人当たり面積">
          <a:extLst>
            <a:ext uri="{FF2B5EF4-FFF2-40B4-BE49-F238E27FC236}">
              <a16:creationId xmlns:a16="http://schemas.microsoft.com/office/drawing/2014/main" id="{F1DC33AC-14CD-42E0-A1A1-D87248AC6567}"/>
            </a:ext>
          </a:extLst>
        </xdr:cNvPr>
        <xdr:cNvSpPr txBox="1"/>
      </xdr:nvSpPr>
      <xdr:spPr>
        <a:xfrm>
          <a:off x="6737427" y="1373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315ADC6E-6AB9-4973-BE28-30381C9107C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4290E10D-75D1-4723-B9C3-939C9CF5F3C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573CA0A9-D3CF-4239-87A2-A1104A22DEA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67CD03CF-D674-4586-9079-79ED94E3BA7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54091C6C-C8FE-45B7-BD96-E9F9941DCFB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208C9E8B-17B4-4598-9F8D-F7768A71C80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B7A957FA-DD46-4C84-AE38-DBFE9B1723F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EE5B8B53-4E7F-4C05-A216-0BCE2F47AAE8}"/>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1" name="正方形/長方形 380">
          <a:extLst>
            <a:ext uri="{FF2B5EF4-FFF2-40B4-BE49-F238E27FC236}">
              <a16:creationId xmlns:a16="http://schemas.microsoft.com/office/drawing/2014/main" id="{B3BE5013-467C-460F-8F0D-51272ADD117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2" name="正方形/長方形 381">
          <a:extLst>
            <a:ext uri="{FF2B5EF4-FFF2-40B4-BE49-F238E27FC236}">
              <a16:creationId xmlns:a16="http://schemas.microsoft.com/office/drawing/2014/main" id="{C2316E9A-895F-4D13-9660-EA2C173C680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3" name="正方形/長方形 382">
          <a:extLst>
            <a:ext uri="{FF2B5EF4-FFF2-40B4-BE49-F238E27FC236}">
              <a16:creationId xmlns:a16="http://schemas.microsoft.com/office/drawing/2014/main" id="{73025994-AF96-48C6-8887-3F0E4EAA484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4" name="正方形/長方形 383">
          <a:extLst>
            <a:ext uri="{FF2B5EF4-FFF2-40B4-BE49-F238E27FC236}">
              <a16:creationId xmlns:a16="http://schemas.microsoft.com/office/drawing/2014/main" id="{C9A69956-12D5-4DB6-8F3A-67C5C6B29BD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5" name="正方形/長方形 384">
          <a:extLst>
            <a:ext uri="{FF2B5EF4-FFF2-40B4-BE49-F238E27FC236}">
              <a16:creationId xmlns:a16="http://schemas.microsoft.com/office/drawing/2014/main" id="{25F0C0ED-3146-4421-93D3-D6832F75B9F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6" name="正方形/長方形 385">
          <a:extLst>
            <a:ext uri="{FF2B5EF4-FFF2-40B4-BE49-F238E27FC236}">
              <a16:creationId xmlns:a16="http://schemas.microsoft.com/office/drawing/2014/main" id="{ECD630DF-719D-4480-926E-047E861A2A5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7" name="正方形/長方形 386">
          <a:extLst>
            <a:ext uri="{FF2B5EF4-FFF2-40B4-BE49-F238E27FC236}">
              <a16:creationId xmlns:a16="http://schemas.microsoft.com/office/drawing/2014/main" id="{6122EA95-74B1-4E8C-B73A-15D51CD20A8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8" name="正方形/長方形 387">
          <a:extLst>
            <a:ext uri="{FF2B5EF4-FFF2-40B4-BE49-F238E27FC236}">
              <a16:creationId xmlns:a16="http://schemas.microsoft.com/office/drawing/2014/main" id="{91A5C46D-C7D2-4FF4-B170-74F40FC1261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9" name="正方形/長方形 388">
          <a:extLst>
            <a:ext uri="{FF2B5EF4-FFF2-40B4-BE49-F238E27FC236}">
              <a16:creationId xmlns:a16="http://schemas.microsoft.com/office/drawing/2014/main" id="{BD9676AE-3BAA-4423-AADD-C404403CD59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0" name="正方形/長方形 389">
          <a:extLst>
            <a:ext uri="{FF2B5EF4-FFF2-40B4-BE49-F238E27FC236}">
              <a16:creationId xmlns:a16="http://schemas.microsoft.com/office/drawing/2014/main" id="{6DBFB9D4-1E76-497E-B6D1-7C60D261FF7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1" name="正方形/長方形 390">
          <a:extLst>
            <a:ext uri="{FF2B5EF4-FFF2-40B4-BE49-F238E27FC236}">
              <a16:creationId xmlns:a16="http://schemas.microsoft.com/office/drawing/2014/main" id="{930919DA-BEF0-4A83-851F-BE6E38C7523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2" name="正方形/長方形 391">
          <a:extLst>
            <a:ext uri="{FF2B5EF4-FFF2-40B4-BE49-F238E27FC236}">
              <a16:creationId xmlns:a16="http://schemas.microsoft.com/office/drawing/2014/main" id="{B95013E1-21CA-4786-8847-660A7DEB069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3" name="正方形/長方形 392">
          <a:extLst>
            <a:ext uri="{FF2B5EF4-FFF2-40B4-BE49-F238E27FC236}">
              <a16:creationId xmlns:a16="http://schemas.microsoft.com/office/drawing/2014/main" id="{37B5221B-5EAB-4BFC-BF02-6E3F5CBE151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4" name="正方形/長方形 393">
          <a:extLst>
            <a:ext uri="{FF2B5EF4-FFF2-40B4-BE49-F238E27FC236}">
              <a16:creationId xmlns:a16="http://schemas.microsoft.com/office/drawing/2014/main" id="{CD3425C3-1312-46B7-BE9A-1276855088C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5" name="正方形/長方形 394">
          <a:extLst>
            <a:ext uri="{FF2B5EF4-FFF2-40B4-BE49-F238E27FC236}">
              <a16:creationId xmlns:a16="http://schemas.microsoft.com/office/drawing/2014/main" id="{A81A2584-D5A6-4C65-AB73-066C467B1FD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6" name="正方形/長方形 395">
          <a:extLst>
            <a:ext uri="{FF2B5EF4-FFF2-40B4-BE49-F238E27FC236}">
              <a16:creationId xmlns:a16="http://schemas.microsoft.com/office/drawing/2014/main" id="{5FF1A69E-10E6-4E5E-A9E8-0FA11FEC972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7" name="テキスト ボックス 396">
          <a:extLst>
            <a:ext uri="{FF2B5EF4-FFF2-40B4-BE49-F238E27FC236}">
              <a16:creationId xmlns:a16="http://schemas.microsoft.com/office/drawing/2014/main" id="{5C243E47-4FFA-4187-BB84-D111BC02AF9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8" name="直線コネクタ 397">
          <a:extLst>
            <a:ext uri="{FF2B5EF4-FFF2-40B4-BE49-F238E27FC236}">
              <a16:creationId xmlns:a16="http://schemas.microsoft.com/office/drawing/2014/main" id="{63C346DA-9F13-4821-965F-5CBDCD0D04F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9" name="テキスト ボックス 398">
          <a:extLst>
            <a:ext uri="{FF2B5EF4-FFF2-40B4-BE49-F238E27FC236}">
              <a16:creationId xmlns:a16="http://schemas.microsoft.com/office/drawing/2014/main" id="{F8569048-8C0D-4E42-B271-F612B51F641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0" name="直線コネクタ 399">
          <a:extLst>
            <a:ext uri="{FF2B5EF4-FFF2-40B4-BE49-F238E27FC236}">
              <a16:creationId xmlns:a16="http://schemas.microsoft.com/office/drawing/2014/main" id="{452D65D8-76E5-4E5B-AC10-2B4ADFFCF646}"/>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1" name="テキスト ボックス 400">
          <a:extLst>
            <a:ext uri="{FF2B5EF4-FFF2-40B4-BE49-F238E27FC236}">
              <a16:creationId xmlns:a16="http://schemas.microsoft.com/office/drawing/2014/main" id="{B67CD2FB-9178-473D-A43E-CF7A6689F66B}"/>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2" name="直線コネクタ 401">
          <a:extLst>
            <a:ext uri="{FF2B5EF4-FFF2-40B4-BE49-F238E27FC236}">
              <a16:creationId xmlns:a16="http://schemas.microsoft.com/office/drawing/2014/main" id="{1C4AB686-8FB6-4A69-ABD3-6ABBBE42029E}"/>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3" name="テキスト ボックス 402">
          <a:extLst>
            <a:ext uri="{FF2B5EF4-FFF2-40B4-BE49-F238E27FC236}">
              <a16:creationId xmlns:a16="http://schemas.microsoft.com/office/drawing/2014/main" id="{EE37F251-96AB-431F-AE86-1B235AADFCF7}"/>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4" name="直線コネクタ 403">
          <a:extLst>
            <a:ext uri="{FF2B5EF4-FFF2-40B4-BE49-F238E27FC236}">
              <a16:creationId xmlns:a16="http://schemas.microsoft.com/office/drawing/2014/main" id="{0357015A-03BF-4001-9AD6-567427D6AEFF}"/>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5" name="テキスト ボックス 404">
          <a:extLst>
            <a:ext uri="{FF2B5EF4-FFF2-40B4-BE49-F238E27FC236}">
              <a16:creationId xmlns:a16="http://schemas.microsoft.com/office/drawing/2014/main" id="{07FFFA0C-AA66-4171-BC47-8768E7CD0556}"/>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6" name="直線コネクタ 405">
          <a:extLst>
            <a:ext uri="{FF2B5EF4-FFF2-40B4-BE49-F238E27FC236}">
              <a16:creationId xmlns:a16="http://schemas.microsoft.com/office/drawing/2014/main" id="{7866528A-9879-4C90-A055-2CE512BC2434}"/>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7" name="テキスト ボックス 406">
          <a:extLst>
            <a:ext uri="{FF2B5EF4-FFF2-40B4-BE49-F238E27FC236}">
              <a16:creationId xmlns:a16="http://schemas.microsoft.com/office/drawing/2014/main" id="{A820CA97-6671-4EFC-A6FC-B719320BBF9A}"/>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8" name="直線コネクタ 407">
          <a:extLst>
            <a:ext uri="{FF2B5EF4-FFF2-40B4-BE49-F238E27FC236}">
              <a16:creationId xmlns:a16="http://schemas.microsoft.com/office/drawing/2014/main" id="{54ECA57D-6BC4-427F-ABFB-0D8D7E5CC4E9}"/>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09" name="テキスト ボックス 408">
          <a:extLst>
            <a:ext uri="{FF2B5EF4-FFF2-40B4-BE49-F238E27FC236}">
              <a16:creationId xmlns:a16="http://schemas.microsoft.com/office/drawing/2014/main" id="{E2CE4116-F93D-4302-B04C-2A777FAD088F}"/>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2FC2105D-396C-49D7-9838-DA3C6CDAC5F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1" name="テキスト ボックス 410">
          <a:extLst>
            <a:ext uri="{FF2B5EF4-FFF2-40B4-BE49-F238E27FC236}">
              <a16:creationId xmlns:a16="http://schemas.microsoft.com/office/drawing/2014/main" id="{8B97EC01-3133-422F-B80B-5ED68BF6892C}"/>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認定こども園・幼稚園・保育所】&#10;有形固定資産減価償却率グラフ枠">
          <a:extLst>
            <a:ext uri="{FF2B5EF4-FFF2-40B4-BE49-F238E27FC236}">
              <a16:creationId xmlns:a16="http://schemas.microsoft.com/office/drawing/2014/main" id="{B0F7C24B-D4CA-41E5-85E4-4DBC2276ACE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123825</xdr:rowOff>
    </xdr:from>
    <xdr:to>
      <xdr:col>85</xdr:col>
      <xdr:colOff>126364</xdr:colOff>
      <xdr:row>41</xdr:row>
      <xdr:rowOff>22860</xdr:rowOff>
    </xdr:to>
    <xdr:cxnSp macro="">
      <xdr:nvCxnSpPr>
        <xdr:cNvPr id="413" name="直線コネクタ 412">
          <a:extLst>
            <a:ext uri="{FF2B5EF4-FFF2-40B4-BE49-F238E27FC236}">
              <a16:creationId xmlns:a16="http://schemas.microsoft.com/office/drawing/2014/main" id="{268F7CC8-B2FB-4A9C-9B7E-76DB0A6553D0}"/>
            </a:ext>
          </a:extLst>
        </xdr:cNvPr>
        <xdr:cNvCxnSpPr/>
      </xdr:nvCxnSpPr>
      <xdr:spPr>
        <a:xfrm flipV="1">
          <a:off x="16318864" y="5953125"/>
          <a:ext cx="0" cy="109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26687</xdr:rowOff>
    </xdr:from>
    <xdr:ext cx="405111" cy="259045"/>
    <xdr:sp macro="" textlink="">
      <xdr:nvSpPr>
        <xdr:cNvPr id="414" name="【認定こども園・幼稚園・保育所】&#10;有形固定資産減価償却率最小値テキスト">
          <a:extLst>
            <a:ext uri="{FF2B5EF4-FFF2-40B4-BE49-F238E27FC236}">
              <a16:creationId xmlns:a16="http://schemas.microsoft.com/office/drawing/2014/main" id="{F8B1FC91-3857-40AD-A387-45F96DCE3245}"/>
            </a:ext>
          </a:extLst>
        </xdr:cNvPr>
        <xdr:cNvSpPr txBox="1"/>
      </xdr:nvSpPr>
      <xdr:spPr>
        <a:xfrm>
          <a:off x="16357600" y="705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22860</xdr:rowOff>
    </xdr:from>
    <xdr:to>
      <xdr:col>86</xdr:col>
      <xdr:colOff>25400</xdr:colOff>
      <xdr:row>41</xdr:row>
      <xdr:rowOff>22860</xdr:rowOff>
    </xdr:to>
    <xdr:cxnSp macro="">
      <xdr:nvCxnSpPr>
        <xdr:cNvPr id="415" name="直線コネクタ 414">
          <a:extLst>
            <a:ext uri="{FF2B5EF4-FFF2-40B4-BE49-F238E27FC236}">
              <a16:creationId xmlns:a16="http://schemas.microsoft.com/office/drawing/2014/main" id="{7A0DC2E9-676E-441F-BAC7-38551822E69B}"/>
            </a:ext>
          </a:extLst>
        </xdr:cNvPr>
        <xdr:cNvCxnSpPr/>
      </xdr:nvCxnSpPr>
      <xdr:spPr>
        <a:xfrm>
          <a:off x="16230600" y="7052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70502</xdr:rowOff>
    </xdr:from>
    <xdr:ext cx="405111" cy="259045"/>
    <xdr:sp macro="" textlink="">
      <xdr:nvSpPr>
        <xdr:cNvPr id="416" name="【認定こども園・幼稚園・保育所】&#10;有形固定資産減価償却率最大値テキスト">
          <a:extLst>
            <a:ext uri="{FF2B5EF4-FFF2-40B4-BE49-F238E27FC236}">
              <a16:creationId xmlns:a16="http://schemas.microsoft.com/office/drawing/2014/main" id="{BB0B8B82-04A6-4C3D-BA09-F01382A65CDD}"/>
            </a:ext>
          </a:extLst>
        </xdr:cNvPr>
        <xdr:cNvSpPr txBox="1"/>
      </xdr:nvSpPr>
      <xdr:spPr>
        <a:xfrm>
          <a:off x="16357600" y="5728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123825</xdr:rowOff>
    </xdr:from>
    <xdr:to>
      <xdr:col>86</xdr:col>
      <xdr:colOff>25400</xdr:colOff>
      <xdr:row>34</xdr:row>
      <xdr:rowOff>123825</xdr:rowOff>
    </xdr:to>
    <xdr:cxnSp macro="">
      <xdr:nvCxnSpPr>
        <xdr:cNvPr id="417" name="直線コネクタ 416">
          <a:extLst>
            <a:ext uri="{FF2B5EF4-FFF2-40B4-BE49-F238E27FC236}">
              <a16:creationId xmlns:a16="http://schemas.microsoft.com/office/drawing/2014/main" id="{F7BE1A34-612D-4012-B69E-FD26DB513298}"/>
            </a:ext>
          </a:extLst>
        </xdr:cNvPr>
        <xdr:cNvCxnSpPr/>
      </xdr:nvCxnSpPr>
      <xdr:spPr>
        <a:xfrm>
          <a:off x="16230600" y="5953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8272</xdr:rowOff>
    </xdr:from>
    <xdr:ext cx="405111" cy="259045"/>
    <xdr:sp macro="" textlink="">
      <xdr:nvSpPr>
        <xdr:cNvPr id="418" name="【認定こども園・幼稚園・保育所】&#10;有形固定資産減価償却率平均値テキスト">
          <a:extLst>
            <a:ext uri="{FF2B5EF4-FFF2-40B4-BE49-F238E27FC236}">
              <a16:creationId xmlns:a16="http://schemas.microsoft.com/office/drawing/2014/main" id="{D02516EA-FC45-4461-99CC-67B2F950B94B}"/>
            </a:ext>
          </a:extLst>
        </xdr:cNvPr>
        <xdr:cNvSpPr txBox="1"/>
      </xdr:nvSpPr>
      <xdr:spPr>
        <a:xfrm>
          <a:off x="16357600" y="6180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156845</xdr:rowOff>
    </xdr:from>
    <xdr:to>
      <xdr:col>85</xdr:col>
      <xdr:colOff>177800</xdr:colOff>
      <xdr:row>37</xdr:row>
      <xdr:rowOff>86995</xdr:rowOff>
    </xdr:to>
    <xdr:sp macro="" textlink="">
      <xdr:nvSpPr>
        <xdr:cNvPr id="419" name="フローチャート: 判断 418">
          <a:extLst>
            <a:ext uri="{FF2B5EF4-FFF2-40B4-BE49-F238E27FC236}">
              <a16:creationId xmlns:a16="http://schemas.microsoft.com/office/drawing/2014/main" id="{61BB4856-2C4C-4BA9-8554-BA4070157566}"/>
            </a:ext>
          </a:extLst>
        </xdr:cNvPr>
        <xdr:cNvSpPr/>
      </xdr:nvSpPr>
      <xdr:spPr>
        <a:xfrm>
          <a:off x="16268700" y="632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149225</xdr:rowOff>
    </xdr:from>
    <xdr:to>
      <xdr:col>81</xdr:col>
      <xdr:colOff>101600</xdr:colOff>
      <xdr:row>37</xdr:row>
      <xdr:rowOff>79375</xdr:rowOff>
    </xdr:to>
    <xdr:sp macro="" textlink="">
      <xdr:nvSpPr>
        <xdr:cNvPr id="420" name="フローチャート: 判断 419">
          <a:extLst>
            <a:ext uri="{FF2B5EF4-FFF2-40B4-BE49-F238E27FC236}">
              <a16:creationId xmlns:a16="http://schemas.microsoft.com/office/drawing/2014/main" id="{C3440EAC-5F0F-4CD8-87FA-FADE4F0D7B3F}"/>
            </a:ext>
          </a:extLst>
        </xdr:cNvPr>
        <xdr:cNvSpPr/>
      </xdr:nvSpPr>
      <xdr:spPr>
        <a:xfrm>
          <a:off x="15430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168275</xdr:rowOff>
    </xdr:from>
    <xdr:to>
      <xdr:col>76</xdr:col>
      <xdr:colOff>165100</xdr:colOff>
      <xdr:row>37</xdr:row>
      <xdr:rowOff>98425</xdr:rowOff>
    </xdr:to>
    <xdr:sp macro="" textlink="">
      <xdr:nvSpPr>
        <xdr:cNvPr id="421" name="フローチャート: 判断 420">
          <a:extLst>
            <a:ext uri="{FF2B5EF4-FFF2-40B4-BE49-F238E27FC236}">
              <a16:creationId xmlns:a16="http://schemas.microsoft.com/office/drawing/2014/main" id="{D28D2F4E-30ED-49F0-AA03-20B0CDB85C4E}"/>
            </a:ext>
          </a:extLst>
        </xdr:cNvPr>
        <xdr:cNvSpPr/>
      </xdr:nvSpPr>
      <xdr:spPr>
        <a:xfrm>
          <a:off x="14541500" y="634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635</xdr:rowOff>
    </xdr:from>
    <xdr:to>
      <xdr:col>72</xdr:col>
      <xdr:colOff>38100</xdr:colOff>
      <xdr:row>37</xdr:row>
      <xdr:rowOff>102235</xdr:rowOff>
    </xdr:to>
    <xdr:sp macro="" textlink="">
      <xdr:nvSpPr>
        <xdr:cNvPr id="422" name="フローチャート: 判断 421">
          <a:extLst>
            <a:ext uri="{FF2B5EF4-FFF2-40B4-BE49-F238E27FC236}">
              <a16:creationId xmlns:a16="http://schemas.microsoft.com/office/drawing/2014/main" id="{83D300AF-6A16-4F17-8C18-A858C0DF6476}"/>
            </a:ext>
          </a:extLst>
        </xdr:cNvPr>
        <xdr:cNvSpPr/>
      </xdr:nvSpPr>
      <xdr:spPr>
        <a:xfrm>
          <a:off x="13652500" y="634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61595</xdr:rowOff>
    </xdr:from>
    <xdr:to>
      <xdr:col>67</xdr:col>
      <xdr:colOff>101600</xdr:colOff>
      <xdr:row>37</xdr:row>
      <xdr:rowOff>163195</xdr:rowOff>
    </xdr:to>
    <xdr:sp macro="" textlink="">
      <xdr:nvSpPr>
        <xdr:cNvPr id="423" name="フローチャート: 判断 422">
          <a:extLst>
            <a:ext uri="{FF2B5EF4-FFF2-40B4-BE49-F238E27FC236}">
              <a16:creationId xmlns:a16="http://schemas.microsoft.com/office/drawing/2014/main" id="{01D8B75E-442A-404A-8DA5-64D21B8FF5ED}"/>
            </a:ext>
          </a:extLst>
        </xdr:cNvPr>
        <xdr:cNvSpPr/>
      </xdr:nvSpPr>
      <xdr:spPr>
        <a:xfrm>
          <a:off x="127635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BD4BFAF2-341E-4871-8141-D7864744FCC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7258A690-0082-4AEB-BDF6-3C61635990C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C61798A-A920-4E40-BF61-D4FC7CE9C3C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3D099F95-8D55-4A7B-9728-BE179092CA5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FC894D32-8678-4900-8114-04CBBC1158C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57785</xdr:rowOff>
    </xdr:from>
    <xdr:to>
      <xdr:col>85</xdr:col>
      <xdr:colOff>177800</xdr:colOff>
      <xdr:row>38</xdr:row>
      <xdr:rowOff>159385</xdr:rowOff>
    </xdr:to>
    <xdr:sp macro="" textlink="">
      <xdr:nvSpPr>
        <xdr:cNvPr id="429" name="楕円 428">
          <a:extLst>
            <a:ext uri="{FF2B5EF4-FFF2-40B4-BE49-F238E27FC236}">
              <a16:creationId xmlns:a16="http://schemas.microsoft.com/office/drawing/2014/main" id="{6E622E70-F47E-4656-A315-8C16295AFAE8}"/>
            </a:ext>
          </a:extLst>
        </xdr:cNvPr>
        <xdr:cNvSpPr/>
      </xdr:nvSpPr>
      <xdr:spPr>
        <a:xfrm>
          <a:off x="16268700" y="657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36212</xdr:rowOff>
    </xdr:from>
    <xdr:ext cx="405111" cy="259045"/>
    <xdr:sp macro="" textlink="">
      <xdr:nvSpPr>
        <xdr:cNvPr id="430" name="【認定こども園・幼稚園・保育所】&#10;有形固定資産減価償却率該当値テキスト">
          <a:extLst>
            <a:ext uri="{FF2B5EF4-FFF2-40B4-BE49-F238E27FC236}">
              <a16:creationId xmlns:a16="http://schemas.microsoft.com/office/drawing/2014/main" id="{FFDCEA32-5F50-482A-9E90-DE00F787EA2A}"/>
            </a:ext>
          </a:extLst>
        </xdr:cNvPr>
        <xdr:cNvSpPr txBox="1"/>
      </xdr:nvSpPr>
      <xdr:spPr>
        <a:xfrm>
          <a:off x="16357600" y="655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12065</xdr:rowOff>
    </xdr:from>
    <xdr:to>
      <xdr:col>81</xdr:col>
      <xdr:colOff>101600</xdr:colOff>
      <xdr:row>38</xdr:row>
      <xdr:rowOff>113665</xdr:rowOff>
    </xdr:to>
    <xdr:sp macro="" textlink="">
      <xdr:nvSpPr>
        <xdr:cNvPr id="431" name="楕円 430">
          <a:extLst>
            <a:ext uri="{FF2B5EF4-FFF2-40B4-BE49-F238E27FC236}">
              <a16:creationId xmlns:a16="http://schemas.microsoft.com/office/drawing/2014/main" id="{EE7437BA-2059-485F-AFC0-8505AF87ECD9}"/>
            </a:ext>
          </a:extLst>
        </xdr:cNvPr>
        <xdr:cNvSpPr/>
      </xdr:nvSpPr>
      <xdr:spPr>
        <a:xfrm>
          <a:off x="15430500" y="652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62865</xdr:rowOff>
    </xdr:from>
    <xdr:to>
      <xdr:col>85</xdr:col>
      <xdr:colOff>127000</xdr:colOff>
      <xdr:row>38</xdr:row>
      <xdr:rowOff>108585</xdr:rowOff>
    </xdr:to>
    <xdr:cxnSp macro="">
      <xdr:nvCxnSpPr>
        <xdr:cNvPr id="432" name="直線コネクタ 431">
          <a:extLst>
            <a:ext uri="{FF2B5EF4-FFF2-40B4-BE49-F238E27FC236}">
              <a16:creationId xmlns:a16="http://schemas.microsoft.com/office/drawing/2014/main" id="{A4E65292-AF96-4179-8269-C3596F87FAFC}"/>
            </a:ext>
          </a:extLst>
        </xdr:cNvPr>
        <xdr:cNvCxnSpPr/>
      </xdr:nvCxnSpPr>
      <xdr:spPr>
        <a:xfrm>
          <a:off x="15481300" y="657796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137795</xdr:rowOff>
    </xdr:from>
    <xdr:to>
      <xdr:col>76</xdr:col>
      <xdr:colOff>165100</xdr:colOff>
      <xdr:row>38</xdr:row>
      <xdr:rowOff>67945</xdr:rowOff>
    </xdr:to>
    <xdr:sp macro="" textlink="">
      <xdr:nvSpPr>
        <xdr:cNvPr id="433" name="楕円 432">
          <a:extLst>
            <a:ext uri="{FF2B5EF4-FFF2-40B4-BE49-F238E27FC236}">
              <a16:creationId xmlns:a16="http://schemas.microsoft.com/office/drawing/2014/main" id="{3B67E8C6-9CD2-4FF5-84DD-DD99E100253F}"/>
            </a:ext>
          </a:extLst>
        </xdr:cNvPr>
        <xdr:cNvSpPr/>
      </xdr:nvSpPr>
      <xdr:spPr>
        <a:xfrm>
          <a:off x="14541500" y="648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17145</xdr:rowOff>
    </xdr:from>
    <xdr:to>
      <xdr:col>81</xdr:col>
      <xdr:colOff>50800</xdr:colOff>
      <xdr:row>38</xdr:row>
      <xdr:rowOff>62865</xdr:rowOff>
    </xdr:to>
    <xdr:cxnSp macro="">
      <xdr:nvCxnSpPr>
        <xdr:cNvPr id="434" name="直線コネクタ 433">
          <a:extLst>
            <a:ext uri="{FF2B5EF4-FFF2-40B4-BE49-F238E27FC236}">
              <a16:creationId xmlns:a16="http://schemas.microsoft.com/office/drawing/2014/main" id="{82862E78-FB5F-45D9-B346-806AAFB3DFCF}"/>
            </a:ext>
          </a:extLst>
        </xdr:cNvPr>
        <xdr:cNvCxnSpPr/>
      </xdr:nvCxnSpPr>
      <xdr:spPr>
        <a:xfrm>
          <a:off x="14592300" y="653224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95885</xdr:rowOff>
    </xdr:from>
    <xdr:to>
      <xdr:col>72</xdr:col>
      <xdr:colOff>38100</xdr:colOff>
      <xdr:row>38</xdr:row>
      <xdr:rowOff>26035</xdr:rowOff>
    </xdr:to>
    <xdr:sp macro="" textlink="">
      <xdr:nvSpPr>
        <xdr:cNvPr id="435" name="楕円 434">
          <a:extLst>
            <a:ext uri="{FF2B5EF4-FFF2-40B4-BE49-F238E27FC236}">
              <a16:creationId xmlns:a16="http://schemas.microsoft.com/office/drawing/2014/main" id="{1FC4C1CE-E651-44C8-A396-BAB598661D9E}"/>
            </a:ext>
          </a:extLst>
        </xdr:cNvPr>
        <xdr:cNvSpPr/>
      </xdr:nvSpPr>
      <xdr:spPr>
        <a:xfrm>
          <a:off x="13652500" y="643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146685</xdr:rowOff>
    </xdr:from>
    <xdr:to>
      <xdr:col>76</xdr:col>
      <xdr:colOff>114300</xdr:colOff>
      <xdr:row>38</xdr:row>
      <xdr:rowOff>17145</xdr:rowOff>
    </xdr:to>
    <xdr:cxnSp macro="">
      <xdr:nvCxnSpPr>
        <xdr:cNvPr id="436" name="直線コネクタ 435">
          <a:extLst>
            <a:ext uri="{FF2B5EF4-FFF2-40B4-BE49-F238E27FC236}">
              <a16:creationId xmlns:a16="http://schemas.microsoft.com/office/drawing/2014/main" id="{FC235D75-3FA5-46C1-B891-6FB478E5F2C9}"/>
            </a:ext>
          </a:extLst>
        </xdr:cNvPr>
        <xdr:cNvCxnSpPr/>
      </xdr:nvCxnSpPr>
      <xdr:spPr>
        <a:xfrm>
          <a:off x="13703300" y="649033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71120</xdr:rowOff>
    </xdr:from>
    <xdr:to>
      <xdr:col>67</xdr:col>
      <xdr:colOff>101600</xdr:colOff>
      <xdr:row>38</xdr:row>
      <xdr:rowOff>1270</xdr:rowOff>
    </xdr:to>
    <xdr:sp macro="" textlink="">
      <xdr:nvSpPr>
        <xdr:cNvPr id="437" name="楕円 436">
          <a:extLst>
            <a:ext uri="{FF2B5EF4-FFF2-40B4-BE49-F238E27FC236}">
              <a16:creationId xmlns:a16="http://schemas.microsoft.com/office/drawing/2014/main" id="{85F70156-BC1C-41A7-AF5A-D55F5E233CDD}"/>
            </a:ext>
          </a:extLst>
        </xdr:cNvPr>
        <xdr:cNvSpPr/>
      </xdr:nvSpPr>
      <xdr:spPr>
        <a:xfrm>
          <a:off x="127635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121920</xdr:rowOff>
    </xdr:from>
    <xdr:to>
      <xdr:col>71</xdr:col>
      <xdr:colOff>177800</xdr:colOff>
      <xdr:row>37</xdr:row>
      <xdr:rowOff>146685</xdr:rowOff>
    </xdr:to>
    <xdr:cxnSp macro="">
      <xdr:nvCxnSpPr>
        <xdr:cNvPr id="438" name="直線コネクタ 437">
          <a:extLst>
            <a:ext uri="{FF2B5EF4-FFF2-40B4-BE49-F238E27FC236}">
              <a16:creationId xmlns:a16="http://schemas.microsoft.com/office/drawing/2014/main" id="{78C80559-0C45-458E-9EFA-10F37DF96FAA}"/>
            </a:ext>
          </a:extLst>
        </xdr:cNvPr>
        <xdr:cNvCxnSpPr/>
      </xdr:nvCxnSpPr>
      <xdr:spPr>
        <a:xfrm>
          <a:off x="12814300" y="646557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95902</xdr:rowOff>
    </xdr:from>
    <xdr:ext cx="405111" cy="259045"/>
    <xdr:sp macro="" textlink="">
      <xdr:nvSpPr>
        <xdr:cNvPr id="439" name="n_1aveValue【認定こども園・幼稚園・保育所】&#10;有形固定資産減価償却率">
          <a:extLst>
            <a:ext uri="{FF2B5EF4-FFF2-40B4-BE49-F238E27FC236}">
              <a16:creationId xmlns:a16="http://schemas.microsoft.com/office/drawing/2014/main" id="{3CF0C0BE-AA16-4CD5-9398-BF885C31432F}"/>
            </a:ext>
          </a:extLst>
        </xdr:cNvPr>
        <xdr:cNvSpPr txBox="1"/>
      </xdr:nvSpPr>
      <xdr:spPr>
        <a:xfrm>
          <a:off x="1526604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114952</xdr:rowOff>
    </xdr:from>
    <xdr:ext cx="405111" cy="259045"/>
    <xdr:sp macro="" textlink="">
      <xdr:nvSpPr>
        <xdr:cNvPr id="440" name="n_2aveValue【認定こども園・幼稚園・保育所】&#10;有形固定資産減価償却率">
          <a:extLst>
            <a:ext uri="{FF2B5EF4-FFF2-40B4-BE49-F238E27FC236}">
              <a16:creationId xmlns:a16="http://schemas.microsoft.com/office/drawing/2014/main" id="{31F2596C-CAE7-4600-A22B-B6E3F3FEFAB9}"/>
            </a:ext>
          </a:extLst>
        </xdr:cNvPr>
        <xdr:cNvSpPr txBox="1"/>
      </xdr:nvSpPr>
      <xdr:spPr>
        <a:xfrm>
          <a:off x="1438974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118762</xdr:rowOff>
    </xdr:from>
    <xdr:ext cx="405111" cy="259045"/>
    <xdr:sp macro="" textlink="">
      <xdr:nvSpPr>
        <xdr:cNvPr id="441" name="n_3aveValue【認定こども園・幼稚園・保育所】&#10;有形固定資産減価償却率">
          <a:extLst>
            <a:ext uri="{FF2B5EF4-FFF2-40B4-BE49-F238E27FC236}">
              <a16:creationId xmlns:a16="http://schemas.microsoft.com/office/drawing/2014/main" id="{B7B448FC-8C47-41F5-BFBB-FA01F8035796}"/>
            </a:ext>
          </a:extLst>
        </xdr:cNvPr>
        <xdr:cNvSpPr txBox="1"/>
      </xdr:nvSpPr>
      <xdr:spPr>
        <a:xfrm>
          <a:off x="13500744" y="611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8272</xdr:rowOff>
    </xdr:from>
    <xdr:ext cx="405111" cy="259045"/>
    <xdr:sp macro="" textlink="">
      <xdr:nvSpPr>
        <xdr:cNvPr id="442" name="n_4aveValue【認定こども園・幼稚園・保育所】&#10;有形固定資産減価償却率">
          <a:extLst>
            <a:ext uri="{FF2B5EF4-FFF2-40B4-BE49-F238E27FC236}">
              <a16:creationId xmlns:a16="http://schemas.microsoft.com/office/drawing/2014/main" id="{8FE48F86-1B3D-486E-8674-56B12381337A}"/>
            </a:ext>
          </a:extLst>
        </xdr:cNvPr>
        <xdr:cNvSpPr txBox="1"/>
      </xdr:nvSpPr>
      <xdr:spPr>
        <a:xfrm>
          <a:off x="12611744"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104792</xdr:rowOff>
    </xdr:from>
    <xdr:ext cx="405111" cy="259045"/>
    <xdr:sp macro="" textlink="">
      <xdr:nvSpPr>
        <xdr:cNvPr id="443" name="n_1mainValue【認定こども園・幼稚園・保育所】&#10;有形固定資産減価償却率">
          <a:extLst>
            <a:ext uri="{FF2B5EF4-FFF2-40B4-BE49-F238E27FC236}">
              <a16:creationId xmlns:a16="http://schemas.microsoft.com/office/drawing/2014/main" id="{F3EAAA15-19EB-4542-B9B4-DB9A35291A73}"/>
            </a:ext>
          </a:extLst>
        </xdr:cNvPr>
        <xdr:cNvSpPr txBox="1"/>
      </xdr:nvSpPr>
      <xdr:spPr>
        <a:xfrm>
          <a:off x="15266044" y="661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59072</xdr:rowOff>
    </xdr:from>
    <xdr:ext cx="405111" cy="259045"/>
    <xdr:sp macro="" textlink="">
      <xdr:nvSpPr>
        <xdr:cNvPr id="444" name="n_2mainValue【認定こども園・幼稚園・保育所】&#10;有形固定資産減価償却率">
          <a:extLst>
            <a:ext uri="{FF2B5EF4-FFF2-40B4-BE49-F238E27FC236}">
              <a16:creationId xmlns:a16="http://schemas.microsoft.com/office/drawing/2014/main" id="{37B8D6DB-8610-40CA-87B3-2EC1A91126E6}"/>
            </a:ext>
          </a:extLst>
        </xdr:cNvPr>
        <xdr:cNvSpPr txBox="1"/>
      </xdr:nvSpPr>
      <xdr:spPr>
        <a:xfrm>
          <a:off x="14389744" y="657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17162</xdr:rowOff>
    </xdr:from>
    <xdr:ext cx="405111" cy="259045"/>
    <xdr:sp macro="" textlink="">
      <xdr:nvSpPr>
        <xdr:cNvPr id="445" name="n_3mainValue【認定こども園・幼稚園・保育所】&#10;有形固定資産減価償却率">
          <a:extLst>
            <a:ext uri="{FF2B5EF4-FFF2-40B4-BE49-F238E27FC236}">
              <a16:creationId xmlns:a16="http://schemas.microsoft.com/office/drawing/2014/main" id="{787E9C37-0F25-4EA3-A7AE-1FBE55B3D87E}"/>
            </a:ext>
          </a:extLst>
        </xdr:cNvPr>
        <xdr:cNvSpPr txBox="1"/>
      </xdr:nvSpPr>
      <xdr:spPr>
        <a:xfrm>
          <a:off x="13500744" y="653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163847</xdr:rowOff>
    </xdr:from>
    <xdr:ext cx="405111" cy="259045"/>
    <xdr:sp macro="" textlink="">
      <xdr:nvSpPr>
        <xdr:cNvPr id="446" name="n_4mainValue【認定こども園・幼稚園・保育所】&#10;有形固定資産減価償却率">
          <a:extLst>
            <a:ext uri="{FF2B5EF4-FFF2-40B4-BE49-F238E27FC236}">
              <a16:creationId xmlns:a16="http://schemas.microsoft.com/office/drawing/2014/main" id="{63004845-50A9-438C-8421-BFAF15CEDD0D}"/>
            </a:ext>
          </a:extLst>
        </xdr:cNvPr>
        <xdr:cNvSpPr txBox="1"/>
      </xdr:nvSpPr>
      <xdr:spPr>
        <a:xfrm>
          <a:off x="1261174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3C2FABEF-1E86-47CA-A098-3A009AF9CB4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068C24D7-7DC9-40D9-B0B3-3126B4FA8D6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DA990807-C992-4D94-8C6E-8321257D38B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57B240AB-ED49-476B-94E8-BE4048D53AD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9ADAB2CA-A3FC-4866-B82E-0327DDDCB10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5EFF57EC-986B-4E08-94E8-A7D777906AE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3801A782-52A0-4392-85C8-CD17E15CB70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6E430F23-3A6E-4FB8-8A28-9BDC969F2B7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363EC352-1D58-436D-9A3F-24C41FD8007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A8ED3CD5-42D0-42D2-8F42-B999B188054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7" name="直線コネクタ 456">
          <a:extLst>
            <a:ext uri="{FF2B5EF4-FFF2-40B4-BE49-F238E27FC236}">
              <a16:creationId xmlns:a16="http://schemas.microsoft.com/office/drawing/2014/main" id="{7FF82CE7-DED0-4725-89C6-D1C2F632B7A3}"/>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58" name="テキスト ボックス 457">
          <a:extLst>
            <a:ext uri="{FF2B5EF4-FFF2-40B4-BE49-F238E27FC236}">
              <a16:creationId xmlns:a16="http://schemas.microsoft.com/office/drawing/2014/main" id="{5FA35BA0-89BA-4EB3-B81C-6F7DFE6CBCD8}"/>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59" name="直線コネクタ 458">
          <a:extLst>
            <a:ext uri="{FF2B5EF4-FFF2-40B4-BE49-F238E27FC236}">
              <a16:creationId xmlns:a16="http://schemas.microsoft.com/office/drawing/2014/main" id="{7F83B06A-C2D2-4094-BB72-F9CCE8EAFC75}"/>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0" name="テキスト ボックス 459">
          <a:extLst>
            <a:ext uri="{FF2B5EF4-FFF2-40B4-BE49-F238E27FC236}">
              <a16:creationId xmlns:a16="http://schemas.microsoft.com/office/drawing/2014/main" id="{5C6188B5-A198-4A52-A07A-979DB9BC6C7E}"/>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1" name="直線コネクタ 460">
          <a:extLst>
            <a:ext uri="{FF2B5EF4-FFF2-40B4-BE49-F238E27FC236}">
              <a16:creationId xmlns:a16="http://schemas.microsoft.com/office/drawing/2014/main" id="{5459C37E-A6CD-4C33-A9D0-35D57BE3958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2" name="テキスト ボックス 461">
          <a:extLst>
            <a:ext uri="{FF2B5EF4-FFF2-40B4-BE49-F238E27FC236}">
              <a16:creationId xmlns:a16="http://schemas.microsoft.com/office/drawing/2014/main" id="{D403678E-99F4-4657-AAFA-3502EC7B0C1A}"/>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3" name="直線コネクタ 462">
          <a:extLst>
            <a:ext uri="{FF2B5EF4-FFF2-40B4-BE49-F238E27FC236}">
              <a16:creationId xmlns:a16="http://schemas.microsoft.com/office/drawing/2014/main" id="{990B6905-3398-45B8-A514-5DCC4BA1F899}"/>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4" name="テキスト ボックス 463">
          <a:extLst>
            <a:ext uri="{FF2B5EF4-FFF2-40B4-BE49-F238E27FC236}">
              <a16:creationId xmlns:a16="http://schemas.microsoft.com/office/drawing/2014/main" id="{B5D55861-F3DD-4908-9803-AC7996C636A7}"/>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5" name="直線コネクタ 464">
          <a:extLst>
            <a:ext uri="{FF2B5EF4-FFF2-40B4-BE49-F238E27FC236}">
              <a16:creationId xmlns:a16="http://schemas.microsoft.com/office/drawing/2014/main" id="{32F813B9-A184-4BDB-B914-FC06538422A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6" name="テキスト ボックス 465">
          <a:extLst>
            <a:ext uri="{FF2B5EF4-FFF2-40B4-BE49-F238E27FC236}">
              <a16:creationId xmlns:a16="http://schemas.microsoft.com/office/drawing/2014/main" id="{D1BE7F70-A721-4BCC-A88F-4042264E200F}"/>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7" name="【認定こども園・幼稚園・保育所】&#10;一人当たり面積グラフ枠">
          <a:extLst>
            <a:ext uri="{FF2B5EF4-FFF2-40B4-BE49-F238E27FC236}">
              <a16:creationId xmlns:a16="http://schemas.microsoft.com/office/drawing/2014/main" id="{35382B61-E555-44CA-8541-65C2EF07F10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78486</xdr:rowOff>
    </xdr:from>
    <xdr:to>
      <xdr:col>116</xdr:col>
      <xdr:colOff>62864</xdr:colOff>
      <xdr:row>41</xdr:row>
      <xdr:rowOff>87630</xdr:rowOff>
    </xdr:to>
    <xdr:cxnSp macro="">
      <xdr:nvCxnSpPr>
        <xdr:cNvPr id="468" name="直線コネクタ 467">
          <a:extLst>
            <a:ext uri="{FF2B5EF4-FFF2-40B4-BE49-F238E27FC236}">
              <a16:creationId xmlns:a16="http://schemas.microsoft.com/office/drawing/2014/main" id="{ACDF07A7-73E3-4EDD-9D71-4E47E89F3E9C}"/>
            </a:ext>
          </a:extLst>
        </xdr:cNvPr>
        <xdr:cNvCxnSpPr/>
      </xdr:nvCxnSpPr>
      <xdr:spPr>
        <a:xfrm flipV="1">
          <a:off x="22160864" y="6079236"/>
          <a:ext cx="0" cy="10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91457</xdr:rowOff>
    </xdr:from>
    <xdr:ext cx="469744" cy="259045"/>
    <xdr:sp macro="" textlink="">
      <xdr:nvSpPr>
        <xdr:cNvPr id="469" name="【認定こども園・幼稚園・保育所】&#10;一人当たり面積最小値テキスト">
          <a:extLst>
            <a:ext uri="{FF2B5EF4-FFF2-40B4-BE49-F238E27FC236}">
              <a16:creationId xmlns:a16="http://schemas.microsoft.com/office/drawing/2014/main" id="{CD981325-FA8E-41A8-8D74-A090A855ED50}"/>
            </a:ext>
          </a:extLst>
        </xdr:cNvPr>
        <xdr:cNvSpPr txBox="1"/>
      </xdr:nvSpPr>
      <xdr:spPr>
        <a:xfrm>
          <a:off x="22199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87630</xdr:rowOff>
    </xdr:from>
    <xdr:to>
      <xdr:col>116</xdr:col>
      <xdr:colOff>152400</xdr:colOff>
      <xdr:row>41</xdr:row>
      <xdr:rowOff>87630</xdr:rowOff>
    </xdr:to>
    <xdr:cxnSp macro="">
      <xdr:nvCxnSpPr>
        <xdr:cNvPr id="470" name="直線コネクタ 469">
          <a:extLst>
            <a:ext uri="{FF2B5EF4-FFF2-40B4-BE49-F238E27FC236}">
              <a16:creationId xmlns:a16="http://schemas.microsoft.com/office/drawing/2014/main" id="{4DF6C047-5866-4C7A-889D-8DA5C3A606CC}"/>
            </a:ext>
          </a:extLst>
        </xdr:cNvPr>
        <xdr:cNvCxnSpPr/>
      </xdr:nvCxnSpPr>
      <xdr:spPr>
        <a:xfrm>
          <a:off x="22072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34</xdr:row>
      <xdr:rowOff>25163</xdr:rowOff>
    </xdr:from>
    <xdr:ext cx="469744" cy="259045"/>
    <xdr:sp macro="" textlink="">
      <xdr:nvSpPr>
        <xdr:cNvPr id="471" name="【認定こども園・幼稚園・保育所】&#10;一人当たり面積最大値テキスト">
          <a:extLst>
            <a:ext uri="{FF2B5EF4-FFF2-40B4-BE49-F238E27FC236}">
              <a16:creationId xmlns:a16="http://schemas.microsoft.com/office/drawing/2014/main" id="{F2CCF4BD-0291-47DD-9ED2-6DF398E91B62}"/>
            </a:ext>
          </a:extLst>
        </xdr:cNvPr>
        <xdr:cNvSpPr txBox="1"/>
      </xdr:nvSpPr>
      <xdr:spPr>
        <a:xfrm>
          <a:off x="22199600" y="585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78486</xdr:rowOff>
    </xdr:from>
    <xdr:to>
      <xdr:col>116</xdr:col>
      <xdr:colOff>152400</xdr:colOff>
      <xdr:row>35</xdr:row>
      <xdr:rowOff>78486</xdr:rowOff>
    </xdr:to>
    <xdr:cxnSp macro="">
      <xdr:nvCxnSpPr>
        <xdr:cNvPr id="472" name="直線コネクタ 471">
          <a:extLst>
            <a:ext uri="{FF2B5EF4-FFF2-40B4-BE49-F238E27FC236}">
              <a16:creationId xmlns:a16="http://schemas.microsoft.com/office/drawing/2014/main" id="{374647C1-3A26-47A2-9161-6AD255D02AB9}"/>
            </a:ext>
          </a:extLst>
        </xdr:cNvPr>
        <xdr:cNvCxnSpPr/>
      </xdr:nvCxnSpPr>
      <xdr:spPr>
        <a:xfrm>
          <a:off x="22072600" y="6079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92981</xdr:rowOff>
    </xdr:from>
    <xdr:ext cx="469744" cy="259045"/>
    <xdr:sp macro="" textlink="">
      <xdr:nvSpPr>
        <xdr:cNvPr id="473" name="【認定こども園・幼稚園・保育所】&#10;一人当たり面積平均値テキスト">
          <a:extLst>
            <a:ext uri="{FF2B5EF4-FFF2-40B4-BE49-F238E27FC236}">
              <a16:creationId xmlns:a16="http://schemas.microsoft.com/office/drawing/2014/main" id="{1B7DC2DE-780F-4CB6-A402-60F4881C9BE7}"/>
            </a:ext>
          </a:extLst>
        </xdr:cNvPr>
        <xdr:cNvSpPr txBox="1"/>
      </xdr:nvSpPr>
      <xdr:spPr>
        <a:xfrm>
          <a:off x="22199600" y="67795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114554</xdr:rowOff>
    </xdr:from>
    <xdr:to>
      <xdr:col>116</xdr:col>
      <xdr:colOff>114300</xdr:colOff>
      <xdr:row>40</xdr:row>
      <xdr:rowOff>44704</xdr:rowOff>
    </xdr:to>
    <xdr:sp macro="" textlink="">
      <xdr:nvSpPr>
        <xdr:cNvPr id="474" name="フローチャート: 判断 473">
          <a:extLst>
            <a:ext uri="{FF2B5EF4-FFF2-40B4-BE49-F238E27FC236}">
              <a16:creationId xmlns:a16="http://schemas.microsoft.com/office/drawing/2014/main" id="{9C6AC1F0-CD29-46C4-8DD2-554E9B79EA46}"/>
            </a:ext>
          </a:extLst>
        </xdr:cNvPr>
        <xdr:cNvSpPr/>
      </xdr:nvSpPr>
      <xdr:spPr>
        <a:xfrm>
          <a:off x="22110700" y="6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109982</xdr:rowOff>
    </xdr:from>
    <xdr:to>
      <xdr:col>112</xdr:col>
      <xdr:colOff>38100</xdr:colOff>
      <xdr:row>40</xdr:row>
      <xdr:rowOff>40132</xdr:rowOff>
    </xdr:to>
    <xdr:sp macro="" textlink="">
      <xdr:nvSpPr>
        <xdr:cNvPr id="475" name="フローチャート: 判断 474">
          <a:extLst>
            <a:ext uri="{FF2B5EF4-FFF2-40B4-BE49-F238E27FC236}">
              <a16:creationId xmlns:a16="http://schemas.microsoft.com/office/drawing/2014/main" id="{057DDB59-9DF6-45FB-A53A-1D4A23FDA2A4}"/>
            </a:ext>
          </a:extLst>
        </xdr:cNvPr>
        <xdr:cNvSpPr/>
      </xdr:nvSpPr>
      <xdr:spPr>
        <a:xfrm>
          <a:off x="21272500" y="679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105410</xdr:rowOff>
    </xdr:from>
    <xdr:to>
      <xdr:col>107</xdr:col>
      <xdr:colOff>101600</xdr:colOff>
      <xdr:row>40</xdr:row>
      <xdr:rowOff>35560</xdr:rowOff>
    </xdr:to>
    <xdr:sp macro="" textlink="">
      <xdr:nvSpPr>
        <xdr:cNvPr id="476" name="フローチャート: 判断 475">
          <a:extLst>
            <a:ext uri="{FF2B5EF4-FFF2-40B4-BE49-F238E27FC236}">
              <a16:creationId xmlns:a16="http://schemas.microsoft.com/office/drawing/2014/main" id="{253E32F6-7C57-4C99-9C5B-842B0854FAA4}"/>
            </a:ext>
          </a:extLst>
        </xdr:cNvPr>
        <xdr:cNvSpPr/>
      </xdr:nvSpPr>
      <xdr:spPr>
        <a:xfrm>
          <a:off x="20383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105410</xdr:rowOff>
    </xdr:from>
    <xdr:to>
      <xdr:col>102</xdr:col>
      <xdr:colOff>165100</xdr:colOff>
      <xdr:row>40</xdr:row>
      <xdr:rowOff>35560</xdr:rowOff>
    </xdr:to>
    <xdr:sp macro="" textlink="">
      <xdr:nvSpPr>
        <xdr:cNvPr id="477" name="フローチャート: 判断 476">
          <a:extLst>
            <a:ext uri="{FF2B5EF4-FFF2-40B4-BE49-F238E27FC236}">
              <a16:creationId xmlns:a16="http://schemas.microsoft.com/office/drawing/2014/main" id="{C7F30650-2072-4535-81BB-03B337EED7E3}"/>
            </a:ext>
          </a:extLst>
        </xdr:cNvPr>
        <xdr:cNvSpPr/>
      </xdr:nvSpPr>
      <xdr:spPr>
        <a:xfrm>
          <a:off x="19494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64262</xdr:rowOff>
    </xdr:from>
    <xdr:to>
      <xdr:col>98</xdr:col>
      <xdr:colOff>38100</xdr:colOff>
      <xdr:row>39</xdr:row>
      <xdr:rowOff>165862</xdr:rowOff>
    </xdr:to>
    <xdr:sp macro="" textlink="">
      <xdr:nvSpPr>
        <xdr:cNvPr id="478" name="フローチャート: 判断 477">
          <a:extLst>
            <a:ext uri="{FF2B5EF4-FFF2-40B4-BE49-F238E27FC236}">
              <a16:creationId xmlns:a16="http://schemas.microsoft.com/office/drawing/2014/main" id="{ED94F0BB-F6F5-4550-9868-DC9FB3CCD2D4}"/>
            </a:ext>
          </a:extLst>
        </xdr:cNvPr>
        <xdr:cNvSpPr/>
      </xdr:nvSpPr>
      <xdr:spPr>
        <a:xfrm>
          <a:off x="18605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C3FF76DC-7DAA-4D28-B66B-06800935AD9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23A54A28-789F-4F7E-B3B3-3657A00EDC0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08DC76E7-3CEB-4615-888A-F5ACC6DD4FB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523ABE68-AD53-486A-8ACC-D5F28370D8C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C29710D7-A314-459A-98FB-46F0CEE7839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55118</xdr:rowOff>
    </xdr:from>
    <xdr:to>
      <xdr:col>116</xdr:col>
      <xdr:colOff>114300</xdr:colOff>
      <xdr:row>39</xdr:row>
      <xdr:rowOff>156718</xdr:rowOff>
    </xdr:to>
    <xdr:sp macro="" textlink="">
      <xdr:nvSpPr>
        <xdr:cNvPr id="484" name="楕円 483">
          <a:extLst>
            <a:ext uri="{FF2B5EF4-FFF2-40B4-BE49-F238E27FC236}">
              <a16:creationId xmlns:a16="http://schemas.microsoft.com/office/drawing/2014/main" id="{818032E8-925D-43F6-9676-DE90AE2E8B8F}"/>
            </a:ext>
          </a:extLst>
        </xdr:cNvPr>
        <xdr:cNvSpPr/>
      </xdr:nvSpPr>
      <xdr:spPr>
        <a:xfrm>
          <a:off x="22110700" y="674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77995</xdr:rowOff>
    </xdr:from>
    <xdr:ext cx="469744" cy="259045"/>
    <xdr:sp macro="" textlink="">
      <xdr:nvSpPr>
        <xdr:cNvPr id="485" name="【認定こども園・幼稚園・保育所】&#10;一人当たり面積該当値テキスト">
          <a:extLst>
            <a:ext uri="{FF2B5EF4-FFF2-40B4-BE49-F238E27FC236}">
              <a16:creationId xmlns:a16="http://schemas.microsoft.com/office/drawing/2014/main" id="{A55F66E1-ECD6-437F-BFDD-8CD1B28DA408}"/>
            </a:ext>
          </a:extLst>
        </xdr:cNvPr>
        <xdr:cNvSpPr txBox="1"/>
      </xdr:nvSpPr>
      <xdr:spPr>
        <a:xfrm>
          <a:off x="22199600" y="6593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55118</xdr:rowOff>
    </xdr:from>
    <xdr:to>
      <xdr:col>112</xdr:col>
      <xdr:colOff>38100</xdr:colOff>
      <xdr:row>39</xdr:row>
      <xdr:rowOff>156718</xdr:rowOff>
    </xdr:to>
    <xdr:sp macro="" textlink="">
      <xdr:nvSpPr>
        <xdr:cNvPr id="486" name="楕円 485">
          <a:extLst>
            <a:ext uri="{FF2B5EF4-FFF2-40B4-BE49-F238E27FC236}">
              <a16:creationId xmlns:a16="http://schemas.microsoft.com/office/drawing/2014/main" id="{AED36A33-2A6E-410E-B1AB-F2AF48E24F54}"/>
            </a:ext>
          </a:extLst>
        </xdr:cNvPr>
        <xdr:cNvSpPr/>
      </xdr:nvSpPr>
      <xdr:spPr>
        <a:xfrm>
          <a:off x="21272500" y="674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105918</xdr:rowOff>
    </xdr:from>
    <xdr:to>
      <xdr:col>116</xdr:col>
      <xdr:colOff>63500</xdr:colOff>
      <xdr:row>39</xdr:row>
      <xdr:rowOff>105918</xdr:rowOff>
    </xdr:to>
    <xdr:cxnSp macro="">
      <xdr:nvCxnSpPr>
        <xdr:cNvPr id="487" name="直線コネクタ 486">
          <a:extLst>
            <a:ext uri="{FF2B5EF4-FFF2-40B4-BE49-F238E27FC236}">
              <a16:creationId xmlns:a16="http://schemas.microsoft.com/office/drawing/2014/main" id="{1D502862-D2AF-4905-87A7-4FE602D3C797}"/>
            </a:ext>
          </a:extLst>
        </xdr:cNvPr>
        <xdr:cNvCxnSpPr/>
      </xdr:nvCxnSpPr>
      <xdr:spPr>
        <a:xfrm>
          <a:off x="21323300" y="679246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167132</xdr:rowOff>
    </xdr:from>
    <xdr:to>
      <xdr:col>107</xdr:col>
      <xdr:colOff>101600</xdr:colOff>
      <xdr:row>39</xdr:row>
      <xdr:rowOff>97282</xdr:rowOff>
    </xdr:to>
    <xdr:sp macro="" textlink="">
      <xdr:nvSpPr>
        <xdr:cNvPr id="488" name="楕円 487">
          <a:extLst>
            <a:ext uri="{FF2B5EF4-FFF2-40B4-BE49-F238E27FC236}">
              <a16:creationId xmlns:a16="http://schemas.microsoft.com/office/drawing/2014/main" id="{86CA28A9-0376-4E41-AA47-AE27D8285324}"/>
            </a:ext>
          </a:extLst>
        </xdr:cNvPr>
        <xdr:cNvSpPr/>
      </xdr:nvSpPr>
      <xdr:spPr>
        <a:xfrm>
          <a:off x="20383500" y="668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46482</xdr:rowOff>
    </xdr:from>
    <xdr:to>
      <xdr:col>111</xdr:col>
      <xdr:colOff>177800</xdr:colOff>
      <xdr:row>39</xdr:row>
      <xdr:rowOff>105918</xdr:rowOff>
    </xdr:to>
    <xdr:cxnSp macro="">
      <xdr:nvCxnSpPr>
        <xdr:cNvPr id="489" name="直線コネクタ 488">
          <a:extLst>
            <a:ext uri="{FF2B5EF4-FFF2-40B4-BE49-F238E27FC236}">
              <a16:creationId xmlns:a16="http://schemas.microsoft.com/office/drawing/2014/main" id="{F579C900-02C2-4528-8821-CA5B1F361C11}"/>
            </a:ext>
          </a:extLst>
        </xdr:cNvPr>
        <xdr:cNvCxnSpPr/>
      </xdr:nvCxnSpPr>
      <xdr:spPr>
        <a:xfrm>
          <a:off x="20434300" y="673303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167132</xdr:rowOff>
    </xdr:from>
    <xdr:to>
      <xdr:col>102</xdr:col>
      <xdr:colOff>165100</xdr:colOff>
      <xdr:row>39</xdr:row>
      <xdr:rowOff>97282</xdr:rowOff>
    </xdr:to>
    <xdr:sp macro="" textlink="">
      <xdr:nvSpPr>
        <xdr:cNvPr id="490" name="楕円 489">
          <a:extLst>
            <a:ext uri="{FF2B5EF4-FFF2-40B4-BE49-F238E27FC236}">
              <a16:creationId xmlns:a16="http://schemas.microsoft.com/office/drawing/2014/main" id="{A27D591C-7593-48E8-A84F-056E6CE2B155}"/>
            </a:ext>
          </a:extLst>
        </xdr:cNvPr>
        <xdr:cNvSpPr/>
      </xdr:nvSpPr>
      <xdr:spPr>
        <a:xfrm>
          <a:off x="19494500" y="668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46482</xdr:rowOff>
    </xdr:from>
    <xdr:to>
      <xdr:col>107</xdr:col>
      <xdr:colOff>50800</xdr:colOff>
      <xdr:row>39</xdr:row>
      <xdr:rowOff>46482</xdr:rowOff>
    </xdr:to>
    <xdr:cxnSp macro="">
      <xdr:nvCxnSpPr>
        <xdr:cNvPr id="491" name="直線コネクタ 490">
          <a:extLst>
            <a:ext uri="{FF2B5EF4-FFF2-40B4-BE49-F238E27FC236}">
              <a16:creationId xmlns:a16="http://schemas.microsoft.com/office/drawing/2014/main" id="{465402B7-BDEA-4603-9D36-051A847CC740}"/>
            </a:ext>
          </a:extLst>
        </xdr:cNvPr>
        <xdr:cNvCxnSpPr/>
      </xdr:nvCxnSpPr>
      <xdr:spPr>
        <a:xfrm>
          <a:off x="19545300" y="67330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139700</xdr:rowOff>
    </xdr:from>
    <xdr:to>
      <xdr:col>98</xdr:col>
      <xdr:colOff>38100</xdr:colOff>
      <xdr:row>39</xdr:row>
      <xdr:rowOff>69850</xdr:rowOff>
    </xdr:to>
    <xdr:sp macro="" textlink="">
      <xdr:nvSpPr>
        <xdr:cNvPr id="492" name="楕円 491">
          <a:extLst>
            <a:ext uri="{FF2B5EF4-FFF2-40B4-BE49-F238E27FC236}">
              <a16:creationId xmlns:a16="http://schemas.microsoft.com/office/drawing/2014/main" id="{A9B9FFF7-07B3-45FC-B88A-60E8F8359FE3}"/>
            </a:ext>
          </a:extLst>
        </xdr:cNvPr>
        <xdr:cNvSpPr/>
      </xdr:nvSpPr>
      <xdr:spPr>
        <a:xfrm>
          <a:off x="18605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19050</xdr:rowOff>
    </xdr:from>
    <xdr:to>
      <xdr:col>102</xdr:col>
      <xdr:colOff>114300</xdr:colOff>
      <xdr:row>39</xdr:row>
      <xdr:rowOff>46482</xdr:rowOff>
    </xdr:to>
    <xdr:cxnSp macro="">
      <xdr:nvCxnSpPr>
        <xdr:cNvPr id="493" name="直線コネクタ 492">
          <a:extLst>
            <a:ext uri="{FF2B5EF4-FFF2-40B4-BE49-F238E27FC236}">
              <a16:creationId xmlns:a16="http://schemas.microsoft.com/office/drawing/2014/main" id="{2C3F46CB-0051-44B2-8F99-D97954575FAA}"/>
            </a:ext>
          </a:extLst>
        </xdr:cNvPr>
        <xdr:cNvCxnSpPr/>
      </xdr:nvCxnSpPr>
      <xdr:spPr>
        <a:xfrm>
          <a:off x="18656300" y="670560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31259</xdr:rowOff>
    </xdr:from>
    <xdr:ext cx="469744" cy="259045"/>
    <xdr:sp macro="" textlink="">
      <xdr:nvSpPr>
        <xdr:cNvPr id="494" name="n_1aveValue【認定こども園・幼稚園・保育所】&#10;一人当たり面積">
          <a:extLst>
            <a:ext uri="{FF2B5EF4-FFF2-40B4-BE49-F238E27FC236}">
              <a16:creationId xmlns:a16="http://schemas.microsoft.com/office/drawing/2014/main" id="{E3F3DBDF-C457-4031-B963-CA862BA6EC96}"/>
            </a:ext>
          </a:extLst>
        </xdr:cNvPr>
        <xdr:cNvSpPr txBox="1"/>
      </xdr:nvSpPr>
      <xdr:spPr>
        <a:xfrm>
          <a:off x="21075727" y="688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26687</xdr:rowOff>
    </xdr:from>
    <xdr:ext cx="469744" cy="259045"/>
    <xdr:sp macro="" textlink="">
      <xdr:nvSpPr>
        <xdr:cNvPr id="495" name="n_2aveValue【認定こども園・幼稚園・保育所】&#10;一人当たり面積">
          <a:extLst>
            <a:ext uri="{FF2B5EF4-FFF2-40B4-BE49-F238E27FC236}">
              <a16:creationId xmlns:a16="http://schemas.microsoft.com/office/drawing/2014/main" id="{4A676B65-C79B-4EEC-A045-29A6A36BC5E7}"/>
            </a:ext>
          </a:extLst>
        </xdr:cNvPr>
        <xdr:cNvSpPr txBox="1"/>
      </xdr:nvSpPr>
      <xdr:spPr>
        <a:xfrm>
          <a:off x="2019942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26687</xdr:rowOff>
    </xdr:from>
    <xdr:ext cx="469744" cy="259045"/>
    <xdr:sp macro="" textlink="">
      <xdr:nvSpPr>
        <xdr:cNvPr id="496" name="n_3aveValue【認定こども園・幼稚園・保育所】&#10;一人当たり面積">
          <a:extLst>
            <a:ext uri="{FF2B5EF4-FFF2-40B4-BE49-F238E27FC236}">
              <a16:creationId xmlns:a16="http://schemas.microsoft.com/office/drawing/2014/main" id="{B0E63CDD-6A04-4A82-A798-86C68CC884F4}"/>
            </a:ext>
          </a:extLst>
        </xdr:cNvPr>
        <xdr:cNvSpPr txBox="1"/>
      </xdr:nvSpPr>
      <xdr:spPr>
        <a:xfrm>
          <a:off x="1931042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156989</xdr:rowOff>
    </xdr:from>
    <xdr:ext cx="469744" cy="259045"/>
    <xdr:sp macro="" textlink="">
      <xdr:nvSpPr>
        <xdr:cNvPr id="497" name="n_4aveValue【認定こども園・幼稚園・保育所】&#10;一人当たり面積">
          <a:extLst>
            <a:ext uri="{FF2B5EF4-FFF2-40B4-BE49-F238E27FC236}">
              <a16:creationId xmlns:a16="http://schemas.microsoft.com/office/drawing/2014/main" id="{43B8CBAB-C121-4517-A631-D4E345ACCB12}"/>
            </a:ext>
          </a:extLst>
        </xdr:cNvPr>
        <xdr:cNvSpPr txBox="1"/>
      </xdr:nvSpPr>
      <xdr:spPr>
        <a:xfrm>
          <a:off x="18421427" y="684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1795</xdr:rowOff>
    </xdr:from>
    <xdr:ext cx="469744" cy="259045"/>
    <xdr:sp macro="" textlink="">
      <xdr:nvSpPr>
        <xdr:cNvPr id="498" name="n_1mainValue【認定こども園・幼稚園・保育所】&#10;一人当たり面積">
          <a:extLst>
            <a:ext uri="{FF2B5EF4-FFF2-40B4-BE49-F238E27FC236}">
              <a16:creationId xmlns:a16="http://schemas.microsoft.com/office/drawing/2014/main" id="{45AEE2B0-DC50-489E-B7DC-DA54163EC602}"/>
            </a:ext>
          </a:extLst>
        </xdr:cNvPr>
        <xdr:cNvSpPr txBox="1"/>
      </xdr:nvSpPr>
      <xdr:spPr>
        <a:xfrm>
          <a:off x="21075727" y="651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113809</xdr:rowOff>
    </xdr:from>
    <xdr:ext cx="469744" cy="259045"/>
    <xdr:sp macro="" textlink="">
      <xdr:nvSpPr>
        <xdr:cNvPr id="499" name="n_2mainValue【認定こども園・幼稚園・保育所】&#10;一人当たり面積">
          <a:extLst>
            <a:ext uri="{FF2B5EF4-FFF2-40B4-BE49-F238E27FC236}">
              <a16:creationId xmlns:a16="http://schemas.microsoft.com/office/drawing/2014/main" id="{EE1EDB15-A9E4-4EA1-AC8E-F7E64C9E95C0}"/>
            </a:ext>
          </a:extLst>
        </xdr:cNvPr>
        <xdr:cNvSpPr txBox="1"/>
      </xdr:nvSpPr>
      <xdr:spPr>
        <a:xfrm>
          <a:off x="20199427" y="645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113809</xdr:rowOff>
    </xdr:from>
    <xdr:ext cx="469744" cy="259045"/>
    <xdr:sp macro="" textlink="">
      <xdr:nvSpPr>
        <xdr:cNvPr id="500" name="n_3mainValue【認定こども園・幼稚園・保育所】&#10;一人当たり面積">
          <a:extLst>
            <a:ext uri="{FF2B5EF4-FFF2-40B4-BE49-F238E27FC236}">
              <a16:creationId xmlns:a16="http://schemas.microsoft.com/office/drawing/2014/main" id="{8A4922E8-FF0A-4881-87C5-8C76E2D19AAB}"/>
            </a:ext>
          </a:extLst>
        </xdr:cNvPr>
        <xdr:cNvSpPr txBox="1"/>
      </xdr:nvSpPr>
      <xdr:spPr>
        <a:xfrm>
          <a:off x="19310427" y="645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86377</xdr:rowOff>
    </xdr:from>
    <xdr:ext cx="469744" cy="259045"/>
    <xdr:sp macro="" textlink="">
      <xdr:nvSpPr>
        <xdr:cNvPr id="501" name="n_4mainValue【認定こども園・幼稚園・保育所】&#10;一人当たり面積">
          <a:extLst>
            <a:ext uri="{FF2B5EF4-FFF2-40B4-BE49-F238E27FC236}">
              <a16:creationId xmlns:a16="http://schemas.microsoft.com/office/drawing/2014/main" id="{53A3A467-7D4A-4601-BEB7-4AA89302B444}"/>
            </a:ext>
          </a:extLst>
        </xdr:cNvPr>
        <xdr:cNvSpPr txBox="1"/>
      </xdr:nvSpPr>
      <xdr:spPr>
        <a:xfrm>
          <a:off x="18421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a:extLst>
            <a:ext uri="{FF2B5EF4-FFF2-40B4-BE49-F238E27FC236}">
              <a16:creationId xmlns:a16="http://schemas.microsoft.com/office/drawing/2014/main" id="{D20C9388-1E21-443B-9FB1-B0AEE568302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a:extLst>
            <a:ext uri="{FF2B5EF4-FFF2-40B4-BE49-F238E27FC236}">
              <a16:creationId xmlns:a16="http://schemas.microsoft.com/office/drawing/2014/main" id="{B093B938-0353-489D-9502-3E190BD9CB7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a:extLst>
            <a:ext uri="{FF2B5EF4-FFF2-40B4-BE49-F238E27FC236}">
              <a16:creationId xmlns:a16="http://schemas.microsoft.com/office/drawing/2014/main" id="{74BB4FA3-6B8B-488C-99D5-B8385BC7BF6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a:extLst>
            <a:ext uri="{FF2B5EF4-FFF2-40B4-BE49-F238E27FC236}">
              <a16:creationId xmlns:a16="http://schemas.microsoft.com/office/drawing/2014/main" id="{39ED604D-DB05-440B-8AA3-867D336C056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a:extLst>
            <a:ext uri="{FF2B5EF4-FFF2-40B4-BE49-F238E27FC236}">
              <a16:creationId xmlns:a16="http://schemas.microsoft.com/office/drawing/2014/main" id="{9E3980EA-83A9-4845-83AB-FFD99608FEF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a:extLst>
            <a:ext uri="{FF2B5EF4-FFF2-40B4-BE49-F238E27FC236}">
              <a16:creationId xmlns:a16="http://schemas.microsoft.com/office/drawing/2014/main" id="{D8E284FD-CC40-4345-B307-7B679E8BBBF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a:extLst>
            <a:ext uri="{FF2B5EF4-FFF2-40B4-BE49-F238E27FC236}">
              <a16:creationId xmlns:a16="http://schemas.microsoft.com/office/drawing/2014/main" id="{DDF65470-BC9D-474E-A047-4303FB2D303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a:extLst>
            <a:ext uri="{FF2B5EF4-FFF2-40B4-BE49-F238E27FC236}">
              <a16:creationId xmlns:a16="http://schemas.microsoft.com/office/drawing/2014/main" id="{5153121F-D290-45D9-83B3-BFFE4D47B5B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0" name="テキスト ボックス 509">
          <a:extLst>
            <a:ext uri="{FF2B5EF4-FFF2-40B4-BE49-F238E27FC236}">
              <a16:creationId xmlns:a16="http://schemas.microsoft.com/office/drawing/2014/main" id="{C155E625-0501-473F-AEB1-786E9505DC5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a:extLst>
            <a:ext uri="{FF2B5EF4-FFF2-40B4-BE49-F238E27FC236}">
              <a16:creationId xmlns:a16="http://schemas.microsoft.com/office/drawing/2014/main" id="{5A4F34B5-BE1F-4C63-953D-E278153306A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2" name="テキスト ボックス 511">
          <a:extLst>
            <a:ext uri="{FF2B5EF4-FFF2-40B4-BE49-F238E27FC236}">
              <a16:creationId xmlns:a16="http://schemas.microsoft.com/office/drawing/2014/main" id="{43D89A88-47A5-4297-9748-2743A9F00A4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3" name="直線コネクタ 512">
          <a:extLst>
            <a:ext uri="{FF2B5EF4-FFF2-40B4-BE49-F238E27FC236}">
              <a16:creationId xmlns:a16="http://schemas.microsoft.com/office/drawing/2014/main" id="{26E93CF8-5347-4142-9FC1-DB4CE312654C}"/>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4" name="テキスト ボックス 513">
          <a:extLst>
            <a:ext uri="{FF2B5EF4-FFF2-40B4-BE49-F238E27FC236}">
              <a16:creationId xmlns:a16="http://schemas.microsoft.com/office/drawing/2014/main" id="{44C89A70-BD9D-41C4-97FE-A3ED2E778C9F}"/>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5" name="直線コネクタ 514">
          <a:extLst>
            <a:ext uri="{FF2B5EF4-FFF2-40B4-BE49-F238E27FC236}">
              <a16:creationId xmlns:a16="http://schemas.microsoft.com/office/drawing/2014/main" id="{BDD1B5E0-C276-4520-8CCA-CE476CE996F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6" name="テキスト ボックス 515">
          <a:extLst>
            <a:ext uri="{FF2B5EF4-FFF2-40B4-BE49-F238E27FC236}">
              <a16:creationId xmlns:a16="http://schemas.microsoft.com/office/drawing/2014/main" id="{AFEC4ED1-0DB6-4AD2-AA27-6AD2C14EEFD2}"/>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7" name="直線コネクタ 516">
          <a:extLst>
            <a:ext uri="{FF2B5EF4-FFF2-40B4-BE49-F238E27FC236}">
              <a16:creationId xmlns:a16="http://schemas.microsoft.com/office/drawing/2014/main" id="{F57DE648-6F72-4DF5-A09A-1147F7C4C86D}"/>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8" name="テキスト ボックス 517">
          <a:extLst>
            <a:ext uri="{FF2B5EF4-FFF2-40B4-BE49-F238E27FC236}">
              <a16:creationId xmlns:a16="http://schemas.microsoft.com/office/drawing/2014/main" id="{3AE93228-9088-46D5-9988-7DEFD13AD45F}"/>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9" name="直線コネクタ 518">
          <a:extLst>
            <a:ext uri="{FF2B5EF4-FFF2-40B4-BE49-F238E27FC236}">
              <a16:creationId xmlns:a16="http://schemas.microsoft.com/office/drawing/2014/main" id="{B3691D16-3451-471C-A224-17E11D5889C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0" name="テキスト ボックス 519">
          <a:extLst>
            <a:ext uri="{FF2B5EF4-FFF2-40B4-BE49-F238E27FC236}">
              <a16:creationId xmlns:a16="http://schemas.microsoft.com/office/drawing/2014/main" id="{C5E02096-6C85-434B-BDF3-6E932ACEBD69}"/>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1" name="直線コネクタ 520">
          <a:extLst>
            <a:ext uri="{FF2B5EF4-FFF2-40B4-BE49-F238E27FC236}">
              <a16:creationId xmlns:a16="http://schemas.microsoft.com/office/drawing/2014/main" id="{7B1F61E5-4A18-4E87-B09A-1E730C26A8D3}"/>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2" name="テキスト ボックス 521">
          <a:extLst>
            <a:ext uri="{FF2B5EF4-FFF2-40B4-BE49-F238E27FC236}">
              <a16:creationId xmlns:a16="http://schemas.microsoft.com/office/drawing/2014/main" id="{4E4E6D9D-7B4A-45AF-9D9B-7347D81BA756}"/>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353A53A6-B054-42C2-BC42-5606A195B83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B8A9AF73-E0EA-4D4C-A956-A7E9F1FE6E49}"/>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B09A6764-2C61-4D69-BA18-7C085B37B25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15240</xdr:rowOff>
    </xdr:from>
    <xdr:to>
      <xdr:col>85</xdr:col>
      <xdr:colOff>126364</xdr:colOff>
      <xdr:row>64</xdr:row>
      <xdr:rowOff>3810</xdr:rowOff>
    </xdr:to>
    <xdr:cxnSp macro="">
      <xdr:nvCxnSpPr>
        <xdr:cNvPr id="526" name="直線コネクタ 525">
          <a:extLst>
            <a:ext uri="{FF2B5EF4-FFF2-40B4-BE49-F238E27FC236}">
              <a16:creationId xmlns:a16="http://schemas.microsoft.com/office/drawing/2014/main" id="{ABAE1785-749B-4A82-B124-8E777CDCB8BE}"/>
            </a:ext>
          </a:extLst>
        </xdr:cNvPr>
        <xdr:cNvCxnSpPr/>
      </xdr:nvCxnSpPr>
      <xdr:spPr>
        <a:xfrm flipV="1">
          <a:off x="16318864" y="9444990"/>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7637</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EEAC5D51-7949-479E-A0E6-C3C11C8225E3}"/>
            </a:ext>
          </a:extLst>
        </xdr:cNvPr>
        <xdr:cNvSpPr txBox="1"/>
      </xdr:nvSpPr>
      <xdr:spPr>
        <a:xfrm>
          <a:off x="16357600" y="1098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3810</xdr:rowOff>
    </xdr:from>
    <xdr:to>
      <xdr:col>86</xdr:col>
      <xdr:colOff>25400</xdr:colOff>
      <xdr:row>64</xdr:row>
      <xdr:rowOff>3810</xdr:rowOff>
    </xdr:to>
    <xdr:cxnSp macro="">
      <xdr:nvCxnSpPr>
        <xdr:cNvPr id="528" name="直線コネクタ 527">
          <a:extLst>
            <a:ext uri="{FF2B5EF4-FFF2-40B4-BE49-F238E27FC236}">
              <a16:creationId xmlns:a16="http://schemas.microsoft.com/office/drawing/2014/main" id="{AAE08828-8E46-4EE6-AEFC-53551A5C6244}"/>
            </a:ext>
          </a:extLst>
        </xdr:cNvPr>
        <xdr:cNvCxnSpPr/>
      </xdr:nvCxnSpPr>
      <xdr:spPr>
        <a:xfrm>
          <a:off x="16230600" y="10976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133367</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A0A930A5-58FC-44EA-8B13-54ED4AAF7165}"/>
            </a:ext>
          </a:extLst>
        </xdr:cNvPr>
        <xdr:cNvSpPr txBox="1"/>
      </xdr:nvSpPr>
      <xdr:spPr>
        <a:xfrm>
          <a:off x="16357600" y="9220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15240</xdr:rowOff>
    </xdr:from>
    <xdr:to>
      <xdr:col>86</xdr:col>
      <xdr:colOff>25400</xdr:colOff>
      <xdr:row>55</xdr:row>
      <xdr:rowOff>15240</xdr:rowOff>
    </xdr:to>
    <xdr:cxnSp macro="">
      <xdr:nvCxnSpPr>
        <xdr:cNvPr id="530" name="直線コネクタ 529">
          <a:extLst>
            <a:ext uri="{FF2B5EF4-FFF2-40B4-BE49-F238E27FC236}">
              <a16:creationId xmlns:a16="http://schemas.microsoft.com/office/drawing/2014/main" id="{2C3D54B7-90A4-4DB2-BA39-B9C717279079}"/>
            </a:ext>
          </a:extLst>
        </xdr:cNvPr>
        <xdr:cNvCxnSpPr/>
      </xdr:nvCxnSpPr>
      <xdr:spPr>
        <a:xfrm>
          <a:off x="16230600" y="9444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139717</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7FA0443D-1909-47A9-8F9B-B23F27205A37}"/>
            </a:ext>
          </a:extLst>
        </xdr:cNvPr>
        <xdr:cNvSpPr txBox="1"/>
      </xdr:nvSpPr>
      <xdr:spPr>
        <a:xfrm>
          <a:off x="16357600" y="9912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116840</xdr:rowOff>
    </xdr:from>
    <xdr:to>
      <xdr:col>85</xdr:col>
      <xdr:colOff>177800</xdr:colOff>
      <xdr:row>59</xdr:row>
      <xdr:rowOff>46990</xdr:rowOff>
    </xdr:to>
    <xdr:sp macro="" textlink="">
      <xdr:nvSpPr>
        <xdr:cNvPr id="532" name="フローチャート: 判断 531">
          <a:extLst>
            <a:ext uri="{FF2B5EF4-FFF2-40B4-BE49-F238E27FC236}">
              <a16:creationId xmlns:a16="http://schemas.microsoft.com/office/drawing/2014/main" id="{54DCAF34-91A4-4A17-A1CA-7D2319FA96CE}"/>
            </a:ext>
          </a:extLst>
        </xdr:cNvPr>
        <xdr:cNvSpPr/>
      </xdr:nvSpPr>
      <xdr:spPr>
        <a:xfrm>
          <a:off x="16268700" y="1006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135890</xdr:rowOff>
    </xdr:from>
    <xdr:to>
      <xdr:col>81</xdr:col>
      <xdr:colOff>101600</xdr:colOff>
      <xdr:row>59</xdr:row>
      <xdr:rowOff>66040</xdr:rowOff>
    </xdr:to>
    <xdr:sp macro="" textlink="">
      <xdr:nvSpPr>
        <xdr:cNvPr id="533" name="フローチャート: 判断 532">
          <a:extLst>
            <a:ext uri="{FF2B5EF4-FFF2-40B4-BE49-F238E27FC236}">
              <a16:creationId xmlns:a16="http://schemas.microsoft.com/office/drawing/2014/main" id="{0F43F49D-E8BE-4F9C-AC63-0F1FDECD0AC8}"/>
            </a:ext>
          </a:extLst>
        </xdr:cNvPr>
        <xdr:cNvSpPr/>
      </xdr:nvSpPr>
      <xdr:spPr>
        <a:xfrm>
          <a:off x="15430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124460</xdr:rowOff>
    </xdr:from>
    <xdr:to>
      <xdr:col>76</xdr:col>
      <xdr:colOff>165100</xdr:colOff>
      <xdr:row>59</xdr:row>
      <xdr:rowOff>54610</xdr:rowOff>
    </xdr:to>
    <xdr:sp macro="" textlink="">
      <xdr:nvSpPr>
        <xdr:cNvPr id="534" name="フローチャート: 判断 533">
          <a:extLst>
            <a:ext uri="{FF2B5EF4-FFF2-40B4-BE49-F238E27FC236}">
              <a16:creationId xmlns:a16="http://schemas.microsoft.com/office/drawing/2014/main" id="{FE80C697-618F-4904-A076-59A9B7EA7F96}"/>
            </a:ext>
          </a:extLst>
        </xdr:cNvPr>
        <xdr:cNvSpPr/>
      </xdr:nvSpPr>
      <xdr:spPr>
        <a:xfrm>
          <a:off x="14541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116840</xdr:rowOff>
    </xdr:from>
    <xdr:to>
      <xdr:col>72</xdr:col>
      <xdr:colOff>38100</xdr:colOff>
      <xdr:row>59</xdr:row>
      <xdr:rowOff>46990</xdr:rowOff>
    </xdr:to>
    <xdr:sp macro="" textlink="">
      <xdr:nvSpPr>
        <xdr:cNvPr id="535" name="フローチャート: 判断 534">
          <a:extLst>
            <a:ext uri="{FF2B5EF4-FFF2-40B4-BE49-F238E27FC236}">
              <a16:creationId xmlns:a16="http://schemas.microsoft.com/office/drawing/2014/main" id="{77D7E425-8E2F-44B6-8CE2-02385D80EEC3}"/>
            </a:ext>
          </a:extLst>
        </xdr:cNvPr>
        <xdr:cNvSpPr/>
      </xdr:nvSpPr>
      <xdr:spPr>
        <a:xfrm>
          <a:off x="13652500" y="1006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536" name="フローチャート: 判断 535">
          <a:extLst>
            <a:ext uri="{FF2B5EF4-FFF2-40B4-BE49-F238E27FC236}">
              <a16:creationId xmlns:a16="http://schemas.microsoft.com/office/drawing/2014/main" id="{711279CE-E8CB-4CFC-A331-9EAAD20D521B}"/>
            </a:ext>
          </a:extLst>
        </xdr:cNvPr>
        <xdr:cNvSpPr/>
      </xdr:nvSpPr>
      <xdr:spPr>
        <a:xfrm>
          <a:off x="12763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EFE6F0E4-6765-4F91-8538-1D970F7E88C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B689AE4D-48B2-47F3-83A0-9EC8383DCB5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8B2B9C4A-005E-4CF9-AEB3-66CDED0E9E0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E6F4CD5A-1F07-4F46-9FB8-AEB00A07443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5A896906-086A-40AB-B583-D0B94DE7867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542" name="楕円 541">
          <a:extLst>
            <a:ext uri="{FF2B5EF4-FFF2-40B4-BE49-F238E27FC236}">
              <a16:creationId xmlns:a16="http://schemas.microsoft.com/office/drawing/2014/main" id="{62BD826C-80E8-4292-A3FE-40DFD0B4D731}"/>
            </a:ext>
          </a:extLst>
        </xdr:cNvPr>
        <xdr:cNvSpPr/>
      </xdr:nvSpPr>
      <xdr:spPr>
        <a:xfrm>
          <a:off x="16268700" y="1017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38117</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9451F264-6452-4019-A1BA-4A7D524CC2D0}"/>
            </a:ext>
          </a:extLst>
        </xdr:cNvPr>
        <xdr:cNvSpPr txBox="1"/>
      </xdr:nvSpPr>
      <xdr:spPr>
        <a:xfrm>
          <a:off x="16357600" y="1015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21590</xdr:rowOff>
    </xdr:from>
    <xdr:to>
      <xdr:col>81</xdr:col>
      <xdr:colOff>101600</xdr:colOff>
      <xdr:row>59</xdr:row>
      <xdr:rowOff>123190</xdr:rowOff>
    </xdr:to>
    <xdr:sp macro="" textlink="">
      <xdr:nvSpPr>
        <xdr:cNvPr id="544" name="楕円 543">
          <a:extLst>
            <a:ext uri="{FF2B5EF4-FFF2-40B4-BE49-F238E27FC236}">
              <a16:creationId xmlns:a16="http://schemas.microsoft.com/office/drawing/2014/main" id="{A19B2DDB-82D8-4DC7-AD1D-1AB8F419C6E5}"/>
            </a:ext>
          </a:extLst>
        </xdr:cNvPr>
        <xdr:cNvSpPr/>
      </xdr:nvSpPr>
      <xdr:spPr>
        <a:xfrm>
          <a:off x="15430500" y="1013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72390</xdr:rowOff>
    </xdr:from>
    <xdr:to>
      <xdr:col>85</xdr:col>
      <xdr:colOff>127000</xdr:colOff>
      <xdr:row>59</xdr:row>
      <xdr:rowOff>110490</xdr:rowOff>
    </xdr:to>
    <xdr:cxnSp macro="">
      <xdr:nvCxnSpPr>
        <xdr:cNvPr id="545" name="直線コネクタ 544">
          <a:extLst>
            <a:ext uri="{FF2B5EF4-FFF2-40B4-BE49-F238E27FC236}">
              <a16:creationId xmlns:a16="http://schemas.microsoft.com/office/drawing/2014/main" id="{5C2BA01F-414F-4B2A-AF7C-F69668EC48A4}"/>
            </a:ext>
          </a:extLst>
        </xdr:cNvPr>
        <xdr:cNvCxnSpPr/>
      </xdr:nvCxnSpPr>
      <xdr:spPr>
        <a:xfrm>
          <a:off x="15481300" y="1018794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154940</xdr:rowOff>
    </xdr:from>
    <xdr:to>
      <xdr:col>76</xdr:col>
      <xdr:colOff>165100</xdr:colOff>
      <xdr:row>59</xdr:row>
      <xdr:rowOff>85090</xdr:rowOff>
    </xdr:to>
    <xdr:sp macro="" textlink="">
      <xdr:nvSpPr>
        <xdr:cNvPr id="546" name="楕円 545">
          <a:extLst>
            <a:ext uri="{FF2B5EF4-FFF2-40B4-BE49-F238E27FC236}">
              <a16:creationId xmlns:a16="http://schemas.microsoft.com/office/drawing/2014/main" id="{3DEBF5BB-DD28-4CE0-9A02-042B98D7C980}"/>
            </a:ext>
          </a:extLst>
        </xdr:cNvPr>
        <xdr:cNvSpPr/>
      </xdr:nvSpPr>
      <xdr:spPr>
        <a:xfrm>
          <a:off x="14541500" y="1009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34290</xdr:rowOff>
    </xdr:from>
    <xdr:to>
      <xdr:col>81</xdr:col>
      <xdr:colOff>50800</xdr:colOff>
      <xdr:row>59</xdr:row>
      <xdr:rowOff>72390</xdr:rowOff>
    </xdr:to>
    <xdr:cxnSp macro="">
      <xdr:nvCxnSpPr>
        <xdr:cNvPr id="547" name="直線コネクタ 546">
          <a:extLst>
            <a:ext uri="{FF2B5EF4-FFF2-40B4-BE49-F238E27FC236}">
              <a16:creationId xmlns:a16="http://schemas.microsoft.com/office/drawing/2014/main" id="{0A013471-CC67-445F-9A66-CDB5C02290D7}"/>
            </a:ext>
          </a:extLst>
        </xdr:cNvPr>
        <xdr:cNvCxnSpPr/>
      </xdr:nvCxnSpPr>
      <xdr:spPr>
        <a:xfrm>
          <a:off x="14592300" y="101498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128270</xdr:rowOff>
    </xdr:from>
    <xdr:to>
      <xdr:col>72</xdr:col>
      <xdr:colOff>38100</xdr:colOff>
      <xdr:row>59</xdr:row>
      <xdr:rowOff>58420</xdr:rowOff>
    </xdr:to>
    <xdr:sp macro="" textlink="">
      <xdr:nvSpPr>
        <xdr:cNvPr id="548" name="楕円 547">
          <a:extLst>
            <a:ext uri="{FF2B5EF4-FFF2-40B4-BE49-F238E27FC236}">
              <a16:creationId xmlns:a16="http://schemas.microsoft.com/office/drawing/2014/main" id="{4EAB2B13-AD52-40F7-8297-4A6D846C1A17}"/>
            </a:ext>
          </a:extLst>
        </xdr:cNvPr>
        <xdr:cNvSpPr/>
      </xdr:nvSpPr>
      <xdr:spPr>
        <a:xfrm>
          <a:off x="13652500" y="1007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7620</xdr:rowOff>
    </xdr:from>
    <xdr:to>
      <xdr:col>76</xdr:col>
      <xdr:colOff>114300</xdr:colOff>
      <xdr:row>59</xdr:row>
      <xdr:rowOff>34290</xdr:rowOff>
    </xdr:to>
    <xdr:cxnSp macro="">
      <xdr:nvCxnSpPr>
        <xdr:cNvPr id="549" name="直線コネクタ 548">
          <a:extLst>
            <a:ext uri="{FF2B5EF4-FFF2-40B4-BE49-F238E27FC236}">
              <a16:creationId xmlns:a16="http://schemas.microsoft.com/office/drawing/2014/main" id="{EBACCF69-7A7A-4BE9-A3FB-5280D4137BF0}"/>
            </a:ext>
          </a:extLst>
        </xdr:cNvPr>
        <xdr:cNvCxnSpPr/>
      </xdr:nvCxnSpPr>
      <xdr:spPr>
        <a:xfrm>
          <a:off x="13703300" y="1012317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116840</xdr:rowOff>
    </xdr:from>
    <xdr:to>
      <xdr:col>67</xdr:col>
      <xdr:colOff>101600</xdr:colOff>
      <xdr:row>59</xdr:row>
      <xdr:rowOff>46990</xdr:rowOff>
    </xdr:to>
    <xdr:sp macro="" textlink="">
      <xdr:nvSpPr>
        <xdr:cNvPr id="550" name="楕円 549">
          <a:extLst>
            <a:ext uri="{FF2B5EF4-FFF2-40B4-BE49-F238E27FC236}">
              <a16:creationId xmlns:a16="http://schemas.microsoft.com/office/drawing/2014/main" id="{0405037A-1E87-4219-81CC-9B49E92726C2}"/>
            </a:ext>
          </a:extLst>
        </xdr:cNvPr>
        <xdr:cNvSpPr/>
      </xdr:nvSpPr>
      <xdr:spPr>
        <a:xfrm>
          <a:off x="12763500" y="1006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167640</xdr:rowOff>
    </xdr:from>
    <xdr:to>
      <xdr:col>71</xdr:col>
      <xdr:colOff>177800</xdr:colOff>
      <xdr:row>59</xdr:row>
      <xdr:rowOff>7620</xdr:rowOff>
    </xdr:to>
    <xdr:cxnSp macro="">
      <xdr:nvCxnSpPr>
        <xdr:cNvPr id="551" name="直線コネクタ 550">
          <a:extLst>
            <a:ext uri="{FF2B5EF4-FFF2-40B4-BE49-F238E27FC236}">
              <a16:creationId xmlns:a16="http://schemas.microsoft.com/office/drawing/2014/main" id="{056FAEF2-AF70-4788-BD4E-7EF2A969A31E}"/>
            </a:ext>
          </a:extLst>
        </xdr:cNvPr>
        <xdr:cNvCxnSpPr/>
      </xdr:nvCxnSpPr>
      <xdr:spPr>
        <a:xfrm>
          <a:off x="12814300" y="1011174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82567</xdr:rowOff>
    </xdr:from>
    <xdr:ext cx="405111" cy="259045"/>
    <xdr:sp macro="" textlink="">
      <xdr:nvSpPr>
        <xdr:cNvPr id="552" name="n_1aveValue【学校施設】&#10;有形固定資産減価償却率">
          <a:extLst>
            <a:ext uri="{FF2B5EF4-FFF2-40B4-BE49-F238E27FC236}">
              <a16:creationId xmlns:a16="http://schemas.microsoft.com/office/drawing/2014/main" id="{6E9C3D94-4A79-4DE0-BAF4-F9EDAE4285F1}"/>
            </a:ext>
          </a:extLst>
        </xdr:cNvPr>
        <xdr:cNvSpPr txBox="1"/>
      </xdr:nvSpPr>
      <xdr:spPr>
        <a:xfrm>
          <a:off x="152660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71137</xdr:rowOff>
    </xdr:from>
    <xdr:ext cx="405111" cy="259045"/>
    <xdr:sp macro="" textlink="">
      <xdr:nvSpPr>
        <xdr:cNvPr id="553" name="n_2aveValue【学校施設】&#10;有形固定資産減価償却率">
          <a:extLst>
            <a:ext uri="{FF2B5EF4-FFF2-40B4-BE49-F238E27FC236}">
              <a16:creationId xmlns:a16="http://schemas.microsoft.com/office/drawing/2014/main" id="{2B372B49-B716-4EBA-9D9A-D659CFE45E38}"/>
            </a:ext>
          </a:extLst>
        </xdr:cNvPr>
        <xdr:cNvSpPr txBox="1"/>
      </xdr:nvSpPr>
      <xdr:spPr>
        <a:xfrm>
          <a:off x="1438974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63517</xdr:rowOff>
    </xdr:from>
    <xdr:ext cx="405111" cy="259045"/>
    <xdr:sp macro="" textlink="">
      <xdr:nvSpPr>
        <xdr:cNvPr id="554" name="n_3aveValue【学校施設】&#10;有形固定資産減価償却率">
          <a:extLst>
            <a:ext uri="{FF2B5EF4-FFF2-40B4-BE49-F238E27FC236}">
              <a16:creationId xmlns:a16="http://schemas.microsoft.com/office/drawing/2014/main" id="{5F2520B1-B9AC-49E9-8024-98C355C644A7}"/>
            </a:ext>
          </a:extLst>
        </xdr:cNvPr>
        <xdr:cNvSpPr txBox="1"/>
      </xdr:nvSpPr>
      <xdr:spPr>
        <a:xfrm>
          <a:off x="13500744" y="983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45737</xdr:rowOff>
    </xdr:from>
    <xdr:ext cx="405111" cy="259045"/>
    <xdr:sp macro="" textlink="">
      <xdr:nvSpPr>
        <xdr:cNvPr id="555" name="n_4aveValue【学校施設】&#10;有形固定資産減価償却率">
          <a:extLst>
            <a:ext uri="{FF2B5EF4-FFF2-40B4-BE49-F238E27FC236}">
              <a16:creationId xmlns:a16="http://schemas.microsoft.com/office/drawing/2014/main" id="{EFA12BB5-AD29-4BCF-88A0-D26C99A4CB40}"/>
            </a:ext>
          </a:extLst>
        </xdr:cNvPr>
        <xdr:cNvSpPr txBox="1"/>
      </xdr:nvSpPr>
      <xdr:spPr>
        <a:xfrm>
          <a:off x="1261174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114317</xdr:rowOff>
    </xdr:from>
    <xdr:ext cx="405111" cy="259045"/>
    <xdr:sp macro="" textlink="">
      <xdr:nvSpPr>
        <xdr:cNvPr id="556" name="n_1mainValue【学校施設】&#10;有形固定資産減価償却率">
          <a:extLst>
            <a:ext uri="{FF2B5EF4-FFF2-40B4-BE49-F238E27FC236}">
              <a16:creationId xmlns:a16="http://schemas.microsoft.com/office/drawing/2014/main" id="{678AE99C-B7A8-47C5-B7DF-297D33E18646}"/>
            </a:ext>
          </a:extLst>
        </xdr:cNvPr>
        <xdr:cNvSpPr txBox="1"/>
      </xdr:nvSpPr>
      <xdr:spPr>
        <a:xfrm>
          <a:off x="15266044" y="1022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76217</xdr:rowOff>
    </xdr:from>
    <xdr:ext cx="405111" cy="259045"/>
    <xdr:sp macro="" textlink="">
      <xdr:nvSpPr>
        <xdr:cNvPr id="557" name="n_2mainValue【学校施設】&#10;有形固定資産減価償却率">
          <a:extLst>
            <a:ext uri="{FF2B5EF4-FFF2-40B4-BE49-F238E27FC236}">
              <a16:creationId xmlns:a16="http://schemas.microsoft.com/office/drawing/2014/main" id="{B05283AC-450D-4963-B105-0CC613EA0BF2}"/>
            </a:ext>
          </a:extLst>
        </xdr:cNvPr>
        <xdr:cNvSpPr txBox="1"/>
      </xdr:nvSpPr>
      <xdr:spPr>
        <a:xfrm>
          <a:off x="14389744" y="1019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49547</xdr:rowOff>
    </xdr:from>
    <xdr:ext cx="405111" cy="259045"/>
    <xdr:sp macro="" textlink="">
      <xdr:nvSpPr>
        <xdr:cNvPr id="558" name="n_3mainValue【学校施設】&#10;有形固定資産減価償却率">
          <a:extLst>
            <a:ext uri="{FF2B5EF4-FFF2-40B4-BE49-F238E27FC236}">
              <a16:creationId xmlns:a16="http://schemas.microsoft.com/office/drawing/2014/main" id="{DB3C9D2A-2597-43BC-BE69-E9E74023F712}"/>
            </a:ext>
          </a:extLst>
        </xdr:cNvPr>
        <xdr:cNvSpPr txBox="1"/>
      </xdr:nvSpPr>
      <xdr:spPr>
        <a:xfrm>
          <a:off x="13500744" y="1016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63517</xdr:rowOff>
    </xdr:from>
    <xdr:ext cx="405111" cy="259045"/>
    <xdr:sp macro="" textlink="">
      <xdr:nvSpPr>
        <xdr:cNvPr id="559" name="n_4mainValue【学校施設】&#10;有形固定資産減価償却率">
          <a:extLst>
            <a:ext uri="{FF2B5EF4-FFF2-40B4-BE49-F238E27FC236}">
              <a16:creationId xmlns:a16="http://schemas.microsoft.com/office/drawing/2014/main" id="{A36D517C-357D-47E7-8E8A-2AFB2977EE77}"/>
            </a:ext>
          </a:extLst>
        </xdr:cNvPr>
        <xdr:cNvSpPr txBox="1"/>
      </xdr:nvSpPr>
      <xdr:spPr>
        <a:xfrm>
          <a:off x="12611744" y="983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C54B5B5D-EC85-4025-A6EE-C3E264610D9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37F1F5AE-629B-447E-A4DE-A7D927BC04C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6A4DB638-5F2F-4C7A-A3D7-957BA71C3B7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0C1DBBC8-FA8D-48C3-958C-D5850DC2602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D85D6E5A-F00D-430B-A35D-08964821EF7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CCF143BA-37F4-40DC-8DDB-DFADA9E6408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0F7DE9BE-0A98-472E-90F1-DAAF94FC5A5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EB105CE8-C6CB-4040-B4AF-EE3360E5FA7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661FFE5A-5815-489D-B992-2FA8B49DF4F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D0621429-5942-4462-BAEF-7598BD249AB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C3797F97-B7A0-423F-AED0-01B34F1A3D03}"/>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1" name="直線コネクタ 570">
          <a:extLst>
            <a:ext uri="{FF2B5EF4-FFF2-40B4-BE49-F238E27FC236}">
              <a16:creationId xmlns:a16="http://schemas.microsoft.com/office/drawing/2014/main" id="{78461DC0-E1EE-46A8-ABCE-7283B5CBDCC9}"/>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2" name="テキスト ボックス 571">
          <a:extLst>
            <a:ext uri="{FF2B5EF4-FFF2-40B4-BE49-F238E27FC236}">
              <a16:creationId xmlns:a16="http://schemas.microsoft.com/office/drawing/2014/main" id="{891F9E47-4261-4D72-B43C-77691C0EEE7B}"/>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3" name="直線コネクタ 572">
          <a:extLst>
            <a:ext uri="{FF2B5EF4-FFF2-40B4-BE49-F238E27FC236}">
              <a16:creationId xmlns:a16="http://schemas.microsoft.com/office/drawing/2014/main" id="{92C6A375-4CF1-4AF7-8F7D-AD077257F8FC}"/>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4" name="テキスト ボックス 573">
          <a:extLst>
            <a:ext uri="{FF2B5EF4-FFF2-40B4-BE49-F238E27FC236}">
              <a16:creationId xmlns:a16="http://schemas.microsoft.com/office/drawing/2014/main" id="{791B4451-42FC-4AA4-9731-6E3F993203CC}"/>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A2118D6E-A588-4AE1-8C41-EFB5BABD0E74}"/>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6" name="テキスト ボックス 575">
          <a:extLst>
            <a:ext uri="{FF2B5EF4-FFF2-40B4-BE49-F238E27FC236}">
              <a16:creationId xmlns:a16="http://schemas.microsoft.com/office/drawing/2014/main" id="{DF32E653-15E7-4651-B1AA-93944831445E}"/>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7" name="直線コネクタ 576">
          <a:extLst>
            <a:ext uri="{FF2B5EF4-FFF2-40B4-BE49-F238E27FC236}">
              <a16:creationId xmlns:a16="http://schemas.microsoft.com/office/drawing/2014/main" id="{EFA8897C-8C85-4DBB-927C-019D479AFD05}"/>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8" name="テキスト ボックス 577">
          <a:extLst>
            <a:ext uri="{FF2B5EF4-FFF2-40B4-BE49-F238E27FC236}">
              <a16:creationId xmlns:a16="http://schemas.microsoft.com/office/drawing/2014/main" id="{24DAF997-B7A6-4740-AFAC-7C8B1AB783AC}"/>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9" name="直線コネクタ 578">
          <a:extLst>
            <a:ext uri="{FF2B5EF4-FFF2-40B4-BE49-F238E27FC236}">
              <a16:creationId xmlns:a16="http://schemas.microsoft.com/office/drawing/2014/main" id="{881183F7-D753-4629-BD98-03E53CAAE56B}"/>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0" name="テキスト ボックス 579">
          <a:extLst>
            <a:ext uri="{FF2B5EF4-FFF2-40B4-BE49-F238E27FC236}">
              <a16:creationId xmlns:a16="http://schemas.microsoft.com/office/drawing/2014/main" id="{FF801778-07CA-430B-96C1-55EFFCA45EE6}"/>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DDF3032C-9B9E-453E-906D-A0EA85CD050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a:extLst>
            <a:ext uri="{FF2B5EF4-FFF2-40B4-BE49-F238E27FC236}">
              <a16:creationId xmlns:a16="http://schemas.microsoft.com/office/drawing/2014/main" id="{9BEE79F2-359E-42EC-85D0-1857556A5ECC}"/>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学校施設】&#10;一人当たり面積グラフ枠">
          <a:extLst>
            <a:ext uri="{FF2B5EF4-FFF2-40B4-BE49-F238E27FC236}">
              <a16:creationId xmlns:a16="http://schemas.microsoft.com/office/drawing/2014/main" id="{5F3C83A1-9F71-474B-B1CF-DA7E1CFB1D3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xdr:rowOff>
    </xdr:from>
    <xdr:to>
      <xdr:col>116</xdr:col>
      <xdr:colOff>62864</xdr:colOff>
      <xdr:row>64</xdr:row>
      <xdr:rowOff>133350</xdr:rowOff>
    </xdr:to>
    <xdr:cxnSp macro="">
      <xdr:nvCxnSpPr>
        <xdr:cNvPr id="584" name="直線コネクタ 583">
          <a:extLst>
            <a:ext uri="{FF2B5EF4-FFF2-40B4-BE49-F238E27FC236}">
              <a16:creationId xmlns:a16="http://schemas.microsoft.com/office/drawing/2014/main" id="{CD2F9ABC-C94E-431F-AEBB-8E561C386F6E}"/>
            </a:ext>
          </a:extLst>
        </xdr:cNvPr>
        <xdr:cNvCxnSpPr/>
      </xdr:nvCxnSpPr>
      <xdr:spPr>
        <a:xfrm flipV="1">
          <a:off x="22160864" y="9446260"/>
          <a:ext cx="0" cy="1659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137177</xdr:rowOff>
    </xdr:from>
    <xdr:ext cx="469744" cy="259045"/>
    <xdr:sp macro="" textlink="">
      <xdr:nvSpPr>
        <xdr:cNvPr id="585" name="【学校施設】&#10;一人当たり面積最小値テキスト">
          <a:extLst>
            <a:ext uri="{FF2B5EF4-FFF2-40B4-BE49-F238E27FC236}">
              <a16:creationId xmlns:a16="http://schemas.microsoft.com/office/drawing/2014/main" id="{5E0E4DB0-03AA-4CBD-B23A-82BAE11EA8BD}"/>
            </a:ext>
          </a:extLst>
        </xdr:cNvPr>
        <xdr:cNvSpPr txBox="1"/>
      </xdr:nvSpPr>
      <xdr:spPr>
        <a:xfrm>
          <a:off x="22199600" y="11109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133350</xdr:rowOff>
    </xdr:from>
    <xdr:to>
      <xdr:col>116</xdr:col>
      <xdr:colOff>152400</xdr:colOff>
      <xdr:row>64</xdr:row>
      <xdr:rowOff>133350</xdr:rowOff>
    </xdr:to>
    <xdr:cxnSp macro="">
      <xdr:nvCxnSpPr>
        <xdr:cNvPr id="586" name="直線コネクタ 585">
          <a:extLst>
            <a:ext uri="{FF2B5EF4-FFF2-40B4-BE49-F238E27FC236}">
              <a16:creationId xmlns:a16="http://schemas.microsoft.com/office/drawing/2014/main" id="{F4C58559-9004-41F8-86F4-B00D529AA1AF}"/>
            </a:ext>
          </a:extLst>
        </xdr:cNvPr>
        <xdr:cNvCxnSpPr/>
      </xdr:nvCxnSpPr>
      <xdr:spPr>
        <a:xfrm>
          <a:off x="22072600" y="11106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134637</xdr:rowOff>
    </xdr:from>
    <xdr:ext cx="469744" cy="259045"/>
    <xdr:sp macro="" textlink="">
      <xdr:nvSpPr>
        <xdr:cNvPr id="587" name="【学校施設】&#10;一人当たり面積最大値テキスト">
          <a:extLst>
            <a:ext uri="{FF2B5EF4-FFF2-40B4-BE49-F238E27FC236}">
              <a16:creationId xmlns:a16="http://schemas.microsoft.com/office/drawing/2014/main" id="{C02334CA-6D18-40B3-A08B-0F6228CC297D}"/>
            </a:ext>
          </a:extLst>
        </xdr:cNvPr>
        <xdr:cNvSpPr txBox="1"/>
      </xdr:nvSpPr>
      <xdr:spPr>
        <a:xfrm>
          <a:off x="22199600" y="922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xdr:rowOff>
    </xdr:from>
    <xdr:to>
      <xdr:col>116</xdr:col>
      <xdr:colOff>152400</xdr:colOff>
      <xdr:row>55</xdr:row>
      <xdr:rowOff>16510</xdr:rowOff>
    </xdr:to>
    <xdr:cxnSp macro="">
      <xdr:nvCxnSpPr>
        <xdr:cNvPr id="588" name="直線コネクタ 587">
          <a:extLst>
            <a:ext uri="{FF2B5EF4-FFF2-40B4-BE49-F238E27FC236}">
              <a16:creationId xmlns:a16="http://schemas.microsoft.com/office/drawing/2014/main" id="{6E7DF112-5179-441A-A25F-3D033A64473A}"/>
            </a:ext>
          </a:extLst>
        </xdr:cNvPr>
        <xdr:cNvCxnSpPr/>
      </xdr:nvCxnSpPr>
      <xdr:spPr>
        <a:xfrm>
          <a:off x="22072600" y="944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156227</xdr:rowOff>
    </xdr:from>
    <xdr:ext cx="469744" cy="259045"/>
    <xdr:sp macro="" textlink="">
      <xdr:nvSpPr>
        <xdr:cNvPr id="589" name="【学校施設】&#10;一人当たり面積平均値テキスト">
          <a:extLst>
            <a:ext uri="{FF2B5EF4-FFF2-40B4-BE49-F238E27FC236}">
              <a16:creationId xmlns:a16="http://schemas.microsoft.com/office/drawing/2014/main" id="{06118684-7A8B-4733-B796-CFD553B8FD0E}"/>
            </a:ext>
          </a:extLst>
        </xdr:cNvPr>
        <xdr:cNvSpPr txBox="1"/>
      </xdr:nvSpPr>
      <xdr:spPr>
        <a:xfrm>
          <a:off x="22199600" y="1044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xdr:rowOff>
    </xdr:from>
    <xdr:to>
      <xdr:col>116</xdr:col>
      <xdr:colOff>114300</xdr:colOff>
      <xdr:row>61</xdr:row>
      <xdr:rowOff>107950</xdr:rowOff>
    </xdr:to>
    <xdr:sp macro="" textlink="">
      <xdr:nvSpPr>
        <xdr:cNvPr id="590" name="フローチャート: 判断 589">
          <a:extLst>
            <a:ext uri="{FF2B5EF4-FFF2-40B4-BE49-F238E27FC236}">
              <a16:creationId xmlns:a16="http://schemas.microsoft.com/office/drawing/2014/main" id="{3F486157-AD83-4482-B9D0-306D648BD848}"/>
            </a:ext>
          </a:extLst>
        </xdr:cNvPr>
        <xdr:cNvSpPr/>
      </xdr:nvSpPr>
      <xdr:spPr>
        <a:xfrm>
          <a:off x="22110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6350</xdr:rowOff>
    </xdr:from>
    <xdr:to>
      <xdr:col>112</xdr:col>
      <xdr:colOff>38100</xdr:colOff>
      <xdr:row>61</xdr:row>
      <xdr:rowOff>107950</xdr:rowOff>
    </xdr:to>
    <xdr:sp macro="" textlink="">
      <xdr:nvSpPr>
        <xdr:cNvPr id="591" name="フローチャート: 判断 590">
          <a:extLst>
            <a:ext uri="{FF2B5EF4-FFF2-40B4-BE49-F238E27FC236}">
              <a16:creationId xmlns:a16="http://schemas.microsoft.com/office/drawing/2014/main" id="{B1D773AD-833E-4DFC-B0AA-6C8AB3BB01A7}"/>
            </a:ext>
          </a:extLst>
        </xdr:cNvPr>
        <xdr:cNvSpPr/>
      </xdr:nvSpPr>
      <xdr:spPr>
        <a:xfrm>
          <a:off x="21272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7620</xdr:rowOff>
    </xdr:from>
    <xdr:to>
      <xdr:col>107</xdr:col>
      <xdr:colOff>101600</xdr:colOff>
      <xdr:row>61</xdr:row>
      <xdr:rowOff>109220</xdr:rowOff>
    </xdr:to>
    <xdr:sp macro="" textlink="">
      <xdr:nvSpPr>
        <xdr:cNvPr id="592" name="フローチャート: 判断 591">
          <a:extLst>
            <a:ext uri="{FF2B5EF4-FFF2-40B4-BE49-F238E27FC236}">
              <a16:creationId xmlns:a16="http://schemas.microsoft.com/office/drawing/2014/main" id="{967FCD47-BA81-4BC2-B906-7FD28519582E}"/>
            </a:ext>
          </a:extLst>
        </xdr:cNvPr>
        <xdr:cNvSpPr/>
      </xdr:nvSpPr>
      <xdr:spPr>
        <a:xfrm>
          <a:off x="20383500" y="10466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12700</xdr:rowOff>
    </xdr:from>
    <xdr:to>
      <xdr:col>102</xdr:col>
      <xdr:colOff>165100</xdr:colOff>
      <xdr:row>61</xdr:row>
      <xdr:rowOff>114300</xdr:rowOff>
    </xdr:to>
    <xdr:sp macro="" textlink="">
      <xdr:nvSpPr>
        <xdr:cNvPr id="593" name="フローチャート: 判断 592">
          <a:extLst>
            <a:ext uri="{FF2B5EF4-FFF2-40B4-BE49-F238E27FC236}">
              <a16:creationId xmlns:a16="http://schemas.microsoft.com/office/drawing/2014/main" id="{202BCFF5-36CE-4722-B9E5-49529B9451EF}"/>
            </a:ext>
          </a:extLst>
        </xdr:cNvPr>
        <xdr:cNvSpPr/>
      </xdr:nvSpPr>
      <xdr:spPr>
        <a:xfrm>
          <a:off x="19494500" y="1047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31750</xdr:rowOff>
    </xdr:from>
    <xdr:to>
      <xdr:col>98</xdr:col>
      <xdr:colOff>38100</xdr:colOff>
      <xdr:row>61</xdr:row>
      <xdr:rowOff>133350</xdr:rowOff>
    </xdr:to>
    <xdr:sp macro="" textlink="">
      <xdr:nvSpPr>
        <xdr:cNvPr id="594" name="フローチャート: 判断 593">
          <a:extLst>
            <a:ext uri="{FF2B5EF4-FFF2-40B4-BE49-F238E27FC236}">
              <a16:creationId xmlns:a16="http://schemas.microsoft.com/office/drawing/2014/main" id="{FDAD810C-BD26-48AC-9EAD-DA13F905D940}"/>
            </a:ext>
          </a:extLst>
        </xdr:cNvPr>
        <xdr:cNvSpPr/>
      </xdr:nvSpPr>
      <xdr:spPr>
        <a:xfrm>
          <a:off x="18605500" y="1049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E5E35A95-D9EE-4BD2-8F9E-A34D99D9A12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CBD60292-1383-432F-8E36-92047BCAAC5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FD3D7381-E394-4246-A16F-D9CE844A54B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0D3956F8-5759-4ABC-9E3F-3D9D8E9A21F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BAF3B03A-AEA6-4DCA-9B4A-15E81CE7B68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10160</xdr:rowOff>
    </xdr:from>
    <xdr:to>
      <xdr:col>116</xdr:col>
      <xdr:colOff>114300</xdr:colOff>
      <xdr:row>60</xdr:row>
      <xdr:rowOff>111760</xdr:rowOff>
    </xdr:to>
    <xdr:sp macro="" textlink="">
      <xdr:nvSpPr>
        <xdr:cNvPr id="600" name="楕円 599">
          <a:extLst>
            <a:ext uri="{FF2B5EF4-FFF2-40B4-BE49-F238E27FC236}">
              <a16:creationId xmlns:a16="http://schemas.microsoft.com/office/drawing/2014/main" id="{95508DAD-4124-46AA-9247-C59F501B7DAA}"/>
            </a:ext>
          </a:extLst>
        </xdr:cNvPr>
        <xdr:cNvSpPr/>
      </xdr:nvSpPr>
      <xdr:spPr>
        <a:xfrm>
          <a:off x="22110700" y="1029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33037</xdr:rowOff>
    </xdr:from>
    <xdr:ext cx="469744" cy="259045"/>
    <xdr:sp macro="" textlink="">
      <xdr:nvSpPr>
        <xdr:cNvPr id="601" name="【学校施設】&#10;一人当たり面積該当値テキスト">
          <a:extLst>
            <a:ext uri="{FF2B5EF4-FFF2-40B4-BE49-F238E27FC236}">
              <a16:creationId xmlns:a16="http://schemas.microsoft.com/office/drawing/2014/main" id="{E70600F8-AB32-4600-8C33-FACFAE247340}"/>
            </a:ext>
          </a:extLst>
        </xdr:cNvPr>
        <xdr:cNvSpPr txBox="1"/>
      </xdr:nvSpPr>
      <xdr:spPr>
        <a:xfrm>
          <a:off x="22199600" y="1014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165100</xdr:rowOff>
    </xdr:from>
    <xdr:to>
      <xdr:col>112</xdr:col>
      <xdr:colOff>38100</xdr:colOff>
      <xdr:row>60</xdr:row>
      <xdr:rowOff>95250</xdr:rowOff>
    </xdr:to>
    <xdr:sp macro="" textlink="">
      <xdr:nvSpPr>
        <xdr:cNvPr id="602" name="楕円 601">
          <a:extLst>
            <a:ext uri="{FF2B5EF4-FFF2-40B4-BE49-F238E27FC236}">
              <a16:creationId xmlns:a16="http://schemas.microsoft.com/office/drawing/2014/main" id="{D6F32D83-E085-4ECF-AB8F-1D8C0B1DD0AC}"/>
            </a:ext>
          </a:extLst>
        </xdr:cNvPr>
        <xdr:cNvSpPr/>
      </xdr:nvSpPr>
      <xdr:spPr>
        <a:xfrm>
          <a:off x="21272500" y="1028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44450</xdr:rowOff>
    </xdr:from>
    <xdr:to>
      <xdr:col>116</xdr:col>
      <xdr:colOff>63500</xdr:colOff>
      <xdr:row>60</xdr:row>
      <xdr:rowOff>60960</xdr:rowOff>
    </xdr:to>
    <xdr:cxnSp macro="">
      <xdr:nvCxnSpPr>
        <xdr:cNvPr id="603" name="直線コネクタ 602">
          <a:extLst>
            <a:ext uri="{FF2B5EF4-FFF2-40B4-BE49-F238E27FC236}">
              <a16:creationId xmlns:a16="http://schemas.microsoft.com/office/drawing/2014/main" id="{B231DD1D-D882-4353-B7B4-9218E288B1AA}"/>
            </a:ext>
          </a:extLst>
        </xdr:cNvPr>
        <xdr:cNvCxnSpPr/>
      </xdr:nvCxnSpPr>
      <xdr:spPr>
        <a:xfrm>
          <a:off x="21323300" y="10331450"/>
          <a:ext cx="8382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148590</xdr:rowOff>
    </xdr:from>
    <xdr:to>
      <xdr:col>107</xdr:col>
      <xdr:colOff>101600</xdr:colOff>
      <xdr:row>60</xdr:row>
      <xdr:rowOff>78740</xdr:rowOff>
    </xdr:to>
    <xdr:sp macro="" textlink="">
      <xdr:nvSpPr>
        <xdr:cNvPr id="604" name="楕円 603">
          <a:extLst>
            <a:ext uri="{FF2B5EF4-FFF2-40B4-BE49-F238E27FC236}">
              <a16:creationId xmlns:a16="http://schemas.microsoft.com/office/drawing/2014/main" id="{055E04F8-9A9A-480E-B894-622B658D6C0D}"/>
            </a:ext>
          </a:extLst>
        </xdr:cNvPr>
        <xdr:cNvSpPr/>
      </xdr:nvSpPr>
      <xdr:spPr>
        <a:xfrm>
          <a:off x="20383500" y="1026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27940</xdr:rowOff>
    </xdr:from>
    <xdr:to>
      <xdr:col>111</xdr:col>
      <xdr:colOff>177800</xdr:colOff>
      <xdr:row>60</xdr:row>
      <xdr:rowOff>44450</xdr:rowOff>
    </xdr:to>
    <xdr:cxnSp macro="">
      <xdr:nvCxnSpPr>
        <xdr:cNvPr id="605" name="直線コネクタ 604">
          <a:extLst>
            <a:ext uri="{FF2B5EF4-FFF2-40B4-BE49-F238E27FC236}">
              <a16:creationId xmlns:a16="http://schemas.microsoft.com/office/drawing/2014/main" id="{C308B5B2-02F2-46FB-9ECC-8A3A558C0A36}"/>
            </a:ext>
          </a:extLst>
        </xdr:cNvPr>
        <xdr:cNvCxnSpPr/>
      </xdr:nvCxnSpPr>
      <xdr:spPr>
        <a:xfrm>
          <a:off x="20434300" y="10314940"/>
          <a:ext cx="8890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140970</xdr:rowOff>
    </xdr:from>
    <xdr:to>
      <xdr:col>102</xdr:col>
      <xdr:colOff>165100</xdr:colOff>
      <xdr:row>60</xdr:row>
      <xdr:rowOff>71120</xdr:rowOff>
    </xdr:to>
    <xdr:sp macro="" textlink="">
      <xdr:nvSpPr>
        <xdr:cNvPr id="606" name="楕円 605">
          <a:extLst>
            <a:ext uri="{FF2B5EF4-FFF2-40B4-BE49-F238E27FC236}">
              <a16:creationId xmlns:a16="http://schemas.microsoft.com/office/drawing/2014/main" id="{4703E898-72E4-42B2-A7CD-B47DEB2E58C7}"/>
            </a:ext>
          </a:extLst>
        </xdr:cNvPr>
        <xdr:cNvSpPr/>
      </xdr:nvSpPr>
      <xdr:spPr>
        <a:xfrm>
          <a:off x="19494500" y="1025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20320</xdr:rowOff>
    </xdr:from>
    <xdr:to>
      <xdr:col>107</xdr:col>
      <xdr:colOff>50800</xdr:colOff>
      <xdr:row>60</xdr:row>
      <xdr:rowOff>27940</xdr:rowOff>
    </xdr:to>
    <xdr:cxnSp macro="">
      <xdr:nvCxnSpPr>
        <xdr:cNvPr id="607" name="直線コネクタ 606">
          <a:extLst>
            <a:ext uri="{FF2B5EF4-FFF2-40B4-BE49-F238E27FC236}">
              <a16:creationId xmlns:a16="http://schemas.microsoft.com/office/drawing/2014/main" id="{E02EC645-E8F3-48B9-A2F6-25EC8C492F4B}"/>
            </a:ext>
          </a:extLst>
        </xdr:cNvPr>
        <xdr:cNvCxnSpPr/>
      </xdr:nvCxnSpPr>
      <xdr:spPr>
        <a:xfrm>
          <a:off x="19545300" y="103073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170180</xdr:rowOff>
    </xdr:from>
    <xdr:to>
      <xdr:col>98</xdr:col>
      <xdr:colOff>38100</xdr:colOff>
      <xdr:row>60</xdr:row>
      <xdr:rowOff>100330</xdr:rowOff>
    </xdr:to>
    <xdr:sp macro="" textlink="">
      <xdr:nvSpPr>
        <xdr:cNvPr id="608" name="楕円 607">
          <a:extLst>
            <a:ext uri="{FF2B5EF4-FFF2-40B4-BE49-F238E27FC236}">
              <a16:creationId xmlns:a16="http://schemas.microsoft.com/office/drawing/2014/main" id="{76B035FC-58B9-413D-8258-C6B32401EECE}"/>
            </a:ext>
          </a:extLst>
        </xdr:cNvPr>
        <xdr:cNvSpPr/>
      </xdr:nvSpPr>
      <xdr:spPr>
        <a:xfrm>
          <a:off x="18605500" y="1028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20320</xdr:rowOff>
    </xdr:from>
    <xdr:to>
      <xdr:col>102</xdr:col>
      <xdr:colOff>114300</xdr:colOff>
      <xdr:row>60</xdr:row>
      <xdr:rowOff>49530</xdr:rowOff>
    </xdr:to>
    <xdr:cxnSp macro="">
      <xdr:nvCxnSpPr>
        <xdr:cNvPr id="609" name="直線コネクタ 608">
          <a:extLst>
            <a:ext uri="{FF2B5EF4-FFF2-40B4-BE49-F238E27FC236}">
              <a16:creationId xmlns:a16="http://schemas.microsoft.com/office/drawing/2014/main" id="{F4E9D501-5BBE-4D63-88F6-645D194DAD67}"/>
            </a:ext>
          </a:extLst>
        </xdr:cNvPr>
        <xdr:cNvCxnSpPr/>
      </xdr:nvCxnSpPr>
      <xdr:spPr>
        <a:xfrm flipV="1">
          <a:off x="18656300" y="10307320"/>
          <a:ext cx="8890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99077</xdr:rowOff>
    </xdr:from>
    <xdr:ext cx="469744" cy="259045"/>
    <xdr:sp macro="" textlink="">
      <xdr:nvSpPr>
        <xdr:cNvPr id="610" name="n_1aveValue【学校施設】&#10;一人当たり面積">
          <a:extLst>
            <a:ext uri="{FF2B5EF4-FFF2-40B4-BE49-F238E27FC236}">
              <a16:creationId xmlns:a16="http://schemas.microsoft.com/office/drawing/2014/main" id="{2AB5EE2C-331A-4EEE-ACD3-DCEFC8D98B00}"/>
            </a:ext>
          </a:extLst>
        </xdr:cNvPr>
        <xdr:cNvSpPr txBox="1"/>
      </xdr:nvSpPr>
      <xdr:spPr>
        <a:xfrm>
          <a:off x="21075727" y="1055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100347</xdr:rowOff>
    </xdr:from>
    <xdr:ext cx="469744" cy="259045"/>
    <xdr:sp macro="" textlink="">
      <xdr:nvSpPr>
        <xdr:cNvPr id="611" name="n_2aveValue【学校施設】&#10;一人当たり面積">
          <a:extLst>
            <a:ext uri="{FF2B5EF4-FFF2-40B4-BE49-F238E27FC236}">
              <a16:creationId xmlns:a16="http://schemas.microsoft.com/office/drawing/2014/main" id="{86B56643-CEA0-4BAC-99FE-1886C355CF0C}"/>
            </a:ext>
          </a:extLst>
        </xdr:cNvPr>
        <xdr:cNvSpPr txBox="1"/>
      </xdr:nvSpPr>
      <xdr:spPr>
        <a:xfrm>
          <a:off x="20199427" y="10558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105427</xdr:rowOff>
    </xdr:from>
    <xdr:ext cx="469744" cy="259045"/>
    <xdr:sp macro="" textlink="">
      <xdr:nvSpPr>
        <xdr:cNvPr id="612" name="n_3aveValue【学校施設】&#10;一人当たり面積">
          <a:extLst>
            <a:ext uri="{FF2B5EF4-FFF2-40B4-BE49-F238E27FC236}">
              <a16:creationId xmlns:a16="http://schemas.microsoft.com/office/drawing/2014/main" id="{AF1652CA-7724-4039-A3F0-7C33B5CC6051}"/>
            </a:ext>
          </a:extLst>
        </xdr:cNvPr>
        <xdr:cNvSpPr txBox="1"/>
      </xdr:nvSpPr>
      <xdr:spPr>
        <a:xfrm>
          <a:off x="19310427" y="1056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124477</xdr:rowOff>
    </xdr:from>
    <xdr:ext cx="469744" cy="259045"/>
    <xdr:sp macro="" textlink="">
      <xdr:nvSpPr>
        <xdr:cNvPr id="613" name="n_4aveValue【学校施設】&#10;一人当たり面積">
          <a:extLst>
            <a:ext uri="{FF2B5EF4-FFF2-40B4-BE49-F238E27FC236}">
              <a16:creationId xmlns:a16="http://schemas.microsoft.com/office/drawing/2014/main" id="{ADCD8B9E-0710-4C15-AA35-EF865E657CB7}"/>
            </a:ext>
          </a:extLst>
        </xdr:cNvPr>
        <xdr:cNvSpPr txBox="1"/>
      </xdr:nvSpPr>
      <xdr:spPr>
        <a:xfrm>
          <a:off x="18421427" y="1058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111777</xdr:rowOff>
    </xdr:from>
    <xdr:ext cx="469744" cy="259045"/>
    <xdr:sp macro="" textlink="">
      <xdr:nvSpPr>
        <xdr:cNvPr id="614" name="n_1mainValue【学校施設】&#10;一人当たり面積">
          <a:extLst>
            <a:ext uri="{FF2B5EF4-FFF2-40B4-BE49-F238E27FC236}">
              <a16:creationId xmlns:a16="http://schemas.microsoft.com/office/drawing/2014/main" id="{31206864-BCDB-409F-8465-C5D43285588E}"/>
            </a:ext>
          </a:extLst>
        </xdr:cNvPr>
        <xdr:cNvSpPr txBox="1"/>
      </xdr:nvSpPr>
      <xdr:spPr>
        <a:xfrm>
          <a:off x="21075727" y="10055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95267</xdr:rowOff>
    </xdr:from>
    <xdr:ext cx="469744" cy="259045"/>
    <xdr:sp macro="" textlink="">
      <xdr:nvSpPr>
        <xdr:cNvPr id="615" name="n_2mainValue【学校施設】&#10;一人当たり面積">
          <a:extLst>
            <a:ext uri="{FF2B5EF4-FFF2-40B4-BE49-F238E27FC236}">
              <a16:creationId xmlns:a16="http://schemas.microsoft.com/office/drawing/2014/main" id="{37491E13-4BF3-4EB9-9636-5C538D34D1DF}"/>
            </a:ext>
          </a:extLst>
        </xdr:cNvPr>
        <xdr:cNvSpPr txBox="1"/>
      </xdr:nvSpPr>
      <xdr:spPr>
        <a:xfrm>
          <a:off x="20199427" y="10039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87647</xdr:rowOff>
    </xdr:from>
    <xdr:ext cx="469744" cy="259045"/>
    <xdr:sp macro="" textlink="">
      <xdr:nvSpPr>
        <xdr:cNvPr id="616" name="n_3mainValue【学校施設】&#10;一人当たり面積">
          <a:extLst>
            <a:ext uri="{FF2B5EF4-FFF2-40B4-BE49-F238E27FC236}">
              <a16:creationId xmlns:a16="http://schemas.microsoft.com/office/drawing/2014/main" id="{C77E8E56-6389-4ADD-9A5D-0896A31DC140}"/>
            </a:ext>
          </a:extLst>
        </xdr:cNvPr>
        <xdr:cNvSpPr txBox="1"/>
      </xdr:nvSpPr>
      <xdr:spPr>
        <a:xfrm>
          <a:off x="19310427" y="10031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116857</xdr:rowOff>
    </xdr:from>
    <xdr:ext cx="469744" cy="259045"/>
    <xdr:sp macro="" textlink="">
      <xdr:nvSpPr>
        <xdr:cNvPr id="617" name="n_4mainValue【学校施設】&#10;一人当たり面積">
          <a:extLst>
            <a:ext uri="{FF2B5EF4-FFF2-40B4-BE49-F238E27FC236}">
              <a16:creationId xmlns:a16="http://schemas.microsoft.com/office/drawing/2014/main" id="{9B20EBAB-7FD7-4CF3-AF16-D85D8CCDE095}"/>
            </a:ext>
          </a:extLst>
        </xdr:cNvPr>
        <xdr:cNvSpPr txBox="1"/>
      </xdr:nvSpPr>
      <xdr:spPr>
        <a:xfrm>
          <a:off x="18421427" y="1006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7410F501-99F3-46ED-AF1A-5C8996922AF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59507772-1A91-482A-9E9E-F22878EABBA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E92BC1EE-C566-4F21-BACD-BF221897550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CC52F400-7F4A-42A2-9DE7-ACD4433BD2A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307F9011-A750-46AD-8CFA-F895BEA1447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F848EE87-3404-4D77-8BE9-C3BD3982F29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D6A07D7D-45B6-40A2-9D41-3D722301A6E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67229A59-04B6-4145-BA77-17C02B92287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81A24194-2AC8-43B8-8B34-F31B5CA4A0C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2EB3B5B0-27F7-4A1E-8C33-79FC47857FB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72B0E144-10F6-40E7-9088-930F59233B5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29" name="直線コネクタ 628">
          <a:extLst>
            <a:ext uri="{FF2B5EF4-FFF2-40B4-BE49-F238E27FC236}">
              <a16:creationId xmlns:a16="http://schemas.microsoft.com/office/drawing/2014/main" id="{B5DF3AFB-FAAC-414A-8517-00839464FCC6}"/>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630" name="テキスト ボックス 629">
          <a:extLst>
            <a:ext uri="{FF2B5EF4-FFF2-40B4-BE49-F238E27FC236}">
              <a16:creationId xmlns:a16="http://schemas.microsoft.com/office/drawing/2014/main" id="{067C1566-C026-4093-8023-E6F8FF283B90}"/>
            </a:ext>
          </a:extLst>
        </xdr:cNvPr>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31" name="直線コネクタ 630">
          <a:extLst>
            <a:ext uri="{FF2B5EF4-FFF2-40B4-BE49-F238E27FC236}">
              <a16:creationId xmlns:a16="http://schemas.microsoft.com/office/drawing/2014/main" id="{B57BC42D-BC96-4F42-A09C-89020028919E}"/>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32" name="テキスト ボックス 631">
          <a:extLst>
            <a:ext uri="{FF2B5EF4-FFF2-40B4-BE49-F238E27FC236}">
              <a16:creationId xmlns:a16="http://schemas.microsoft.com/office/drawing/2014/main" id="{010F0599-7C01-4BCD-974A-32D241E77C31}"/>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33" name="直線コネクタ 632">
          <a:extLst>
            <a:ext uri="{FF2B5EF4-FFF2-40B4-BE49-F238E27FC236}">
              <a16:creationId xmlns:a16="http://schemas.microsoft.com/office/drawing/2014/main" id="{0F110810-C869-4E10-8D63-6D23C6499288}"/>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34" name="テキスト ボックス 633">
          <a:extLst>
            <a:ext uri="{FF2B5EF4-FFF2-40B4-BE49-F238E27FC236}">
              <a16:creationId xmlns:a16="http://schemas.microsoft.com/office/drawing/2014/main" id="{12FFA275-BF73-47D3-AC7C-6826A4680B60}"/>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35" name="直線コネクタ 634">
          <a:extLst>
            <a:ext uri="{FF2B5EF4-FFF2-40B4-BE49-F238E27FC236}">
              <a16:creationId xmlns:a16="http://schemas.microsoft.com/office/drawing/2014/main" id="{B1DE5ADD-B419-4F1B-A46D-EBB3CBB79EF0}"/>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36" name="テキスト ボックス 635">
          <a:extLst>
            <a:ext uri="{FF2B5EF4-FFF2-40B4-BE49-F238E27FC236}">
              <a16:creationId xmlns:a16="http://schemas.microsoft.com/office/drawing/2014/main" id="{126FB255-0592-40EA-9BDA-A859A49FCC18}"/>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28315057-5447-470B-A51F-795415CF6DF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8" name="テキスト ボックス 637">
          <a:extLst>
            <a:ext uri="{FF2B5EF4-FFF2-40B4-BE49-F238E27FC236}">
              <a16:creationId xmlns:a16="http://schemas.microsoft.com/office/drawing/2014/main" id="{01ECC579-3554-4B57-BCF3-8CE8F160FD68}"/>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9" name="【児童館】&#10;有形固定資産減価償却率グラフ枠">
          <a:extLst>
            <a:ext uri="{FF2B5EF4-FFF2-40B4-BE49-F238E27FC236}">
              <a16:creationId xmlns:a16="http://schemas.microsoft.com/office/drawing/2014/main" id="{5ED32C6C-D327-4B0E-844A-45B51478706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79248</xdr:rowOff>
    </xdr:from>
    <xdr:to>
      <xdr:col>85</xdr:col>
      <xdr:colOff>126364</xdr:colOff>
      <xdr:row>86</xdr:row>
      <xdr:rowOff>47244</xdr:rowOff>
    </xdr:to>
    <xdr:cxnSp macro="">
      <xdr:nvCxnSpPr>
        <xdr:cNvPr id="640" name="直線コネクタ 639">
          <a:extLst>
            <a:ext uri="{FF2B5EF4-FFF2-40B4-BE49-F238E27FC236}">
              <a16:creationId xmlns:a16="http://schemas.microsoft.com/office/drawing/2014/main" id="{B49C72B7-8075-4F00-BD90-54F4CBDDDA1D}"/>
            </a:ext>
          </a:extLst>
        </xdr:cNvPr>
        <xdr:cNvCxnSpPr/>
      </xdr:nvCxnSpPr>
      <xdr:spPr>
        <a:xfrm flipV="1">
          <a:off x="16318864" y="13623798"/>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51071</xdr:rowOff>
    </xdr:from>
    <xdr:ext cx="405111" cy="259045"/>
    <xdr:sp macro="" textlink="">
      <xdr:nvSpPr>
        <xdr:cNvPr id="641" name="【児童館】&#10;有形固定資産減価償却率最小値テキスト">
          <a:extLst>
            <a:ext uri="{FF2B5EF4-FFF2-40B4-BE49-F238E27FC236}">
              <a16:creationId xmlns:a16="http://schemas.microsoft.com/office/drawing/2014/main" id="{C5DA986D-63E0-4E1B-ACF6-1D771781D6B9}"/>
            </a:ext>
          </a:extLst>
        </xdr:cNvPr>
        <xdr:cNvSpPr txBox="1"/>
      </xdr:nvSpPr>
      <xdr:spPr>
        <a:xfrm>
          <a:off x="16357600" y="14795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47244</xdr:rowOff>
    </xdr:from>
    <xdr:to>
      <xdr:col>86</xdr:col>
      <xdr:colOff>25400</xdr:colOff>
      <xdr:row>86</xdr:row>
      <xdr:rowOff>47244</xdr:rowOff>
    </xdr:to>
    <xdr:cxnSp macro="">
      <xdr:nvCxnSpPr>
        <xdr:cNvPr id="642" name="直線コネクタ 641">
          <a:extLst>
            <a:ext uri="{FF2B5EF4-FFF2-40B4-BE49-F238E27FC236}">
              <a16:creationId xmlns:a16="http://schemas.microsoft.com/office/drawing/2014/main" id="{DD987E9A-42B4-4B13-8EFB-E251038602CE}"/>
            </a:ext>
          </a:extLst>
        </xdr:cNvPr>
        <xdr:cNvCxnSpPr/>
      </xdr:nvCxnSpPr>
      <xdr:spPr>
        <a:xfrm>
          <a:off x="16230600" y="14791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78</xdr:row>
      <xdr:rowOff>25925</xdr:rowOff>
    </xdr:from>
    <xdr:ext cx="405111" cy="259045"/>
    <xdr:sp macro="" textlink="">
      <xdr:nvSpPr>
        <xdr:cNvPr id="643" name="【児童館】&#10;有形固定資産減価償却率最大値テキスト">
          <a:extLst>
            <a:ext uri="{FF2B5EF4-FFF2-40B4-BE49-F238E27FC236}">
              <a16:creationId xmlns:a16="http://schemas.microsoft.com/office/drawing/2014/main" id="{234DFAA1-FFDE-473B-875E-F380636520FC}"/>
            </a:ext>
          </a:extLst>
        </xdr:cNvPr>
        <xdr:cNvSpPr txBox="1"/>
      </xdr:nvSpPr>
      <xdr:spPr>
        <a:xfrm>
          <a:off x="16357600" y="13399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79248</xdr:rowOff>
    </xdr:from>
    <xdr:to>
      <xdr:col>86</xdr:col>
      <xdr:colOff>25400</xdr:colOff>
      <xdr:row>79</xdr:row>
      <xdr:rowOff>79248</xdr:rowOff>
    </xdr:to>
    <xdr:cxnSp macro="">
      <xdr:nvCxnSpPr>
        <xdr:cNvPr id="644" name="直線コネクタ 643">
          <a:extLst>
            <a:ext uri="{FF2B5EF4-FFF2-40B4-BE49-F238E27FC236}">
              <a16:creationId xmlns:a16="http://schemas.microsoft.com/office/drawing/2014/main" id="{AC1A0CAA-FE55-462A-9482-7F5BE7BF9725}"/>
            </a:ext>
          </a:extLst>
        </xdr:cNvPr>
        <xdr:cNvCxnSpPr/>
      </xdr:nvCxnSpPr>
      <xdr:spPr>
        <a:xfrm>
          <a:off x="16230600" y="1362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43451</xdr:rowOff>
    </xdr:from>
    <xdr:ext cx="405111" cy="259045"/>
    <xdr:sp macro="" textlink="">
      <xdr:nvSpPr>
        <xdr:cNvPr id="645" name="【児童館】&#10;有形固定資産減価償却率平均値テキスト">
          <a:extLst>
            <a:ext uri="{FF2B5EF4-FFF2-40B4-BE49-F238E27FC236}">
              <a16:creationId xmlns:a16="http://schemas.microsoft.com/office/drawing/2014/main" id="{326F8A55-2BC0-4301-9421-360C3680A26F}"/>
            </a:ext>
          </a:extLst>
        </xdr:cNvPr>
        <xdr:cNvSpPr txBox="1"/>
      </xdr:nvSpPr>
      <xdr:spPr>
        <a:xfrm>
          <a:off x="16357600" y="14273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65024</xdr:rowOff>
    </xdr:from>
    <xdr:to>
      <xdr:col>85</xdr:col>
      <xdr:colOff>177800</xdr:colOff>
      <xdr:row>83</xdr:row>
      <xdr:rowOff>166624</xdr:rowOff>
    </xdr:to>
    <xdr:sp macro="" textlink="">
      <xdr:nvSpPr>
        <xdr:cNvPr id="646" name="フローチャート: 判断 645">
          <a:extLst>
            <a:ext uri="{FF2B5EF4-FFF2-40B4-BE49-F238E27FC236}">
              <a16:creationId xmlns:a16="http://schemas.microsoft.com/office/drawing/2014/main" id="{7C8803BD-174E-41BB-8C64-288BA664ADD7}"/>
            </a:ext>
          </a:extLst>
        </xdr:cNvPr>
        <xdr:cNvSpPr/>
      </xdr:nvSpPr>
      <xdr:spPr>
        <a:xfrm>
          <a:off x="16268700" y="1429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42163</xdr:rowOff>
    </xdr:from>
    <xdr:to>
      <xdr:col>81</xdr:col>
      <xdr:colOff>101600</xdr:colOff>
      <xdr:row>83</xdr:row>
      <xdr:rowOff>143763</xdr:rowOff>
    </xdr:to>
    <xdr:sp macro="" textlink="">
      <xdr:nvSpPr>
        <xdr:cNvPr id="647" name="フローチャート: 判断 646">
          <a:extLst>
            <a:ext uri="{FF2B5EF4-FFF2-40B4-BE49-F238E27FC236}">
              <a16:creationId xmlns:a16="http://schemas.microsoft.com/office/drawing/2014/main" id="{C3844AAF-BE88-4B17-BD80-46B3730D6F63}"/>
            </a:ext>
          </a:extLst>
        </xdr:cNvPr>
        <xdr:cNvSpPr/>
      </xdr:nvSpPr>
      <xdr:spPr>
        <a:xfrm>
          <a:off x="15430500" y="14272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35306</xdr:rowOff>
    </xdr:from>
    <xdr:to>
      <xdr:col>76</xdr:col>
      <xdr:colOff>165100</xdr:colOff>
      <xdr:row>83</xdr:row>
      <xdr:rowOff>136906</xdr:rowOff>
    </xdr:to>
    <xdr:sp macro="" textlink="">
      <xdr:nvSpPr>
        <xdr:cNvPr id="648" name="フローチャート: 判断 647">
          <a:extLst>
            <a:ext uri="{FF2B5EF4-FFF2-40B4-BE49-F238E27FC236}">
              <a16:creationId xmlns:a16="http://schemas.microsoft.com/office/drawing/2014/main" id="{ACAAC2D7-4A0D-4210-BEF1-AA7A5861F767}"/>
            </a:ext>
          </a:extLst>
        </xdr:cNvPr>
        <xdr:cNvSpPr/>
      </xdr:nvSpPr>
      <xdr:spPr>
        <a:xfrm>
          <a:off x="14541500" y="14265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19304</xdr:rowOff>
    </xdr:from>
    <xdr:to>
      <xdr:col>72</xdr:col>
      <xdr:colOff>38100</xdr:colOff>
      <xdr:row>83</xdr:row>
      <xdr:rowOff>120904</xdr:rowOff>
    </xdr:to>
    <xdr:sp macro="" textlink="">
      <xdr:nvSpPr>
        <xdr:cNvPr id="649" name="フローチャート: 判断 648">
          <a:extLst>
            <a:ext uri="{FF2B5EF4-FFF2-40B4-BE49-F238E27FC236}">
              <a16:creationId xmlns:a16="http://schemas.microsoft.com/office/drawing/2014/main" id="{032E515E-987B-4691-9771-29D54EEA29F7}"/>
            </a:ext>
          </a:extLst>
        </xdr:cNvPr>
        <xdr:cNvSpPr/>
      </xdr:nvSpPr>
      <xdr:spPr>
        <a:xfrm>
          <a:off x="13652500" y="1424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124461</xdr:rowOff>
    </xdr:from>
    <xdr:to>
      <xdr:col>67</xdr:col>
      <xdr:colOff>101600</xdr:colOff>
      <xdr:row>83</xdr:row>
      <xdr:rowOff>54611</xdr:rowOff>
    </xdr:to>
    <xdr:sp macro="" textlink="">
      <xdr:nvSpPr>
        <xdr:cNvPr id="650" name="フローチャート: 判断 649">
          <a:extLst>
            <a:ext uri="{FF2B5EF4-FFF2-40B4-BE49-F238E27FC236}">
              <a16:creationId xmlns:a16="http://schemas.microsoft.com/office/drawing/2014/main" id="{6F8F94B0-85A9-47BE-9FBB-2372583F39A7}"/>
            </a:ext>
          </a:extLst>
        </xdr:cNvPr>
        <xdr:cNvSpPr/>
      </xdr:nvSpPr>
      <xdr:spPr>
        <a:xfrm>
          <a:off x="12763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1124EBDF-BA82-47FE-BF1C-4CEA6DE1C34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E8036379-C482-45AF-9DD9-808361B6976E}"/>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987B3E07-7E56-4FC8-927A-08F71653B65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9EA4ACA0-4593-4565-A08A-444A9FD01CF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0AC28DC6-66D6-4777-B628-620BCD5371C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74168</xdr:rowOff>
    </xdr:from>
    <xdr:to>
      <xdr:col>85</xdr:col>
      <xdr:colOff>177800</xdr:colOff>
      <xdr:row>82</xdr:row>
      <xdr:rowOff>4318</xdr:rowOff>
    </xdr:to>
    <xdr:sp macro="" textlink="">
      <xdr:nvSpPr>
        <xdr:cNvPr id="656" name="楕円 655">
          <a:extLst>
            <a:ext uri="{FF2B5EF4-FFF2-40B4-BE49-F238E27FC236}">
              <a16:creationId xmlns:a16="http://schemas.microsoft.com/office/drawing/2014/main" id="{475D35EB-95D6-4B13-8CCB-AFAD267A0B55}"/>
            </a:ext>
          </a:extLst>
        </xdr:cNvPr>
        <xdr:cNvSpPr/>
      </xdr:nvSpPr>
      <xdr:spPr>
        <a:xfrm>
          <a:off x="16268700" y="13961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97045</xdr:rowOff>
    </xdr:from>
    <xdr:ext cx="405111" cy="259045"/>
    <xdr:sp macro="" textlink="">
      <xdr:nvSpPr>
        <xdr:cNvPr id="657" name="【児童館】&#10;有形固定資産減価償却率該当値テキスト">
          <a:extLst>
            <a:ext uri="{FF2B5EF4-FFF2-40B4-BE49-F238E27FC236}">
              <a16:creationId xmlns:a16="http://schemas.microsoft.com/office/drawing/2014/main" id="{9B45F834-B34A-47EE-AE34-A2EDC2445037}"/>
            </a:ext>
          </a:extLst>
        </xdr:cNvPr>
        <xdr:cNvSpPr txBox="1"/>
      </xdr:nvSpPr>
      <xdr:spPr>
        <a:xfrm>
          <a:off x="16357600" y="13813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167894</xdr:rowOff>
    </xdr:from>
    <xdr:to>
      <xdr:col>81</xdr:col>
      <xdr:colOff>101600</xdr:colOff>
      <xdr:row>81</xdr:row>
      <xdr:rowOff>98044</xdr:rowOff>
    </xdr:to>
    <xdr:sp macro="" textlink="">
      <xdr:nvSpPr>
        <xdr:cNvPr id="658" name="楕円 657">
          <a:extLst>
            <a:ext uri="{FF2B5EF4-FFF2-40B4-BE49-F238E27FC236}">
              <a16:creationId xmlns:a16="http://schemas.microsoft.com/office/drawing/2014/main" id="{E6AA8BE5-5EA2-4DE3-8312-F229A6B534C6}"/>
            </a:ext>
          </a:extLst>
        </xdr:cNvPr>
        <xdr:cNvSpPr/>
      </xdr:nvSpPr>
      <xdr:spPr>
        <a:xfrm>
          <a:off x="15430500" y="1388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47244</xdr:rowOff>
    </xdr:from>
    <xdr:to>
      <xdr:col>85</xdr:col>
      <xdr:colOff>127000</xdr:colOff>
      <xdr:row>81</xdr:row>
      <xdr:rowOff>124968</xdr:rowOff>
    </xdr:to>
    <xdr:cxnSp macro="">
      <xdr:nvCxnSpPr>
        <xdr:cNvPr id="659" name="直線コネクタ 658">
          <a:extLst>
            <a:ext uri="{FF2B5EF4-FFF2-40B4-BE49-F238E27FC236}">
              <a16:creationId xmlns:a16="http://schemas.microsoft.com/office/drawing/2014/main" id="{10CBDA5E-5870-4B86-B3FE-60499DC6AB0B}"/>
            </a:ext>
          </a:extLst>
        </xdr:cNvPr>
        <xdr:cNvCxnSpPr/>
      </xdr:nvCxnSpPr>
      <xdr:spPr>
        <a:xfrm>
          <a:off x="15481300" y="13934694"/>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81026</xdr:rowOff>
    </xdr:from>
    <xdr:to>
      <xdr:col>76</xdr:col>
      <xdr:colOff>165100</xdr:colOff>
      <xdr:row>81</xdr:row>
      <xdr:rowOff>11176</xdr:rowOff>
    </xdr:to>
    <xdr:sp macro="" textlink="">
      <xdr:nvSpPr>
        <xdr:cNvPr id="660" name="楕円 659">
          <a:extLst>
            <a:ext uri="{FF2B5EF4-FFF2-40B4-BE49-F238E27FC236}">
              <a16:creationId xmlns:a16="http://schemas.microsoft.com/office/drawing/2014/main" id="{B62C6C39-FB00-4F2F-947D-F984088DA32D}"/>
            </a:ext>
          </a:extLst>
        </xdr:cNvPr>
        <xdr:cNvSpPr/>
      </xdr:nvSpPr>
      <xdr:spPr>
        <a:xfrm>
          <a:off x="14541500" y="1379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131826</xdr:rowOff>
    </xdr:from>
    <xdr:to>
      <xdr:col>81</xdr:col>
      <xdr:colOff>50800</xdr:colOff>
      <xdr:row>81</xdr:row>
      <xdr:rowOff>47244</xdr:rowOff>
    </xdr:to>
    <xdr:cxnSp macro="">
      <xdr:nvCxnSpPr>
        <xdr:cNvPr id="661" name="直線コネクタ 660">
          <a:extLst>
            <a:ext uri="{FF2B5EF4-FFF2-40B4-BE49-F238E27FC236}">
              <a16:creationId xmlns:a16="http://schemas.microsoft.com/office/drawing/2014/main" id="{87172FDD-1833-4085-9B96-1D5ADEEFBF36}"/>
            </a:ext>
          </a:extLst>
        </xdr:cNvPr>
        <xdr:cNvCxnSpPr/>
      </xdr:nvCxnSpPr>
      <xdr:spPr>
        <a:xfrm>
          <a:off x="14592300" y="13847826"/>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165608</xdr:rowOff>
    </xdr:from>
    <xdr:to>
      <xdr:col>72</xdr:col>
      <xdr:colOff>38100</xdr:colOff>
      <xdr:row>80</xdr:row>
      <xdr:rowOff>95758</xdr:rowOff>
    </xdr:to>
    <xdr:sp macro="" textlink="">
      <xdr:nvSpPr>
        <xdr:cNvPr id="662" name="楕円 661">
          <a:extLst>
            <a:ext uri="{FF2B5EF4-FFF2-40B4-BE49-F238E27FC236}">
              <a16:creationId xmlns:a16="http://schemas.microsoft.com/office/drawing/2014/main" id="{05DB58FA-56E1-4C64-8B5F-C0025D26FADA}"/>
            </a:ext>
          </a:extLst>
        </xdr:cNvPr>
        <xdr:cNvSpPr/>
      </xdr:nvSpPr>
      <xdr:spPr>
        <a:xfrm>
          <a:off x="13652500" y="13710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44958</xdr:rowOff>
    </xdr:from>
    <xdr:to>
      <xdr:col>76</xdr:col>
      <xdr:colOff>114300</xdr:colOff>
      <xdr:row>80</xdr:row>
      <xdr:rowOff>131826</xdr:rowOff>
    </xdr:to>
    <xdr:cxnSp macro="">
      <xdr:nvCxnSpPr>
        <xdr:cNvPr id="663" name="直線コネクタ 662">
          <a:extLst>
            <a:ext uri="{FF2B5EF4-FFF2-40B4-BE49-F238E27FC236}">
              <a16:creationId xmlns:a16="http://schemas.microsoft.com/office/drawing/2014/main" id="{88EC04E9-A3AE-4F59-8582-7DFAB59BE2E7}"/>
            </a:ext>
          </a:extLst>
        </xdr:cNvPr>
        <xdr:cNvCxnSpPr/>
      </xdr:nvCxnSpPr>
      <xdr:spPr>
        <a:xfrm>
          <a:off x="13703300" y="13760958"/>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81026</xdr:rowOff>
    </xdr:from>
    <xdr:to>
      <xdr:col>67</xdr:col>
      <xdr:colOff>101600</xdr:colOff>
      <xdr:row>80</xdr:row>
      <xdr:rowOff>11176</xdr:rowOff>
    </xdr:to>
    <xdr:sp macro="" textlink="">
      <xdr:nvSpPr>
        <xdr:cNvPr id="664" name="楕円 663">
          <a:extLst>
            <a:ext uri="{FF2B5EF4-FFF2-40B4-BE49-F238E27FC236}">
              <a16:creationId xmlns:a16="http://schemas.microsoft.com/office/drawing/2014/main" id="{177DA4A8-85C1-4146-BFB9-800E1FE774F7}"/>
            </a:ext>
          </a:extLst>
        </xdr:cNvPr>
        <xdr:cNvSpPr/>
      </xdr:nvSpPr>
      <xdr:spPr>
        <a:xfrm>
          <a:off x="12763500" y="13625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131826</xdr:rowOff>
    </xdr:from>
    <xdr:to>
      <xdr:col>71</xdr:col>
      <xdr:colOff>177800</xdr:colOff>
      <xdr:row>80</xdr:row>
      <xdr:rowOff>44958</xdr:rowOff>
    </xdr:to>
    <xdr:cxnSp macro="">
      <xdr:nvCxnSpPr>
        <xdr:cNvPr id="665" name="直線コネクタ 664">
          <a:extLst>
            <a:ext uri="{FF2B5EF4-FFF2-40B4-BE49-F238E27FC236}">
              <a16:creationId xmlns:a16="http://schemas.microsoft.com/office/drawing/2014/main" id="{AC5FB1E1-86EB-41DC-8A1C-FB94F59496D9}"/>
            </a:ext>
          </a:extLst>
        </xdr:cNvPr>
        <xdr:cNvCxnSpPr/>
      </xdr:nvCxnSpPr>
      <xdr:spPr>
        <a:xfrm>
          <a:off x="12814300" y="13676376"/>
          <a:ext cx="889000" cy="84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134890</xdr:rowOff>
    </xdr:from>
    <xdr:ext cx="405111" cy="259045"/>
    <xdr:sp macro="" textlink="">
      <xdr:nvSpPr>
        <xdr:cNvPr id="666" name="n_1aveValue【児童館】&#10;有形固定資産減価償却率">
          <a:extLst>
            <a:ext uri="{FF2B5EF4-FFF2-40B4-BE49-F238E27FC236}">
              <a16:creationId xmlns:a16="http://schemas.microsoft.com/office/drawing/2014/main" id="{0997F872-36C9-4470-B5F2-9AABFA66CC95}"/>
            </a:ext>
          </a:extLst>
        </xdr:cNvPr>
        <xdr:cNvSpPr txBox="1"/>
      </xdr:nvSpPr>
      <xdr:spPr>
        <a:xfrm>
          <a:off x="15266044" y="14365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128033</xdr:rowOff>
    </xdr:from>
    <xdr:ext cx="405111" cy="259045"/>
    <xdr:sp macro="" textlink="">
      <xdr:nvSpPr>
        <xdr:cNvPr id="667" name="n_2aveValue【児童館】&#10;有形固定資産減価償却率">
          <a:extLst>
            <a:ext uri="{FF2B5EF4-FFF2-40B4-BE49-F238E27FC236}">
              <a16:creationId xmlns:a16="http://schemas.microsoft.com/office/drawing/2014/main" id="{051FBDFC-D2C7-4043-8F6F-E17D46A8AEF5}"/>
            </a:ext>
          </a:extLst>
        </xdr:cNvPr>
        <xdr:cNvSpPr txBox="1"/>
      </xdr:nvSpPr>
      <xdr:spPr>
        <a:xfrm>
          <a:off x="14389744" y="14358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112031</xdr:rowOff>
    </xdr:from>
    <xdr:ext cx="405111" cy="259045"/>
    <xdr:sp macro="" textlink="">
      <xdr:nvSpPr>
        <xdr:cNvPr id="668" name="n_3aveValue【児童館】&#10;有形固定資産減価償却率">
          <a:extLst>
            <a:ext uri="{FF2B5EF4-FFF2-40B4-BE49-F238E27FC236}">
              <a16:creationId xmlns:a16="http://schemas.microsoft.com/office/drawing/2014/main" id="{F22879A5-BA85-4C78-83A8-2FDC02DFF3AA}"/>
            </a:ext>
          </a:extLst>
        </xdr:cNvPr>
        <xdr:cNvSpPr txBox="1"/>
      </xdr:nvSpPr>
      <xdr:spPr>
        <a:xfrm>
          <a:off x="13500744" y="14342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45738</xdr:rowOff>
    </xdr:from>
    <xdr:ext cx="405111" cy="259045"/>
    <xdr:sp macro="" textlink="">
      <xdr:nvSpPr>
        <xdr:cNvPr id="669" name="n_4aveValue【児童館】&#10;有形固定資産減価償却率">
          <a:extLst>
            <a:ext uri="{FF2B5EF4-FFF2-40B4-BE49-F238E27FC236}">
              <a16:creationId xmlns:a16="http://schemas.microsoft.com/office/drawing/2014/main" id="{24F5D040-05B5-443E-9CE3-B9F31B480DD4}"/>
            </a:ext>
          </a:extLst>
        </xdr:cNvPr>
        <xdr:cNvSpPr txBox="1"/>
      </xdr:nvSpPr>
      <xdr:spPr>
        <a:xfrm>
          <a:off x="1261174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114571</xdr:rowOff>
    </xdr:from>
    <xdr:ext cx="405111" cy="259045"/>
    <xdr:sp macro="" textlink="">
      <xdr:nvSpPr>
        <xdr:cNvPr id="670" name="n_1mainValue【児童館】&#10;有形固定資産減価償却率">
          <a:extLst>
            <a:ext uri="{FF2B5EF4-FFF2-40B4-BE49-F238E27FC236}">
              <a16:creationId xmlns:a16="http://schemas.microsoft.com/office/drawing/2014/main" id="{B71821DA-9DF5-468E-A9B6-016446F3ADF1}"/>
            </a:ext>
          </a:extLst>
        </xdr:cNvPr>
        <xdr:cNvSpPr txBox="1"/>
      </xdr:nvSpPr>
      <xdr:spPr>
        <a:xfrm>
          <a:off x="15266044" y="13659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27703</xdr:rowOff>
    </xdr:from>
    <xdr:ext cx="405111" cy="259045"/>
    <xdr:sp macro="" textlink="">
      <xdr:nvSpPr>
        <xdr:cNvPr id="671" name="n_2mainValue【児童館】&#10;有形固定資産減価償却率">
          <a:extLst>
            <a:ext uri="{FF2B5EF4-FFF2-40B4-BE49-F238E27FC236}">
              <a16:creationId xmlns:a16="http://schemas.microsoft.com/office/drawing/2014/main" id="{F2FB26EE-4875-493E-B2FC-C2EF4FDD7773}"/>
            </a:ext>
          </a:extLst>
        </xdr:cNvPr>
        <xdr:cNvSpPr txBox="1"/>
      </xdr:nvSpPr>
      <xdr:spPr>
        <a:xfrm>
          <a:off x="14389744" y="1357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112285</xdr:rowOff>
    </xdr:from>
    <xdr:ext cx="405111" cy="259045"/>
    <xdr:sp macro="" textlink="">
      <xdr:nvSpPr>
        <xdr:cNvPr id="672" name="n_3mainValue【児童館】&#10;有形固定資産減価償却率">
          <a:extLst>
            <a:ext uri="{FF2B5EF4-FFF2-40B4-BE49-F238E27FC236}">
              <a16:creationId xmlns:a16="http://schemas.microsoft.com/office/drawing/2014/main" id="{05DA441C-D4A9-4EDF-AEA0-AF9B01D36839}"/>
            </a:ext>
          </a:extLst>
        </xdr:cNvPr>
        <xdr:cNvSpPr txBox="1"/>
      </xdr:nvSpPr>
      <xdr:spPr>
        <a:xfrm>
          <a:off x="13500744" y="13485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27703</xdr:rowOff>
    </xdr:from>
    <xdr:ext cx="405111" cy="259045"/>
    <xdr:sp macro="" textlink="">
      <xdr:nvSpPr>
        <xdr:cNvPr id="673" name="n_4mainValue【児童館】&#10;有形固定資産減価償却率">
          <a:extLst>
            <a:ext uri="{FF2B5EF4-FFF2-40B4-BE49-F238E27FC236}">
              <a16:creationId xmlns:a16="http://schemas.microsoft.com/office/drawing/2014/main" id="{2EB3A9C8-B717-4F9B-A543-1326DE9E73D8}"/>
            </a:ext>
          </a:extLst>
        </xdr:cNvPr>
        <xdr:cNvSpPr txBox="1"/>
      </xdr:nvSpPr>
      <xdr:spPr>
        <a:xfrm>
          <a:off x="12611744" y="1340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4" name="正方形/長方形 673">
          <a:extLst>
            <a:ext uri="{FF2B5EF4-FFF2-40B4-BE49-F238E27FC236}">
              <a16:creationId xmlns:a16="http://schemas.microsoft.com/office/drawing/2014/main" id="{626BFBC5-DCF6-482E-ADC7-ECE9432EF0D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5" name="正方形/長方形 674">
          <a:extLst>
            <a:ext uri="{FF2B5EF4-FFF2-40B4-BE49-F238E27FC236}">
              <a16:creationId xmlns:a16="http://schemas.microsoft.com/office/drawing/2014/main" id="{870B2F06-1469-4F19-BB69-0181C57F8F2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6" name="正方形/長方形 675">
          <a:extLst>
            <a:ext uri="{FF2B5EF4-FFF2-40B4-BE49-F238E27FC236}">
              <a16:creationId xmlns:a16="http://schemas.microsoft.com/office/drawing/2014/main" id="{718D90D6-6D11-439E-965E-F0B6BCEB1E0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7" name="正方形/長方形 676">
          <a:extLst>
            <a:ext uri="{FF2B5EF4-FFF2-40B4-BE49-F238E27FC236}">
              <a16:creationId xmlns:a16="http://schemas.microsoft.com/office/drawing/2014/main" id="{B2E3ABC6-945A-4490-92D8-A07094D0DAA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8" name="正方形/長方形 677">
          <a:extLst>
            <a:ext uri="{FF2B5EF4-FFF2-40B4-BE49-F238E27FC236}">
              <a16:creationId xmlns:a16="http://schemas.microsoft.com/office/drawing/2014/main" id="{0370F745-A0A0-4C2F-8F49-4ADC0D91D99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9" name="正方形/長方形 678">
          <a:extLst>
            <a:ext uri="{FF2B5EF4-FFF2-40B4-BE49-F238E27FC236}">
              <a16:creationId xmlns:a16="http://schemas.microsoft.com/office/drawing/2014/main" id="{4B4C26A3-C9DF-4FAD-9903-1C96C1F3CED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0" name="正方形/長方形 679">
          <a:extLst>
            <a:ext uri="{FF2B5EF4-FFF2-40B4-BE49-F238E27FC236}">
              <a16:creationId xmlns:a16="http://schemas.microsoft.com/office/drawing/2014/main" id="{CA9979F1-4E7F-4FD4-8EAE-8028FA835D2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1" name="正方形/長方形 680">
          <a:extLst>
            <a:ext uri="{FF2B5EF4-FFF2-40B4-BE49-F238E27FC236}">
              <a16:creationId xmlns:a16="http://schemas.microsoft.com/office/drawing/2014/main" id="{2ECA40D2-2F6E-4FB2-A6DF-5BCBC4B18D5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2" name="テキスト ボックス 681">
          <a:extLst>
            <a:ext uri="{FF2B5EF4-FFF2-40B4-BE49-F238E27FC236}">
              <a16:creationId xmlns:a16="http://schemas.microsoft.com/office/drawing/2014/main" id="{08C8E245-D51B-44CE-B684-C601F0556BE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3" name="直線コネクタ 682">
          <a:extLst>
            <a:ext uri="{FF2B5EF4-FFF2-40B4-BE49-F238E27FC236}">
              <a16:creationId xmlns:a16="http://schemas.microsoft.com/office/drawing/2014/main" id="{4AAABA9E-C50F-4B45-BEFB-184209EB8AA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4" name="直線コネクタ 683">
          <a:extLst>
            <a:ext uri="{FF2B5EF4-FFF2-40B4-BE49-F238E27FC236}">
              <a16:creationId xmlns:a16="http://schemas.microsoft.com/office/drawing/2014/main" id="{9805D89D-27CF-4F12-A12E-E62DB6C5827E}"/>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5" name="テキスト ボックス 684">
          <a:extLst>
            <a:ext uri="{FF2B5EF4-FFF2-40B4-BE49-F238E27FC236}">
              <a16:creationId xmlns:a16="http://schemas.microsoft.com/office/drawing/2014/main" id="{EB2D5343-DE32-4A43-97E5-D1CEEE04235B}"/>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6" name="直線コネクタ 685">
          <a:extLst>
            <a:ext uri="{FF2B5EF4-FFF2-40B4-BE49-F238E27FC236}">
              <a16:creationId xmlns:a16="http://schemas.microsoft.com/office/drawing/2014/main" id="{9CBC03B5-5D8E-40E1-923A-23B7F672CEF3}"/>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7" name="テキスト ボックス 686">
          <a:extLst>
            <a:ext uri="{FF2B5EF4-FFF2-40B4-BE49-F238E27FC236}">
              <a16:creationId xmlns:a16="http://schemas.microsoft.com/office/drawing/2014/main" id="{8C9BC543-9E79-49F7-87D3-6EC45184821C}"/>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8" name="直線コネクタ 687">
          <a:extLst>
            <a:ext uri="{FF2B5EF4-FFF2-40B4-BE49-F238E27FC236}">
              <a16:creationId xmlns:a16="http://schemas.microsoft.com/office/drawing/2014/main" id="{9AB41581-167E-4692-80C9-7DD3C7CAD5BD}"/>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9" name="テキスト ボックス 688">
          <a:extLst>
            <a:ext uri="{FF2B5EF4-FFF2-40B4-BE49-F238E27FC236}">
              <a16:creationId xmlns:a16="http://schemas.microsoft.com/office/drawing/2014/main" id="{464D7941-140B-40D0-BB8C-D3ADC300E632}"/>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0" name="直線コネクタ 689">
          <a:extLst>
            <a:ext uri="{FF2B5EF4-FFF2-40B4-BE49-F238E27FC236}">
              <a16:creationId xmlns:a16="http://schemas.microsoft.com/office/drawing/2014/main" id="{BF95D974-6637-4B0B-A8CC-F16652407E2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1" name="テキスト ボックス 690">
          <a:extLst>
            <a:ext uri="{FF2B5EF4-FFF2-40B4-BE49-F238E27FC236}">
              <a16:creationId xmlns:a16="http://schemas.microsoft.com/office/drawing/2014/main" id="{45820758-C2DA-483E-9799-E14CCC556CBE}"/>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2" name="直線コネクタ 691">
          <a:extLst>
            <a:ext uri="{FF2B5EF4-FFF2-40B4-BE49-F238E27FC236}">
              <a16:creationId xmlns:a16="http://schemas.microsoft.com/office/drawing/2014/main" id="{0350897E-5788-4FF2-823C-EE909341A1AE}"/>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3" name="テキスト ボックス 692">
          <a:extLst>
            <a:ext uri="{FF2B5EF4-FFF2-40B4-BE49-F238E27FC236}">
              <a16:creationId xmlns:a16="http://schemas.microsoft.com/office/drawing/2014/main" id="{8041BFB6-E8B9-4CD7-850E-86A8A322244F}"/>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4" name="直線コネクタ 693">
          <a:extLst>
            <a:ext uri="{FF2B5EF4-FFF2-40B4-BE49-F238E27FC236}">
              <a16:creationId xmlns:a16="http://schemas.microsoft.com/office/drawing/2014/main" id="{48E5FB71-607A-48C3-B9D1-BCCDD2A1488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5" name="テキスト ボックス 694">
          <a:extLst>
            <a:ext uri="{FF2B5EF4-FFF2-40B4-BE49-F238E27FC236}">
              <a16:creationId xmlns:a16="http://schemas.microsoft.com/office/drawing/2014/main" id="{F7647272-4DBD-4107-A689-4FE47E58E54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6" name="【児童館】&#10;一人当たり面積グラフ枠">
          <a:extLst>
            <a:ext uri="{FF2B5EF4-FFF2-40B4-BE49-F238E27FC236}">
              <a16:creationId xmlns:a16="http://schemas.microsoft.com/office/drawing/2014/main" id="{421F7467-DFDB-45BC-8EA7-6D572E126D0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76200</xdr:rowOff>
    </xdr:to>
    <xdr:cxnSp macro="">
      <xdr:nvCxnSpPr>
        <xdr:cNvPr id="697" name="直線コネクタ 696">
          <a:extLst>
            <a:ext uri="{FF2B5EF4-FFF2-40B4-BE49-F238E27FC236}">
              <a16:creationId xmlns:a16="http://schemas.microsoft.com/office/drawing/2014/main" id="{A4155651-5C4A-4EEB-B7BD-C89D0A8A3363}"/>
            </a:ext>
          </a:extLst>
        </xdr:cNvPr>
        <xdr:cNvCxnSpPr/>
      </xdr:nvCxnSpPr>
      <xdr:spPr>
        <a:xfrm flipV="1">
          <a:off x="22160864" y="134493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8" name="【児童館】&#10;一人当たり面積最小値テキスト">
          <a:extLst>
            <a:ext uri="{FF2B5EF4-FFF2-40B4-BE49-F238E27FC236}">
              <a16:creationId xmlns:a16="http://schemas.microsoft.com/office/drawing/2014/main" id="{4FC8C518-9CFB-4700-8421-9CB8B2534150}"/>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9" name="直線コネクタ 698">
          <a:extLst>
            <a:ext uri="{FF2B5EF4-FFF2-40B4-BE49-F238E27FC236}">
              <a16:creationId xmlns:a16="http://schemas.microsoft.com/office/drawing/2014/main" id="{EE34CD56-6752-487F-B1F9-733D55D3A54B}"/>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700" name="【児童館】&#10;一人当たり面積最大値テキスト">
          <a:extLst>
            <a:ext uri="{FF2B5EF4-FFF2-40B4-BE49-F238E27FC236}">
              <a16:creationId xmlns:a16="http://schemas.microsoft.com/office/drawing/2014/main" id="{C032C11A-5377-4015-B6F1-A1FA864CCACA}"/>
            </a:ext>
          </a:extLst>
        </xdr:cNvPr>
        <xdr:cNvSpPr txBox="1"/>
      </xdr:nvSpPr>
      <xdr:spPr>
        <a:xfrm>
          <a:off x="22199600" y="1322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701" name="直線コネクタ 700">
          <a:extLst>
            <a:ext uri="{FF2B5EF4-FFF2-40B4-BE49-F238E27FC236}">
              <a16:creationId xmlns:a16="http://schemas.microsoft.com/office/drawing/2014/main" id="{F35F2555-FCA4-4BAB-9512-456760C95BA0}"/>
            </a:ext>
          </a:extLst>
        </xdr:cNvPr>
        <xdr:cNvCxnSpPr/>
      </xdr:nvCxnSpPr>
      <xdr:spPr>
        <a:xfrm>
          <a:off x="22072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162577</xdr:rowOff>
    </xdr:from>
    <xdr:ext cx="469744" cy="259045"/>
    <xdr:sp macro="" textlink="">
      <xdr:nvSpPr>
        <xdr:cNvPr id="702" name="【児童館】&#10;一人当たり面積平均値テキスト">
          <a:extLst>
            <a:ext uri="{FF2B5EF4-FFF2-40B4-BE49-F238E27FC236}">
              <a16:creationId xmlns:a16="http://schemas.microsoft.com/office/drawing/2014/main" id="{A15A4552-26CF-43CA-8813-16FE03639E5D}"/>
            </a:ext>
          </a:extLst>
        </xdr:cNvPr>
        <xdr:cNvSpPr txBox="1"/>
      </xdr:nvSpPr>
      <xdr:spPr>
        <a:xfrm>
          <a:off x="22199600" y="14050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139700</xdr:rowOff>
    </xdr:from>
    <xdr:to>
      <xdr:col>116</xdr:col>
      <xdr:colOff>114300</xdr:colOff>
      <xdr:row>83</xdr:row>
      <xdr:rowOff>69850</xdr:rowOff>
    </xdr:to>
    <xdr:sp macro="" textlink="">
      <xdr:nvSpPr>
        <xdr:cNvPr id="703" name="フローチャート: 判断 702">
          <a:extLst>
            <a:ext uri="{FF2B5EF4-FFF2-40B4-BE49-F238E27FC236}">
              <a16:creationId xmlns:a16="http://schemas.microsoft.com/office/drawing/2014/main" id="{093769CE-C13F-44B2-9F1A-FC054F096C0D}"/>
            </a:ext>
          </a:extLst>
        </xdr:cNvPr>
        <xdr:cNvSpPr/>
      </xdr:nvSpPr>
      <xdr:spPr>
        <a:xfrm>
          <a:off x="221107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139700</xdr:rowOff>
    </xdr:from>
    <xdr:to>
      <xdr:col>112</xdr:col>
      <xdr:colOff>38100</xdr:colOff>
      <xdr:row>83</xdr:row>
      <xdr:rowOff>69850</xdr:rowOff>
    </xdr:to>
    <xdr:sp macro="" textlink="">
      <xdr:nvSpPr>
        <xdr:cNvPr id="704" name="フローチャート: 判断 703">
          <a:extLst>
            <a:ext uri="{FF2B5EF4-FFF2-40B4-BE49-F238E27FC236}">
              <a16:creationId xmlns:a16="http://schemas.microsoft.com/office/drawing/2014/main" id="{756923FF-9724-4686-86C7-F1397F3AB1A4}"/>
            </a:ext>
          </a:extLst>
        </xdr:cNvPr>
        <xdr:cNvSpPr/>
      </xdr:nvSpPr>
      <xdr:spPr>
        <a:xfrm>
          <a:off x="21272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139700</xdr:rowOff>
    </xdr:from>
    <xdr:to>
      <xdr:col>107</xdr:col>
      <xdr:colOff>101600</xdr:colOff>
      <xdr:row>83</xdr:row>
      <xdr:rowOff>69850</xdr:rowOff>
    </xdr:to>
    <xdr:sp macro="" textlink="">
      <xdr:nvSpPr>
        <xdr:cNvPr id="705" name="フローチャート: 判断 704">
          <a:extLst>
            <a:ext uri="{FF2B5EF4-FFF2-40B4-BE49-F238E27FC236}">
              <a16:creationId xmlns:a16="http://schemas.microsoft.com/office/drawing/2014/main" id="{FA725F67-D33D-4F23-865A-94F1EE16BA5C}"/>
            </a:ext>
          </a:extLst>
        </xdr:cNvPr>
        <xdr:cNvSpPr/>
      </xdr:nvSpPr>
      <xdr:spPr>
        <a:xfrm>
          <a:off x="20383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139700</xdr:rowOff>
    </xdr:from>
    <xdr:to>
      <xdr:col>102</xdr:col>
      <xdr:colOff>165100</xdr:colOff>
      <xdr:row>83</xdr:row>
      <xdr:rowOff>69850</xdr:rowOff>
    </xdr:to>
    <xdr:sp macro="" textlink="">
      <xdr:nvSpPr>
        <xdr:cNvPr id="706" name="フローチャート: 判断 705">
          <a:extLst>
            <a:ext uri="{FF2B5EF4-FFF2-40B4-BE49-F238E27FC236}">
              <a16:creationId xmlns:a16="http://schemas.microsoft.com/office/drawing/2014/main" id="{B36E199D-51C1-4590-865C-C909F47CB34D}"/>
            </a:ext>
          </a:extLst>
        </xdr:cNvPr>
        <xdr:cNvSpPr/>
      </xdr:nvSpPr>
      <xdr:spPr>
        <a:xfrm>
          <a:off x="19494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63500</xdr:rowOff>
    </xdr:from>
    <xdr:to>
      <xdr:col>98</xdr:col>
      <xdr:colOff>38100</xdr:colOff>
      <xdr:row>82</xdr:row>
      <xdr:rowOff>165100</xdr:rowOff>
    </xdr:to>
    <xdr:sp macro="" textlink="">
      <xdr:nvSpPr>
        <xdr:cNvPr id="707" name="フローチャート: 判断 706">
          <a:extLst>
            <a:ext uri="{FF2B5EF4-FFF2-40B4-BE49-F238E27FC236}">
              <a16:creationId xmlns:a16="http://schemas.microsoft.com/office/drawing/2014/main" id="{74AEB7FC-0516-4285-B251-4E5D6618A617}"/>
            </a:ext>
          </a:extLst>
        </xdr:cNvPr>
        <xdr:cNvSpPr/>
      </xdr:nvSpPr>
      <xdr:spPr>
        <a:xfrm>
          <a:off x="18605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F273086E-0382-4683-B4FA-0EE733AE45B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90C3F70B-F1D2-42E3-8C35-65DAE4BA092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2D9E3D3E-770B-4AFD-B341-75AD711F8D5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62A99FA0-3F79-4C14-A623-D999DBB95C7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ADA40020-E40D-4E7E-A035-F6A21051580A}"/>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82550</xdr:rowOff>
    </xdr:from>
    <xdr:to>
      <xdr:col>116</xdr:col>
      <xdr:colOff>114300</xdr:colOff>
      <xdr:row>86</xdr:row>
      <xdr:rowOff>12700</xdr:rowOff>
    </xdr:to>
    <xdr:sp macro="" textlink="">
      <xdr:nvSpPr>
        <xdr:cNvPr id="713" name="楕円 712">
          <a:extLst>
            <a:ext uri="{FF2B5EF4-FFF2-40B4-BE49-F238E27FC236}">
              <a16:creationId xmlns:a16="http://schemas.microsoft.com/office/drawing/2014/main" id="{F7CE0EDF-4D8F-4842-AC7F-06CC19E522E4}"/>
            </a:ext>
          </a:extLst>
        </xdr:cNvPr>
        <xdr:cNvSpPr/>
      </xdr:nvSpPr>
      <xdr:spPr>
        <a:xfrm>
          <a:off x="221107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168927</xdr:rowOff>
    </xdr:from>
    <xdr:ext cx="469744" cy="259045"/>
    <xdr:sp macro="" textlink="">
      <xdr:nvSpPr>
        <xdr:cNvPr id="714" name="【児童館】&#10;一人当たり面積該当値テキスト">
          <a:extLst>
            <a:ext uri="{FF2B5EF4-FFF2-40B4-BE49-F238E27FC236}">
              <a16:creationId xmlns:a16="http://schemas.microsoft.com/office/drawing/2014/main" id="{E20F676F-09FA-42FF-8B91-4ACDAFBF48BB}"/>
            </a:ext>
          </a:extLst>
        </xdr:cNvPr>
        <xdr:cNvSpPr txBox="1"/>
      </xdr:nvSpPr>
      <xdr:spPr>
        <a:xfrm>
          <a:off x="22199600" y="1457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82550</xdr:rowOff>
    </xdr:from>
    <xdr:to>
      <xdr:col>112</xdr:col>
      <xdr:colOff>38100</xdr:colOff>
      <xdr:row>86</xdr:row>
      <xdr:rowOff>12700</xdr:rowOff>
    </xdr:to>
    <xdr:sp macro="" textlink="">
      <xdr:nvSpPr>
        <xdr:cNvPr id="715" name="楕円 714">
          <a:extLst>
            <a:ext uri="{FF2B5EF4-FFF2-40B4-BE49-F238E27FC236}">
              <a16:creationId xmlns:a16="http://schemas.microsoft.com/office/drawing/2014/main" id="{8FF7D5A2-266A-4FAE-A89E-5D46F5BE95BC}"/>
            </a:ext>
          </a:extLst>
        </xdr:cNvPr>
        <xdr:cNvSpPr/>
      </xdr:nvSpPr>
      <xdr:spPr>
        <a:xfrm>
          <a:off x="212725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133350</xdr:rowOff>
    </xdr:from>
    <xdr:to>
      <xdr:col>116</xdr:col>
      <xdr:colOff>63500</xdr:colOff>
      <xdr:row>85</xdr:row>
      <xdr:rowOff>133350</xdr:rowOff>
    </xdr:to>
    <xdr:cxnSp macro="">
      <xdr:nvCxnSpPr>
        <xdr:cNvPr id="716" name="直線コネクタ 715">
          <a:extLst>
            <a:ext uri="{FF2B5EF4-FFF2-40B4-BE49-F238E27FC236}">
              <a16:creationId xmlns:a16="http://schemas.microsoft.com/office/drawing/2014/main" id="{D08DD8E2-3755-4AFD-BC6A-9736610F44F7}"/>
            </a:ext>
          </a:extLst>
        </xdr:cNvPr>
        <xdr:cNvCxnSpPr/>
      </xdr:nvCxnSpPr>
      <xdr:spPr>
        <a:xfrm>
          <a:off x="21323300" y="14706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82550</xdr:rowOff>
    </xdr:from>
    <xdr:to>
      <xdr:col>107</xdr:col>
      <xdr:colOff>101600</xdr:colOff>
      <xdr:row>86</xdr:row>
      <xdr:rowOff>12700</xdr:rowOff>
    </xdr:to>
    <xdr:sp macro="" textlink="">
      <xdr:nvSpPr>
        <xdr:cNvPr id="717" name="楕円 716">
          <a:extLst>
            <a:ext uri="{FF2B5EF4-FFF2-40B4-BE49-F238E27FC236}">
              <a16:creationId xmlns:a16="http://schemas.microsoft.com/office/drawing/2014/main" id="{C76C530B-A610-4F3F-8F71-138159639EDB}"/>
            </a:ext>
          </a:extLst>
        </xdr:cNvPr>
        <xdr:cNvSpPr/>
      </xdr:nvSpPr>
      <xdr:spPr>
        <a:xfrm>
          <a:off x="203835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133350</xdr:rowOff>
    </xdr:from>
    <xdr:to>
      <xdr:col>111</xdr:col>
      <xdr:colOff>177800</xdr:colOff>
      <xdr:row>85</xdr:row>
      <xdr:rowOff>133350</xdr:rowOff>
    </xdr:to>
    <xdr:cxnSp macro="">
      <xdr:nvCxnSpPr>
        <xdr:cNvPr id="718" name="直線コネクタ 717">
          <a:extLst>
            <a:ext uri="{FF2B5EF4-FFF2-40B4-BE49-F238E27FC236}">
              <a16:creationId xmlns:a16="http://schemas.microsoft.com/office/drawing/2014/main" id="{5A2468D6-20C0-4F4A-A56C-F3C9397DEF56}"/>
            </a:ext>
          </a:extLst>
        </xdr:cNvPr>
        <xdr:cNvCxnSpPr/>
      </xdr:nvCxnSpPr>
      <xdr:spPr>
        <a:xfrm>
          <a:off x="20434300" y="14706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82550</xdr:rowOff>
    </xdr:from>
    <xdr:to>
      <xdr:col>102</xdr:col>
      <xdr:colOff>165100</xdr:colOff>
      <xdr:row>86</xdr:row>
      <xdr:rowOff>12700</xdr:rowOff>
    </xdr:to>
    <xdr:sp macro="" textlink="">
      <xdr:nvSpPr>
        <xdr:cNvPr id="719" name="楕円 718">
          <a:extLst>
            <a:ext uri="{FF2B5EF4-FFF2-40B4-BE49-F238E27FC236}">
              <a16:creationId xmlns:a16="http://schemas.microsoft.com/office/drawing/2014/main" id="{55516004-FDC3-41D6-9AF4-99E42DEB2FCC}"/>
            </a:ext>
          </a:extLst>
        </xdr:cNvPr>
        <xdr:cNvSpPr/>
      </xdr:nvSpPr>
      <xdr:spPr>
        <a:xfrm>
          <a:off x="194945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133350</xdr:rowOff>
    </xdr:from>
    <xdr:to>
      <xdr:col>107</xdr:col>
      <xdr:colOff>50800</xdr:colOff>
      <xdr:row>85</xdr:row>
      <xdr:rowOff>133350</xdr:rowOff>
    </xdr:to>
    <xdr:cxnSp macro="">
      <xdr:nvCxnSpPr>
        <xdr:cNvPr id="720" name="直線コネクタ 719">
          <a:extLst>
            <a:ext uri="{FF2B5EF4-FFF2-40B4-BE49-F238E27FC236}">
              <a16:creationId xmlns:a16="http://schemas.microsoft.com/office/drawing/2014/main" id="{0EF45033-98B8-4EEF-9D55-7D97F1634FD5}"/>
            </a:ext>
          </a:extLst>
        </xdr:cNvPr>
        <xdr:cNvCxnSpPr/>
      </xdr:nvCxnSpPr>
      <xdr:spPr>
        <a:xfrm>
          <a:off x="19545300" y="14706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82550</xdr:rowOff>
    </xdr:from>
    <xdr:to>
      <xdr:col>98</xdr:col>
      <xdr:colOff>38100</xdr:colOff>
      <xdr:row>86</xdr:row>
      <xdr:rowOff>12700</xdr:rowOff>
    </xdr:to>
    <xdr:sp macro="" textlink="">
      <xdr:nvSpPr>
        <xdr:cNvPr id="721" name="楕円 720">
          <a:extLst>
            <a:ext uri="{FF2B5EF4-FFF2-40B4-BE49-F238E27FC236}">
              <a16:creationId xmlns:a16="http://schemas.microsoft.com/office/drawing/2014/main" id="{B6A70EDB-82E0-491F-8F4A-0C5059430990}"/>
            </a:ext>
          </a:extLst>
        </xdr:cNvPr>
        <xdr:cNvSpPr/>
      </xdr:nvSpPr>
      <xdr:spPr>
        <a:xfrm>
          <a:off x="186055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133350</xdr:rowOff>
    </xdr:from>
    <xdr:to>
      <xdr:col>102</xdr:col>
      <xdr:colOff>114300</xdr:colOff>
      <xdr:row>85</xdr:row>
      <xdr:rowOff>133350</xdr:rowOff>
    </xdr:to>
    <xdr:cxnSp macro="">
      <xdr:nvCxnSpPr>
        <xdr:cNvPr id="722" name="直線コネクタ 721">
          <a:extLst>
            <a:ext uri="{FF2B5EF4-FFF2-40B4-BE49-F238E27FC236}">
              <a16:creationId xmlns:a16="http://schemas.microsoft.com/office/drawing/2014/main" id="{1878F9D0-14F5-46F4-ADDD-719C8E8F8FDE}"/>
            </a:ext>
          </a:extLst>
        </xdr:cNvPr>
        <xdr:cNvCxnSpPr/>
      </xdr:nvCxnSpPr>
      <xdr:spPr>
        <a:xfrm>
          <a:off x="18656300" y="14706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86377</xdr:rowOff>
    </xdr:from>
    <xdr:ext cx="469744" cy="259045"/>
    <xdr:sp macro="" textlink="">
      <xdr:nvSpPr>
        <xdr:cNvPr id="723" name="n_1aveValue【児童館】&#10;一人当たり面積">
          <a:extLst>
            <a:ext uri="{FF2B5EF4-FFF2-40B4-BE49-F238E27FC236}">
              <a16:creationId xmlns:a16="http://schemas.microsoft.com/office/drawing/2014/main" id="{BF546A70-F1A7-4200-B9F9-B7813F59D2DF}"/>
            </a:ext>
          </a:extLst>
        </xdr:cNvPr>
        <xdr:cNvSpPr txBox="1"/>
      </xdr:nvSpPr>
      <xdr:spPr>
        <a:xfrm>
          <a:off x="210757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86377</xdr:rowOff>
    </xdr:from>
    <xdr:ext cx="469744" cy="259045"/>
    <xdr:sp macro="" textlink="">
      <xdr:nvSpPr>
        <xdr:cNvPr id="724" name="n_2aveValue【児童館】&#10;一人当たり面積">
          <a:extLst>
            <a:ext uri="{FF2B5EF4-FFF2-40B4-BE49-F238E27FC236}">
              <a16:creationId xmlns:a16="http://schemas.microsoft.com/office/drawing/2014/main" id="{9C1E328D-9888-4BEA-9153-16035EEC8445}"/>
            </a:ext>
          </a:extLst>
        </xdr:cNvPr>
        <xdr:cNvSpPr txBox="1"/>
      </xdr:nvSpPr>
      <xdr:spPr>
        <a:xfrm>
          <a:off x="201994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86377</xdr:rowOff>
    </xdr:from>
    <xdr:ext cx="469744" cy="259045"/>
    <xdr:sp macro="" textlink="">
      <xdr:nvSpPr>
        <xdr:cNvPr id="725" name="n_3aveValue【児童館】&#10;一人当たり面積">
          <a:extLst>
            <a:ext uri="{FF2B5EF4-FFF2-40B4-BE49-F238E27FC236}">
              <a16:creationId xmlns:a16="http://schemas.microsoft.com/office/drawing/2014/main" id="{7EBDAE1E-D1F8-4B0D-8ADB-34D8F6BB088C}"/>
            </a:ext>
          </a:extLst>
        </xdr:cNvPr>
        <xdr:cNvSpPr txBox="1"/>
      </xdr:nvSpPr>
      <xdr:spPr>
        <a:xfrm>
          <a:off x="193104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10177</xdr:rowOff>
    </xdr:from>
    <xdr:ext cx="469744" cy="259045"/>
    <xdr:sp macro="" textlink="">
      <xdr:nvSpPr>
        <xdr:cNvPr id="726" name="n_4aveValue【児童館】&#10;一人当たり面積">
          <a:extLst>
            <a:ext uri="{FF2B5EF4-FFF2-40B4-BE49-F238E27FC236}">
              <a16:creationId xmlns:a16="http://schemas.microsoft.com/office/drawing/2014/main" id="{16DD234F-12C4-4ED2-B6AF-B2DC85C1603D}"/>
            </a:ext>
          </a:extLst>
        </xdr:cNvPr>
        <xdr:cNvSpPr txBox="1"/>
      </xdr:nvSpPr>
      <xdr:spPr>
        <a:xfrm>
          <a:off x="184214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3827</xdr:rowOff>
    </xdr:from>
    <xdr:ext cx="469744" cy="259045"/>
    <xdr:sp macro="" textlink="">
      <xdr:nvSpPr>
        <xdr:cNvPr id="727" name="n_1mainValue【児童館】&#10;一人当たり面積">
          <a:extLst>
            <a:ext uri="{FF2B5EF4-FFF2-40B4-BE49-F238E27FC236}">
              <a16:creationId xmlns:a16="http://schemas.microsoft.com/office/drawing/2014/main" id="{1D74393A-047E-4006-901D-B52509E57CA3}"/>
            </a:ext>
          </a:extLst>
        </xdr:cNvPr>
        <xdr:cNvSpPr txBox="1"/>
      </xdr:nvSpPr>
      <xdr:spPr>
        <a:xfrm>
          <a:off x="21075727"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3827</xdr:rowOff>
    </xdr:from>
    <xdr:ext cx="469744" cy="259045"/>
    <xdr:sp macro="" textlink="">
      <xdr:nvSpPr>
        <xdr:cNvPr id="728" name="n_2mainValue【児童館】&#10;一人当たり面積">
          <a:extLst>
            <a:ext uri="{FF2B5EF4-FFF2-40B4-BE49-F238E27FC236}">
              <a16:creationId xmlns:a16="http://schemas.microsoft.com/office/drawing/2014/main" id="{28AA9D05-4E32-474E-AA24-8732AC12EFFB}"/>
            </a:ext>
          </a:extLst>
        </xdr:cNvPr>
        <xdr:cNvSpPr txBox="1"/>
      </xdr:nvSpPr>
      <xdr:spPr>
        <a:xfrm>
          <a:off x="20199427"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3827</xdr:rowOff>
    </xdr:from>
    <xdr:ext cx="469744" cy="259045"/>
    <xdr:sp macro="" textlink="">
      <xdr:nvSpPr>
        <xdr:cNvPr id="729" name="n_3mainValue【児童館】&#10;一人当たり面積">
          <a:extLst>
            <a:ext uri="{FF2B5EF4-FFF2-40B4-BE49-F238E27FC236}">
              <a16:creationId xmlns:a16="http://schemas.microsoft.com/office/drawing/2014/main" id="{EBE64FDB-A2EE-40A8-AA0B-C17453C00DB7}"/>
            </a:ext>
          </a:extLst>
        </xdr:cNvPr>
        <xdr:cNvSpPr txBox="1"/>
      </xdr:nvSpPr>
      <xdr:spPr>
        <a:xfrm>
          <a:off x="19310427"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3827</xdr:rowOff>
    </xdr:from>
    <xdr:ext cx="469744" cy="259045"/>
    <xdr:sp macro="" textlink="">
      <xdr:nvSpPr>
        <xdr:cNvPr id="730" name="n_4mainValue【児童館】&#10;一人当たり面積">
          <a:extLst>
            <a:ext uri="{FF2B5EF4-FFF2-40B4-BE49-F238E27FC236}">
              <a16:creationId xmlns:a16="http://schemas.microsoft.com/office/drawing/2014/main" id="{B98F8C19-6D1E-4677-8F00-DBEB31F55B02}"/>
            </a:ext>
          </a:extLst>
        </xdr:cNvPr>
        <xdr:cNvSpPr txBox="1"/>
      </xdr:nvSpPr>
      <xdr:spPr>
        <a:xfrm>
          <a:off x="18421427"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1" name="正方形/長方形 730">
          <a:extLst>
            <a:ext uri="{FF2B5EF4-FFF2-40B4-BE49-F238E27FC236}">
              <a16:creationId xmlns:a16="http://schemas.microsoft.com/office/drawing/2014/main" id="{178100F7-F44C-4AB1-82BA-1209271325F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2" name="正方形/長方形 731">
          <a:extLst>
            <a:ext uri="{FF2B5EF4-FFF2-40B4-BE49-F238E27FC236}">
              <a16:creationId xmlns:a16="http://schemas.microsoft.com/office/drawing/2014/main" id="{01A85211-4AB9-4EA8-834D-DB1920A883E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3" name="正方形/長方形 732">
          <a:extLst>
            <a:ext uri="{FF2B5EF4-FFF2-40B4-BE49-F238E27FC236}">
              <a16:creationId xmlns:a16="http://schemas.microsoft.com/office/drawing/2014/main" id="{CE32F4AA-C22F-42EB-AB30-7C53D110523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4" name="正方形/長方形 733">
          <a:extLst>
            <a:ext uri="{FF2B5EF4-FFF2-40B4-BE49-F238E27FC236}">
              <a16:creationId xmlns:a16="http://schemas.microsoft.com/office/drawing/2014/main" id="{CBD8D1E5-A317-4B6C-942F-C29B249558B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5" name="正方形/長方形 734">
          <a:extLst>
            <a:ext uri="{FF2B5EF4-FFF2-40B4-BE49-F238E27FC236}">
              <a16:creationId xmlns:a16="http://schemas.microsoft.com/office/drawing/2014/main" id="{9A44177B-67BF-46CC-9A1C-0B207B1CFB8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6" name="正方形/長方形 735">
          <a:extLst>
            <a:ext uri="{FF2B5EF4-FFF2-40B4-BE49-F238E27FC236}">
              <a16:creationId xmlns:a16="http://schemas.microsoft.com/office/drawing/2014/main" id="{84747C73-97FD-48E6-8EE4-973877081B4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7" name="正方形/長方形 736">
          <a:extLst>
            <a:ext uri="{FF2B5EF4-FFF2-40B4-BE49-F238E27FC236}">
              <a16:creationId xmlns:a16="http://schemas.microsoft.com/office/drawing/2014/main" id="{A5615807-5DBD-44E4-B42E-DEF61499891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8" name="正方形/長方形 737">
          <a:extLst>
            <a:ext uri="{FF2B5EF4-FFF2-40B4-BE49-F238E27FC236}">
              <a16:creationId xmlns:a16="http://schemas.microsoft.com/office/drawing/2014/main" id="{771C2B38-90B7-4724-895D-86E007FF304C}"/>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39" name="正方形/長方形 738">
          <a:extLst>
            <a:ext uri="{FF2B5EF4-FFF2-40B4-BE49-F238E27FC236}">
              <a16:creationId xmlns:a16="http://schemas.microsoft.com/office/drawing/2014/main" id="{B808A669-DE96-4686-B217-27464B4A062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0" name="正方形/長方形 739">
          <a:extLst>
            <a:ext uri="{FF2B5EF4-FFF2-40B4-BE49-F238E27FC236}">
              <a16:creationId xmlns:a16="http://schemas.microsoft.com/office/drawing/2014/main" id="{F356D342-692D-46DD-9C85-25752B8950D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1" name="正方形/長方形 740">
          <a:extLst>
            <a:ext uri="{FF2B5EF4-FFF2-40B4-BE49-F238E27FC236}">
              <a16:creationId xmlns:a16="http://schemas.microsoft.com/office/drawing/2014/main" id="{3E3126AF-12BE-4B64-A093-D33DFFB00E4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2" name="正方形/長方形 741">
          <a:extLst>
            <a:ext uri="{FF2B5EF4-FFF2-40B4-BE49-F238E27FC236}">
              <a16:creationId xmlns:a16="http://schemas.microsoft.com/office/drawing/2014/main" id="{AE067587-0CAA-453D-AEF8-31B6E46351A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43" name="正方形/長方形 742">
          <a:extLst>
            <a:ext uri="{FF2B5EF4-FFF2-40B4-BE49-F238E27FC236}">
              <a16:creationId xmlns:a16="http://schemas.microsoft.com/office/drawing/2014/main" id="{C846F772-1112-436E-8F9E-A16C478CBF9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44" name="正方形/長方形 743">
          <a:extLst>
            <a:ext uri="{FF2B5EF4-FFF2-40B4-BE49-F238E27FC236}">
              <a16:creationId xmlns:a16="http://schemas.microsoft.com/office/drawing/2014/main" id="{205C6432-63CF-4139-AD33-A7AADDE2257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45" name="正方形/長方形 744">
          <a:extLst>
            <a:ext uri="{FF2B5EF4-FFF2-40B4-BE49-F238E27FC236}">
              <a16:creationId xmlns:a16="http://schemas.microsoft.com/office/drawing/2014/main" id="{7BE9BDF2-3FFB-4DA8-BEB2-22D9216A9C4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6" name="正方形/長方形 745">
          <a:extLst>
            <a:ext uri="{FF2B5EF4-FFF2-40B4-BE49-F238E27FC236}">
              <a16:creationId xmlns:a16="http://schemas.microsoft.com/office/drawing/2014/main" id="{D7AD1B81-3FC6-48FE-B291-A7E6F4510929}"/>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47" name="正方形/長方形 746">
          <a:extLst>
            <a:ext uri="{FF2B5EF4-FFF2-40B4-BE49-F238E27FC236}">
              <a16:creationId xmlns:a16="http://schemas.microsoft.com/office/drawing/2014/main" id="{F21849DA-AC65-4C83-BFAA-8EA4356426B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8" name="正方形/長方形 747">
          <a:extLst>
            <a:ext uri="{FF2B5EF4-FFF2-40B4-BE49-F238E27FC236}">
              <a16:creationId xmlns:a16="http://schemas.microsoft.com/office/drawing/2014/main" id="{0407FB36-CA64-4254-AB06-4E0137F0906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9" name="テキスト ボックス 748">
          <a:extLst>
            <a:ext uri="{FF2B5EF4-FFF2-40B4-BE49-F238E27FC236}">
              <a16:creationId xmlns:a16="http://schemas.microsoft.com/office/drawing/2014/main" id="{6429EB2A-78F9-44B9-A8EF-F8DB3AAA61C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道路及び橋りょう・トンネルの有形固定資産減価償却率は、類似団体の平均より低い水準となっているが、昭和</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15</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以前に作られた古い橋りょうも残っているため、計画的に更新を進める必要がある。市内に河川が多く、東名高速道路及び新東名高速道路が市内を横断しているため橋りょう・トンネルにかかる経費が多く、一人当たり有形固定資産額が類似団体の平均値の倍近くなっている。</a:t>
          </a:r>
          <a:endPar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認定こども園・幼稚園・保育所については、有形固定資産減価償却率が昨年度よりも類似団体の平均との差が広がっており、一人当たり面積とともに類似団体の平均を上回っているため、少子化による児童数の減少を踏まえた再配置計画に基づく適正化を進める。</a:t>
          </a:r>
          <a:endPar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学校施設の有形固定資産減価償却率についても、類似団体の平均との乖離が大きくなってきている。一人当たり面積が類似団体の平均を上回っていることから、継続して少子化による児童・生徒数の減少を踏まえた適正規模等の検討を進める。</a:t>
          </a:r>
          <a:endPar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公営住宅は建築後年数が経過し、老朽化が進んでいるものが多いことから、有形固定資産減価償却率は類似団体平均よりも高い水準となっており、団体内の順位も下位となっている。また、公営住宅数が</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23</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で類似団体の中では多く、一人当たり面積は類似団体平均を上回っているため、需要や人口推移などを見据えて、今後、適正な配置や規模を検討する必要がある。</a:t>
          </a:r>
          <a:endPar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児童館については、近年整備されたものが多いため、有形固定資産減価償却率は類似団体平均よりも低い水準となっているが、一人当たり面積は類似団体を大幅に下回っている。</a:t>
          </a:r>
          <a:endPar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各施設の老朽化が進む中、計画的な維持修繕等を行い、安全確保に努めると共に、統廃合等を含めた施設の効果的な活用についての取組を進める。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8BA93D0-4890-4B36-81BB-32932AA75A9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B5FD0E8-1F06-4DFA-9625-FCE6C6EE514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F583D58-D1F5-423E-8921-7AF239B54E2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FDA177D-D237-48A0-BFCB-712430DF76C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静岡県富士市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E315F32-DAD3-4032-ACD5-7A73F8FDDAF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F5A8964-B72F-4022-B898-AACEBDA4C71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E7E4F5C-B93C-4B41-AB3F-118E19B3EA0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3AF8203-C3AD-4B10-B32B-60516ADFE84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290FC4C-AEBA-467C-B7E4-6F76A216E96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E695A8F-7169-4D19-8D12-93E38B074CF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246,491
238,913
244.94
115,535,448
110,851,910
4,527,799
53,389,556
87,530,903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9E9627B-C3B3-49C3-8E08-6919FC48D85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E46ABD4-33BB-44D4-9A4D-E99C7531B3E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EE80C23-FCD6-43AB-8D80-EF4790F364A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59.8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CDC52D2-74F1-443D-93D9-899E52A54C8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84CA57B-4D4B-45A8-8FC5-CB72715A02B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1C2D373-7554-48EE-B5DE-F3721F58842A}"/>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4733DB2-16E9-4DF9-8AAD-27E7C6818D4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25ED102-47AA-4716-87B4-5A35EA71627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3E0ED24-CDAF-46D8-9952-A37448379B4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3646606-65D9-42B8-B5EF-F8F7701506A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544A905-0FC5-48C3-8CCB-CB9E2921758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A486D52-D65B-41CC-A153-64AFD7ABB86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4D71CC4-C511-4D79-8DF0-F18CA7F446F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E9E1E12-7E41-43E2-818D-1040A89D92D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C328337-A522-4444-A2DC-27AC51D744D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8C632DE-9587-46A8-868B-5BBCC8DFF56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647E3CB-81C4-4CF4-9EC0-BA3A9CA8299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4F9C9D1-4184-40AB-A961-3CF23D13B7E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5F7A550-A6EA-4DA2-B811-E57D4114C06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0AC8B10-510D-44DB-83C6-471137395C2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E2CDD83-563D-47E2-841B-13DFFC28A93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BD676E4-82D5-45DA-81B4-21A069E70E5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29F45A8-8305-42F5-9A7C-B4615D48E1D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C45A34A-96F1-467A-9303-E5994F14248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B511F6C-B440-4F9F-9078-05FE406F71F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77F5A1A-A2AC-41B0-98F1-658478EF61E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AECA03D-66ED-4660-BC3C-8B7355A77BF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C29217A-10C6-4A14-BCEF-9320E0D3209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A04C8AE-9911-4371-9BEE-C8C8849EFCD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E44F633-829F-4DCF-B510-99A47C531D0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BCDB164-B8F6-4188-8883-D99AF3A03DF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ED4FC6A-EE41-4BBB-A30A-84FE41ECCD6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37D9B8F-C173-4C90-A15A-FDA17DD68CF8}"/>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19A6CDE9-CA57-4140-BBC4-FA71885B05D9}"/>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0965B02-4483-43B7-9B63-0B4A4E03F3B8}"/>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22367F4-180C-47CB-A615-2D2B7368C1E9}"/>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F349E30-B9F3-4FA3-98A1-FFAA9310EA0F}"/>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A3A6A3F-3810-48C1-82E7-BB69C6348FBF}"/>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B2D711D-A8C8-408D-BBBC-20A35F8ADB55}"/>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80D1919-347F-48B9-A43B-C77478C35AFC}"/>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CBCA495-4B1F-4309-BEDE-7C302F1BE7DF}"/>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D8C5B31-2C93-4A02-BBAA-1CE5F613337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A49737E-491E-4C51-9586-815B9524861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78C55ACF-D424-459A-847C-439CA79CCD0A}"/>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53B4C064-9C49-4213-B41E-BE0733E8C8E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152400</xdr:rowOff>
    </xdr:from>
    <xdr:to>
      <xdr:col>24</xdr:col>
      <xdr:colOff>62865</xdr:colOff>
      <xdr:row>41</xdr:row>
      <xdr:rowOff>154305</xdr:rowOff>
    </xdr:to>
    <xdr:cxnSp macro="">
      <xdr:nvCxnSpPr>
        <xdr:cNvPr id="57" name="直線コネクタ 56">
          <a:extLst>
            <a:ext uri="{FF2B5EF4-FFF2-40B4-BE49-F238E27FC236}">
              <a16:creationId xmlns:a16="http://schemas.microsoft.com/office/drawing/2014/main" id="{91D3F1E3-BEBC-4033-9211-0FF6E61DBD31}"/>
            </a:ext>
          </a:extLst>
        </xdr:cNvPr>
        <xdr:cNvCxnSpPr/>
      </xdr:nvCxnSpPr>
      <xdr:spPr>
        <a:xfrm flipV="1">
          <a:off x="4634865" y="5638800"/>
          <a:ext cx="0" cy="1544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158132</xdr:rowOff>
    </xdr:from>
    <xdr:ext cx="405111" cy="259045"/>
    <xdr:sp macro="" textlink="">
      <xdr:nvSpPr>
        <xdr:cNvPr id="58" name="【図書館】&#10;有形固定資産減価償却率最小値テキスト">
          <a:extLst>
            <a:ext uri="{FF2B5EF4-FFF2-40B4-BE49-F238E27FC236}">
              <a16:creationId xmlns:a16="http://schemas.microsoft.com/office/drawing/2014/main" id="{FEFBF03A-6BB5-4446-9B35-E186D68661E7}"/>
            </a:ext>
          </a:extLst>
        </xdr:cNvPr>
        <xdr:cNvSpPr txBox="1"/>
      </xdr:nvSpPr>
      <xdr:spPr>
        <a:xfrm>
          <a:off x="4673600" y="718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154305</xdr:rowOff>
    </xdr:from>
    <xdr:to>
      <xdr:col>24</xdr:col>
      <xdr:colOff>152400</xdr:colOff>
      <xdr:row>41</xdr:row>
      <xdr:rowOff>154305</xdr:rowOff>
    </xdr:to>
    <xdr:cxnSp macro="">
      <xdr:nvCxnSpPr>
        <xdr:cNvPr id="59" name="直線コネクタ 58">
          <a:extLst>
            <a:ext uri="{FF2B5EF4-FFF2-40B4-BE49-F238E27FC236}">
              <a16:creationId xmlns:a16="http://schemas.microsoft.com/office/drawing/2014/main" id="{928D1D6E-049A-4F2C-BC37-CE511E12C0F1}"/>
            </a:ext>
          </a:extLst>
        </xdr:cNvPr>
        <xdr:cNvCxnSpPr/>
      </xdr:nvCxnSpPr>
      <xdr:spPr>
        <a:xfrm>
          <a:off x="4546600" y="718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99077</xdr:rowOff>
    </xdr:from>
    <xdr:ext cx="405111" cy="259045"/>
    <xdr:sp macro="" textlink="">
      <xdr:nvSpPr>
        <xdr:cNvPr id="60" name="【図書館】&#10;有形固定資産減価償却率最大値テキスト">
          <a:extLst>
            <a:ext uri="{FF2B5EF4-FFF2-40B4-BE49-F238E27FC236}">
              <a16:creationId xmlns:a16="http://schemas.microsoft.com/office/drawing/2014/main" id="{6B2F7F8E-965F-4986-A393-1FF99F35BE8B}"/>
            </a:ext>
          </a:extLst>
        </xdr:cNvPr>
        <xdr:cNvSpPr txBox="1"/>
      </xdr:nvSpPr>
      <xdr:spPr>
        <a:xfrm>
          <a:off x="4673600" y="541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152400</xdr:rowOff>
    </xdr:from>
    <xdr:to>
      <xdr:col>24</xdr:col>
      <xdr:colOff>152400</xdr:colOff>
      <xdr:row>32</xdr:row>
      <xdr:rowOff>152400</xdr:rowOff>
    </xdr:to>
    <xdr:cxnSp macro="">
      <xdr:nvCxnSpPr>
        <xdr:cNvPr id="61" name="直線コネクタ 60">
          <a:extLst>
            <a:ext uri="{FF2B5EF4-FFF2-40B4-BE49-F238E27FC236}">
              <a16:creationId xmlns:a16="http://schemas.microsoft.com/office/drawing/2014/main" id="{72B3C9A1-E9CC-4B3F-99A7-3D91ECF57DC3}"/>
            </a:ext>
          </a:extLst>
        </xdr:cNvPr>
        <xdr:cNvCxnSpPr/>
      </xdr:nvCxnSpPr>
      <xdr:spPr>
        <a:xfrm>
          <a:off x="4546600" y="563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10177</xdr:rowOff>
    </xdr:from>
    <xdr:ext cx="405111" cy="259045"/>
    <xdr:sp macro="" textlink="">
      <xdr:nvSpPr>
        <xdr:cNvPr id="62" name="【図書館】&#10;有形固定資産減価償却率平均値テキスト">
          <a:extLst>
            <a:ext uri="{FF2B5EF4-FFF2-40B4-BE49-F238E27FC236}">
              <a16:creationId xmlns:a16="http://schemas.microsoft.com/office/drawing/2014/main" id="{DB7E1072-2249-4F87-9257-60AE434C83A5}"/>
            </a:ext>
          </a:extLst>
        </xdr:cNvPr>
        <xdr:cNvSpPr txBox="1"/>
      </xdr:nvSpPr>
      <xdr:spPr>
        <a:xfrm>
          <a:off x="4673600" y="6182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158750</xdr:rowOff>
    </xdr:from>
    <xdr:to>
      <xdr:col>24</xdr:col>
      <xdr:colOff>114300</xdr:colOff>
      <xdr:row>37</xdr:row>
      <xdr:rowOff>88900</xdr:rowOff>
    </xdr:to>
    <xdr:sp macro="" textlink="">
      <xdr:nvSpPr>
        <xdr:cNvPr id="63" name="フローチャート: 判断 62">
          <a:extLst>
            <a:ext uri="{FF2B5EF4-FFF2-40B4-BE49-F238E27FC236}">
              <a16:creationId xmlns:a16="http://schemas.microsoft.com/office/drawing/2014/main" id="{0F4634E1-174B-499E-B411-0CE95037772F}"/>
            </a:ext>
          </a:extLst>
        </xdr:cNvPr>
        <xdr:cNvSpPr/>
      </xdr:nvSpPr>
      <xdr:spPr>
        <a:xfrm>
          <a:off x="45847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128270</xdr:rowOff>
    </xdr:from>
    <xdr:to>
      <xdr:col>20</xdr:col>
      <xdr:colOff>38100</xdr:colOff>
      <xdr:row>37</xdr:row>
      <xdr:rowOff>58420</xdr:rowOff>
    </xdr:to>
    <xdr:sp macro="" textlink="">
      <xdr:nvSpPr>
        <xdr:cNvPr id="64" name="フローチャート: 判断 63">
          <a:extLst>
            <a:ext uri="{FF2B5EF4-FFF2-40B4-BE49-F238E27FC236}">
              <a16:creationId xmlns:a16="http://schemas.microsoft.com/office/drawing/2014/main" id="{7CE03301-1432-4F3A-9DFA-3FFE3FAC6238}"/>
            </a:ext>
          </a:extLst>
        </xdr:cNvPr>
        <xdr:cNvSpPr/>
      </xdr:nvSpPr>
      <xdr:spPr>
        <a:xfrm>
          <a:off x="3746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132080</xdr:rowOff>
    </xdr:from>
    <xdr:to>
      <xdr:col>15</xdr:col>
      <xdr:colOff>101600</xdr:colOff>
      <xdr:row>37</xdr:row>
      <xdr:rowOff>62230</xdr:rowOff>
    </xdr:to>
    <xdr:sp macro="" textlink="">
      <xdr:nvSpPr>
        <xdr:cNvPr id="65" name="フローチャート: 判断 64">
          <a:extLst>
            <a:ext uri="{FF2B5EF4-FFF2-40B4-BE49-F238E27FC236}">
              <a16:creationId xmlns:a16="http://schemas.microsoft.com/office/drawing/2014/main" id="{E087625B-9BD4-40D7-BBAB-C5BD18D8C87A}"/>
            </a:ext>
          </a:extLst>
        </xdr:cNvPr>
        <xdr:cNvSpPr/>
      </xdr:nvSpPr>
      <xdr:spPr>
        <a:xfrm>
          <a:off x="28575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101600</xdr:rowOff>
    </xdr:from>
    <xdr:to>
      <xdr:col>10</xdr:col>
      <xdr:colOff>165100</xdr:colOff>
      <xdr:row>37</xdr:row>
      <xdr:rowOff>31750</xdr:rowOff>
    </xdr:to>
    <xdr:sp macro="" textlink="">
      <xdr:nvSpPr>
        <xdr:cNvPr id="66" name="フローチャート: 判断 65">
          <a:extLst>
            <a:ext uri="{FF2B5EF4-FFF2-40B4-BE49-F238E27FC236}">
              <a16:creationId xmlns:a16="http://schemas.microsoft.com/office/drawing/2014/main" id="{FE85E1F6-3C58-4811-9F2A-D411D32B8FC8}"/>
            </a:ext>
          </a:extLst>
        </xdr:cNvPr>
        <xdr:cNvSpPr/>
      </xdr:nvSpPr>
      <xdr:spPr>
        <a:xfrm>
          <a:off x="1968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50165</xdr:rowOff>
    </xdr:from>
    <xdr:to>
      <xdr:col>6</xdr:col>
      <xdr:colOff>38100</xdr:colOff>
      <xdr:row>36</xdr:row>
      <xdr:rowOff>151765</xdr:rowOff>
    </xdr:to>
    <xdr:sp macro="" textlink="">
      <xdr:nvSpPr>
        <xdr:cNvPr id="67" name="フローチャート: 判断 66">
          <a:extLst>
            <a:ext uri="{FF2B5EF4-FFF2-40B4-BE49-F238E27FC236}">
              <a16:creationId xmlns:a16="http://schemas.microsoft.com/office/drawing/2014/main" id="{8BA6E063-2EA3-4B5D-A716-3726FE6D64D4}"/>
            </a:ext>
          </a:extLst>
        </xdr:cNvPr>
        <xdr:cNvSpPr/>
      </xdr:nvSpPr>
      <xdr:spPr>
        <a:xfrm>
          <a:off x="1079500" y="622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EA83240-F758-43DB-A42E-40E9E6EB516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081EE17-B55B-4894-9F4D-72CBD89CF0F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916C72B-E3FD-4B07-BFA1-3D6EAD44D4B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692C683-F940-4612-9C9E-E11F5A07964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14E06A7-FFDE-4F97-AF49-DAC4122BDF2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27305</xdr:rowOff>
    </xdr:from>
    <xdr:to>
      <xdr:col>24</xdr:col>
      <xdr:colOff>114300</xdr:colOff>
      <xdr:row>37</xdr:row>
      <xdr:rowOff>128905</xdr:rowOff>
    </xdr:to>
    <xdr:sp macro="" textlink="">
      <xdr:nvSpPr>
        <xdr:cNvPr id="73" name="楕円 72">
          <a:extLst>
            <a:ext uri="{FF2B5EF4-FFF2-40B4-BE49-F238E27FC236}">
              <a16:creationId xmlns:a16="http://schemas.microsoft.com/office/drawing/2014/main" id="{5CB34A54-EA85-4F6C-830C-A13AA9283091}"/>
            </a:ext>
          </a:extLst>
        </xdr:cNvPr>
        <xdr:cNvSpPr/>
      </xdr:nvSpPr>
      <xdr:spPr>
        <a:xfrm>
          <a:off x="4584700" y="637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5732</xdr:rowOff>
    </xdr:from>
    <xdr:ext cx="405111" cy="259045"/>
    <xdr:sp macro="" textlink="">
      <xdr:nvSpPr>
        <xdr:cNvPr id="74" name="【図書館】&#10;有形固定資産減価償却率該当値テキスト">
          <a:extLst>
            <a:ext uri="{FF2B5EF4-FFF2-40B4-BE49-F238E27FC236}">
              <a16:creationId xmlns:a16="http://schemas.microsoft.com/office/drawing/2014/main" id="{8CC90053-2085-4C7B-90BC-83F86968243A}"/>
            </a:ext>
          </a:extLst>
        </xdr:cNvPr>
        <xdr:cNvSpPr txBox="1"/>
      </xdr:nvSpPr>
      <xdr:spPr>
        <a:xfrm>
          <a:off x="4673600" y="634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145415</xdr:rowOff>
    </xdr:from>
    <xdr:to>
      <xdr:col>20</xdr:col>
      <xdr:colOff>38100</xdr:colOff>
      <xdr:row>37</xdr:row>
      <xdr:rowOff>75565</xdr:rowOff>
    </xdr:to>
    <xdr:sp macro="" textlink="">
      <xdr:nvSpPr>
        <xdr:cNvPr id="75" name="楕円 74">
          <a:extLst>
            <a:ext uri="{FF2B5EF4-FFF2-40B4-BE49-F238E27FC236}">
              <a16:creationId xmlns:a16="http://schemas.microsoft.com/office/drawing/2014/main" id="{A6CEF9C7-64C1-4C89-ACFB-42C3C8E34161}"/>
            </a:ext>
          </a:extLst>
        </xdr:cNvPr>
        <xdr:cNvSpPr/>
      </xdr:nvSpPr>
      <xdr:spPr>
        <a:xfrm>
          <a:off x="3746500" y="631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24765</xdr:rowOff>
    </xdr:from>
    <xdr:to>
      <xdr:col>24</xdr:col>
      <xdr:colOff>63500</xdr:colOff>
      <xdr:row>37</xdr:row>
      <xdr:rowOff>78105</xdr:rowOff>
    </xdr:to>
    <xdr:cxnSp macro="">
      <xdr:nvCxnSpPr>
        <xdr:cNvPr id="76" name="直線コネクタ 75">
          <a:extLst>
            <a:ext uri="{FF2B5EF4-FFF2-40B4-BE49-F238E27FC236}">
              <a16:creationId xmlns:a16="http://schemas.microsoft.com/office/drawing/2014/main" id="{2AE88FEB-74F1-4F9B-B969-D1E0EE0D9B00}"/>
            </a:ext>
          </a:extLst>
        </xdr:cNvPr>
        <xdr:cNvCxnSpPr/>
      </xdr:nvCxnSpPr>
      <xdr:spPr>
        <a:xfrm>
          <a:off x="3797300" y="6368415"/>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116840</xdr:rowOff>
    </xdr:from>
    <xdr:to>
      <xdr:col>15</xdr:col>
      <xdr:colOff>101600</xdr:colOff>
      <xdr:row>37</xdr:row>
      <xdr:rowOff>46990</xdr:rowOff>
    </xdr:to>
    <xdr:sp macro="" textlink="">
      <xdr:nvSpPr>
        <xdr:cNvPr id="77" name="楕円 76">
          <a:extLst>
            <a:ext uri="{FF2B5EF4-FFF2-40B4-BE49-F238E27FC236}">
              <a16:creationId xmlns:a16="http://schemas.microsoft.com/office/drawing/2014/main" id="{D5208227-4CD7-40C8-B15D-7A61E4D55BE5}"/>
            </a:ext>
          </a:extLst>
        </xdr:cNvPr>
        <xdr:cNvSpPr/>
      </xdr:nvSpPr>
      <xdr:spPr>
        <a:xfrm>
          <a:off x="2857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167640</xdr:rowOff>
    </xdr:from>
    <xdr:to>
      <xdr:col>19</xdr:col>
      <xdr:colOff>177800</xdr:colOff>
      <xdr:row>37</xdr:row>
      <xdr:rowOff>24765</xdr:rowOff>
    </xdr:to>
    <xdr:cxnSp macro="">
      <xdr:nvCxnSpPr>
        <xdr:cNvPr id="78" name="直線コネクタ 77">
          <a:extLst>
            <a:ext uri="{FF2B5EF4-FFF2-40B4-BE49-F238E27FC236}">
              <a16:creationId xmlns:a16="http://schemas.microsoft.com/office/drawing/2014/main" id="{3544B479-7C6A-4C8B-9887-3B61C41DF2B4}"/>
            </a:ext>
          </a:extLst>
        </xdr:cNvPr>
        <xdr:cNvCxnSpPr/>
      </xdr:nvCxnSpPr>
      <xdr:spPr>
        <a:xfrm>
          <a:off x="2908300" y="633984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73025</xdr:rowOff>
    </xdr:from>
    <xdr:to>
      <xdr:col>10</xdr:col>
      <xdr:colOff>165100</xdr:colOff>
      <xdr:row>37</xdr:row>
      <xdr:rowOff>3175</xdr:rowOff>
    </xdr:to>
    <xdr:sp macro="" textlink="">
      <xdr:nvSpPr>
        <xdr:cNvPr id="79" name="楕円 78">
          <a:extLst>
            <a:ext uri="{FF2B5EF4-FFF2-40B4-BE49-F238E27FC236}">
              <a16:creationId xmlns:a16="http://schemas.microsoft.com/office/drawing/2014/main" id="{11DF8AF5-4307-4E74-A9AF-1BE18E01FF65}"/>
            </a:ext>
          </a:extLst>
        </xdr:cNvPr>
        <xdr:cNvSpPr/>
      </xdr:nvSpPr>
      <xdr:spPr>
        <a:xfrm>
          <a:off x="1968500" y="624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123825</xdr:rowOff>
    </xdr:from>
    <xdr:to>
      <xdr:col>15</xdr:col>
      <xdr:colOff>50800</xdr:colOff>
      <xdr:row>36</xdr:row>
      <xdr:rowOff>167640</xdr:rowOff>
    </xdr:to>
    <xdr:cxnSp macro="">
      <xdr:nvCxnSpPr>
        <xdr:cNvPr id="80" name="直線コネクタ 79">
          <a:extLst>
            <a:ext uri="{FF2B5EF4-FFF2-40B4-BE49-F238E27FC236}">
              <a16:creationId xmlns:a16="http://schemas.microsoft.com/office/drawing/2014/main" id="{B2C7AD6B-1506-48CD-A401-A9FD9FE0FB93}"/>
            </a:ext>
          </a:extLst>
        </xdr:cNvPr>
        <xdr:cNvCxnSpPr/>
      </xdr:nvCxnSpPr>
      <xdr:spPr>
        <a:xfrm>
          <a:off x="2019300" y="629602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23495</xdr:rowOff>
    </xdr:from>
    <xdr:to>
      <xdr:col>6</xdr:col>
      <xdr:colOff>38100</xdr:colOff>
      <xdr:row>36</xdr:row>
      <xdr:rowOff>125095</xdr:rowOff>
    </xdr:to>
    <xdr:sp macro="" textlink="">
      <xdr:nvSpPr>
        <xdr:cNvPr id="81" name="楕円 80">
          <a:extLst>
            <a:ext uri="{FF2B5EF4-FFF2-40B4-BE49-F238E27FC236}">
              <a16:creationId xmlns:a16="http://schemas.microsoft.com/office/drawing/2014/main" id="{61C80C8C-F868-4922-9EE3-BC9D9CA1632E}"/>
            </a:ext>
          </a:extLst>
        </xdr:cNvPr>
        <xdr:cNvSpPr/>
      </xdr:nvSpPr>
      <xdr:spPr>
        <a:xfrm>
          <a:off x="1079500" y="619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74295</xdr:rowOff>
    </xdr:from>
    <xdr:to>
      <xdr:col>10</xdr:col>
      <xdr:colOff>114300</xdr:colOff>
      <xdr:row>36</xdr:row>
      <xdr:rowOff>123825</xdr:rowOff>
    </xdr:to>
    <xdr:cxnSp macro="">
      <xdr:nvCxnSpPr>
        <xdr:cNvPr id="82" name="直線コネクタ 81">
          <a:extLst>
            <a:ext uri="{FF2B5EF4-FFF2-40B4-BE49-F238E27FC236}">
              <a16:creationId xmlns:a16="http://schemas.microsoft.com/office/drawing/2014/main" id="{E0C20D8F-9376-4D55-A85D-40F41C24CADB}"/>
            </a:ext>
          </a:extLst>
        </xdr:cNvPr>
        <xdr:cNvCxnSpPr/>
      </xdr:nvCxnSpPr>
      <xdr:spPr>
        <a:xfrm>
          <a:off x="1130300" y="624649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74947</xdr:rowOff>
    </xdr:from>
    <xdr:ext cx="405111" cy="259045"/>
    <xdr:sp macro="" textlink="">
      <xdr:nvSpPr>
        <xdr:cNvPr id="83" name="n_1aveValue【図書館】&#10;有形固定資産減価償却率">
          <a:extLst>
            <a:ext uri="{FF2B5EF4-FFF2-40B4-BE49-F238E27FC236}">
              <a16:creationId xmlns:a16="http://schemas.microsoft.com/office/drawing/2014/main" id="{A239AB7B-FC8F-46F0-98B0-1FA70C943043}"/>
            </a:ext>
          </a:extLst>
        </xdr:cNvPr>
        <xdr:cNvSpPr txBox="1"/>
      </xdr:nvSpPr>
      <xdr:spPr>
        <a:xfrm>
          <a:off x="35820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53357</xdr:rowOff>
    </xdr:from>
    <xdr:ext cx="405111" cy="259045"/>
    <xdr:sp macro="" textlink="">
      <xdr:nvSpPr>
        <xdr:cNvPr id="84" name="n_2aveValue【図書館】&#10;有形固定資産減価償却率">
          <a:extLst>
            <a:ext uri="{FF2B5EF4-FFF2-40B4-BE49-F238E27FC236}">
              <a16:creationId xmlns:a16="http://schemas.microsoft.com/office/drawing/2014/main" id="{16C0001B-D592-494A-83AC-4A89400A5A85}"/>
            </a:ext>
          </a:extLst>
        </xdr:cNvPr>
        <xdr:cNvSpPr txBox="1"/>
      </xdr:nvSpPr>
      <xdr:spPr>
        <a:xfrm>
          <a:off x="2705744" y="639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22877</xdr:rowOff>
    </xdr:from>
    <xdr:ext cx="405111" cy="259045"/>
    <xdr:sp macro="" textlink="">
      <xdr:nvSpPr>
        <xdr:cNvPr id="85" name="n_3aveValue【図書館】&#10;有形固定資産減価償却率">
          <a:extLst>
            <a:ext uri="{FF2B5EF4-FFF2-40B4-BE49-F238E27FC236}">
              <a16:creationId xmlns:a16="http://schemas.microsoft.com/office/drawing/2014/main" id="{1E4B7710-561C-43DE-929C-F88F9F79F8AA}"/>
            </a:ext>
          </a:extLst>
        </xdr:cNvPr>
        <xdr:cNvSpPr txBox="1"/>
      </xdr:nvSpPr>
      <xdr:spPr>
        <a:xfrm>
          <a:off x="1816744" y="636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142892</xdr:rowOff>
    </xdr:from>
    <xdr:ext cx="405111" cy="259045"/>
    <xdr:sp macro="" textlink="">
      <xdr:nvSpPr>
        <xdr:cNvPr id="86" name="n_4aveValue【図書館】&#10;有形固定資産減価償却率">
          <a:extLst>
            <a:ext uri="{FF2B5EF4-FFF2-40B4-BE49-F238E27FC236}">
              <a16:creationId xmlns:a16="http://schemas.microsoft.com/office/drawing/2014/main" id="{BF69101A-27CE-4FCB-BEC3-951DE03883DE}"/>
            </a:ext>
          </a:extLst>
        </xdr:cNvPr>
        <xdr:cNvSpPr txBox="1"/>
      </xdr:nvSpPr>
      <xdr:spPr>
        <a:xfrm>
          <a:off x="927744" y="6315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66692</xdr:rowOff>
    </xdr:from>
    <xdr:ext cx="405111" cy="259045"/>
    <xdr:sp macro="" textlink="">
      <xdr:nvSpPr>
        <xdr:cNvPr id="87" name="n_1mainValue【図書館】&#10;有形固定資産減価償却率">
          <a:extLst>
            <a:ext uri="{FF2B5EF4-FFF2-40B4-BE49-F238E27FC236}">
              <a16:creationId xmlns:a16="http://schemas.microsoft.com/office/drawing/2014/main" id="{26C52803-2D45-4AC3-992A-3482F7C4F7EE}"/>
            </a:ext>
          </a:extLst>
        </xdr:cNvPr>
        <xdr:cNvSpPr txBox="1"/>
      </xdr:nvSpPr>
      <xdr:spPr>
        <a:xfrm>
          <a:off x="3582044" y="6410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63517</xdr:rowOff>
    </xdr:from>
    <xdr:ext cx="405111" cy="259045"/>
    <xdr:sp macro="" textlink="">
      <xdr:nvSpPr>
        <xdr:cNvPr id="88" name="n_2mainValue【図書館】&#10;有形固定資産減価償却率">
          <a:extLst>
            <a:ext uri="{FF2B5EF4-FFF2-40B4-BE49-F238E27FC236}">
              <a16:creationId xmlns:a16="http://schemas.microsoft.com/office/drawing/2014/main" id="{9338E310-D66F-4243-B9AC-8F185A21F4D7}"/>
            </a:ext>
          </a:extLst>
        </xdr:cNvPr>
        <xdr:cNvSpPr txBox="1"/>
      </xdr:nvSpPr>
      <xdr:spPr>
        <a:xfrm>
          <a:off x="2705744" y="606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19702</xdr:rowOff>
    </xdr:from>
    <xdr:ext cx="405111" cy="259045"/>
    <xdr:sp macro="" textlink="">
      <xdr:nvSpPr>
        <xdr:cNvPr id="89" name="n_3mainValue【図書館】&#10;有形固定資産減価償却率">
          <a:extLst>
            <a:ext uri="{FF2B5EF4-FFF2-40B4-BE49-F238E27FC236}">
              <a16:creationId xmlns:a16="http://schemas.microsoft.com/office/drawing/2014/main" id="{2A2D842B-4183-4EE0-8593-4D5416ED2895}"/>
            </a:ext>
          </a:extLst>
        </xdr:cNvPr>
        <xdr:cNvSpPr txBox="1"/>
      </xdr:nvSpPr>
      <xdr:spPr>
        <a:xfrm>
          <a:off x="1816744" y="602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141622</xdr:rowOff>
    </xdr:from>
    <xdr:ext cx="405111" cy="259045"/>
    <xdr:sp macro="" textlink="">
      <xdr:nvSpPr>
        <xdr:cNvPr id="90" name="n_4mainValue【図書館】&#10;有形固定資産減価償却率">
          <a:extLst>
            <a:ext uri="{FF2B5EF4-FFF2-40B4-BE49-F238E27FC236}">
              <a16:creationId xmlns:a16="http://schemas.microsoft.com/office/drawing/2014/main" id="{FCFE8A3A-E8E2-427C-8937-09F4C26F528C}"/>
            </a:ext>
          </a:extLst>
        </xdr:cNvPr>
        <xdr:cNvSpPr txBox="1"/>
      </xdr:nvSpPr>
      <xdr:spPr>
        <a:xfrm>
          <a:off x="927744" y="597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2C2AA17-E99E-404B-A203-4E50C417BAA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83BE4E6-803D-4C5D-A5A4-F1F87767680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C9163203-DB3C-4DBA-AB2B-7A5A4C606A1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9C9E2197-8660-499C-8C2B-C1C0A5C134A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1F97CFE-4AED-4CA2-B1BB-4662CB58E40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3BE16A4E-6C6A-4EF8-8B88-DE74B2A32F3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99B3175-580C-4A94-9F45-7D4BCF2D9A2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A02C51C-91E8-4817-BAA7-82C6EEC2822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6DF9FB90-A42C-48E4-99EB-D6FD0AB9ABB9}"/>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C52ADB5-94BB-4D94-9916-6DE69AC3239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6A91E063-D55F-455F-AAE8-94E02D945F2E}"/>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63805029-734D-4291-878D-E419431F869A}"/>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CEBC996E-3183-4263-935E-2B65C88DBB5A}"/>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30DD01D4-14CF-437D-A1C4-8F1EB1EA9E36}"/>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8084EE7C-025E-4D43-8D79-26CCD14E1251}"/>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049BE48C-E365-4EB3-80BB-0DC3BEF7055C}"/>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BC7DDB9D-B715-4C5A-B804-B80A083D682D}"/>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165B8BCE-C593-4FDB-8EE6-87104717C018}"/>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B3F484A8-CA32-4624-979D-11F0877CE29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48901111-22CE-468F-88BC-3E8076532F6C}"/>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63CF5188-0040-4CC6-8F89-BE02D840F98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40</xdr:row>
      <xdr:rowOff>99060</xdr:rowOff>
    </xdr:to>
    <xdr:cxnSp macro="">
      <xdr:nvCxnSpPr>
        <xdr:cNvPr id="112" name="直線コネクタ 111">
          <a:extLst>
            <a:ext uri="{FF2B5EF4-FFF2-40B4-BE49-F238E27FC236}">
              <a16:creationId xmlns:a16="http://schemas.microsoft.com/office/drawing/2014/main" id="{CEBDFEB7-01FE-42DC-907C-FDB201CBC139}"/>
            </a:ext>
          </a:extLst>
        </xdr:cNvPr>
        <xdr:cNvCxnSpPr/>
      </xdr:nvCxnSpPr>
      <xdr:spPr>
        <a:xfrm flipV="1">
          <a:off x="10476865" y="56769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102887</xdr:rowOff>
    </xdr:from>
    <xdr:ext cx="469744" cy="259045"/>
    <xdr:sp macro="" textlink="">
      <xdr:nvSpPr>
        <xdr:cNvPr id="113" name="【図書館】&#10;一人当たり面積最小値テキスト">
          <a:extLst>
            <a:ext uri="{FF2B5EF4-FFF2-40B4-BE49-F238E27FC236}">
              <a16:creationId xmlns:a16="http://schemas.microsoft.com/office/drawing/2014/main" id="{E31FAE58-6B60-401D-87C3-CE5847EDAEAF}"/>
            </a:ext>
          </a:extLst>
        </xdr:cNvPr>
        <xdr:cNvSpPr txBox="1"/>
      </xdr:nvSpPr>
      <xdr:spPr>
        <a:xfrm>
          <a:off x="10515600" y="696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99060</xdr:rowOff>
    </xdr:from>
    <xdr:to>
      <xdr:col>55</xdr:col>
      <xdr:colOff>88900</xdr:colOff>
      <xdr:row>40</xdr:row>
      <xdr:rowOff>99060</xdr:rowOff>
    </xdr:to>
    <xdr:cxnSp macro="">
      <xdr:nvCxnSpPr>
        <xdr:cNvPr id="114" name="直線コネクタ 113">
          <a:extLst>
            <a:ext uri="{FF2B5EF4-FFF2-40B4-BE49-F238E27FC236}">
              <a16:creationId xmlns:a16="http://schemas.microsoft.com/office/drawing/2014/main" id="{D753DC2D-5952-4A70-93EE-579131A6ABBA}"/>
            </a:ext>
          </a:extLst>
        </xdr:cNvPr>
        <xdr:cNvCxnSpPr/>
      </xdr:nvCxnSpPr>
      <xdr:spPr>
        <a:xfrm>
          <a:off x="10388600" y="6957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5" name="【図書館】&#10;一人当たり面積最大値テキスト">
          <a:extLst>
            <a:ext uri="{FF2B5EF4-FFF2-40B4-BE49-F238E27FC236}">
              <a16:creationId xmlns:a16="http://schemas.microsoft.com/office/drawing/2014/main" id="{24C58A6D-A72B-4525-8502-05DFBF80FF7B}"/>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6" name="直線コネクタ 115">
          <a:extLst>
            <a:ext uri="{FF2B5EF4-FFF2-40B4-BE49-F238E27FC236}">
              <a16:creationId xmlns:a16="http://schemas.microsoft.com/office/drawing/2014/main" id="{82527824-F039-4EEA-8B1A-A9E0695CFB44}"/>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106697</xdr:rowOff>
    </xdr:from>
    <xdr:ext cx="469744" cy="259045"/>
    <xdr:sp macro="" textlink="">
      <xdr:nvSpPr>
        <xdr:cNvPr id="117" name="【図書館】&#10;一人当たり面積平均値テキスト">
          <a:extLst>
            <a:ext uri="{FF2B5EF4-FFF2-40B4-BE49-F238E27FC236}">
              <a16:creationId xmlns:a16="http://schemas.microsoft.com/office/drawing/2014/main" id="{1D9C48BB-775A-48DE-BF67-113134BB1DD2}"/>
            </a:ext>
          </a:extLst>
        </xdr:cNvPr>
        <xdr:cNvSpPr txBox="1"/>
      </xdr:nvSpPr>
      <xdr:spPr>
        <a:xfrm>
          <a:off x="10515600" y="64503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128270</xdr:rowOff>
    </xdr:from>
    <xdr:to>
      <xdr:col>55</xdr:col>
      <xdr:colOff>50800</xdr:colOff>
      <xdr:row>38</xdr:row>
      <xdr:rowOff>58420</xdr:rowOff>
    </xdr:to>
    <xdr:sp macro="" textlink="">
      <xdr:nvSpPr>
        <xdr:cNvPr id="118" name="フローチャート: 判断 117">
          <a:extLst>
            <a:ext uri="{FF2B5EF4-FFF2-40B4-BE49-F238E27FC236}">
              <a16:creationId xmlns:a16="http://schemas.microsoft.com/office/drawing/2014/main" id="{9B7479C4-23AF-4B5B-8EE9-B588F4A299B1}"/>
            </a:ext>
          </a:extLst>
        </xdr:cNvPr>
        <xdr:cNvSpPr/>
      </xdr:nvSpPr>
      <xdr:spPr>
        <a:xfrm>
          <a:off x="104267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128270</xdr:rowOff>
    </xdr:from>
    <xdr:to>
      <xdr:col>50</xdr:col>
      <xdr:colOff>165100</xdr:colOff>
      <xdr:row>38</xdr:row>
      <xdr:rowOff>58420</xdr:rowOff>
    </xdr:to>
    <xdr:sp macro="" textlink="">
      <xdr:nvSpPr>
        <xdr:cNvPr id="119" name="フローチャート: 判断 118">
          <a:extLst>
            <a:ext uri="{FF2B5EF4-FFF2-40B4-BE49-F238E27FC236}">
              <a16:creationId xmlns:a16="http://schemas.microsoft.com/office/drawing/2014/main" id="{EA19C30E-15D0-4FBA-A4BA-44BAE78A5B57}"/>
            </a:ext>
          </a:extLst>
        </xdr:cNvPr>
        <xdr:cNvSpPr/>
      </xdr:nvSpPr>
      <xdr:spPr>
        <a:xfrm>
          <a:off x="9588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128270</xdr:rowOff>
    </xdr:from>
    <xdr:to>
      <xdr:col>46</xdr:col>
      <xdr:colOff>38100</xdr:colOff>
      <xdr:row>38</xdr:row>
      <xdr:rowOff>58420</xdr:rowOff>
    </xdr:to>
    <xdr:sp macro="" textlink="">
      <xdr:nvSpPr>
        <xdr:cNvPr id="120" name="フローチャート: 判断 119">
          <a:extLst>
            <a:ext uri="{FF2B5EF4-FFF2-40B4-BE49-F238E27FC236}">
              <a16:creationId xmlns:a16="http://schemas.microsoft.com/office/drawing/2014/main" id="{E346193C-BBD2-4C9A-BD02-D676E7CC358D}"/>
            </a:ext>
          </a:extLst>
        </xdr:cNvPr>
        <xdr:cNvSpPr/>
      </xdr:nvSpPr>
      <xdr:spPr>
        <a:xfrm>
          <a:off x="8699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128270</xdr:rowOff>
    </xdr:from>
    <xdr:to>
      <xdr:col>41</xdr:col>
      <xdr:colOff>101600</xdr:colOff>
      <xdr:row>38</xdr:row>
      <xdr:rowOff>58420</xdr:rowOff>
    </xdr:to>
    <xdr:sp macro="" textlink="">
      <xdr:nvSpPr>
        <xdr:cNvPr id="121" name="フローチャート: 判断 120">
          <a:extLst>
            <a:ext uri="{FF2B5EF4-FFF2-40B4-BE49-F238E27FC236}">
              <a16:creationId xmlns:a16="http://schemas.microsoft.com/office/drawing/2014/main" id="{CE79395E-A31A-4D2C-A043-8C7236B5AD12}"/>
            </a:ext>
          </a:extLst>
        </xdr:cNvPr>
        <xdr:cNvSpPr/>
      </xdr:nvSpPr>
      <xdr:spPr>
        <a:xfrm>
          <a:off x="7810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128270</xdr:rowOff>
    </xdr:from>
    <xdr:to>
      <xdr:col>36</xdr:col>
      <xdr:colOff>165100</xdr:colOff>
      <xdr:row>38</xdr:row>
      <xdr:rowOff>58420</xdr:rowOff>
    </xdr:to>
    <xdr:sp macro="" textlink="">
      <xdr:nvSpPr>
        <xdr:cNvPr id="122" name="フローチャート: 判断 121">
          <a:extLst>
            <a:ext uri="{FF2B5EF4-FFF2-40B4-BE49-F238E27FC236}">
              <a16:creationId xmlns:a16="http://schemas.microsoft.com/office/drawing/2014/main" id="{13E49F8C-A4E2-40BD-AFE0-9F4F570DA5B8}"/>
            </a:ext>
          </a:extLst>
        </xdr:cNvPr>
        <xdr:cNvSpPr/>
      </xdr:nvSpPr>
      <xdr:spPr>
        <a:xfrm>
          <a:off x="6921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E5D64E35-8401-4A6C-8EBF-BF8B9801075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6564B55-4BC2-49D2-BF8D-EFA6BE3B589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1C0801C-235D-4787-B524-3144595AD8F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4580794-C9D0-494E-B6E7-CB1BE4B1BD9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C8BF549-D19F-4CEF-B54B-E66B1DFE100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162560</xdr:rowOff>
    </xdr:from>
    <xdr:to>
      <xdr:col>55</xdr:col>
      <xdr:colOff>50800</xdr:colOff>
      <xdr:row>37</xdr:row>
      <xdr:rowOff>92710</xdr:rowOff>
    </xdr:to>
    <xdr:sp macro="" textlink="">
      <xdr:nvSpPr>
        <xdr:cNvPr id="128" name="楕円 127">
          <a:extLst>
            <a:ext uri="{FF2B5EF4-FFF2-40B4-BE49-F238E27FC236}">
              <a16:creationId xmlns:a16="http://schemas.microsoft.com/office/drawing/2014/main" id="{B8740407-FDD5-419F-8678-375A838D15C0}"/>
            </a:ext>
          </a:extLst>
        </xdr:cNvPr>
        <xdr:cNvSpPr/>
      </xdr:nvSpPr>
      <xdr:spPr>
        <a:xfrm>
          <a:off x="104267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13987</xdr:rowOff>
    </xdr:from>
    <xdr:ext cx="469744" cy="259045"/>
    <xdr:sp macro="" textlink="">
      <xdr:nvSpPr>
        <xdr:cNvPr id="129" name="【図書館】&#10;一人当たり面積該当値テキスト">
          <a:extLst>
            <a:ext uri="{FF2B5EF4-FFF2-40B4-BE49-F238E27FC236}">
              <a16:creationId xmlns:a16="http://schemas.microsoft.com/office/drawing/2014/main" id="{7CDF8963-C519-4024-B7FE-BC6D83196A06}"/>
            </a:ext>
          </a:extLst>
        </xdr:cNvPr>
        <xdr:cNvSpPr txBox="1"/>
      </xdr:nvSpPr>
      <xdr:spPr>
        <a:xfrm>
          <a:off x="10515600" y="618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162560</xdr:rowOff>
    </xdr:from>
    <xdr:to>
      <xdr:col>50</xdr:col>
      <xdr:colOff>165100</xdr:colOff>
      <xdr:row>37</xdr:row>
      <xdr:rowOff>92710</xdr:rowOff>
    </xdr:to>
    <xdr:sp macro="" textlink="">
      <xdr:nvSpPr>
        <xdr:cNvPr id="130" name="楕円 129">
          <a:extLst>
            <a:ext uri="{FF2B5EF4-FFF2-40B4-BE49-F238E27FC236}">
              <a16:creationId xmlns:a16="http://schemas.microsoft.com/office/drawing/2014/main" id="{D53FBA99-5644-46EF-BD8B-F4A1C6D0D643}"/>
            </a:ext>
          </a:extLst>
        </xdr:cNvPr>
        <xdr:cNvSpPr/>
      </xdr:nvSpPr>
      <xdr:spPr>
        <a:xfrm>
          <a:off x="9588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41910</xdr:rowOff>
    </xdr:from>
    <xdr:to>
      <xdr:col>55</xdr:col>
      <xdr:colOff>0</xdr:colOff>
      <xdr:row>37</xdr:row>
      <xdr:rowOff>41910</xdr:rowOff>
    </xdr:to>
    <xdr:cxnSp macro="">
      <xdr:nvCxnSpPr>
        <xdr:cNvPr id="131" name="直線コネクタ 130">
          <a:extLst>
            <a:ext uri="{FF2B5EF4-FFF2-40B4-BE49-F238E27FC236}">
              <a16:creationId xmlns:a16="http://schemas.microsoft.com/office/drawing/2014/main" id="{94E2474B-F0C8-4EF8-9404-C6BE3D8AC561}"/>
            </a:ext>
          </a:extLst>
        </xdr:cNvPr>
        <xdr:cNvCxnSpPr/>
      </xdr:nvCxnSpPr>
      <xdr:spPr>
        <a:xfrm>
          <a:off x="9639300" y="63855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151130</xdr:rowOff>
    </xdr:from>
    <xdr:to>
      <xdr:col>46</xdr:col>
      <xdr:colOff>38100</xdr:colOff>
      <xdr:row>36</xdr:row>
      <xdr:rowOff>81280</xdr:rowOff>
    </xdr:to>
    <xdr:sp macro="" textlink="">
      <xdr:nvSpPr>
        <xdr:cNvPr id="132" name="楕円 131">
          <a:extLst>
            <a:ext uri="{FF2B5EF4-FFF2-40B4-BE49-F238E27FC236}">
              <a16:creationId xmlns:a16="http://schemas.microsoft.com/office/drawing/2014/main" id="{9F133D69-E93F-47CC-ADB9-2D898CB69B05}"/>
            </a:ext>
          </a:extLst>
        </xdr:cNvPr>
        <xdr:cNvSpPr/>
      </xdr:nvSpPr>
      <xdr:spPr>
        <a:xfrm>
          <a:off x="8699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30480</xdr:rowOff>
    </xdr:from>
    <xdr:to>
      <xdr:col>50</xdr:col>
      <xdr:colOff>114300</xdr:colOff>
      <xdr:row>37</xdr:row>
      <xdr:rowOff>41910</xdr:rowOff>
    </xdr:to>
    <xdr:cxnSp macro="">
      <xdr:nvCxnSpPr>
        <xdr:cNvPr id="133" name="直線コネクタ 132">
          <a:extLst>
            <a:ext uri="{FF2B5EF4-FFF2-40B4-BE49-F238E27FC236}">
              <a16:creationId xmlns:a16="http://schemas.microsoft.com/office/drawing/2014/main" id="{1E82DBF0-99D7-457E-AB43-21D98734DE1D}"/>
            </a:ext>
          </a:extLst>
        </xdr:cNvPr>
        <xdr:cNvCxnSpPr/>
      </xdr:nvCxnSpPr>
      <xdr:spPr>
        <a:xfrm>
          <a:off x="8750300" y="620268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2540</xdr:rowOff>
    </xdr:from>
    <xdr:to>
      <xdr:col>41</xdr:col>
      <xdr:colOff>101600</xdr:colOff>
      <xdr:row>36</xdr:row>
      <xdr:rowOff>104140</xdr:rowOff>
    </xdr:to>
    <xdr:sp macro="" textlink="">
      <xdr:nvSpPr>
        <xdr:cNvPr id="134" name="楕円 133">
          <a:extLst>
            <a:ext uri="{FF2B5EF4-FFF2-40B4-BE49-F238E27FC236}">
              <a16:creationId xmlns:a16="http://schemas.microsoft.com/office/drawing/2014/main" id="{E98A23C6-E58A-4821-B513-4FE885D35F35}"/>
            </a:ext>
          </a:extLst>
        </xdr:cNvPr>
        <xdr:cNvSpPr/>
      </xdr:nvSpPr>
      <xdr:spPr>
        <a:xfrm>
          <a:off x="7810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30480</xdr:rowOff>
    </xdr:from>
    <xdr:to>
      <xdr:col>45</xdr:col>
      <xdr:colOff>177800</xdr:colOff>
      <xdr:row>36</xdr:row>
      <xdr:rowOff>53340</xdr:rowOff>
    </xdr:to>
    <xdr:cxnSp macro="">
      <xdr:nvCxnSpPr>
        <xdr:cNvPr id="135" name="直線コネクタ 134">
          <a:extLst>
            <a:ext uri="{FF2B5EF4-FFF2-40B4-BE49-F238E27FC236}">
              <a16:creationId xmlns:a16="http://schemas.microsoft.com/office/drawing/2014/main" id="{EADF3ABA-1580-449D-9547-EB802FBD00C2}"/>
            </a:ext>
          </a:extLst>
        </xdr:cNvPr>
        <xdr:cNvCxnSpPr/>
      </xdr:nvCxnSpPr>
      <xdr:spPr>
        <a:xfrm flipV="1">
          <a:off x="7861300" y="62026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2540</xdr:rowOff>
    </xdr:from>
    <xdr:to>
      <xdr:col>36</xdr:col>
      <xdr:colOff>165100</xdr:colOff>
      <xdr:row>36</xdr:row>
      <xdr:rowOff>104140</xdr:rowOff>
    </xdr:to>
    <xdr:sp macro="" textlink="">
      <xdr:nvSpPr>
        <xdr:cNvPr id="136" name="楕円 135">
          <a:extLst>
            <a:ext uri="{FF2B5EF4-FFF2-40B4-BE49-F238E27FC236}">
              <a16:creationId xmlns:a16="http://schemas.microsoft.com/office/drawing/2014/main" id="{07A641CF-7B17-4476-AC53-39CCAB1202F3}"/>
            </a:ext>
          </a:extLst>
        </xdr:cNvPr>
        <xdr:cNvSpPr/>
      </xdr:nvSpPr>
      <xdr:spPr>
        <a:xfrm>
          <a:off x="6921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53340</xdr:rowOff>
    </xdr:from>
    <xdr:to>
      <xdr:col>41</xdr:col>
      <xdr:colOff>50800</xdr:colOff>
      <xdr:row>36</xdr:row>
      <xdr:rowOff>53340</xdr:rowOff>
    </xdr:to>
    <xdr:cxnSp macro="">
      <xdr:nvCxnSpPr>
        <xdr:cNvPr id="137" name="直線コネクタ 136">
          <a:extLst>
            <a:ext uri="{FF2B5EF4-FFF2-40B4-BE49-F238E27FC236}">
              <a16:creationId xmlns:a16="http://schemas.microsoft.com/office/drawing/2014/main" id="{9B476442-0864-4014-ACDD-15A9D247E5F0}"/>
            </a:ext>
          </a:extLst>
        </xdr:cNvPr>
        <xdr:cNvCxnSpPr/>
      </xdr:nvCxnSpPr>
      <xdr:spPr>
        <a:xfrm>
          <a:off x="6972300" y="62255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49547</xdr:rowOff>
    </xdr:from>
    <xdr:ext cx="469744" cy="259045"/>
    <xdr:sp macro="" textlink="">
      <xdr:nvSpPr>
        <xdr:cNvPr id="138" name="n_1aveValue【図書館】&#10;一人当たり面積">
          <a:extLst>
            <a:ext uri="{FF2B5EF4-FFF2-40B4-BE49-F238E27FC236}">
              <a16:creationId xmlns:a16="http://schemas.microsoft.com/office/drawing/2014/main" id="{8D139612-94C1-4120-8081-54223792BEBC}"/>
            </a:ext>
          </a:extLst>
        </xdr:cNvPr>
        <xdr:cNvSpPr txBox="1"/>
      </xdr:nvSpPr>
      <xdr:spPr>
        <a:xfrm>
          <a:off x="9391727" y="656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49547</xdr:rowOff>
    </xdr:from>
    <xdr:ext cx="469744" cy="259045"/>
    <xdr:sp macro="" textlink="">
      <xdr:nvSpPr>
        <xdr:cNvPr id="139" name="n_2aveValue【図書館】&#10;一人当たり面積">
          <a:extLst>
            <a:ext uri="{FF2B5EF4-FFF2-40B4-BE49-F238E27FC236}">
              <a16:creationId xmlns:a16="http://schemas.microsoft.com/office/drawing/2014/main" id="{FCBF2226-280C-4A14-A929-D2F3326E5434}"/>
            </a:ext>
          </a:extLst>
        </xdr:cNvPr>
        <xdr:cNvSpPr txBox="1"/>
      </xdr:nvSpPr>
      <xdr:spPr>
        <a:xfrm>
          <a:off x="8515427" y="656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49547</xdr:rowOff>
    </xdr:from>
    <xdr:ext cx="469744" cy="259045"/>
    <xdr:sp macro="" textlink="">
      <xdr:nvSpPr>
        <xdr:cNvPr id="140" name="n_3aveValue【図書館】&#10;一人当たり面積">
          <a:extLst>
            <a:ext uri="{FF2B5EF4-FFF2-40B4-BE49-F238E27FC236}">
              <a16:creationId xmlns:a16="http://schemas.microsoft.com/office/drawing/2014/main" id="{DA020A69-07C4-434A-A854-26BC03F4F761}"/>
            </a:ext>
          </a:extLst>
        </xdr:cNvPr>
        <xdr:cNvSpPr txBox="1"/>
      </xdr:nvSpPr>
      <xdr:spPr>
        <a:xfrm>
          <a:off x="7626427" y="656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49547</xdr:rowOff>
    </xdr:from>
    <xdr:ext cx="469744" cy="259045"/>
    <xdr:sp macro="" textlink="">
      <xdr:nvSpPr>
        <xdr:cNvPr id="141" name="n_4aveValue【図書館】&#10;一人当たり面積">
          <a:extLst>
            <a:ext uri="{FF2B5EF4-FFF2-40B4-BE49-F238E27FC236}">
              <a16:creationId xmlns:a16="http://schemas.microsoft.com/office/drawing/2014/main" id="{90438AE5-6D0A-44C5-BA50-01F13D272DEA}"/>
            </a:ext>
          </a:extLst>
        </xdr:cNvPr>
        <xdr:cNvSpPr txBox="1"/>
      </xdr:nvSpPr>
      <xdr:spPr>
        <a:xfrm>
          <a:off x="6737427" y="656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109237</xdr:rowOff>
    </xdr:from>
    <xdr:ext cx="469744" cy="259045"/>
    <xdr:sp macro="" textlink="">
      <xdr:nvSpPr>
        <xdr:cNvPr id="142" name="n_1mainValue【図書館】&#10;一人当たり面積">
          <a:extLst>
            <a:ext uri="{FF2B5EF4-FFF2-40B4-BE49-F238E27FC236}">
              <a16:creationId xmlns:a16="http://schemas.microsoft.com/office/drawing/2014/main" id="{B80F11EB-2E32-48C1-9EB0-C636DE91CCFC}"/>
            </a:ext>
          </a:extLst>
        </xdr:cNvPr>
        <xdr:cNvSpPr txBox="1"/>
      </xdr:nvSpPr>
      <xdr:spPr>
        <a:xfrm>
          <a:off x="9391727" y="610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34</xdr:row>
      <xdr:rowOff>97807</xdr:rowOff>
    </xdr:from>
    <xdr:ext cx="469744" cy="259045"/>
    <xdr:sp macro="" textlink="">
      <xdr:nvSpPr>
        <xdr:cNvPr id="143" name="n_2mainValue【図書館】&#10;一人当たり面積">
          <a:extLst>
            <a:ext uri="{FF2B5EF4-FFF2-40B4-BE49-F238E27FC236}">
              <a16:creationId xmlns:a16="http://schemas.microsoft.com/office/drawing/2014/main" id="{D7E83664-94C6-4235-B689-6E0FCEFC3ACF}"/>
            </a:ext>
          </a:extLst>
        </xdr:cNvPr>
        <xdr:cNvSpPr txBox="1"/>
      </xdr:nvSpPr>
      <xdr:spPr>
        <a:xfrm>
          <a:off x="8515427" y="59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34</xdr:row>
      <xdr:rowOff>120667</xdr:rowOff>
    </xdr:from>
    <xdr:ext cx="469744" cy="259045"/>
    <xdr:sp macro="" textlink="">
      <xdr:nvSpPr>
        <xdr:cNvPr id="144" name="n_3mainValue【図書館】&#10;一人当たり面積">
          <a:extLst>
            <a:ext uri="{FF2B5EF4-FFF2-40B4-BE49-F238E27FC236}">
              <a16:creationId xmlns:a16="http://schemas.microsoft.com/office/drawing/2014/main" id="{B2776BF5-816D-4BAD-B5CB-7DAC444734AA}"/>
            </a:ext>
          </a:extLst>
        </xdr:cNvPr>
        <xdr:cNvSpPr txBox="1"/>
      </xdr:nvSpPr>
      <xdr:spPr>
        <a:xfrm>
          <a:off x="7626427" y="594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34</xdr:row>
      <xdr:rowOff>120667</xdr:rowOff>
    </xdr:from>
    <xdr:ext cx="469744" cy="259045"/>
    <xdr:sp macro="" textlink="">
      <xdr:nvSpPr>
        <xdr:cNvPr id="145" name="n_4mainValue【図書館】&#10;一人当たり面積">
          <a:extLst>
            <a:ext uri="{FF2B5EF4-FFF2-40B4-BE49-F238E27FC236}">
              <a16:creationId xmlns:a16="http://schemas.microsoft.com/office/drawing/2014/main" id="{A3DB012A-29E8-444F-86B8-39F0514E73EF}"/>
            </a:ext>
          </a:extLst>
        </xdr:cNvPr>
        <xdr:cNvSpPr txBox="1"/>
      </xdr:nvSpPr>
      <xdr:spPr>
        <a:xfrm>
          <a:off x="6737427" y="594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7E34AA25-1D03-4CF1-BDE1-6338697013E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9FB715BE-637B-41A1-9FA4-47CA3F402CB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94398AB3-DA90-4B6B-AC99-D3F82E70403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4873DFAC-3791-4AFB-B8E5-51FE2E3D01C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481C0A1-6045-446C-897A-56E56ED3EAA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7F010B7F-4331-4F5E-AF35-8B7F0D7AE88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23DC2122-F7FA-4E4F-86C9-17BE8A8BEBB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5AE73840-9702-46F8-A1D0-116C7514CB4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B3753E8B-1B6C-4A8B-A7A3-61244F9A7DF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2F59C426-017D-4F17-B180-58462BA39EF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AADEB253-7890-4DD8-AF44-0110DB4105C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14F60CAD-C901-4810-A095-A06861F209B9}"/>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a:extLst>
            <a:ext uri="{FF2B5EF4-FFF2-40B4-BE49-F238E27FC236}">
              <a16:creationId xmlns:a16="http://schemas.microsoft.com/office/drawing/2014/main" id="{3E9E9224-98EE-4214-8CA9-E17D56FF0090}"/>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331E1AD9-9D91-4426-99DA-11B7AD375A07}"/>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94495290-51E0-435D-8BA5-96E56579BD58}"/>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32AC20BA-2540-4A8F-BF16-B5B65ADD371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25A41931-E085-4D02-B155-177EFD9BFB47}"/>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ADE832CA-AF68-4EBB-8DE4-16238120F0E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BFD9AC80-6272-4354-A8C9-041D291DC89B}"/>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6F790048-3CA5-45AB-BEF1-1D2223CC4EC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448FCC83-8F38-4C4F-AEC0-CFE8AC06F8FC}"/>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5186C4C4-0EF9-4E8D-94B7-C1EF410E987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8AD5A86F-9639-4C18-8DF8-92CE6B886ED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160020</xdr:rowOff>
    </xdr:from>
    <xdr:to>
      <xdr:col>24</xdr:col>
      <xdr:colOff>62865</xdr:colOff>
      <xdr:row>64</xdr:row>
      <xdr:rowOff>74295</xdr:rowOff>
    </xdr:to>
    <xdr:cxnSp macro="">
      <xdr:nvCxnSpPr>
        <xdr:cNvPr id="169" name="直線コネクタ 168">
          <a:extLst>
            <a:ext uri="{FF2B5EF4-FFF2-40B4-BE49-F238E27FC236}">
              <a16:creationId xmlns:a16="http://schemas.microsoft.com/office/drawing/2014/main" id="{B74E5C49-A07A-44A6-B806-8ABFB1CAE678}"/>
            </a:ext>
          </a:extLst>
        </xdr:cNvPr>
        <xdr:cNvCxnSpPr/>
      </xdr:nvCxnSpPr>
      <xdr:spPr>
        <a:xfrm flipV="1">
          <a:off x="4634865" y="9761220"/>
          <a:ext cx="0" cy="128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78122</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BC3F96D6-A5DD-482C-9D83-8AEEA5444D7C}"/>
            </a:ext>
          </a:extLst>
        </xdr:cNvPr>
        <xdr:cNvSpPr txBox="1"/>
      </xdr:nvSpPr>
      <xdr:spPr>
        <a:xfrm>
          <a:off x="4673600" y="1105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74295</xdr:rowOff>
    </xdr:from>
    <xdr:to>
      <xdr:col>24</xdr:col>
      <xdr:colOff>152400</xdr:colOff>
      <xdr:row>64</xdr:row>
      <xdr:rowOff>74295</xdr:rowOff>
    </xdr:to>
    <xdr:cxnSp macro="">
      <xdr:nvCxnSpPr>
        <xdr:cNvPr id="171" name="直線コネクタ 170">
          <a:extLst>
            <a:ext uri="{FF2B5EF4-FFF2-40B4-BE49-F238E27FC236}">
              <a16:creationId xmlns:a16="http://schemas.microsoft.com/office/drawing/2014/main" id="{8D3079FC-0EE8-4F93-8D5F-93FBEB408DD0}"/>
            </a:ext>
          </a:extLst>
        </xdr:cNvPr>
        <xdr:cNvCxnSpPr/>
      </xdr:nvCxnSpPr>
      <xdr:spPr>
        <a:xfrm>
          <a:off x="4546600" y="11047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106697</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40A11DA7-85CC-4A50-9C46-C504E890F0A9}"/>
            </a:ext>
          </a:extLst>
        </xdr:cNvPr>
        <xdr:cNvSpPr txBox="1"/>
      </xdr:nvSpPr>
      <xdr:spPr>
        <a:xfrm>
          <a:off x="4673600" y="953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160020</xdr:rowOff>
    </xdr:from>
    <xdr:to>
      <xdr:col>24</xdr:col>
      <xdr:colOff>152400</xdr:colOff>
      <xdr:row>56</xdr:row>
      <xdr:rowOff>160020</xdr:rowOff>
    </xdr:to>
    <xdr:cxnSp macro="">
      <xdr:nvCxnSpPr>
        <xdr:cNvPr id="173" name="直線コネクタ 172">
          <a:extLst>
            <a:ext uri="{FF2B5EF4-FFF2-40B4-BE49-F238E27FC236}">
              <a16:creationId xmlns:a16="http://schemas.microsoft.com/office/drawing/2014/main" id="{556A724D-25BB-4D98-B1A7-1A3468CB2BFA}"/>
            </a:ext>
          </a:extLst>
        </xdr:cNvPr>
        <xdr:cNvCxnSpPr/>
      </xdr:nvCxnSpPr>
      <xdr:spPr>
        <a:xfrm>
          <a:off x="4546600" y="976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158132</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4B17F59A-1440-4E6A-8430-F48C23BBF891}"/>
            </a:ext>
          </a:extLst>
        </xdr:cNvPr>
        <xdr:cNvSpPr txBox="1"/>
      </xdr:nvSpPr>
      <xdr:spPr>
        <a:xfrm>
          <a:off x="4673600" y="10445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5" name="フローチャート: 判断 174">
          <a:extLst>
            <a:ext uri="{FF2B5EF4-FFF2-40B4-BE49-F238E27FC236}">
              <a16:creationId xmlns:a16="http://schemas.microsoft.com/office/drawing/2014/main" id="{A57BACDB-C85F-4700-9D11-32A4ED5709EE}"/>
            </a:ext>
          </a:extLst>
        </xdr:cNvPr>
        <xdr:cNvSpPr/>
      </xdr:nvSpPr>
      <xdr:spPr>
        <a:xfrm>
          <a:off x="45847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44450</xdr:rowOff>
    </xdr:from>
    <xdr:to>
      <xdr:col>20</xdr:col>
      <xdr:colOff>38100</xdr:colOff>
      <xdr:row>61</xdr:row>
      <xdr:rowOff>146050</xdr:rowOff>
    </xdr:to>
    <xdr:sp macro="" textlink="">
      <xdr:nvSpPr>
        <xdr:cNvPr id="176" name="フローチャート: 判断 175">
          <a:extLst>
            <a:ext uri="{FF2B5EF4-FFF2-40B4-BE49-F238E27FC236}">
              <a16:creationId xmlns:a16="http://schemas.microsoft.com/office/drawing/2014/main" id="{9E006242-8F9C-4448-A920-0911D1152AF0}"/>
            </a:ext>
          </a:extLst>
        </xdr:cNvPr>
        <xdr:cNvSpPr/>
      </xdr:nvSpPr>
      <xdr:spPr>
        <a:xfrm>
          <a:off x="37465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65405</xdr:rowOff>
    </xdr:from>
    <xdr:to>
      <xdr:col>15</xdr:col>
      <xdr:colOff>101600</xdr:colOff>
      <xdr:row>61</xdr:row>
      <xdr:rowOff>167005</xdr:rowOff>
    </xdr:to>
    <xdr:sp macro="" textlink="">
      <xdr:nvSpPr>
        <xdr:cNvPr id="177" name="フローチャート: 判断 176">
          <a:extLst>
            <a:ext uri="{FF2B5EF4-FFF2-40B4-BE49-F238E27FC236}">
              <a16:creationId xmlns:a16="http://schemas.microsoft.com/office/drawing/2014/main" id="{73FD5086-2579-4ECB-977F-608C17CF2BC5}"/>
            </a:ext>
          </a:extLst>
        </xdr:cNvPr>
        <xdr:cNvSpPr/>
      </xdr:nvSpPr>
      <xdr:spPr>
        <a:xfrm>
          <a:off x="2857500" y="1052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88265</xdr:rowOff>
    </xdr:from>
    <xdr:to>
      <xdr:col>10</xdr:col>
      <xdr:colOff>165100</xdr:colOff>
      <xdr:row>62</xdr:row>
      <xdr:rowOff>18415</xdr:rowOff>
    </xdr:to>
    <xdr:sp macro="" textlink="">
      <xdr:nvSpPr>
        <xdr:cNvPr id="178" name="フローチャート: 判断 177">
          <a:extLst>
            <a:ext uri="{FF2B5EF4-FFF2-40B4-BE49-F238E27FC236}">
              <a16:creationId xmlns:a16="http://schemas.microsoft.com/office/drawing/2014/main" id="{78C712F1-B35E-4AA2-8D7F-1084B10145F5}"/>
            </a:ext>
          </a:extLst>
        </xdr:cNvPr>
        <xdr:cNvSpPr/>
      </xdr:nvSpPr>
      <xdr:spPr>
        <a:xfrm>
          <a:off x="1968500" y="1054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42545</xdr:rowOff>
    </xdr:from>
    <xdr:to>
      <xdr:col>6</xdr:col>
      <xdr:colOff>38100</xdr:colOff>
      <xdr:row>61</xdr:row>
      <xdr:rowOff>144145</xdr:rowOff>
    </xdr:to>
    <xdr:sp macro="" textlink="">
      <xdr:nvSpPr>
        <xdr:cNvPr id="179" name="フローチャート: 判断 178">
          <a:extLst>
            <a:ext uri="{FF2B5EF4-FFF2-40B4-BE49-F238E27FC236}">
              <a16:creationId xmlns:a16="http://schemas.microsoft.com/office/drawing/2014/main" id="{6DCC0E43-33A8-4557-A75A-1315DAB1CCDD}"/>
            </a:ext>
          </a:extLst>
        </xdr:cNvPr>
        <xdr:cNvSpPr/>
      </xdr:nvSpPr>
      <xdr:spPr>
        <a:xfrm>
          <a:off x="1079500" y="10500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E12A57A9-D8E5-41E3-8D4E-3F9939B34CA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425352EE-57EA-40CC-A373-146DE980A9D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98F02767-8379-48B5-9EA8-234517AC93B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8A8FAEA-4116-42D7-8F04-4C9560D3581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FAD2ED4-DE76-4D57-8A93-A634EDCDE65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132080</xdr:rowOff>
    </xdr:from>
    <xdr:to>
      <xdr:col>24</xdr:col>
      <xdr:colOff>114300</xdr:colOff>
      <xdr:row>58</xdr:row>
      <xdr:rowOff>62230</xdr:rowOff>
    </xdr:to>
    <xdr:sp macro="" textlink="">
      <xdr:nvSpPr>
        <xdr:cNvPr id="185" name="楕円 184">
          <a:extLst>
            <a:ext uri="{FF2B5EF4-FFF2-40B4-BE49-F238E27FC236}">
              <a16:creationId xmlns:a16="http://schemas.microsoft.com/office/drawing/2014/main" id="{A0E5BFB5-4CCA-4446-9429-C6B530C5E700}"/>
            </a:ext>
          </a:extLst>
        </xdr:cNvPr>
        <xdr:cNvSpPr/>
      </xdr:nvSpPr>
      <xdr:spPr>
        <a:xfrm>
          <a:off x="4584700" y="990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154957</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A9AB0307-B93C-4077-9299-E3C7154E04B5}"/>
            </a:ext>
          </a:extLst>
        </xdr:cNvPr>
        <xdr:cNvSpPr txBox="1"/>
      </xdr:nvSpPr>
      <xdr:spPr>
        <a:xfrm>
          <a:off x="4673600" y="975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126365</xdr:rowOff>
    </xdr:from>
    <xdr:to>
      <xdr:col>20</xdr:col>
      <xdr:colOff>38100</xdr:colOff>
      <xdr:row>63</xdr:row>
      <xdr:rowOff>56515</xdr:rowOff>
    </xdr:to>
    <xdr:sp macro="" textlink="">
      <xdr:nvSpPr>
        <xdr:cNvPr id="187" name="楕円 186">
          <a:extLst>
            <a:ext uri="{FF2B5EF4-FFF2-40B4-BE49-F238E27FC236}">
              <a16:creationId xmlns:a16="http://schemas.microsoft.com/office/drawing/2014/main" id="{DC20C3CB-169A-4EAA-829E-5AEAAC56C953}"/>
            </a:ext>
          </a:extLst>
        </xdr:cNvPr>
        <xdr:cNvSpPr/>
      </xdr:nvSpPr>
      <xdr:spPr>
        <a:xfrm>
          <a:off x="3746500" y="1075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11430</xdr:rowOff>
    </xdr:from>
    <xdr:to>
      <xdr:col>24</xdr:col>
      <xdr:colOff>63500</xdr:colOff>
      <xdr:row>63</xdr:row>
      <xdr:rowOff>5715</xdr:rowOff>
    </xdr:to>
    <xdr:cxnSp macro="">
      <xdr:nvCxnSpPr>
        <xdr:cNvPr id="188" name="直線コネクタ 187">
          <a:extLst>
            <a:ext uri="{FF2B5EF4-FFF2-40B4-BE49-F238E27FC236}">
              <a16:creationId xmlns:a16="http://schemas.microsoft.com/office/drawing/2014/main" id="{CD72717B-50E5-4B2C-86D0-289AD2F4B089}"/>
            </a:ext>
          </a:extLst>
        </xdr:cNvPr>
        <xdr:cNvCxnSpPr/>
      </xdr:nvCxnSpPr>
      <xdr:spPr>
        <a:xfrm flipV="1">
          <a:off x="3797300" y="9955530"/>
          <a:ext cx="838200" cy="851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63500</xdr:rowOff>
    </xdr:from>
    <xdr:to>
      <xdr:col>15</xdr:col>
      <xdr:colOff>101600</xdr:colOff>
      <xdr:row>62</xdr:row>
      <xdr:rowOff>165100</xdr:rowOff>
    </xdr:to>
    <xdr:sp macro="" textlink="">
      <xdr:nvSpPr>
        <xdr:cNvPr id="189" name="楕円 188">
          <a:extLst>
            <a:ext uri="{FF2B5EF4-FFF2-40B4-BE49-F238E27FC236}">
              <a16:creationId xmlns:a16="http://schemas.microsoft.com/office/drawing/2014/main" id="{640470D6-5379-461D-9733-B3E8FF27A5C2}"/>
            </a:ext>
          </a:extLst>
        </xdr:cNvPr>
        <xdr:cNvSpPr/>
      </xdr:nvSpPr>
      <xdr:spPr>
        <a:xfrm>
          <a:off x="2857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114300</xdr:rowOff>
    </xdr:from>
    <xdr:to>
      <xdr:col>19</xdr:col>
      <xdr:colOff>177800</xdr:colOff>
      <xdr:row>63</xdr:row>
      <xdr:rowOff>5715</xdr:rowOff>
    </xdr:to>
    <xdr:cxnSp macro="">
      <xdr:nvCxnSpPr>
        <xdr:cNvPr id="190" name="直線コネクタ 189">
          <a:extLst>
            <a:ext uri="{FF2B5EF4-FFF2-40B4-BE49-F238E27FC236}">
              <a16:creationId xmlns:a16="http://schemas.microsoft.com/office/drawing/2014/main" id="{8A83B49B-BABE-4B0E-BEBA-DFE2AFB154F9}"/>
            </a:ext>
          </a:extLst>
        </xdr:cNvPr>
        <xdr:cNvCxnSpPr/>
      </xdr:nvCxnSpPr>
      <xdr:spPr>
        <a:xfrm>
          <a:off x="2908300" y="1074420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48260</xdr:rowOff>
    </xdr:from>
    <xdr:to>
      <xdr:col>10</xdr:col>
      <xdr:colOff>165100</xdr:colOff>
      <xdr:row>62</xdr:row>
      <xdr:rowOff>149860</xdr:rowOff>
    </xdr:to>
    <xdr:sp macro="" textlink="">
      <xdr:nvSpPr>
        <xdr:cNvPr id="191" name="楕円 190">
          <a:extLst>
            <a:ext uri="{FF2B5EF4-FFF2-40B4-BE49-F238E27FC236}">
              <a16:creationId xmlns:a16="http://schemas.microsoft.com/office/drawing/2014/main" id="{FADC63A1-8DEF-41B3-9EF9-11FAFDCA22A0}"/>
            </a:ext>
          </a:extLst>
        </xdr:cNvPr>
        <xdr:cNvSpPr/>
      </xdr:nvSpPr>
      <xdr:spPr>
        <a:xfrm>
          <a:off x="1968500" y="1067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99060</xdr:rowOff>
    </xdr:from>
    <xdr:to>
      <xdr:col>15</xdr:col>
      <xdr:colOff>50800</xdr:colOff>
      <xdr:row>62</xdr:row>
      <xdr:rowOff>114300</xdr:rowOff>
    </xdr:to>
    <xdr:cxnSp macro="">
      <xdr:nvCxnSpPr>
        <xdr:cNvPr id="192" name="直線コネクタ 191">
          <a:extLst>
            <a:ext uri="{FF2B5EF4-FFF2-40B4-BE49-F238E27FC236}">
              <a16:creationId xmlns:a16="http://schemas.microsoft.com/office/drawing/2014/main" id="{0A4D60C7-6A68-48A6-B614-E19583C39FFE}"/>
            </a:ext>
          </a:extLst>
        </xdr:cNvPr>
        <xdr:cNvCxnSpPr/>
      </xdr:nvCxnSpPr>
      <xdr:spPr>
        <a:xfrm>
          <a:off x="2019300" y="107289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635</xdr:rowOff>
    </xdr:from>
    <xdr:to>
      <xdr:col>6</xdr:col>
      <xdr:colOff>38100</xdr:colOff>
      <xdr:row>62</xdr:row>
      <xdr:rowOff>102235</xdr:rowOff>
    </xdr:to>
    <xdr:sp macro="" textlink="">
      <xdr:nvSpPr>
        <xdr:cNvPr id="193" name="楕円 192">
          <a:extLst>
            <a:ext uri="{FF2B5EF4-FFF2-40B4-BE49-F238E27FC236}">
              <a16:creationId xmlns:a16="http://schemas.microsoft.com/office/drawing/2014/main" id="{FF1F7EC7-3FB3-4B4D-AE38-6CA9489865E2}"/>
            </a:ext>
          </a:extLst>
        </xdr:cNvPr>
        <xdr:cNvSpPr/>
      </xdr:nvSpPr>
      <xdr:spPr>
        <a:xfrm>
          <a:off x="1079500" y="1063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51435</xdr:rowOff>
    </xdr:from>
    <xdr:to>
      <xdr:col>10</xdr:col>
      <xdr:colOff>114300</xdr:colOff>
      <xdr:row>62</xdr:row>
      <xdr:rowOff>99060</xdr:rowOff>
    </xdr:to>
    <xdr:cxnSp macro="">
      <xdr:nvCxnSpPr>
        <xdr:cNvPr id="194" name="直線コネクタ 193">
          <a:extLst>
            <a:ext uri="{FF2B5EF4-FFF2-40B4-BE49-F238E27FC236}">
              <a16:creationId xmlns:a16="http://schemas.microsoft.com/office/drawing/2014/main" id="{31E84418-20B8-4F12-ACAB-F262B85FF5F3}"/>
            </a:ext>
          </a:extLst>
        </xdr:cNvPr>
        <xdr:cNvCxnSpPr/>
      </xdr:nvCxnSpPr>
      <xdr:spPr>
        <a:xfrm>
          <a:off x="1130300" y="1068133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162577</xdr:rowOff>
    </xdr:from>
    <xdr:ext cx="405111" cy="259045"/>
    <xdr:sp macro="" textlink="">
      <xdr:nvSpPr>
        <xdr:cNvPr id="195" name="n_1aveValue【体育館・プール】&#10;有形固定資産減価償却率">
          <a:extLst>
            <a:ext uri="{FF2B5EF4-FFF2-40B4-BE49-F238E27FC236}">
              <a16:creationId xmlns:a16="http://schemas.microsoft.com/office/drawing/2014/main" id="{E54209A5-480E-462F-AEC0-60108FB3A59B}"/>
            </a:ext>
          </a:extLst>
        </xdr:cNvPr>
        <xdr:cNvSpPr txBox="1"/>
      </xdr:nvSpPr>
      <xdr:spPr>
        <a:xfrm>
          <a:off x="3582044" y="1027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12082</xdr:rowOff>
    </xdr:from>
    <xdr:ext cx="405111" cy="259045"/>
    <xdr:sp macro="" textlink="">
      <xdr:nvSpPr>
        <xdr:cNvPr id="196" name="n_2aveValue【体育館・プール】&#10;有形固定資産減価償却率">
          <a:extLst>
            <a:ext uri="{FF2B5EF4-FFF2-40B4-BE49-F238E27FC236}">
              <a16:creationId xmlns:a16="http://schemas.microsoft.com/office/drawing/2014/main" id="{B8773BB2-D6F2-4B6D-8830-26D5FE8BEEF4}"/>
            </a:ext>
          </a:extLst>
        </xdr:cNvPr>
        <xdr:cNvSpPr txBox="1"/>
      </xdr:nvSpPr>
      <xdr:spPr>
        <a:xfrm>
          <a:off x="2705744" y="10299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34942</xdr:rowOff>
    </xdr:from>
    <xdr:ext cx="405111" cy="259045"/>
    <xdr:sp macro="" textlink="">
      <xdr:nvSpPr>
        <xdr:cNvPr id="197" name="n_3aveValue【体育館・プール】&#10;有形固定資産減価償却率">
          <a:extLst>
            <a:ext uri="{FF2B5EF4-FFF2-40B4-BE49-F238E27FC236}">
              <a16:creationId xmlns:a16="http://schemas.microsoft.com/office/drawing/2014/main" id="{6C2D019A-D1FE-4B36-BA57-858F4C62947A}"/>
            </a:ext>
          </a:extLst>
        </xdr:cNvPr>
        <xdr:cNvSpPr txBox="1"/>
      </xdr:nvSpPr>
      <xdr:spPr>
        <a:xfrm>
          <a:off x="1816744" y="10321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160672</xdr:rowOff>
    </xdr:from>
    <xdr:ext cx="405111" cy="259045"/>
    <xdr:sp macro="" textlink="">
      <xdr:nvSpPr>
        <xdr:cNvPr id="198" name="n_4aveValue【体育館・プール】&#10;有形固定資産減価償却率">
          <a:extLst>
            <a:ext uri="{FF2B5EF4-FFF2-40B4-BE49-F238E27FC236}">
              <a16:creationId xmlns:a16="http://schemas.microsoft.com/office/drawing/2014/main" id="{9DE77B34-1C5D-46F4-868F-40F5F6975EB8}"/>
            </a:ext>
          </a:extLst>
        </xdr:cNvPr>
        <xdr:cNvSpPr txBox="1"/>
      </xdr:nvSpPr>
      <xdr:spPr>
        <a:xfrm>
          <a:off x="927744" y="10276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47642</xdr:rowOff>
    </xdr:from>
    <xdr:ext cx="405111" cy="259045"/>
    <xdr:sp macro="" textlink="">
      <xdr:nvSpPr>
        <xdr:cNvPr id="199" name="n_1mainValue【体育館・プール】&#10;有形固定資産減価償却率">
          <a:extLst>
            <a:ext uri="{FF2B5EF4-FFF2-40B4-BE49-F238E27FC236}">
              <a16:creationId xmlns:a16="http://schemas.microsoft.com/office/drawing/2014/main" id="{11D95CFD-82E0-4EC1-8C88-76DA03EE1836}"/>
            </a:ext>
          </a:extLst>
        </xdr:cNvPr>
        <xdr:cNvSpPr txBox="1"/>
      </xdr:nvSpPr>
      <xdr:spPr>
        <a:xfrm>
          <a:off x="3582044" y="1084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156227</xdr:rowOff>
    </xdr:from>
    <xdr:ext cx="405111" cy="259045"/>
    <xdr:sp macro="" textlink="">
      <xdr:nvSpPr>
        <xdr:cNvPr id="200" name="n_2mainValue【体育館・プール】&#10;有形固定資産減価償却率">
          <a:extLst>
            <a:ext uri="{FF2B5EF4-FFF2-40B4-BE49-F238E27FC236}">
              <a16:creationId xmlns:a16="http://schemas.microsoft.com/office/drawing/2014/main" id="{162F1B58-035B-4500-A90A-ECC438C4618E}"/>
            </a:ext>
          </a:extLst>
        </xdr:cNvPr>
        <xdr:cNvSpPr txBox="1"/>
      </xdr:nvSpPr>
      <xdr:spPr>
        <a:xfrm>
          <a:off x="2705744" y="1078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140987</xdr:rowOff>
    </xdr:from>
    <xdr:ext cx="405111" cy="259045"/>
    <xdr:sp macro="" textlink="">
      <xdr:nvSpPr>
        <xdr:cNvPr id="201" name="n_3mainValue【体育館・プール】&#10;有形固定資産減価償却率">
          <a:extLst>
            <a:ext uri="{FF2B5EF4-FFF2-40B4-BE49-F238E27FC236}">
              <a16:creationId xmlns:a16="http://schemas.microsoft.com/office/drawing/2014/main" id="{91498115-C3A4-465B-8A52-C56ADEF400B7}"/>
            </a:ext>
          </a:extLst>
        </xdr:cNvPr>
        <xdr:cNvSpPr txBox="1"/>
      </xdr:nvSpPr>
      <xdr:spPr>
        <a:xfrm>
          <a:off x="1816744" y="1077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93362</xdr:rowOff>
    </xdr:from>
    <xdr:ext cx="405111" cy="259045"/>
    <xdr:sp macro="" textlink="">
      <xdr:nvSpPr>
        <xdr:cNvPr id="202" name="n_4mainValue【体育館・プール】&#10;有形固定資産減価償却率">
          <a:extLst>
            <a:ext uri="{FF2B5EF4-FFF2-40B4-BE49-F238E27FC236}">
              <a16:creationId xmlns:a16="http://schemas.microsoft.com/office/drawing/2014/main" id="{21136C5C-0DF5-4137-AA4F-718F18F6A74D}"/>
            </a:ext>
          </a:extLst>
        </xdr:cNvPr>
        <xdr:cNvSpPr txBox="1"/>
      </xdr:nvSpPr>
      <xdr:spPr>
        <a:xfrm>
          <a:off x="927744" y="1072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3AD2E776-91C5-4970-B188-CF35762A6F5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61B3E451-7354-45A1-B609-FBBF324E712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7201661E-3999-480D-8BAD-6A77FF0A262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3B8C0E35-A970-4F38-99C4-E95CD00C1AA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2F74F8DD-AB2C-4BCB-AFCE-71C3B3A25CA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119A0290-4330-430C-BDA6-F3385420078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8B8A2172-896C-49FA-A108-81276C4BFA1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EC6F7CA3-8814-486B-BA4B-FAC1E639AAD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134B54D9-296B-4913-B985-5C774631FEF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4328D4C9-226B-4EA0-85B3-F71606BA85D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218E8C0B-1569-4EF2-B96E-AF1E9C4264B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6CB35BB1-2DB9-485C-8BD8-2B378368D681}"/>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AFCC7DBA-922D-4F88-A73E-3340687F4E16}"/>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9984BFF4-0958-4054-A9A3-318BCE7CADF8}"/>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B2E5241F-E510-4C03-87E8-D8EAAEBFF84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D35D5D58-5DA2-4EB1-8F34-F5643272AEF1}"/>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424645F8-7F4F-4818-8966-978BE89F8B3D}"/>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186EF454-1ADF-45D1-83BC-643C737690B7}"/>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45DDE23A-0A9F-42C2-BB16-46C04EA79FE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C9FBE2F9-3527-4A86-B139-0DFBA229916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CA850F90-7D84-4903-A675-292317E53C6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94543DF6-14CC-46B3-9058-BCA2FE8DEB84}"/>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38223D6B-C896-48F7-BB4C-BA29E546A3D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133350</xdr:rowOff>
    </xdr:from>
    <xdr:to>
      <xdr:col>54</xdr:col>
      <xdr:colOff>189865</xdr:colOff>
      <xdr:row>63</xdr:row>
      <xdr:rowOff>0</xdr:rowOff>
    </xdr:to>
    <xdr:cxnSp macro="">
      <xdr:nvCxnSpPr>
        <xdr:cNvPr id="226" name="直線コネクタ 225">
          <a:extLst>
            <a:ext uri="{FF2B5EF4-FFF2-40B4-BE49-F238E27FC236}">
              <a16:creationId xmlns:a16="http://schemas.microsoft.com/office/drawing/2014/main" id="{6066161F-42AB-4110-9761-A02B3E50DE94}"/>
            </a:ext>
          </a:extLst>
        </xdr:cNvPr>
        <xdr:cNvCxnSpPr/>
      </xdr:nvCxnSpPr>
      <xdr:spPr>
        <a:xfrm flipV="1">
          <a:off x="10476865" y="9563100"/>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3827</xdr:rowOff>
    </xdr:from>
    <xdr:ext cx="469744" cy="259045"/>
    <xdr:sp macro="" textlink="">
      <xdr:nvSpPr>
        <xdr:cNvPr id="227" name="【体育館・プール】&#10;一人当たり面積最小値テキスト">
          <a:extLst>
            <a:ext uri="{FF2B5EF4-FFF2-40B4-BE49-F238E27FC236}">
              <a16:creationId xmlns:a16="http://schemas.microsoft.com/office/drawing/2014/main" id="{F22D8BDE-5911-49C8-9DDE-8E90BFD36956}"/>
            </a:ext>
          </a:extLst>
        </xdr:cNvPr>
        <xdr:cNvSpPr txBox="1"/>
      </xdr:nvSpPr>
      <xdr:spPr>
        <a:xfrm>
          <a:off x="10515600" y="1080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0</xdr:rowOff>
    </xdr:from>
    <xdr:to>
      <xdr:col>55</xdr:col>
      <xdr:colOff>88900</xdr:colOff>
      <xdr:row>63</xdr:row>
      <xdr:rowOff>0</xdr:rowOff>
    </xdr:to>
    <xdr:cxnSp macro="">
      <xdr:nvCxnSpPr>
        <xdr:cNvPr id="228" name="直線コネクタ 227">
          <a:extLst>
            <a:ext uri="{FF2B5EF4-FFF2-40B4-BE49-F238E27FC236}">
              <a16:creationId xmlns:a16="http://schemas.microsoft.com/office/drawing/2014/main" id="{B79C02B6-6350-42EC-A589-72B327F8F477}"/>
            </a:ext>
          </a:extLst>
        </xdr:cNvPr>
        <xdr:cNvCxnSpPr/>
      </xdr:nvCxnSpPr>
      <xdr:spPr>
        <a:xfrm>
          <a:off x="10388600" y="10801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80027</xdr:rowOff>
    </xdr:from>
    <xdr:ext cx="469744" cy="259045"/>
    <xdr:sp macro="" textlink="">
      <xdr:nvSpPr>
        <xdr:cNvPr id="229" name="【体育館・プール】&#10;一人当たり面積最大値テキスト">
          <a:extLst>
            <a:ext uri="{FF2B5EF4-FFF2-40B4-BE49-F238E27FC236}">
              <a16:creationId xmlns:a16="http://schemas.microsoft.com/office/drawing/2014/main" id="{7F93EE8F-150D-4A0D-83DD-9215EE8104BF}"/>
            </a:ext>
          </a:extLst>
        </xdr:cNvPr>
        <xdr:cNvSpPr txBox="1"/>
      </xdr:nvSpPr>
      <xdr:spPr>
        <a:xfrm>
          <a:off x="10515600" y="933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133350</xdr:rowOff>
    </xdr:from>
    <xdr:to>
      <xdr:col>55</xdr:col>
      <xdr:colOff>88900</xdr:colOff>
      <xdr:row>55</xdr:row>
      <xdr:rowOff>133350</xdr:rowOff>
    </xdr:to>
    <xdr:cxnSp macro="">
      <xdr:nvCxnSpPr>
        <xdr:cNvPr id="230" name="直線コネクタ 229">
          <a:extLst>
            <a:ext uri="{FF2B5EF4-FFF2-40B4-BE49-F238E27FC236}">
              <a16:creationId xmlns:a16="http://schemas.microsoft.com/office/drawing/2014/main" id="{C3610664-E819-4FA8-889B-7DB2685908AB}"/>
            </a:ext>
          </a:extLst>
        </xdr:cNvPr>
        <xdr:cNvCxnSpPr/>
      </xdr:nvCxnSpPr>
      <xdr:spPr>
        <a:xfrm>
          <a:off x="10388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82567</xdr:rowOff>
    </xdr:from>
    <xdr:ext cx="469744" cy="259045"/>
    <xdr:sp macro="" textlink="">
      <xdr:nvSpPr>
        <xdr:cNvPr id="231" name="【体育館・プール】&#10;一人当たり面積平均値テキスト">
          <a:extLst>
            <a:ext uri="{FF2B5EF4-FFF2-40B4-BE49-F238E27FC236}">
              <a16:creationId xmlns:a16="http://schemas.microsoft.com/office/drawing/2014/main" id="{1C2BE7EF-7AAA-4ABA-B4E2-FE765CF37C92}"/>
            </a:ext>
          </a:extLst>
        </xdr:cNvPr>
        <xdr:cNvSpPr txBox="1"/>
      </xdr:nvSpPr>
      <xdr:spPr>
        <a:xfrm>
          <a:off x="10515600" y="10369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59690</xdr:rowOff>
    </xdr:from>
    <xdr:to>
      <xdr:col>55</xdr:col>
      <xdr:colOff>50800</xdr:colOff>
      <xdr:row>61</xdr:row>
      <xdr:rowOff>161290</xdr:rowOff>
    </xdr:to>
    <xdr:sp macro="" textlink="">
      <xdr:nvSpPr>
        <xdr:cNvPr id="232" name="フローチャート: 判断 231">
          <a:extLst>
            <a:ext uri="{FF2B5EF4-FFF2-40B4-BE49-F238E27FC236}">
              <a16:creationId xmlns:a16="http://schemas.microsoft.com/office/drawing/2014/main" id="{A415243B-5A90-4B68-84E6-0CF644E006B8}"/>
            </a:ext>
          </a:extLst>
        </xdr:cNvPr>
        <xdr:cNvSpPr/>
      </xdr:nvSpPr>
      <xdr:spPr>
        <a:xfrm>
          <a:off x="10426700" y="1051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67310</xdr:rowOff>
    </xdr:from>
    <xdr:to>
      <xdr:col>50</xdr:col>
      <xdr:colOff>165100</xdr:colOff>
      <xdr:row>61</xdr:row>
      <xdr:rowOff>168910</xdr:rowOff>
    </xdr:to>
    <xdr:sp macro="" textlink="">
      <xdr:nvSpPr>
        <xdr:cNvPr id="233" name="フローチャート: 判断 232">
          <a:extLst>
            <a:ext uri="{FF2B5EF4-FFF2-40B4-BE49-F238E27FC236}">
              <a16:creationId xmlns:a16="http://schemas.microsoft.com/office/drawing/2014/main" id="{97D02EE7-7AB3-46F1-8EAC-5203CA70677A}"/>
            </a:ext>
          </a:extLst>
        </xdr:cNvPr>
        <xdr:cNvSpPr/>
      </xdr:nvSpPr>
      <xdr:spPr>
        <a:xfrm>
          <a:off x="9588500" y="1052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34" name="フローチャート: 判断 233">
          <a:extLst>
            <a:ext uri="{FF2B5EF4-FFF2-40B4-BE49-F238E27FC236}">
              <a16:creationId xmlns:a16="http://schemas.microsoft.com/office/drawing/2014/main" id="{E9F027DB-4399-4B0E-A883-300A0AF8286B}"/>
            </a:ext>
          </a:extLst>
        </xdr:cNvPr>
        <xdr:cNvSpPr/>
      </xdr:nvSpPr>
      <xdr:spPr>
        <a:xfrm>
          <a:off x="86995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5" name="フローチャート: 判断 234">
          <a:extLst>
            <a:ext uri="{FF2B5EF4-FFF2-40B4-BE49-F238E27FC236}">
              <a16:creationId xmlns:a16="http://schemas.microsoft.com/office/drawing/2014/main" id="{A627B4EA-C008-4278-A3A5-8F091B09BFD2}"/>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33020</xdr:rowOff>
    </xdr:from>
    <xdr:to>
      <xdr:col>36</xdr:col>
      <xdr:colOff>165100</xdr:colOff>
      <xdr:row>61</xdr:row>
      <xdr:rowOff>134620</xdr:rowOff>
    </xdr:to>
    <xdr:sp macro="" textlink="">
      <xdr:nvSpPr>
        <xdr:cNvPr id="236" name="フローチャート: 判断 235">
          <a:extLst>
            <a:ext uri="{FF2B5EF4-FFF2-40B4-BE49-F238E27FC236}">
              <a16:creationId xmlns:a16="http://schemas.microsoft.com/office/drawing/2014/main" id="{C8349637-DD36-4547-A7E0-C91AEC854DC7}"/>
            </a:ext>
          </a:extLst>
        </xdr:cNvPr>
        <xdr:cNvSpPr/>
      </xdr:nvSpPr>
      <xdr:spPr>
        <a:xfrm>
          <a:off x="6921500" y="1049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E22BEB91-D889-458B-B11C-499C853C81B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705A12BC-9192-43EF-9AE4-AC24A878ED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F163041B-340E-4C8B-9A72-1E4F94FBC33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AD811B20-DB43-452F-AB56-29CF18AE2EB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F8FB6B4-6F76-4F34-891F-A849D476B3D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71120</xdr:rowOff>
    </xdr:from>
    <xdr:to>
      <xdr:col>55</xdr:col>
      <xdr:colOff>50800</xdr:colOff>
      <xdr:row>62</xdr:row>
      <xdr:rowOff>1270</xdr:rowOff>
    </xdr:to>
    <xdr:sp macro="" textlink="">
      <xdr:nvSpPr>
        <xdr:cNvPr id="242" name="楕円 241">
          <a:extLst>
            <a:ext uri="{FF2B5EF4-FFF2-40B4-BE49-F238E27FC236}">
              <a16:creationId xmlns:a16="http://schemas.microsoft.com/office/drawing/2014/main" id="{0FE9FDE9-A213-4FEE-A3FC-C95D4849FF8C}"/>
            </a:ext>
          </a:extLst>
        </xdr:cNvPr>
        <xdr:cNvSpPr/>
      </xdr:nvSpPr>
      <xdr:spPr>
        <a:xfrm>
          <a:off x="10426700" y="1052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49547</xdr:rowOff>
    </xdr:from>
    <xdr:ext cx="469744" cy="259045"/>
    <xdr:sp macro="" textlink="">
      <xdr:nvSpPr>
        <xdr:cNvPr id="243" name="【体育館・プール】&#10;一人当たり面積該当値テキスト">
          <a:extLst>
            <a:ext uri="{FF2B5EF4-FFF2-40B4-BE49-F238E27FC236}">
              <a16:creationId xmlns:a16="http://schemas.microsoft.com/office/drawing/2014/main" id="{168A75EF-3399-4F06-B462-5EBC1618E445}"/>
            </a:ext>
          </a:extLst>
        </xdr:cNvPr>
        <xdr:cNvSpPr txBox="1"/>
      </xdr:nvSpPr>
      <xdr:spPr>
        <a:xfrm>
          <a:off x="10515600" y="1050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90170</xdr:rowOff>
    </xdr:from>
    <xdr:to>
      <xdr:col>50</xdr:col>
      <xdr:colOff>165100</xdr:colOff>
      <xdr:row>63</xdr:row>
      <xdr:rowOff>20320</xdr:rowOff>
    </xdr:to>
    <xdr:sp macro="" textlink="">
      <xdr:nvSpPr>
        <xdr:cNvPr id="244" name="楕円 243">
          <a:extLst>
            <a:ext uri="{FF2B5EF4-FFF2-40B4-BE49-F238E27FC236}">
              <a16:creationId xmlns:a16="http://schemas.microsoft.com/office/drawing/2014/main" id="{E053A77A-C23F-4A72-A231-3FC0D3BD7AA9}"/>
            </a:ext>
          </a:extLst>
        </xdr:cNvPr>
        <xdr:cNvSpPr/>
      </xdr:nvSpPr>
      <xdr:spPr>
        <a:xfrm>
          <a:off x="95885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121920</xdr:rowOff>
    </xdr:from>
    <xdr:to>
      <xdr:col>55</xdr:col>
      <xdr:colOff>0</xdr:colOff>
      <xdr:row>62</xdr:row>
      <xdr:rowOff>140970</xdr:rowOff>
    </xdr:to>
    <xdr:cxnSp macro="">
      <xdr:nvCxnSpPr>
        <xdr:cNvPr id="245" name="直線コネクタ 244">
          <a:extLst>
            <a:ext uri="{FF2B5EF4-FFF2-40B4-BE49-F238E27FC236}">
              <a16:creationId xmlns:a16="http://schemas.microsoft.com/office/drawing/2014/main" id="{579ECBFF-3F77-4DFB-87C2-EFA60A6DE665}"/>
            </a:ext>
          </a:extLst>
        </xdr:cNvPr>
        <xdr:cNvCxnSpPr/>
      </xdr:nvCxnSpPr>
      <xdr:spPr>
        <a:xfrm flipV="1">
          <a:off x="9639300" y="1058037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90170</xdr:rowOff>
    </xdr:from>
    <xdr:to>
      <xdr:col>46</xdr:col>
      <xdr:colOff>38100</xdr:colOff>
      <xdr:row>63</xdr:row>
      <xdr:rowOff>20320</xdr:rowOff>
    </xdr:to>
    <xdr:sp macro="" textlink="">
      <xdr:nvSpPr>
        <xdr:cNvPr id="246" name="楕円 245">
          <a:extLst>
            <a:ext uri="{FF2B5EF4-FFF2-40B4-BE49-F238E27FC236}">
              <a16:creationId xmlns:a16="http://schemas.microsoft.com/office/drawing/2014/main" id="{9F162991-4CE1-460C-A7A9-3FF32033683D}"/>
            </a:ext>
          </a:extLst>
        </xdr:cNvPr>
        <xdr:cNvSpPr/>
      </xdr:nvSpPr>
      <xdr:spPr>
        <a:xfrm>
          <a:off x="86995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140970</xdr:rowOff>
    </xdr:from>
    <xdr:to>
      <xdr:col>50</xdr:col>
      <xdr:colOff>114300</xdr:colOff>
      <xdr:row>62</xdr:row>
      <xdr:rowOff>140970</xdr:rowOff>
    </xdr:to>
    <xdr:cxnSp macro="">
      <xdr:nvCxnSpPr>
        <xdr:cNvPr id="247" name="直線コネクタ 246">
          <a:extLst>
            <a:ext uri="{FF2B5EF4-FFF2-40B4-BE49-F238E27FC236}">
              <a16:creationId xmlns:a16="http://schemas.microsoft.com/office/drawing/2014/main" id="{4EA6B9B3-0AF5-463B-90E0-A0FC2003C9F0}"/>
            </a:ext>
          </a:extLst>
        </xdr:cNvPr>
        <xdr:cNvCxnSpPr/>
      </xdr:nvCxnSpPr>
      <xdr:spPr>
        <a:xfrm>
          <a:off x="8750300" y="107708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59690</xdr:rowOff>
    </xdr:from>
    <xdr:to>
      <xdr:col>41</xdr:col>
      <xdr:colOff>101600</xdr:colOff>
      <xdr:row>62</xdr:row>
      <xdr:rowOff>161290</xdr:rowOff>
    </xdr:to>
    <xdr:sp macro="" textlink="">
      <xdr:nvSpPr>
        <xdr:cNvPr id="248" name="楕円 247">
          <a:extLst>
            <a:ext uri="{FF2B5EF4-FFF2-40B4-BE49-F238E27FC236}">
              <a16:creationId xmlns:a16="http://schemas.microsoft.com/office/drawing/2014/main" id="{F1E7EF9C-CC0D-4F93-BDF7-000AB165B632}"/>
            </a:ext>
          </a:extLst>
        </xdr:cNvPr>
        <xdr:cNvSpPr/>
      </xdr:nvSpPr>
      <xdr:spPr>
        <a:xfrm>
          <a:off x="7810500" y="1068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110490</xdr:rowOff>
    </xdr:from>
    <xdr:to>
      <xdr:col>45</xdr:col>
      <xdr:colOff>177800</xdr:colOff>
      <xdr:row>62</xdr:row>
      <xdr:rowOff>140970</xdr:rowOff>
    </xdr:to>
    <xdr:cxnSp macro="">
      <xdr:nvCxnSpPr>
        <xdr:cNvPr id="249" name="直線コネクタ 248">
          <a:extLst>
            <a:ext uri="{FF2B5EF4-FFF2-40B4-BE49-F238E27FC236}">
              <a16:creationId xmlns:a16="http://schemas.microsoft.com/office/drawing/2014/main" id="{17B1B69E-AC20-4328-BF43-E51E825AEFD2}"/>
            </a:ext>
          </a:extLst>
        </xdr:cNvPr>
        <xdr:cNvCxnSpPr/>
      </xdr:nvCxnSpPr>
      <xdr:spPr>
        <a:xfrm>
          <a:off x="7861300" y="1074039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63500</xdr:rowOff>
    </xdr:from>
    <xdr:to>
      <xdr:col>36</xdr:col>
      <xdr:colOff>165100</xdr:colOff>
      <xdr:row>62</xdr:row>
      <xdr:rowOff>165100</xdr:rowOff>
    </xdr:to>
    <xdr:sp macro="" textlink="">
      <xdr:nvSpPr>
        <xdr:cNvPr id="250" name="楕円 249">
          <a:extLst>
            <a:ext uri="{FF2B5EF4-FFF2-40B4-BE49-F238E27FC236}">
              <a16:creationId xmlns:a16="http://schemas.microsoft.com/office/drawing/2014/main" id="{DA1EDBD5-82B4-44E2-BD9B-12D6F4F17E0C}"/>
            </a:ext>
          </a:extLst>
        </xdr:cNvPr>
        <xdr:cNvSpPr/>
      </xdr:nvSpPr>
      <xdr:spPr>
        <a:xfrm>
          <a:off x="6921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110490</xdr:rowOff>
    </xdr:from>
    <xdr:to>
      <xdr:col>41</xdr:col>
      <xdr:colOff>50800</xdr:colOff>
      <xdr:row>62</xdr:row>
      <xdr:rowOff>114300</xdr:rowOff>
    </xdr:to>
    <xdr:cxnSp macro="">
      <xdr:nvCxnSpPr>
        <xdr:cNvPr id="251" name="直線コネクタ 250">
          <a:extLst>
            <a:ext uri="{FF2B5EF4-FFF2-40B4-BE49-F238E27FC236}">
              <a16:creationId xmlns:a16="http://schemas.microsoft.com/office/drawing/2014/main" id="{7460BA60-7BD2-4482-AA98-A7CBE6E78353}"/>
            </a:ext>
          </a:extLst>
        </xdr:cNvPr>
        <xdr:cNvCxnSpPr/>
      </xdr:nvCxnSpPr>
      <xdr:spPr>
        <a:xfrm flipV="1">
          <a:off x="6972300" y="107403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13987</xdr:rowOff>
    </xdr:from>
    <xdr:ext cx="469744" cy="259045"/>
    <xdr:sp macro="" textlink="">
      <xdr:nvSpPr>
        <xdr:cNvPr id="252" name="n_1aveValue【体育館・プール】&#10;一人当たり面積">
          <a:extLst>
            <a:ext uri="{FF2B5EF4-FFF2-40B4-BE49-F238E27FC236}">
              <a16:creationId xmlns:a16="http://schemas.microsoft.com/office/drawing/2014/main" id="{54C49D5C-9048-438D-87CC-CA784C98F02B}"/>
            </a:ext>
          </a:extLst>
        </xdr:cNvPr>
        <xdr:cNvSpPr txBox="1"/>
      </xdr:nvSpPr>
      <xdr:spPr>
        <a:xfrm>
          <a:off x="9391727" y="1030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53" name="n_2aveValue【体育館・プール】&#10;一人当たり面積">
          <a:extLst>
            <a:ext uri="{FF2B5EF4-FFF2-40B4-BE49-F238E27FC236}">
              <a16:creationId xmlns:a16="http://schemas.microsoft.com/office/drawing/2014/main" id="{C36D004D-42EE-4F17-8CD0-6B5AD4126905}"/>
            </a:ext>
          </a:extLst>
        </xdr:cNvPr>
        <xdr:cNvSpPr txBox="1"/>
      </xdr:nvSpPr>
      <xdr:spPr>
        <a:xfrm>
          <a:off x="8515427" y="1031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54" name="n_3aveValue【体育館・プール】&#10;一人当たり面積">
          <a:extLst>
            <a:ext uri="{FF2B5EF4-FFF2-40B4-BE49-F238E27FC236}">
              <a16:creationId xmlns:a16="http://schemas.microsoft.com/office/drawing/2014/main" id="{097F855F-8713-4829-818F-3CE8FFC1914F}"/>
            </a:ext>
          </a:extLst>
        </xdr:cNvPr>
        <xdr:cNvSpPr txBox="1"/>
      </xdr:nvSpPr>
      <xdr:spPr>
        <a:xfrm>
          <a:off x="7626427"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151147</xdr:rowOff>
    </xdr:from>
    <xdr:ext cx="469744" cy="259045"/>
    <xdr:sp macro="" textlink="">
      <xdr:nvSpPr>
        <xdr:cNvPr id="255" name="n_4aveValue【体育館・プール】&#10;一人当たり面積">
          <a:extLst>
            <a:ext uri="{FF2B5EF4-FFF2-40B4-BE49-F238E27FC236}">
              <a16:creationId xmlns:a16="http://schemas.microsoft.com/office/drawing/2014/main" id="{B5148E6C-98F9-413E-A8BC-3749581F5F7F}"/>
            </a:ext>
          </a:extLst>
        </xdr:cNvPr>
        <xdr:cNvSpPr txBox="1"/>
      </xdr:nvSpPr>
      <xdr:spPr>
        <a:xfrm>
          <a:off x="6737427" y="1026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11447</xdr:rowOff>
    </xdr:from>
    <xdr:ext cx="469744" cy="259045"/>
    <xdr:sp macro="" textlink="">
      <xdr:nvSpPr>
        <xdr:cNvPr id="256" name="n_1mainValue【体育館・プール】&#10;一人当たり面積">
          <a:extLst>
            <a:ext uri="{FF2B5EF4-FFF2-40B4-BE49-F238E27FC236}">
              <a16:creationId xmlns:a16="http://schemas.microsoft.com/office/drawing/2014/main" id="{171208B1-B965-4198-84AB-D814E2A1D227}"/>
            </a:ext>
          </a:extLst>
        </xdr:cNvPr>
        <xdr:cNvSpPr txBox="1"/>
      </xdr:nvSpPr>
      <xdr:spPr>
        <a:xfrm>
          <a:off x="9391727" y="1081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11447</xdr:rowOff>
    </xdr:from>
    <xdr:ext cx="469744" cy="259045"/>
    <xdr:sp macro="" textlink="">
      <xdr:nvSpPr>
        <xdr:cNvPr id="257" name="n_2mainValue【体育館・プール】&#10;一人当たり面積">
          <a:extLst>
            <a:ext uri="{FF2B5EF4-FFF2-40B4-BE49-F238E27FC236}">
              <a16:creationId xmlns:a16="http://schemas.microsoft.com/office/drawing/2014/main" id="{0B80115E-C4AD-48F6-855D-209CF82CA6DB}"/>
            </a:ext>
          </a:extLst>
        </xdr:cNvPr>
        <xdr:cNvSpPr txBox="1"/>
      </xdr:nvSpPr>
      <xdr:spPr>
        <a:xfrm>
          <a:off x="8515427" y="1081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152417</xdr:rowOff>
    </xdr:from>
    <xdr:ext cx="469744" cy="259045"/>
    <xdr:sp macro="" textlink="">
      <xdr:nvSpPr>
        <xdr:cNvPr id="258" name="n_3mainValue【体育館・プール】&#10;一人当たり面積">
          <a:extLst>
            <a:ext uri="{FF2B5EF4-FFF2-40B4-BE49-F238E27FC236}">
              <a16:creationId xmlns:a16="http://schemas.microsoft.com/office/drawing/2014/main" id="{16FA4A45-1B20-41D9-9619-0FE4742D591A}"/>
            </a:ext>
          </a:extLst>
        </xdr:cNvPr>
        <xdr:cNvSpPr txBox="1"/>
      </xdr:nvSpPr>
      <xdr:spPr>
        <a:xfrm>
          <a:off x="7626427" y="1078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156227</xdr:rowOff>
    </xdr:from>
    <xdr:ext cx="469744" cy="259045"/>
    <xdr:sp macro="" textlink="">
      <xdr:nvSpPr>
        <xdr:cNvPr id="259" name="n_4mainValue【体育館・プール】&#10;一人当たり面積">
          <a:extLst>
            <a:ext uri="{FF2B5EF4-FFF2-40B4-BE49-F238E27FC236}">
              <a16:creationId xmlns:a16="http://schemas.microsoft.com/office/drawing/2014/main" id="{906DFBC9-AC47-4F05-BC6B-5667A9B95D08}"/>
            </a:ext>
          </a:extLst>
        </xdr:cNvPr>
        <xdr:cNvSpPr txBox="1"/>
      </xdr:nvSpPr>
      <xdr:spPr>
        <a:xfrm>
          <a:off x="6737427" y="1078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6D291B09-6C16-42F2-89BC-0C84058F051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0C0BD76A-F522-4D51-B998-02B84462097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F4E48DD6-0D24-453C-BD5C-318861572E1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1A84FE76-0E5B-40D2-8DAF-7B5BEA178DD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413E649C-7D66-466B-90D9-B78E574B42F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89455DC5-482B-48F5-88E4-23C3B06A7D9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A592F7BA-1D06-46AE-8034-AFF9A7D1CC9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ADBDD172-67F7-4EFE-B8D4-EE6A943C51F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0C80B7AD-9F6D-42F3-9CA7-44339270BCB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6EFB7307-A083-48F5-9382-8ABE50F185B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0" name="テキスト ボックス 269">
          <a:extLst>
            <a:ext uri="{FF2B5EF4-FFF2-40B4-BE49-F238E27FC236}">
              <a16:creationId xmlns:a16="http://schemas.microsoft.com/office/drawing/2014/main" id="{A7787E17-054E-4D1E-861E-270FD3F6650C}"/>
            </a:ext>
          </a:extLst>
        </xdr:cNvPr>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1B19D44B-1353-49BD-A9F6-2C1A8525E00B}"/>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2" name="テキスト ボックス 271">
          <a:extLst>
            <a:ext uri="{FF2B5EF4-FFF2-40B4-BE49-F238E27FC236}">
              <a16:creationId xmlns:a16="http://schemas.microsoft.com/office/drawing/2014/main" id="{D386D856-AFFD-4EF1-9B54-8C8455505FBE}"/>
            </a:ext>
          </a:extLst>
        </xdr:cNvPr>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2BAD1FDD-4E64-4E3E-A5B0-E3A3D900274F}"/>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B37CE436-7D39-4F54-88B0-623C75F9691F}"/>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0A11AACE-ACAD-4B10-8953-71A3D0370EC2}"/>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6458C582-DFC9-4A09-88CC-2EEE3E04837F}"/>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EB5C282D-F65D-49F3-8ABF-6F79FF0C6E03}"/>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08CDFB63-A310-4343-9811-BC4F513F0802}"/>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7883842D-28B8-47E2-97F2-7BC368C606A4}"/>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D3C872F5-2788-4954-8AF3-C4200791523E}"/>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CAD742E7-5204-4099-8884-27DE3C203D17}"/>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2" name="テキスト ボックス 281">
          <a:extLst>
            <a:ext uri="{FF2B5EF4-FFF2-40B4-BE49-F238E27FC236}">
              <a16:creationId xmlns:a16="http://schemas.microsoft.com/office/drawing/2014/main" id="{5469D9E3-E95F-4D8F-93CE-3B55F12F6F16}"/>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6093BC0D-1705-402E-88DB-AE27EFD8424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BF35E8B4-1439-4B69-ADB4-1D7702D6A141}"/>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297C5C5E-E5A2-4AE5-8376-D0733832B5C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134438</xdr:rowOff>
    </xdr:from>
    <xdr:to>
      <xdr:col>24</xdr:col>
      <xdr:colOff>62865</xdr:colOff>
      <xdr:row>86</xdr:row>
      <xdr:rowOff>142602</xdr:rowOff>
    </xdr:to>
    <xdr:cxnSp macro="">
      <xdr:nvCxnSpPr>
        <xdr:cNvPr id="286" name="直線コネクタ 285">
          <a:extLst>
            <a:ext uri="{FF2B5EF4-FFF2-40B4-BE49-F238E27FC236}">
              <a16:creationId xmlns:a16="http://schemas.microsoft.com/office/drawing/2014/main" id="{D672A2F1-255D-49D0-B49D-337817E1F9EC}"/>
            </a:ext>
          </a:extLst>
        </xdr:cNvPr>
        <xdr:cNvCxnSpPr/>
      </xdr:nvCxnSpPr>
      <xdr:spPr>
        <a:xfrm flipV="1">
          <a:off x="4634865" y="13336088"/>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146429</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0CCD29C0-81E9-4706-A5F9-33FA810CD214}"/>
            </a:ext>
          </a:extLst>
        </xdr:cNvPr>
        <xdr:cNvSpPr txBox="1"/>
      </xdr:nvSpPr>
      <xdr:spPr>
        <a:xfrm>
          <a:off x="4673600" y="1489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142602</xdr:rowOff>
    </xdr:from>
    <xdr:to>
      <xdr:col>24</xdr:col>
      <xdr:colOff>152400</xdr:colOff>
      <xdr:row>86</xdr:row>
      <xdr:rowOff>142602</xdr:rowOff>
    </xdr:to>
    <xdr:cxnSp macro="">
      <xdr:nvCxnSpPr>
        <xdr:cNvPr id="288" name="直線コネクタ 287">
          <a:extLst>
            <a:ext uri="{FF2B5EF4-FFF2-40B4-BE49-F238E27FC236}">
              <a16:creationId xmlns:a16="http://schemas.microsoft.com/office/drawing/2014/main" id="{2B79792C-1C6A-4B6F-8C07-EF99DFBE9BB2}"/>
            </a:ext>
          </a:extLst>
        </xdr:cNvPr>
        <xdr:cNvCxnSpPr/>
      </xdr:nvCxnSpPr>
      <xdr:spPr>
        <a:xfrm>
          <a:off x="4546600" y="1488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81115</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A7C4C8C1-2C24-40A0-BB0A-1A005A962F49}"/>
            </a:ext>
          </a:extLst>
        </xdr:cNvPr>
        <xdr:cNvSpPr txBox="1"/>
      </xdr:nvSpPr>
      <xdr:spPr>
        <a:xfrm>
          <a:off x="4673600" y="13111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134438</xdr:rowOff>
    </xdr:from>
    <xdr:to>
      <xdr:col>24</xdr:col>
      <xdr:colOff>152400</xdr:colOff>
      <xdr:row>77</xdr:row>
      <xdr:rowOff>134438</xdr:rowOff>
    </xdr:to>
    <xdr:cxnSp macro="">
      <xdr:nvCxnSpPr>
        <xdr:cNvPr id="290" name="直線コネクタ 289">
          <a:extLst>
            <a:ext uri="{FF2B5EF4-FFF2-40B4-BE49-F238E27FC236}">
              <a16:creationId xmlns:a16="http://schemas.microsoft.com/office/drawing/2014/main" id="{F2CD0FD4-347F-4357-9ABF-5C19F4684662}"/>
            </a:ext>
          </a:extLst>
        </xdr:cNvPr>
        <xdr:cNvCxnSpPr/>
      </xdr:nvCxnSpPr>
      <xdr:spPr>
        <a:xfrm>
          <a:off x="4546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114679</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2107FC9D-6B42-4945-8BAB-4C511553F855}"/>
            </a:ext>
          </a:extLst>
        </xdr:cNvPr>
        <xdr:cNvSpPr txBox="1"/>
      </xdr:nvSpPr>
      <xdr:spPr>
        <a:xfrm>
          <a:off x="4673600" y="140021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91802</xdr:rowOff>
    </xdr:from>
    <xdr:to>
      <xdr:col>24</xdr:col>
      <xdr:colOff>114300</xdr:colOff>
      <xdr:row>83</xdr:row>
      <xdr:rowOff>21952</xdr:rowOff>
    </xdr:to>
    <xdr:sp macro="" textlink="">
      <xdr:nvSpPr>
        <xdr:cNvPr id="292" name="フローチャート: 判断 291">
          <a:extLst>
            <a:ext uri="{FF2B5EF4-FFF2-40B4-BE49-F238E27FC236}">
              <a16:creationId xmlns:a16="http://schemas.microsoft.com/office/drawing/2014/main" id="{2999F513-C598-43E7-9EB9-70F921F7D526}"/>
            </a:ext>
          </a:extLst>
        </xdr:cNvPr>
        <xdr:cNvSpPr/>
      </xdr:nvSpPr>
      <xdr:spPr>
        <a:xfrm>
          <a:off x="4584700" y="1415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130992</xdr:rowOff>
    </xdr:from>
    <xdr:to>
      <xdr:col>20</xdr:col>
      <xdr:colOff>38100</xdr:colOff>
      <xdr:row>83</xdr:row>
      <xdr:rowOff>61142</xdr:rowOff>
    </xdr:to>
    <xdr:sp macro="" textlink="">
      <xdr:nvSpPr>
        <xdr:cNvPr id="293" name="フローチャート: 判断 292">
          <a:extLst>
            <a:ext uri="{FF2B5EF4-FFF2-40B4-BE49-F238E27FC236}">
              <a16:creationId xmlns:a16="http://schemas.microsoft.com/office/drawing/2014/main" id="{763B62A2-85AB-499A-A7A2-415FD4AB9D86}"/>
            </a:ext>
          </a:extLst>
        </xdr:cNvPr>
        <xdr:cNvSpPr/>
      </xdr:nvSpPr>
      <xdr:spPr>
        <a:xfrm>
          <a:off x="3746500" y="1418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98334</xdr:rowOff>
    </xdr:from>
    <xdr:to>
      <xdr:col>15</xdr:col>
      <xdr:colOff>101600</xdr:colOff>
      <xdr:row>83</xdr:row>
      <xdr:rowOff>28484</xdr:rowOff>
    </xdr:to>
    <xdr:sp macro="" textlink="">
      <xdr:nvSpPr>
        <xdr:cNvPr id="294" name="フローチャート: 判断 293">
          <a:extLst>
            <a:ext uri="{FF2B5EF4-FFF2-40B4-BE49-F238E27FC236}">
              <a16:creationId xmlns:a16="http://schemas.microsoft.com/office/drawing/2014/main" id="{254450AB-2DA6-40E4-9696-E0791EB660B2}"/>
            </a:ext>
          </a:extLst>
        </xdr:cNvPr>
        <xdr:cNvSpPr/>
      </xdr:nvSpPr>
      <xdr:spPr>
        <a:xfrm>
          <a:off x="2857500" y="1415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29755</xdr:rowOff>
    </xdr:from>
    <xdr:to>
      <xdr:col>10</xdr:col>
      <xdr:colOff>165100</xdr:colOff>
      <xdr:row>82</xdr:row>
      <xdr:rowOff>131355</xdr:rowOff>
    </xdr:to>
    <xdr:sp macro="" textlink="">
      <xdr:nvSpPr>
        <xdr:cNvPr id="295" name="フローチャート: 判断 294">
          <a:extLst>
            <a:ext uri="{FF2B5EF4-FFF2-40B4-BE49-F238E27FC236}">
              <a16:creationId xmlns:a16="http://schemas.microsoft.com/office/drawing/2014/main" id="{D8541BB5-7B6A-4096-BD77-3DCEBBE8CC37}"/>
            </a:ext>
          </a:extLst>
        </xdr:cNvPr>
        <xdr:cNvSpPr/>
      </xdr:nvSpPr>
      <xdr:spPr>
        <a:xfrm>
          <a:off x="1968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145687</xdr:rowOff>
    </xdr:from>
    <xdr:to>
      <xdr:col>6</xdr:col>
      <xdr:colOff>38100</xdr:colOff>
      <xdr:row>82</xdr:row>
      <xdr:rowOff>75837</xdr:rowOff>
    </xdr:to>
    <xdr:sp macro="" textlink="">
      <xdr:nvSpPr>
        <xdr:cNvPr id="296" name="フローチャート: 判断 295">
          <a:extLst>
            <a:ext uri="{FF2B5EF4-FFF2-40B4-BE49-F238E27FC236}">
              <a16:creationId xmlns:a16="http://schemas.microsoft.com/office/drawing/2014/main" id="{1A929225-B0C0-4ED8-BB9F-EBD11FEDA639}"/>
            </a:ext>
          </a:extLst>
        </xdr:cNvPr>
        <xdr:cNvSpPr/>
      </xdr:nvSpPr>
      <xdr:spPr>
        <a:xfrm>
          <a:off x="1079500" y="1403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3591DFCE-06DD-4F1D-ADCD-0EE2E5CE4AC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C0C4E5A6-4818-4466-A49F-09C93DC9AFE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65EC9C9-B2C0-45D3-8C8A-3D442BB06FB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E27E8C3-9E21-4445-8C4C-04BE535080A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9316F4F-A2E2-4C19-A553-F7312A30ADB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49349</xdr:rowOff>
    </xdr:from>
    <xdr:to>
      <xdr:col>24</xdr:col>
      <xdr:colOff>114300</xdr:colOff>
      <xdr:row>84</xdr:row>
      <xdr:rowOff>150949</xdr:rowOff>
    </xdr:to>
    <xdr:sp macro="" textlink="">
      <xdr:nvSpPr>
        <xdr:cNvPr id="302" name="楕円 301">
          <a:extLst>
            <a:ext uri="{FF2B5EF4-FFF2-40B4-BE49-F238E27FC236}">
              <a16:creationId xmlns:a16="http://schemas.microsoft.com/office/drawing/2014/main" id="{A5C55B31-2832-48B4-B856-E3D87B39286C}"/>
            </a:ext>
          </a:extLst>
        </xdr:cNvPr>
        <xdr:cNvSpPr/>
      </xdr:nvSpPr>
      <xdr:spPr>
        <a:xfrm>
          <a:off x="4584700" y="1445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27776</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60641890-F0A2-44C5-AD72-D37FA3EE8FFC}"/>
            </a:ext>
          </a:extLst>
        </xdr:cNvPr>
        <xdr:cNvSpPr txBox="1"/>
      </xdr:nvSpPr>
      <xdr:spPr>
        <a:xfrm>
          <a:off x="4673600" y="1442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152219</xdr:rowOff>
    </xdr:from>
    <xdr:to>
      <xdr:col>20</xdr:col>
      <xdr:colOff>38100</xdr:colOff>
      <xdr:row>84</xdr:row>
      <xdr:rowOff>82369</xdr:rowOff>
    </xdr:to>
    <xdr:sp macro="" textlink="">
      <xdr:nvSpPr>
        <xdr:cNvPr id="304" name="楕円 303">
          <a:extLst>
            <a:ext uri="{FF2B5EF4-FFF2-40B4-BE49-F238E27FC236}">
              <a16:creationId xmlns:a16="http://schemas.microsoft.com/office/drawing/2014/main" id="{04A2DF8B-18C8-42F7-837D-12AFD2F58445}"/>
            </a:ext>
          </a:extLst>
        </xdr:cNvPr>
        <xdr:cNvSpPr/>
      </xdr:nvSpPr>
      <xdr:spPr>
        <a:xfrm>
          <a:off x="3746500" y="1438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31569</xdr:rowOff>
    </xdr:from>
    <xdr:to>
      <xdr:col>24</xdr:col>
      <xdr:colOff>63500</xdr:colOff>
      <xdr:row>84</xdr:row>
      <xdr:rowOff>100149</xdr:rowOff>
    </xdr:to>
    <xdr:cxnSp macro="">
      <xdr:nvCxnSpPr>
        <xdr:cNvPr id="305" name="直線コネクタ 304">
          <a:extLst>
            <a:ext uri="{FF2B5EF4-FFF2-40B4-BE49-F238E27FC236}">
              <a16:creationId xmlns:a16="http://schemas.microsoft.com/office/drawing/2014/main" id="{19C25FBE-9EAC-4A49-9EB4-7826ABE1AB7B}"/>
            </a:ext>
          </a:extLst>
        </xdr:cNvPr>
        <xdr:cNvCxnSpPr/>
      </xdr:nvCxnSpPr>
      <xdr:spPr>
        <a:xfrm>
          <a:off x="3797300" y="14433369"/>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90170</xdr:rowOff>
    </xdr:from>
    <xdr:to>
      <xdr:col>15</xdr:col>
      <xdr:colOff>101600</xdr:colOff>
      <xdr:row>84</xdr:row>
      <xdr:rowOff>20320</xdr:rowOff>
    </xdr:to>
    <xdr:sp macro="" textlink="">
      <xdr:nvSpPr>
        <xdr:cNvPr id="306" name="楕円 305">
          <a:extLst>
            <a:ext uri="{FF2B5EF4-FFF2-40B4-BE49-F238E27FC236}">
              <a16:creationId xmlns:a16="http://schemas.microsoft.com/office/drawing/2014/main" id="{1AAEFCDC-83BE-46C8-808B-BEDCCDC967AB}"/>
            </a:ext>
          </a:extLst>
        </xdr:cNvPr>
        <xdr:cNvSpPr/>
      </xdr:nvSpPr>
      <xdr:spPr>
        <a:xfrm>
          <a:off x="2857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140970</xdr:rowOff>
    </xdr:from>
    <xdr:to>
      <xdr:col>19</xdr:col>
      <xdr:colOff>177800</xdr:colOff>
      <xdr:row>84</xdr:row>
      <xdr:rowOff>31569</xdr:rowOff>
    </xdr:to>
    <xdr:cxnSp macro="">
      <xdr:nvCxnSpPr>
        <xdr:cNvPr id="307" name="直線コネクタ 306">
          <a:extLst>
            <a:ext uri="{FF2B5EF4-FFF2-40B4-BE49-F238E27FC236}">
              <a16:creationId xmlns:a16="http://schemas.microsoft.com/office/drawing/2014/main" id="{641ED78D-5C39-4DA9-A85E-13DAF610B58B}"/>
            </a:ext>
          </a:extLst>
        </xdr:cNvPr>
        <xdr:cNvCxnSpPr/>
      </xdr:nvCxnSpPr>
      <xdr:spPr>
        <a:xfrm>
          <a:off x="2908300" y="14371320"/>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24856</xdr:rowOff>
    </xdr:from>
    <xdr:to>
      <xdr:col>10</xdr:col>
      <xdr:colOff>165100</xdr:colOff>
      <xdr:row>83</xdr:row>
      <xdr:rowOff>126456</xdr:rowOff>
    </xdr:to>
    <xdr:sp macro="" textlink="">
      <xdr:nvSpPr>
        <xdr:cNvPr id="308" name="楕円 307">
          <a:extLst>
            <a:ext uri="{FF2B5EF4-FFF2-40B4-BE49-F238E27FC236}">
              <a16:creationId xmlns:a16="http://schemas.microsoft.com/office/drawing/2014/main" id="{EDBAF68F-F215-424E-BD52-ED2554D56F67}"/>
            </a:ext>
          </a:extLst>
        </xdr:cNvPr>
        <xdr:cNvSpPr/>
      </xdr:nvSpPr>
      <xdr:spPr>
        <a:xfrm>
          <a:off x="1968500" y="1425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75656</xdr:rowOff>
    </xdr:from>
    <xdr:to>
      <xdr:col>15</xdr:col>
      <xdr:colOff>50800</xdr:colOff>
      <xdr:row>83</xdr:row>
      <xdr:rowOff>140970</xdr:rowOff>
    </xdr:to>
    <xdr:cxnSp macro="">
      <xdr:nvCxnSpPr>
        <xdr:cNvPr id="309" name="直線コネクタ 308">
          <a:extLst>
            <a:ext uri="{FF2B5EF4-FFF2-40B4-BE49-F238E27FC236}">
              <a16:creationId xmlns:a16="http://schemas.microsoft.com/office/drawing/2014/main" id="{CEC1D54A-3068-4D22-9B3C-39BE72EF4D83}"/>
            </a:ext>
          </a:extLst>
        </xdr:cNvPr>
        <xdr:cNvCxnSpPr/>
      </xdr:nvCxnSpPr>
      <xdr:spPr>
        <a:xfrm>
          <a:off x="2019300" y="14306006"/>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124461</xdr:rowOff>
    </xdr:from>
    <xdr:to>
      <xdr:col>6</xdr:col>
      <xdr:colOff>38100</xdr:colOff>
      <xdr:row>83</xdr:row>
      <xdr:rowOff>54611</xdr:rowOff>
    </xdr:to>
    <xdr:sp macro="" textlink="">
      <xdr:nvSpPr>
        <xdr:cNvPr id="310" name="楕円 309">
          <a:extLst>
            <a:ext uri="{FF2B5EF4-FFF2-40B4-BE49-F238E27FC236}">
              <a16:creationId xmlns:a16="http://schemas.microsoft.com/office/drawing/2014/main" id="{DCB96CEB-B042-4D9B-AD6B-91B834F57005}"/>
            </a:ext>
          </a:extLst>
        </xdr:cNvPr>
        <xdr:cNvSpPr/>
      </xdr:nvSpPr>
      <xdr:spPr>
        <a:xfrm>
          <a:off x="1079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3811</xdr:rowOff>
    </xdr:from>
    <xdr:to>
      <xdr:col>10</xdr:col>
      <xdr:colOff>114300</xdr:colOff>
      <xdr:row>83</xdr:row>
      <xdr:rowOff>75656</xdr:rowOff>
    </xdr:to>
    <xdr:cxnSp macro="">
      <xdr:nvCxnSpPr>
        <xdr:cNvPr id="311" name="直線コネクタ 310">
          <a:extLst>
            <a:ext uri="{FF2B5EF4-FFF2-40B4-BE49-F238E27FC236}">
              <a16:creationId xmlns:a16="http://schemas.microsoft.com/office/drawing/2014/main" id="{0FC6D569-5C09-42CF-BFFD-7438E125ABAF}"/>
            </a:ext>
          </a:extLst>
        </xdr:cNvPr>
        <xdr:cNvCxnSpPr/>
      </xdr:nvCxnSpPr>
      <xdr:spPr>
        <a:xfrm>
          <a:off x="1130300" y="14234161"/>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77669</xdr:rowOff>
    </xdr:from>
    <xdr:ext cx="405111" cy="259045"/>
    <xdr:sp macro="" textlink="">
      <xdr:nvSpPr>
        <xdr:cNvPr id="312" name="n_1aveValue【福祉施設】&#10;有形固定資産減価償却率">
          <a:extLst>
            <a:ext uri="{FF2B5EF4-FFF2-40B4-BE49-F238E27FC236}">
              <a16:creationId xmlns:a16="http://schemas.microsoft.com/office/drawing/2014/main" id="{E4C622AC-776D-45DA-BB4E-22CDBC8B0F43}"/>
            </a:ext>
          </a:extLst>
        </xdr:cNvPr>
        <xdr:cNvSpPr txBox="1"/>
      </xdr:nvSpPr>
      <xdr:spPr>
        <a:xfrm>
          <a:off x="3582044" y="1396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45011</xdr:rowOff>
    </xdr:from>
    <xdr:ext cx="405111" cy="259045"/>
    <xdr:sp macro="" textlink="">
      <xdr:nvSpPr>
        <xdr:cNvPr id="313" name="n_2aveValue【福祉施設】&#10;有形固定資産減価償却率">
          <a:extLst>
            <a:ext uri="{FF2B5EF4-FFF2-40B4-BE49-F238E27FC236}">
              <a16:creationId xmlns:a16="http://schemas.microsoft.com/office/drawing/2014/main" id="{4A2521F2-1255-4068-884E-D03DC31ED621}"/>
            </a:ext>
          </a:extLst>
        </xdr:cNvPr>
        <xdr:cNvSpPr txBox="1"/>
      </xdr:nvSpPr>
      <xdr:spPr>
        <a:xfrm>
          <a:off x="2705744" y="1393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147882</xdr:rowOff>
    </xdr:from>
    <xdr:ext cx="405111" cy="259045"/>
    <xdr:sp macro="" textlink="">
      <xdr:nvSpPr>
        <xdr:cNvPr id="314" name="n_3aveValue【福祉施設】&#10;有形固定資産減価償却率">
          <a:extLst>
            <a:ext uri="{FF2B5EF4-FFF2-40B4-BE49-F238E27FC236}">
              <a16:creationId xmlns:a16="http://schemas.microsoft.com/office/drawing/2014/main" id="{9CFAE986-C952-4F4F-A5CE-6544A574E3CB}"/>
            </a:ext>
          </a:extLst>
        </xdr:cNvPr>
        <xdr:cNvSpPr txBox="1"/>
      </xdr:nvSpPr>
      <xdr:spPr>
        <a:xfrm>
          <a:off x="18167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92364</xdr:rowOff>
    </xdr:from>
    <xdr:ext cx="405111" cy="259045"/>
    <xdr:sp macro="" textlink="">
      <xdr:nvSpPr>
        <xdr:cNvPr id="315" name="n_4aveValue【福祉施設】&#10;有形固定資産減価償却率">
          <a:extLst>
            <a:ext uri="{FF2B5EF4-FFF2-40B4-BE49-F238E27FC236}">
              <a16:creationId xmlns:a16="http://schemas.microsoft.com/office/drawing/2014/main" id="{0B49B80D-498B-4CF3-8A19-42C37ABABD9A}"/>
            </a:ext>
          </a:extLst>
        </xdr:cNvPr>
        <xdr:cNvSpPr txBox="1"/>
      </xdr:nvSpPr>
      <xdr:spPr>
        <a:xfrm>
          <a:off x="927744" y="1380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73496</xdr:rowOff>
    </xdr:from>
    <xdr:ext cx="405111" cy="259045"/>
    <xdr:sp macro="" textlink="">
      <xdr:nvSpPr>
        <xdr:cNvPr id="316" name="n_1mainValue【福祉施設】&#10;有形固定資産減価償却率">
          <a:extLst>
            <a:ext uri="{FF2B5EF4-FFF2-40B4-BE49-F238E27FC236}">
              <a16:creationId xmlns:a16="http://schemas.microsoft.com/office/drawing/2014/main" id="{96348DAD-C672-46FA-83F2-70848830EB14}"/>
            </a:ext>
          </a:extLst>
        </xdr:cNvPr>
        <xdr:cNvSpPr txBox="1"/>
      </xdr:nvSpPr>
      <xdr:spPr>
        <a:xfrm>
          <a:off x="3582044" y="1447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11447</xdr:rowOff>
    </xdr:from>
    <xdr:ext cx="405111" cy="259045"/>
    <xdr:sp macro="" textlink="">
      <xdr:nvSpPr>
        <xdr:cNvPr id="317" name="n_2mainValue【福祉施設】&#10;有形固定資産減価償却率">
          <a:extLst>
            <a:ext uri="{FF2B5EF4-FFF2-40B4-BE49-F238E27FC236}">
              <a16:creationId xmlns:a16="http://schemas.microsoft.com/office/drawing/2014/main" id="{1F89D81D-CC8B-4C22-ADBD-E60545BB993F}"/>
            </a:ext>
          </a:extLst>
        </xdr:cNvPr>
        <xdr:cNvSpPr txBox="1"/>
      </xdr:nvSpPr>
      <xdr:spPr>
        <a:xfrm>
          <a:off x="2705744" y="1441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117583</xdr:rowOff>
    </xdr:from>
    <xdr:ext cx="405111" cy="259045"/>
    <xdr:sp macro="" textlink="">
      <xdr:nvSpPr>
        <xdr:cNvPr id="318" name="n_3mainValue【福祉施設】&#10;有形固定資産減価償却率">
          <a:extLst>
            <a:ext uri="{FF2B5EF4-FFF2-40B4-BE49-F238E27FC236}">
              <a16:creationId xmlns:a16="http://schemas.microsoft.com/office/drawing/2014/main" id="{4E9BC859-EA1D-468F-ADD5-E36CFF34F563}"/>
            </a:ext>
          </a:extLst>
        </xdr:cNvPr>
        <xdr:cNvSpPr txBox="1"/>
      </xdr:nvSpPr>
      <xdr:spPr>
        <a:xfrm>
          <a:off x="1816744" y="1434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45738</xdr:rowOff>
    </xdr:from>
    <xdr:ext cx="405111" cy="259045"/>
    <xdr:sp macro="" textlink="">
      <xdr:nvSpPr>
        <xdr:cNvPr id="319" name="n_4mainValue【福祉施設】&#10;有形固定資産減価償却率">
          <a:extLst>
            <a:ext uri="{FF2B5EF4-FFF2-40B4-BE49-F238E27FC236}">
              <a16:creationId xmlns:a16="http://schemas.microsoft.com/office/drawing/2014/main" id="{3A7FEC88-9993-4C34-9194-09638B816C13}"/>
            </a:ext>
          </a:extLst>
        </xdr:cNvPr>
        <xdr:cNvSpPr txBox="1"/>
      </xdr:nvSpPr>
      <xdr:spPr>
        <a:xfrm>
          <a:off x="92774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C53A9381-720F-4773-8456-AF01A8120A1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2E7F648C-2B6D-4C83-B328-7BBB58676DF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23B25299-1E02-491A-A2DA-7ED2533ECAF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21F28790-ACE1-4790-8EDC-C05A78D8A96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324D9A86-6C63-4977-9FD5-79FB93F87B6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D49E9BCC-178B-41E4-BBFF-B96B1512EA2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CDB2FD14-C79D-4BB0-8E79-858FE01C8D9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245DAA37-DD57-45CE-8499-25EC700B869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1C35D48E-ED60-405E-A586-8A7DCA007FF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BEAAE043-2257-46AF-B265-63B9A15A2D9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46C1C1E3-C0B7-4B32-85BD-54B149A95968}"/>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a:extLst>
            <a:ext uri="{FF2B5EF4-FFF2-40B4-BE49-F238E27FC236}">
              <a16:creationId xmlns:a16="http://schemas.microsoft.com/office/drawing/2014/main" id="{54D02DB9-7D7E-42CB-8351-61426950B615}"/>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F6A1FA5A-B92E-4888-A8F1-9EE4086F13C9}"/>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3" name="テキスト ボックス 332">
          <a:extLst>
            <a:ext uri="{FF2B5EF4-FFF2-40B4-BE49-F238E27FC236}">
              <a16:creationId xmlns:a16="http://schemas.microsoft.com/office/drawing/2014/main" id="{A077E2A7-31B0-485C-BACF-3686FADDC09A}"/>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D5FF34B9-3521-4E0A-ABCC-A14233E8F02D}"/>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4A805521-7D15-4074-BD80-B642D89FA206}"/>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C8CB9E24-B8FA-4B13-9817-AD0435E2AE15}"/>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7" name="テキスト ボックス 336">
          <a:extLst>
            <a:ext uri="{FF2B5EF4-FFF2-40B4-BE49-F238E27FC236}">
              <a16:creationId xmlns:a16="http://schemas.microsoft.com/office/drawing/2014/main" id="{D3BF615E-996B-45D6-8DD6-7A01735D0BF1}"/>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7D8836F5-C932-43E3-91C0-CBF55C27051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9" name="テキスト ボックス 338">
          <a:extLst>
            <a:ext uri="{FF2B5EF4-FFF2-40B4-BE49-F238E27FC236}">
              <a16:creationId xmlns:a16="http://schemas.microsoft.com/office/drawing/2014/main" id="{2815B267-DA0E-4EA0-B8BA-1A8422E80B5F}"/>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6FCAAD15-F26C-4419-B386-09100439256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6CAB80C2-D21B-4B0E-8E4B-A5A4B8A5A4B5}"/>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1F446A15-354F-48CC-B1D5-593BFBF48AA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50800</xdr:rowOff>
    </xdr:from>
    <xdr:to>
      <xdr:col>54</xdr:col>
      <xdr:colOff>189865</xdr:colOff>
      <xdr:row>86</xdr:row>
      <xdr:rowOff>88900</xdr:rowOff>
    </xdr:to>
    <xdr:cxnSp macro="">
      <xdr:nvCxnSpPr>
        <xdr:cNvPr id="343" name="直線コネクタ 342">
          <a:extLst>
            <a:ext uri="{FF2B5EF4-FFF2-40B4-BE49-F238E27FC236}">
              <a16:creationId xmlns:a16="http://schemas.microsoft.com/office/drawing/2014/main" id="{6AB2EE5B-F969-481B-B27A-4570EBACAEEA}"/>
            </a:ext>
          </a:extLst>
        </xdr:cNvPr>
        <xdr:cNvCxnSpPr/>
      </xdr:nvCxnSpPr>
      <xdr:spPr>
        <a:xfrm flipV="1">
          <a:off x="10476865" y="134239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92727</xdr:rowOff>
    </xdr:from>
    <xdr:ext cx="469744" cy="259045"/>
    <xdr:sp macro="" textlink="">
      <xdr:nvSpPr>
        <xdr:cNvPr id="344" name="【福祉施設】&#10;一人当たり面積最小値テキスト">
          <a:extLst>
            <a:ext uri="{FF2B5EF4-FFF2-40B4-BE49-F238E27FC236}">
              <a16:creationId xmlns:a16="http://schemas.microsoft.com/office/drawing/2014/main" id="{49D502E6-C375-43EB-9FFB-DD5974172035}"/>
            </a:ext>
          </a:extLst>
        </xdr:cNvPr>
        <xdr:cNvSpPr txBox="1"/>
      </xdr:nvSpPr>
      <xdr:spPr>
        <a:xfrm>
          <a:off x="10515600" y="1483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88900</xdr:rowOff>
    </xdr:from>
    <xdr:to>
      <xdr:col>55</xdr:col>
      <xdr:colOff>88900</xdr:colOff>
      <xdr:row>86</xdr:row>
      <xdr:rowOff>88900</xdr:rowOff>
    </xdr:to>
    <xdr:cxnSp macro="">
      <xdr:nvCxnSpPr>
        <xdr:cNvPr id="345" name="直線コネクタ 344">
          <a:extLst>
            <a:ext uri="{FF2B5EF4-FFF2-40B4-BE49-F238E27FC236}">
              <a16:creationId xmlns:a16="http://schemas.microsoft.com/office/drawing/2014/main" id="{8A56C83E-A51F-414C-9F0F-EAA9A8AF20E4}"/>
            </a:ext>
          </a:extLst>
        </xdr:cNvPr>
        <xdr:cNvCxnSpPr/>
      </xdr:nvCxnSpPr>
      <xdr:spPr>
        <a:xfrm>
          <a:off x="10388600" y="1483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168927</xdr:rowOff>
    </xdr:from>
    <xdr:ext cx="469744" cy="259045"/>
    <xdr:sp macro="" textlink="">
      <xdr:nvSpPr>
        <xdr:cNvPr id="346" name="【福祉施設】&#10;一人当たり面積最大値テキスト">
          <a:extLst>
            <a:ext uri="{FF2B5EF4-FFF2-40B4-BE49-F238E27FC236}">
              <a16:creationId xmlns:a16="http://schemas.microsoft.com/office/drawing/2014/main" id="{0C331952-B674-41F2-ABF6-1E1CCAE2BDD4}"/>
            </a:ext>
          </a:extLst>
        </xdr:cNvPr>
        <xdr:cNvSpPr txBox="1"/>
      </xdr:nvSpPr>
      <xdr:spPr>
        <a:xfrm>
          <a:off x="10515600" y="1319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50800</xdr:rowOff>
    </xdr:from>
    <xdr:to>
      <xdr:col>55</xdr:col>
      <xdr:colOff>88900</xdr:colOff>
      <xdr:row>78</xdr:row>
      <xdr:rowOff>50800</xdr:rowOff>
    </xdr:to>
    <xdr:cxnSp macro="">
      <xdr:nvCxnSpPr>
        <xdr:cNvPr id="347" name="直線コネクタ 346">
          <a:extLst>
            <a:ext uri="{FF2B5EF4-FFF2-40B4-BE49-F238E27FC236}">
              <a16:creationId xmlns:a16="http://schemas.microsoft.com/office/drawing/2014/main" id="{1B2B5973-4877-4227-9834-3DFD483D2062}"/>
            </a:ext>
          </a:extLst>
        </xdr:cNvPr>
        <xdr:cNvCxnSpPr/>
      </xdr:nvCxnSpPr>
      <xdr:spPr>
        <a:xfrm>
          <a:off x="10388600" y="1342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168927</xdr:rowOff>
    </xdr:from>
    <xdr:ext cx="469744" cy="259045"/>
    <xdr:sp macro="" textlink="">
      <xdr:nvSpPr>
        <xdr:cNvPr id="348" name="【福祉施設】&#10;一人当たり面積平均値テキスト">
          <a:extLst>
            <a:ext uri="{FF2B5EF4-FFF2-40B4-BE49-F238E27FC236}">
              <a16:creationId xmlns:a16="http://schemas.microsoft.com/office/drawing/2014/main" id="{86933D0E-9BD8-4007-9742-9068AAF6174E}"/>
            </a:ext>
          </a:extLst>
        </xdr:cNvPr>
        <xdr:cNvSpPr txBox="1"/>
      </xdr:nvSpPr>
      <xdr:spPr>
        <a:xfrm>
          <a:off x="10515600" y="14227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19050</xdr:rowOff>
    </xdr:from>
    <xdr:to>
      <xdr:col>55</xdr:col>
      <xdr:colOff>50800</xdr:colOff>
      <xdr:row>83</xdr:row>
      <xdr:rowOff>120650</xdr:rowOff>
    </xdr:to>
    <xdr:sp macro="" textlink="">
      <xdr:nvSpPr>
        <xdr:cNvPr id="349" name="フローチャート: 判断 348">
          <a:extLst>
            <a:ext uri="{FF2B5EF4-FFF2-40B4-BE49-F238E27FC236}">
              <a16:creationId xmlns:a16="http://schemas.microsoft.com/office/drawing/2014/main" id="{72A29BB9-5551-4014-96AF-B59FEBA0C219}"/>
            </a:ext>
          </a:extLst>
        </xdr:cNvPr>
        <xdr:cNvSpPr/>
      </xdr:nvSpPr>
      <xdr:spPr>
        <a:xfrm>
          <a:off x="10426700" y="142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31750</xdr:rowOff>
    </xdr:from>
    <xdr:to>
      <xdr:col>50</xdr:col>
      <xdr:colOff>165100</xdr:colOff>
      <xdr:row>83</xdr:row>
      <xdr:rowOff>133350</xdr:rowOff>
    </xdr:to>
    <xdr:sp macro="" textlink="">
      <xdr:nvSpPr>
        <xdr:cNvPr id="350" name="フローチャート: 判断 349">
          <a:extLst>
            <a:ext uri="{FF2B5EF4-FFF2-40B4-BE49-F238E27FC236}">
              <a16:creationId xmlns:a16="http://schemas.microsoft.com/office/drawing/2014/main" id="{2AE41D46-3DA0-48A9-87E9-6344233296F0}"/>
            </a:ext>
          </a:extLst>
        </xdr:cNvPr>
        <xdr:cNvSpPr/>
      </xdr:nvSpPr>
      <xdr:spPr>
        <a:xfrm>
          <a:off x="9588500" y="1426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6350</xdr:rowOff>
    </xdr:from>
    <xdr:to>
      <xdr:col>46</xdr:col>
      <xdr:colOff>38100</xdr:colOff>
      <xdr:row>83</xdr:row>
      <xdr:rowOff>107950</xdr:rowOff>
    </xdr:to>
    <xdr:sp macro="" textlink="">
      <xdr:nvSpPr>
        <xdr:cNvPr id="351" name="フローチャート: 判断 350">
          <a:extLst>
            <a:ext uri="{FF2B5EF4-FFF2-40B4-BE49-F238E27FC236}">
              <a16:creationId xmlns:a16="http://schemas.microsoft.com/office/drawing/2014/main" id="{41CD9B2B-50F6-4D11-81B3-B0FD872BA28A}"/>
            </a:ext>
          </a:extLst>
        </xdr:cNvPr>
        <xdr:cNvSpPr/>
      </xdr:nvSpPr>
      <xdr:spPr>
        <a:xfrm>
          <a:off x="8699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31750</xdr:rowOff>
    </xdr:from>
    <xdr:to>
      <xdr:col>41</xdr:col>
      <xdr:colOff>101600</xdr:colOff>
      <xdr:row>83</xdr:row>
      <xdr:rowOff>133350</xdr:rowOff>
    </xdr:to>
    <xdr:sp macro="" textlink="">
      <xdr:nvSpPr>
        <xdr:cNvPr id="352" name="フローチャート: 判断 351">
          <a:extLst>
            <a:ext uri="{FF2B5EF4-FFF2-40B4-BE49-F238E27FC236}">
              <a16:creationId xmlns:a16="http://schemas.microsoft.com/office/drawing/2014/main" id="{0B36A434-F259-41D6-870C-B6C57AAD972E}"/>
            </a:ext>
          </a:extLst>
        </xdr:cNvPr>
        <xdr:cNvSpPr/>
      </xdr:nvSpPr>
      <xdr:spPr>
        <a:xfrm>
          <a:off x="7810500" y="1426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101600</xdr:rowOff>
    </xdr:from>
    <xdr:to>
      <xdr:col>36</xdr:col>
      <xdr:colOff>165100</xdr:colOff>
      <xdr:row>83</xdr:row>
      <xdr:rowOff>31750</xdr:rowOff>
    </xdr:to>
    <xdr:sp macro="" textlink="">
      <xdr:nvSpPr>
        <xdr:cNvPr id="353" name="フローチャート: 判断 352">
          <a:extLst>
            <a:ext uri="{FF2B5EF4-FFF2-40B4-BE49-F238E27FC236}">
              <a16:creationId xmlns:a16="http://schemas.microsoft.com/office/drawing/2014/main" id="{96299B3B-ED9D-4FE9-BD77-D8E4AF118BBF}"/>
            </a:ext>
          </a:extLst>
        </xdr:cNvPr>
        <xdr:cNvSpPr/>
      </xdr:nvSpPr>
      <xdr:spPr>
        <a:xfrm>
          <a:off x="6921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7BB410E-D804-46C3-A8B7-12B48D3F054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5016972-A793-4407-A9F4-1700D0F2A2C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D71DC08-AA01-4B6F-B83C-D9008D189E2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1D6D87F-2948-4A4E-913C-95EF70A35CE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7EF33CB-A66C-466A-803D-127755B70E5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25400</xdr:rowOff>
    </xdr:from>
    <xdr:to>
      <xdr:col>55</xdr:col>
      <xdr:colOff>50800</xdr:colOff>
      <xdr:row>82</xdr:row>
      <xdr:rowOff>127000</xdr:rowOff>
    </xdr:to>
    <xdr:sp macro="" textlink="">
      <xdr:nvSpPr>
        <xdr:cNvPr id="359" name="楕円 358">
          <a:extLst>
            <a:ext uri="{FF2B5EF4-FFF2-40B4-BE49-F238E27FC236}">
              <a16:creationId xmlns:a16="http://schemas.microsoft.com/office/drawing/2014/main" id="{C80D8B93-E027-419B-AEC5-B18A5F88B5B9}"/>
            </a:ext>
          </a:extLst>
        </xdr:cNvPr>
        <xdr:cNvSpPr/>
      </xdr:nvSpPr>
      <xdr:spPr>
        <a:xfrm>
          <a:off x="10426700" y="1408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48277</xdr:rowOff>
    </xdr:from>
    <xdr:ext cx="469744" cy="259045"/>
    <xdr:sp macro="" textlink="">
      <xdr:nvSpPr>
        <xdr:cNvPr id="360" name="【福祉施設】&#10;一人当たり面積該当値テキスト">
          <a:extLst>
            <a:ext uri="{FF2B5EF4-FFF2-40B4-BE49-F238E27FC236}">
              <a16:creationId xmlns:a16="http://schemas.microsoft.com/office/drawing/2014/main" id="{0721A766-5C81-436E-A284-0B24237BCE17}"/>
            </a:ext>
          </a:extLst>
        </xdr:cNvPr>
        <xdr:cNvSpPr txBox="1"/>
      </xdr:nvSpPr>
      <xdr:spPr>
        <a:xfrm>
          <a:off x="10515600"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38100</xdr:rowOff>
    </xdr:from>
    <xdr:to>
      <xdr:col>50</xdr:col>
      <xdr:colOff>165100</xdr:colOff>
      <xdr:row>82</xdr:row>
      <xdr:rowOff>139700</xdr:rowOff>
    </xdr:to>
    <xdr:sp macro="" textlink="">
      <xdr:nvSpPr>
        <xdr:cNvPr id="361" name="楕円 360">
          <a:extLst>
            <a:ext uri="{FF2B5EF4-FFF2-40B4-BE49-F238E27FC236}">
              <a16:creationId xmlns:a16="http://schemas.microsoft.com/office/drawing/2014/main" id="{106F98E6-F8DB-4839-A1F4-948BE95FC82F}"/>
            </a:ext>
          </a:extLst>
        </xdr:cNvPr>
        <xdr:cNvSpPr/>
      </xdr:nvSpPr>
      <xdr:spPr>
        <a:xfrm>
          <a:off x="9588500" y="1409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76200</xdr:rowOff>
    </xdr:from>
    <xdr:to>
      <xdr:col>55</xdr:col>
      <xdr:colOff>0</xdr:colOff>
      <xdr:row>82</xdr:row>
      <xdr:rowOff>88900</xdr:rowOff>
    </xdr:to>
    <xdr:cxnSp macro="">
      <xdr:nvCxnSpPr>
        <xdr:cNvPr id="362" name="直線コネクタ 361">
          <a:extLst>
            <a:ext uri="{FF2B5EF4-FFF2-40B4-BE49-F238E27FC236}">
              <a16:creationId xmlns:a16="http://schemas.microsoft.com/office/drawing/2014/main" id="{AE466348-3879-4537-81F0-EE1F3FB8318D}"/>
            </a:ext>
          </a:extLst>
        </xdr:cNvPr>
        <xdr:cNvCxnSpPr/>
      </xdr:nvCxnSpPr>
      <xdr:spPr>
        <a:xfrm flipV="1">
          <a:off x="9639300" y="141351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38100</xdr:rowOff>
    </xdr:from>
    <xdr:to>
      <xdr:col>46</xdr:col>
      <xdr:colOff>38100</xdr:colOff>
      <xdr:row>82</xdr:row>
      <xdr:rowOff>139700</xdr:rowOff>
    </xdr:to>
    <xdr:sp macro="" textlink="">
      <xdr:nvSpPr>
        <xdr:cNvPr id="363" name="楕円 362">
          <a:extLst>
            <a:ext uri="{FF2B5EF4-FFF2-40B4-BE49-F238E27FC236}">
              <a16:creationId xmlns:a16="http://schemas.microsoft.com/office/drawing/2014/main" id="{5221E288-E811-4ADD-A271-2B16F3427DBA}"/>
            </a:ext>
          </a:extLst>
        </xdr:cNvPr>
        <xdr:cNvSpPr/>
      </xdr:nvSpPr>
      <xdr:spPr>
        <a:xfrm>
          <a:off x="8699500" y="1409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88900</xdr:rowOff>
    </xdr:from>
    <xdr:to>
      <xdr:col>50</xdr:col>
      <xdr:colOff>114300</xdr:colOff>
      <xdr:row>82</xdr:row>
      <xdr:rowOff>88900</xdr:rowOff>
    </xdr:to>
    <xdr:cxnSp macro="">
      <xdr:nvCxnSpPr>
        <xdr:cNvPr id="364" name="直線コネクタ 363">
          <a:extLst>
            <a:ext uri="{FF2B5EF4-FFF2-40B4-BE49-F238E27FC236}">
              <a16:creationId xmlns:a16="http://schemas.microsoft.com/office/drawing/2014/main" id="{4B422B50-7E3A-4CF6-AD08-2F513585EB7D}"/>
            </a:ext>
          </a:extLst>
        </xdr:cNvPr>
        <xdr:cNvCxnSpPr/>
      </xdr:nvCxnSpPr>
      <xdr:spPr>
        <a:xfrm>
          <a:off x="8750300" y="14147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38100</xdr:rowOff>
    </xdr:from>
    <xdr:to>
      <xdr:col>41</xdr:col>
      <xdr:colOff>101600</xdr:colOff>
      <xdr:row>82</xdr:row>
      <xdr:rowOff>139700</xdr:rowOff>
    </xdr:to>
    <xdr:sp macro="" textlink="">
      <xdr:nvSpPr>
        <xdr:cNvPr id="365" name="楕円 364">
          <a:extLst>
            <a:ext uri="{FF2B5EF4-FFF2-40B4-BE49-F238E27FC236}">
              <a16:creationId xmlns:a16="http://schemas.microsoft.com/office/drawing/2014/main" id="{9DE13664-8D5C-441E-A2BA-AE6B7F9E68FC}"/>
            </a:ext>
          </a:extLst>
        </xdr:cNvPr>
        <xdr:cNvSpPr/>
      </xdr:nvSpPr>
      <xdr:spPr>
        <a:xfrm>
          <a:off x="7810500" y="1409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88900</xdr:rowOff>
    </xdr:from>
    <xdr:to>
      <xdr:col>45</xdr:col>
      <xdr:colOff>177800</xdr:colOff>
      <xdr:row>82</xdr:row>
      <xdr:rowOff>88900</xdr:rowOff>
    </xdr:to>
    <xdr:cxnSp macro="">
      <xdr:nvCxnSpPr>
        <xdr:cNvPr id="366" name="直線コネクタ 365">
          <a:extLst>
            <a:ext uri="{FF2B5EF4-FFF2-40B4-BE49-F238E27FC236}">
              <a16:creationId xmlns:a16="http://schemas.microsoft.com/office/drawing/2014/main" id="{C89315CB-CD64-478A-84DA-0BD33FDC4F54}"/>
            </a:ext>
          </a:extLst>
        </xdr:cNvPr>
        <xdr:cNvCxnSpPr/>
      </xdr:nvCxnSpPr>
      <xdr:spPr>
        <a:xfrm>
          <a:off x="7861300" y="14147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50800</xdr:rowOff>
    </xdr:from>
    <xdr:to>
      <xdr:col>36</xdr:col>
      <xdr:colOff>165100</xdr:colOff>
      <xdr:row>82</xdr:row>
      <xdr:rowOff>152400</xdr:rowOff>
    </xdr:to>
    <xdr:sp macro="" textlink="">
      <xdr:nvSpPr>
        <xdr:cNvPr id="367" name="楕円 366">
          <a:extLst>
            <a:ext uri="{FF2B5EF4-FFF2-40B4-BE49-F238E27FC236}">
              <a16:creationId xmlns:a16="http://schemas.microsoft.com/office/drawing/2014/main" id="{86C8B193-B124-47FB-8107-37D6F9C9C520}"/>
            </a:ext>
          </a:extLst>
        </xdr:cNvPr>
        <xdr:cNvSpPr/>
      </xdr:nvSpPr>
      <xdr:spPr>
        <a:xfrm>
          <a:off x="6921500" y="1410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88900</xdr:rowOff>
    </xdr:from>
    <xdr:to>
      <xdr:col>41</xdr:col>
      <xdr:colOff>50800</xdr:colOff>
      <xdr:row>82</xdr:row>
      <xdr:rowOff>101600</xdr:rowOff>
    </xdr:to>
    <xdr:cxnSp macro="">
      <xdr:nvCxnSpPr>
        <xdr:cNvPr id="368" name="直線コネクタ 367">
          <a:extLst>
            <a:ext uri="{FF2B5EF4-FFF2-40B4-BE49-F238E27FC236}">
              <a16:creationId xmlns:a16="http://schemas.microsoft.com/office/drawing/2014/main" id="{EC82AD62-DDC0-4560-BCE4-CD6EE9D4F8B5}"/>
            </a:ext>
          </a:extLst>
        </xdr:cNvPr>
        <xdr:cNvCxnSpPr/>
      </xdr:nvCxnSpPr>
      <xdr:spPr>
        <a:xfrm flipV="1">
          <a:off x="6972300" y="141478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124477</xdr:rowOff>
    </xdr:from>
    <xdr:ext cx="469744" cy="259045"/>
    <xdr:sp macro="" textlink="">
      <xdr:nvSpPr>
        <xdr:cNvPr id="369" name="n_1aveValue【福祉施設】&#10;一人当たり面積">
          <a:extLst>
            <a:ext uri="{FF2B5EF4-FFF2-40B4-BE49-F238E27FC236}">
              <a16:creationId xmlns:a16="http://schemas.microsoft.com/office/drawing/2014/main" id="{7AB18353-A759-4AB6-8D7A-2E39D254198D}"/>
            </a:ext>
          </a:extLst>
        </xdr:cNvPr>
        <xdr:cNvSpPr txBox="1"/>
      </xdr:nvSpPr>
      <xdr:spPr>
        <a:xfrm>
          <a:off x="93917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99077</xdr:rowOff>
    </xdr:from>
    <xdr:ext cx="469744" cy="259045"/>
    <xdr:sp macro="" textlink="">
      <xdr:nvSpPr>
        <xdr:cNvPr id="370" name="n_2aveValue【福祉施設】&#10;一人当たり面積">
          <a:extLst>
            <a:ext uri="{FF2B5EF4-FFF2-40B4-BE49-F238E27FC236}">
              <a16:creationId xmlns:a16="http://schemas.microsoft.com/office/drawing/2014/main" id="{A6912D33-E2C5-4679-9215-69F2F5028C1F}"/>
            </a:ext>
          </a:extLst>
        </xdr:cNvPr>
        <xdr:cNvSpPr txBox="1"/>
      </xdr:nvSpPr>
      <xdr:spPr>
        <a:xfrm>
          <a:off x="85154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124477</xdr:rowOff>
    </xdr:from>
    <xdr:ext cx="469744" cy="259045"/>
    <xdr:sp macro="" textlink="">
      <xdr:nvSpPr>
        <xdr:cNvPr id="371" name="n_3aveValue【福祉施設】&#10;一人当たり面積">
          <a:extLst>
            <a:ext uri="{FF2B5EF4-FFF2-40B4-BE49-F238E27FC236}">
              <a16:creationId xmlns:a16="http://schemas.microsoft.com/office/drawing/2014/main" id="{1AA5F8CD-7659-462C-BE59-9EB6C79E91C7}"/>
            </a:ext>
          </a:extLst>
        </xdr:cNvPr>
        <xdr:cNvSpPr txBox="1"/>
      </xdr:nvSpPr>
      <xdr:spPr>
        <a:xfrm>
          <a:off x="76264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22877</xdr:rowOff>
    </xdr:from>
    <xdr:ext cx="469744" cy="259045"/>
    <xdr:sp macro="" textlink="">
      <xdr:nvSpPr>
        <xdr:cNvPr id="372" name="n_4aveValue【福祉施設】&#10;一人当たり面積">
          <a:extLst>
            <a:ext uri="{FF2B5EF4-FFF2-40B4-BE49-F238E27FC236}">
              <a16:creationId xmlns:a16="http://schemas.microsoft.com/office/drawing/2014/main" id="{B024F0F9-6531-4FED-9CA3-B5B27F6D8468}"/>
            </a:ext>
          </a:extLst>
        </xdr:cNvPr>
        <xdr:cNvSpPr txBox="1"/>
      </xdr:nvSpPr>
      <xdr:spPr>
        <a:xfrm>
          <a:off x="6737427" y="1425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156227</xdr:rowOff>
    </xdr:from>
    <xdr:ext cx="469744" cy="259045"/>
    <xdr:sp macro="" textlink="">
      <xdr:nvSpPr>
        <xdr:cNvPr id="373" name="n_1mainValue【福祉施設】&#10;一人当たり面積">
          <a:extLst>
            <a:ext uri="{FF2B5EF4-FFF2-40B4-BE49-F238E27FC236}">
              <a16:creationId xmlns:a16="http://schemas.microsoft.com/office/drawing/2014/main" id="{7E333FE5-EE2D-41C4-A6B3-67A084A48528}"/>
            </a:ext>
          </a:extLst>
        </xdr:cNvPr>
        <xdr:cNvSpPr txBox="1"/>
      </xdr:nvSpPr>
      <xdr:spPr>
        <a:xfrm>
          <a:off x="9391727" y="13872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156227</xdr:rowOff>
    </xdr:from>
    <xdr:ext cx="469744" cy="259045"/>
    <xdr:sp macro="" textlink="">
      <xdr:nvSpPr>
        <xdr:cNvPr id="374" name="n_2mainValue【福祉施設】&#10;一人当たり面積">
          <a:extLst>
            <a:ext uri="{FF2B5EF4-FFF2-40B4-BE49-F238E27FC236}">
              <a16:creationId xmlns:a16="http://schemas.microsoft.com/office/drawing/2014/main" id="{B9FAFBA7-3713-4D70-9A58-56D14560F4A9}"/>
            </a:ext>
          </a:extLst>
        </xdr:cNvPr>
        <xdr:cNvSpPr txBox="1"/>
      </xdr:nvSpPr>
      <xdr:spPr>
        <a:xfrm>
          <a:off x="8515427" y="13872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156227</xdr:rowOff>
    </xdr:from>
    <xdr:ext cx="469744" cy="259045"/>
    <xdr:sp macro="" textlink="">
      <xdr:nvSpPr>
        <xdr:cNvPr id="375" name="n_3mainValue【福祉施設】&#10;一人当たり面積">
          <a:extLst>
            <a:ext uri="{FF2B5EF4-FFF2-40B4-BE49-F238E27FC236}">
              <a16:creationId xmlns:a16="http://schemas.microsoft.com/office/drawing/2014/main" id="{631E059F-B4DF-461E-9B23-9A8520BE8230}"/>
            </a:ext>
          </a:extLst>
        </xdr:cNvPr>
        <xdr:cNvSpPr txBox="1"/>
      </xdr:nvSpPr>
      <xdr:spPr>
        <a:xfrm>
          <a:off x="7626427" y="13872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168927</xdr:rowOff>
    </xdr:from>
    <xdr:ext cx="469744" cy="259045"/>
    <xdr:sp macro="" textlink="">
      <xdr:nvSpPr>
        <xdr:cNvPr id="376" name="n_4mainValue【福祉施設】&#10;一人当たり面積">
          <a:extLst>
            <a:ext uri="{FF2B5EF4-FFF2-40B4-BE49-F238E27FC236}">
              <a16:creationId xmlns:a16="http://schemas.microsoft.com/office/drawing/2014/main" id="{BB07B46A-F4DA-45C6-93BE-3A5B22C8BFC2}"/>
            </a:ext>
          </a:extLst>
        </xdr:cNvPr>
        <xdr:cNvSpPr txBox="1"/>
      </xdr:nvSpPr>
      <xdr:spPr>
        <a:xfrm>
          <a:off x="6737427" y="1388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9610B611-F299-4A40-ADC9-E457175DA7F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93D22C2A-B23F-45AC-8237-F57CAEE95E2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16A6FCDB-FC96-4E5D-81E4-722ABBE5E77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0D8942E6-FA91-4E04-88D7-2FA05947946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04D991CE-753A-4333-A328-3375C83F2B4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C260F1D1-C71A-490E-BEC0-850F51EA7CC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B39185ED-EA87-4102-9A60-D50416723CA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9AB836FB-E45F-449A-8DF6-DE3D3F5CB043}"/>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F719E3CB-FBFD-4F5A-BF7B-1D56462F06BE}"/>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D9C7FEFC-C281-4556-B0EF-75CD3289BBB1}"/>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08DFF34A-5678-4BBE-B0FA-A25F82F61ECF}"/>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8" name="直線コネクタ 387">
          <a:extLst>
            <a:ext uri="{FF2B5EF4-FFF2-40B4-BE49-F238E27FC236}">
              <a16:creationId xmlns:a16="http://schemas.microsoft.com/office/drawing/2014/main" id="{51A3B5A0-0FDE-48C7-A551-9EF74045226D}"/>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89" name="テキスト ボックス 388">
          <a:extLst>
            <a:ext uri="{FF2B5EF4-FFF2-40B4-BE49-F238E27FC236}">
              <a16:creationId xmlns:a16="http://schemas.microsoft.com/office/drawing/2014/main" id="{2732C2A4-62B4-4512-86FC-09722C0C5210}"/>
            </a:ext>
          </a:extLst>
        </xdr:cNvPr>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0" name="直線コネクタ 389">
          <a:extLst>
            <a:ext uri="{FF2B5EF4-FFF2-40B4-BE49-F238E27FC236}">
              <a16:creationId xmlns:a16="http://schemas.microsoft.com/office/drawing/2014/main" id="{E4FAD1D9-1881-4BE1-9318-C1361F81FD67}"/>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1" name="テキスト ボックス 390">
          <a:extLst>
            <a:ext uri="{FF2B5EF4-FFF2-40B4-BE49-F238E27FC236}">
              <a16:creationId xmlns:a16="http://schemas.microsoft.com/office/drawing/2014/main" id="{EF0BAD8F-0315-4E65-B999-6026EEF94936}"/>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2" name="直線コネクタ 391">
          <a:extLst>
            <a:ext uri="{FF2B5EF4-FFF2-40B4-BE49-F238E27FC236}">
              <a16:creationId xmlns:a16="http://schemas.microsoft.com/office/drawing/2014/main" id="{53B03246-F2FA-419F-A64D-5DD1328A1B46}"/>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3" name="テキスト ボックス 392">
          <a:extLst>
            <a:ext uri="{FF2B5EF4-FFF2-40B4-BE49-F238E27FC236}">
              <a16:creationId xmlns:a16="http://schemas.microsoft.com/office/drawing/2014/main" id="{ACD5E19A-2410-438B-9DBD-B3842A83EF31}"/>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4" name="直線コネクタ 393">
          <a:extLst>
            <a:ext uri="{FF2B5EF4-FFF2-40B4-BE49-F238E27FC236}">
              <a16:creationId xmlns:a16="http://schemas.microsoft.com/office/drawing/2014/main" id="{F5D25189-577B-4538-A9DE-B9841A662ACC}"/>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5" name="テキスト ボックス 394">
          <a:extLst>
            <a:ext uri="{FF2B5EF4-FFF2-40B4-BE49-F238E27FC236}">
              <a16:creationId xmlns:a16="http://schemas.microsoft.com/office/drawing/2014/main" id="{54980C8D-B33D-4CB0-996A-1DD4D1871A61}"/>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6" name="直線コネクタ 395">
          <a:extLst>
            <a:ext uri="{FF2B5EF4-FFF2-40B4-BE49-F238E27FC236}">
              <a16:creationId xmlns:a16="http://schemas.microsoft.com/office/drawing/2014/main" id="{2166277D-6286-4453-9723-335C42FE207E}"/>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99</xdr:row>
      <xdr:rowOff>29227</xdr:rowOff>
    </xdr:from>
    <xdr:ext cx="338939" cy="259045"/>
    <xdr:sp macro="" textlink="">
      <xdr:nvSpPr>
        <xdr:cNvPr id="397" name="テキスト ボックス 396">
          <a:extLst>
            <a:ext uri="{FF2B5EF4-FFF2-40B4-BE49-F238E27FC236}">
              <a16:creationId xmlns:a16="http://schemas.microsoft.com/office/drawing/2014/main" id="{FBD239E8-5CB4-4746-8670-A9DCBA588B16}"/>
            </a:ext>
          </a:extLst>
        </xdr:cNvPr>
        <xdr:cNvSpPr txBox="1"/>
      </xdr:nvSpPr>
      <xdr:spPr>
        <a:xfrm>
          <a:off x="423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8FE23842-026B-4123-AC81-6DA8BDF7D5AB}"/>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a:extLst>
            <a:ext uri="{FF2B5EF4-FFF2-40B4-BE49-F238E27FC236}">
              <a16:creationId xmlns:a16="http://schemas.microsoft.com/office/drawing/2014/main" id="{144AE6A1-E36F-41BB-855F-5A21C4AD2606}"/>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125730</xdr:rowOff>
    </xdr:from>
    <xdr:to>
      <xdr:col>24</xdr:col>
      <xdr:colOff>62865</xdr:colOff>
      <xdr:row>108</xdr:row>
      <xdr:rowOff>160020</xdr:rowOff>
    </xdr:to>
    <xdr:cxnSp macro="">
      <xdr:nvCxnSpPr>
        <xdr:cNvPr id="400" name="直線コネクタ 399">
          <a:extLst>
            <a:ext uri="{FF2B5EF4-FFF2-40B4-BE49-F238E27FC236}">
              <a16:creationId xmlns:a16="http://schemas.microsoft.com/office/drawing/2014/main" id="{A0C04DD0-FC7E-474F-9F0D-FC9DE46F03B7}"/>
            </a:ext>
          </a:extLst>
        </xdr:cNvPr>
        <xdr:cNvCxnSpPr/>
      </xdr:nvCxnSpPr>
      <xdr:spPr>
        <a:xfrm flipV="1">
          <a:off x="4634865" y="17270730"/>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163847</xdr:rowOff>
    </xdr:from>
    <xdr:ext cx="405111" cy="259045"/>
    <xdr:sp macro="" textlink="">
      <xdr:nvSpPr>
        <xdr:cNvPr id="401" name="【市民会館】&#10;有形固定資産減価償却率最小値テキスト">
          <a:extLst>
            <a:ext uri="{FF2B5EF4-FFF2-40B4-BE49-F238E27FC236}">
              <a16:creationId xmlns:a16="http://schemas.microsoft.com/office/drawing/2014/main" id="{CD6D4AB0-AC05-499B-8D3B-04D748EAABA8}"/>
            </a:ext>
          </a:extLst>
        </xdr:cNvPr>
        <xdr:cNvSpPr txBox="1"/>
      </xdr:nvSpPr>
      <xdr:spPr>
        <a:xfrm>
          <a:off x="4673600" y="186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160020</xdr:rowOff>
    </xdr:from>
    <xdr:to>
      <xdr:col>24</xdr:col>
      <xdr:colOff>152400</xdr:colOff>
      <xdr:row>108</xdr:row>
      <xdr:rowOff>160020</xdr:rowOff>
    </xdr:to>
    <xdr:cxnSp macro="">
      <xdr:nvCxnSpPr>
        <xdr:cNvPr id="402" name="直線コネクタ 401">
          <a:extLst>
            <a:ext uri="{FF2B5EF4-FFF2-40B4-BE49-F238E27FC236}">
              <a16:creationId xmlns:a16="http://schemas.microsoft.com/office/drawing/2014/main" id="{8F6E513F-6980-4D75-858E-76EEB806852E}"/>
            </a:ext>
          </a:extLst>
        </xdr:cNvPr>
        <xdr:cNvCxnSpPr/>
      </xdr:nvCxnSpPr>
      <xdr:spPr>
        <a:xfrm>
          <a:off x="4546600" y="18676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72407</xdr:rowOff>
    </xdr:from>
    <xdr:ext cx="340478" cy="259045"/>
    <xdr:sp macro="" textlink="">
      <xdr:nvSpPr>
        <xdr:cNvPr id="403" name="【市民会館】&#10;有形固定資産減価償却率最大値テキスト">
          <a:extLst>
            <a:ext uri="{FF2B5EF4-FFF2-40B4-BE49-F238E27FC236}">
              <a16:creationId xmlns:a16="http://schemas.microsoft.com/office/drawing/2014/main" id="{84546774-70C7-4031-B051-6B95E64C455C}"/>
            </a:ext>
          </a:extLst>
        </xdr:cNvPr>
        <xdr:cNvSpPr txBox="1"/>
      </xdr:nvSpPr>
      <xdr:spPr>
        <a:xfrm>
          <a:off x="4673600" y="170459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125730</xdr:rowOff>
    </xdr:from>
    <xdr:to>
      <xdr:col>24</xdr:col>
      <xdr:colOff>152400</xdr:colOff>
      <xdr:row>100</xdr:row>
      <xdr:rowOff>125730</xdr:rowOff>
    </xdr:to>
    <xdr:cxnSp macro="">
      <xdr:nvCxnSpPr>
        <xdr:cNvPr id="404" name="直線コネクタ 403">
          <a:extLst>
            <a:ext uri="{FF2B5EF4-FFF2-40B4-BE49-F238E27FC236}">
              <a16:creationId xmlns:a16="http://schemas.microsoft.com/office/drawing/2014/main" id="{6FC9D4CD-2CDD-46AB-A2EE-B37ECC74AF9D}"/>
            </a:ext>
          </a:extLst>
        </xdr:cNvPr>
        <xdr:cNvCxnSpPr/>
      </xdr:nvCxnSpPr>
      <xdr:spPr>
        <a:xfrm>
          <a:off x="4546600" y="1727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65422</xdr:rowOff>
    </xdr:from>
    <xdr:ext cx="405111" cy="259045"/>
    <xdr:sp macro="" textlink="">
      <xdr:nvSpPr>
        <xdr:cNvPr id="405" name="【市民会館】&#10;有形固定資産減価償却率平均値テキスト">
          <a:extLst>
            <a:ext uri="{FF2B5EF4-FFF2-40B4-BE49-F238E27FC236}">
              <a16:creationId xmlns:a16="http://schemas.microsoft.com/office/drawing/2014/main" id="{0D8E2504-DE29-4D52-A352-CCAA364B2E50}"/>
            </a:ext>
          </a:extLst>
        </xdr:cNvPr>
        <xdr:cNvSpPr txBox="1"/>
      </xdr:nvSpPr>
      <xdr:spPr>
        <a:xfrm>
          <a:off x="4673600" y="178962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42545</xdr:rowOff>
    </xdr:from>
    <xdr:to>
      <xdr:col>24</xdr:col>
      <xdr:colOff>114300</xdr:colOff>
      <xdr:row>105</xdr:row>
      <xdr:rowOff>144145</xdr:rowOff>
    </xdr:to>
    <xdr:sp macro="" textlink="">
      <xdr:nvSpPr>
        <xdr:cNvPr id="406" name="フローチャート: 判断 405">
          <a:extLst>
            <a:ext uri="{FF2B5EF4-FFF2-40B4-BE49-F238E27FC236}">
              <a16:creationId xmlns:a16="http://schemas.microsoft.com/office/drawing/2014/main" id="{71B56F6B-6C01-4B91-BF53-1EEF7D89F53F}"/>
            </a:ext>
          </a:extLst>
        </xdr:cNvPr>
        <xdr:cNvSpPr/>
      </xdr:nvSpPr>
      <xdr:spPr>
        <a:xfrm>
          <a:off x="4584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27305</xdr:rowOff>
    </xdr:from>
    <xdr:to>
      <xdr:col>20</xdr:col>
      <xdr:colOff>38100</xdr:colOff>
      <xdr:row>105</xdr:row>
      <xdr:rowOff>128905</xdr:rowOff>
    </xdr:to>
    <xdr:sp macro="" textlink="">
      <xdr:nvSpPr>
        <xdr:cNvPr id="407" name="フローチャート: 判断 406">
          <a:extLst>
            <a:ext uri="{FF2B5EF4-FFF2-40B4-BE49-F238E27FC236}">
              <a16:creationId xmlns:a16="http://schemas.microsoft.com/office/drawing/2014/main" id="{6DFC3AA6-00E4-4F91-8CAC-03E1A4D733CF}"/>
            </a:ext>
          </a:extLst>
        </xdr:cNvPr>
        <xdr:cNvSpPr/>
      </xdr:nvSpPr>
      <xdr:spPr>
        <a:xfrm>
          <a:off x="3746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71120</xdr:rowOff>
    </xdr:from>
    <xdr:to>
      <xdr:col>15</xdr:col>
      <xdr:colOff>101600</xdr:colOff>
      <xdr:row>106</xdr:row>
      <xdr:rowOff>1270</xdr:rowOff>
    </xdr:to>
    <xdr:sp macro="" textlink="">
      <xdr:nvSpPr>
        <xdr:cNvPr id="408" name="フローチャート: 判断 407">
          <a:extLst>
            <a:ext uri="{FF2B5EF4-FFF2-40B4-BE49-F238E27FC236}">
              <a16:creationId xmlns:a16="http://schemas.microsoft.com/office/drawing/2014/main" id="{7BBB139D-6EE6-4FD5-8930-8297BFBF8D41}"/>
            </a:ext>
          </a:extLst>
        </xdr:cNvPr>
        <xdr:cNvSpPr/>
      </xdr:nvSpPr>
      <xdr:spPr>
        <a:xfrm>
          <a:off x="28575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53975</xdr:rowOff>
    </xdr:from>
    <xdr:to>
      <xdr:col>10</xdr:col>
      <xdr:colOff>165100</xdr:colOff>
      <xdr:row>105</xdr:row>
      <xdr:rowOff>155575</xdr:rowOff>
    </xdr:to>
    <xdr:sp macro="" textlink="">
      <xdr:nvSpPr>
        <xdr:cNvPr id="409" name="フローチャート: 判断 408">
          <a:extLst>
            <a:ext uri="{FF2B5EF4-FFF2-40B4-BE49-F238E27FC236}">
              <a16:creationId xmlns:a16="http://schemas.microsoft.com/office/drawing/2014/main" id="{560688B0-1ADA-482C-8268-F0419565C145}"/>
            </a:ext>
          </a:extLst>
        </xdr:cNvPr>
        <xdr:cNvSpPr/>
      </xdr:nvSpPr>
      <xdr:spPr>
        <a:xfrm>
          <a:off x="1968500" y="1805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88264</xdr:rowOff>
    </xdr:from>
    <xdr:to>
      <xdr:col>6</xdr:col>
      <xdr:colOff>38100</xdr:colOff>
      <xdr:row>106</xdr:row>
      <xdr:rowOff>18414</xdr:rowOff>
    </xdr:to>
    <xdr:sp macro="" textlink="">
      <xdr:nvSpPr>
        <xdr:cNvPr id="410" name="フローチャート: 判断 409">
          <a:extLst>
            <a:ext uri="{FF2B5EF4-FFF2-40B4-BE49-F238E27FC236}">
              <a16:creationId xmlns:a16="http://schemas.microsoft.com/office/drawing/2014/main" id="{FF885F76-8094-4B47-87DA-09ED8EFFAA3B}"/>
            </a:ext>
          </a:extLst>
        </xdr:cNvPr>
        <xdr:cNvSpPr/>
      </xdr:nvSpPr>
      <xdr:spPr>
        <a:xfrm>
          <a:off x="1079500" y="1809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C78500FC-E9D1-47AE-BCCE-44CBFE91DA9E}"/>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B13AFE26-F364-43F7-953A-DBB031148D4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AECE8E22-E13A-4231-B602-551BA10FCCFD}"/>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2CB91AA7-CAFB-42B2-AF92-9A821D3027D2}"/>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A113F81D-106B-42BB-891D-63F7A3D878D1}"/>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133986</xdr:rowOff>
    </xdr:from>
    <xdr:to>
      <xdr:col>24</xdr:col>
      <xdr:colOff>114300</xdr:colOff>
      <xdr:row>107</xdr:row>
      <xdr:rowOff>64136</xdr:rowOff>
    </xdr:to>
    <xdr:sp macro="" textlink="">
      <xdr:nvSpPr>
        <xdr:cNvPr id="416" name="楕円 415">
          <a:extLst>
            <a:ext uri="{FF2B5EF4-FFF2-40B4-BE49-F238E27FC236}">
              <a16:creationId xmlns:a16="http://schemas.microsoft.com/office/drawing/2014/main" id="{C45752A9-429D-4596-9A24-A832DAF7F501}"/>
            </a:ext>
          </a:extLst>
        </xdr:cNvPr>
        <xdr:cNvSpPr/>
      </xdr:nvSpPr>
      <xdr:spPr>
        <a:xfrm>
          <a:off x="4584700" y="1830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112413</xdr:rowOff>
    </xdr:from>
    <xdr:ext cx="405111" cy="259045"/>
    <xdr:sp macro="" textlink="">
      <xdr:nvSpPr>
        <xdr:cNvPr id="417" name="【市民会館】&#10;有形固定資産減価償却率該当値テキスト">
          <a:extLst>
            <a:ext uri="{FF2B5EF4-FFF2-40B4-BE49-F238E27FC236}">
              <a16:creationId xmlns:a16="http://schemas.microsoft.com/office/drawing/2014/main" id="{E065997B-F5FF-4CAF-98B5-3DED25AF7096}"/>
            </a:ext>
          </a:extLst>
        </xdr:cNvPr>
        <xdr:cNvSpPr txBox="1"/>
      </xdr:nvSpPr>
      <xdr:spPr>
        <a:xfrm>
          <a:off x="4673600" y="1828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84455</xdr:rowOff>
    </xdr:from>
    <xdr:to>
      <xdr:col>20</xdr:col>
      <xdr:colOff>38100</xdr:colOff>
      <xdr:row>107</xdr:row>
      <xdr:rowOff>14605</xdr:rowOff>
    </xdr:to>
    <xdr:sp macro="" textlink="">
      <xdr:nvSpPr>
        <xdr:cNvPr id="418" name="楕円 417">
          <a:extLst>
            <a:ext uri="{FF2B5EF4-FFF2-40B4-BE49-F238E27FC236}">
              <a16:creationId xmlns:a16="http://schemas.microsoft.com/office/drawing/2014/main" id="{B555CB3B-81E1-46AB-9535-AD4FAB31345A}"/>
            </a:ext>
          </a:extLst>
        </xdr:cNvPr>
        <xdr:cNvSpPr/>
      </xdr:nvSpPr>
      <xdr:spPr>
        <a:xfrm>
          <a:off x="3746500" y="1825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135255</xdr:rowOff>
    </xdr:from>
    <xdr:to>
      <xdr:col>24</xdr:col>
      <xdr:colOff>63500</xdr:colOff>
      <xdr:row>107</xdr:row>
      <xdr:rowOff>13336</xdr:rowOff>
    </xdr:to>
    <xdr:cxnSp macro="">
      <xdr:nvCxnSpPr>
        <xdr:cNvPr id="419" name="直線コネクタ 418">
          <a:extLst>
            <a:ext uri="{FF2B5EF4-FFF2-40B4-BE49-F238E27FC236}">
              <a16:creationId xmlns:a16="http://schemas.microsoft.com/office/drawing/2014/main" id="{C2763E71-4D19-4F67-92C4-1676869D88F7}"/>
            </a:ext>
          </a:extLst>
        </xdr:cNvPr>
        <xdr:cNvCxnSpPr/>
      </xdr:nvCxnSpPr>
      <xdr:spPr>
        <a:xfrm>
          <a:off x="3797300" y="18308955"/>
          <a:ext cx="8382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36830</xdr:rowOff>
    </xdr:from>
    <xdr:to>
      <xdr:col>15</xdr:col>
      <xdr:colOff>101600</xdr:colOff>
      <xdr:row>106</xdr:row>
      <xdr:rowOff>138430</xdr:rowOff>
    </xdr:to>
    <xdr:sp macro="" textlink="">
      <xdr:nvSpPr>
        <xdr:cNvPr id="420" name="楕円 419">
          <a:extLst>
            <a:ext uri="{FF2B5EF4-FFF2-40B4-BE49-F238E27FC236}">
              <a16:creationId xmlns:a16="http://schemas.microsoft.com/office/drawing/2014/main" id="{8D77177B-0D59-49FF-994F-318076EAD74D}"/>
            </a:ext>
          </a:extLst>
        </xdr:cNvPr>
        <xdr:cNvSpPr/>
      </xdr:nvSpPr>
      <xdr:spPr>
        <a:xfrm>
          <a:off x="2857500" y="1821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87630</xdr:rowOff>
    </xdr:from>
    <xdr:to>
      <xdr:col>19</xdr:col>
      <xdr:colOff>177800</xdr:colOff>
      <xdr:row>106</xdr:row>
      <xdr:rowOff>135255</xdr:rowOff>
    </xdr:to>
    <xdr:cxnSp macro="">
      <xdr:nvCxnSpPr>
        <xdr:cNvPr id="421" name="直線コネクタ 420">
          <a:extLst>
            <a:ext uri="{FF2B5EF4-FFF2-40B4-BE49-F238E27FC236}">
              <a16:creationId xmlns:a16="http://schemas.microsoft.com/office/drawing/2014/main" id="{C3ADFE78-1290-4E87-8951-0582B049A5FE}"/>
            </a:ext>
          </a:extLst>
        </xdr:cNvPr>
        <xdr:cNvCxnSpPr/>
      </xdr:nvCxnSpPr>
      <xdr:spPr>
        <a:xfrm>
          <a:off x="2908300" y="1826133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153036</xdr:rowOff>
    </xdr:from>
    <xdr:to>
      <xdr:col>10</xdr:col>
      <xdr:colOff>165100</xdr:colOff>
      <xdr:row>106</xdr:row>
      <xdr:rowOff>83186</xdr:rowOff>
    </xdr:to>
    <xdr:sp macro="" textlink="">
      <xdr:nvSpPr>
        <xdr:cNvPr id="422" name="楕円 421">
          <a:extLst>
            <a:ext uri="{FF2B5EF4-FFF2-40B4-BE49-F238E27FC236}">
              <a16:creationId xmlns:a16="http://schemas.microsoft.com/office/drawing/2014/main" id="{73A90365-7F70-443C-907A-C140F215F57B}"/>
            </a:ext>
          </a:extLst>
        </xdr:cNvPr>
        <xdr:cNvSpPr/>
      </xdr:nvSpPr>
      <xdr:spPr>
        <a:xfrm>
          <a:off x="1968500" y="18155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32386</xdr:rowOff>
    </xdr:from>
    <xdr:to>
      <xdr:col>15</xdr:col>
      <xdr:colOff>50800</xdr:colOff>
      <xdr:row>106</xdr:row>
      <xdr:rowOff>87630</xdr:rowOff>
    </xdr:to>
    <xdr:cxnSp macro="">
      <xdr:nvCxnSpPr>
        <xdr:cNvPr id="423" name="直線コネクタ 422">
          <a:extLst>
            <a:ext uri="{FF2B5EF4-FFF2-40B4-BE49-F238E27FC236}">
              <a16:creationId xmlns:a16="http://schemas.microsoft.com/office/drawing/2014/main" id="{A9673248-8B8E-4470-BB7D-B919ACFF636E}"/>
            </a:ext>
          </a:extLst>
        </xdr:cNvPr>
        <xdr:cNvCxnSpPr/>
      </xdr:nvCxnSpPr>
      <xdr:spPr>
        <a:xfrm>
          <a:off x="2019300" y="18206086"/>
          <a:ext cx="88900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154939</xdr:rowOff>
    </xdr:from>
    <xdr:to>
      <xdr:col>6</xdr:col>
      <xdr:colOff>38100</xdr:colOff>
      <xdr:row>106</xdr:row>
      <xdr:rowOff>85089</xdr:rowOff>
    </xdr:to>
    <xdr:sp macro="" textlink="">
      <xdr:nvSpPr>
        <xdr:cNvPr id="424" name="楕円 423">
          <a:extLst>
            <a:ext uri="{FF2B5EF4-FFF2-40B4-BE49-F238E27FC236}">
              <a16:creationId xmlns:a16="http://schemas.microsoft.com/office/drawing/2014/main" id="{860B7609-6E7A-4141-B219-A61EB8A4C806}"/>
            </a:ext>
          </a:extLst>
        </xdr:cNvPr>
        <xdr:cNvSpPr/>
      </xdr:nvSpPr>
      <xdr:spPr>
        <a:xfrm>
          <a:off x="1079500" y="1815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32386</xdr:rowOff>
    </xdr:from>
    <xdr:to>
      <xdr:col>10</xdr:col>
      <xdr:colOff>114300</xdr:colOff>
      <xdr:row>106</xdr:row>
      <xdr:rowOff>34289</xdr:rowOff>
    </xdr:to>
    <xdr:cxnSp macro="">
      <xdr:nvCxnSpPr>
        <xdr:cNvPr id="425" name="直線コネクタ 424">
          <a:extLst>
            <a:ext uri="{FF2B5EF4-FFF2-40B4-BE49-F238E27FC236}">
              <a16:creationId xmlns:a16="http://schemas.microsoft.com/office/drawing/2014/main" id="{5D613B9A-0EB5-45F7-A964-89B0C14AF6CD}"/>
            </a:ext>
          </a:extLst>
        </xdr:cNvPr>
        <xdr:cNvCxnSpPr/>
      </xdr:nvCxnSpPr>
      <xdr:spPr>
        <a:xfrm flipV="1">
          <a:off x="1130300" y="18206086"/>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145432</xdr:rowOff>
    </xdr:from>
    <xdr:ext cx="405111" cy="259045"/>
    <xdr:sp macro="" textlink="">
      <xdr:nvSpPr>
        <xdr:cNvPr id="426" name="n_1aveValue【市民会館】&#10;有形固定資産減価償却率">
          <a:extLst>
            <a:ext uri="{FF2B5EF4-FFF2-40B4-BE49-F238E27FC236}">
              <a16:creationId xmlns:a16="http://schemas.microsoft.com/office/drawing/2014/main" id="{721F18C3-8D51-4A6C-B75F-06142ACEFD79}"/>
            </a:ext>
          </a:extLst>
        </xdr:cNvPr>
        <xdr:cNvSpPr txBox="1"/>
      </xdr:nvSpPr>
      <xdr:spPr>
        <a:xfrm>
          <a:off x="3582044" y="1780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17797</xdr:rowOff>
    </xdr:from>
    <xdr:ext cx="405111" cy="259045"/>
    <xdr:sp macro="" textlink="">
      <xdr:nvSpPr>
        <xdr:cNvPr id="427" name="n_2aveValue【市民会館】&#10;有形固定資産減価償却率">
          <a:extLst>
            <a:ext uri="{FF2B5EF4-FFF2-40B4-BE49-F238E27FC236}">
              <a16:creationId xmlns:a16="http://schemas.microsoft.com/office/drawing/2014/main" id="{9A6067AC-14D2-42B5-A350-1F33A073608A}"/>
            </a:ext>
          </a:extLst>
        </xdr:cNvPr>
        <xdr:cNvSpPr txBox="1"/>
      </xdr:nvSpPr>
      <xdr:spPr>
        <a:xfrm>
          <a:off x="2705744" y="1784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652</xdr:rowOff>
    </xdr:from>
    <xdr:ext cx="405111" cy="259045"/>
    <xdr:sp macro="" textlink="">
      <xdr:nvSpPr>
        <xdr:cNvPr id="428" name="n_3aveValue【市民会館】&#10;有形固定資産減価償却率">
          <a:extLst>
            <a:ext uri="{FF2B5EF4-FFF2-40B4-BE49-F238E27FC236}">
              <a16:creationId xmlns:a16="http://schemas.microsoft.com/office/drawing/2014/main" id="{CA2BDE63-E205-4CAC-899A-CA978D9B6796}"/>
            </a:ext>
          </a:extLst>
        </xdr:cNvPr>
        <xdr:cNvSpPr txBox="1"/>
      </xdr:nvSpPr>
      <xdr:spPr>
        <a:xfrm>
          <a:off x="1816744" y="17831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34941</xdr:rowOff>
    </xdr:from>
    <xdr:ext cx="405111" cy="259045"/>
    <xdr:sp macro="" textlink="">
      <xdr:nvSpPr>
        <xdr:cNvPr id="429" name="n_4aveValue【市民会館】&#10;有形固定資産減価償却率">
          <a:extLst>
            <a:ext uri="{FF2B5EF4-FFF2-40B4-BE49-F238E27FC236}">
              <a16:creationId xmlns:a16="http://schemas.microsoft.com/office/drawing/2014/main" id="{75E4C1DB-9DF6-4048-B910-04150304102D}"/>
            </a:ext>
          </a:extLst>
        </xdr:cNvPr>
        <xdr:cNvSpPr txBox="1"/>
      </xdr:nvSpPr>
      <xdr:spPr>
        <a:xfrm>
          <a:off x="927744" y="17865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5732</xdr:rowOff>
    </xdr:from>
    <xdr:ext cx="405111" cy="259045"/>
    <xdr:sp macro="" textlink="">
      <xdr:nvSpPr>
        <xdr:cNvPr id="430" name="n_1mainValue【市民会館】&#10;有形固定資産減価償却率">
          <a:extLst>
            <a:ext uri="{FF2B5EF4-FFF2-40B4-BE49-F238E27FC236}">
              <a16:creationId xmlns:a16="http://schemas.microsoft.com/office/drawing/2014/main" id="{90B30293-C023-46C5-B42F-DCF0C29EA622}"/>
            </a:ext>
          </a:extLst>
        </xdr:cNvPr>
        <xdr:cNvSpPr txBox="1"/>
      </xdr:nvSpPr>
      <xdr:spPr>
        <a:xfrm>
          <a:off x="3582044" y="1835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129557</xdr:rowOff>
    </xdr:from>
    <xdr:ext cx="405111" cy="259045"/>
    <xdr:sp macro="" textlink="">
      <xdr:nvSpPr>
        <xdr:cNvPr id="431" name="n_2mainValue【市民会館】&#10;有形固定資産減価償却率">
          <a:extLst>
            <a:ext uri="{FF2B5EF4-FFF2-40B4-BE49-F238E27FC236}">
              <a16:creationId xmlns:a16="http://schemas.microsoft.com/office/drawing/2014/main" id="{A5B3AE96-8122-4F32-BE84-00F913D2432C}"/>
            </a:ext>
          </a:extLst>
        </xdr:cNvPr>
        <xdr:cNvSpPr txBox="1"/>
      </xdr:nvSpPr>
      <xdr:spPr>
        <a:xfrm>
          <a:off x="2705744" y="1830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74313</xdr:rowOff>
    </xdr:from>
    <xdr:ext cx="405111" cy="259045"/>
    <xdr:sp macro="" textlink="">
      <xdr:nvSpPr>
        <xdr:cNvPr id="432" name="n_3mainValue【市民会館】&#10;有形固定資産減価償却率">
          <a:extLst>
            <a:ext uri="{FF2B5EF4-FFF2-40B4-BE49-F238E27FC236}">
              <a16:creationId xmlns:a16="http://schemas.microsoft.com/office/drawing/2014/main" id="{248E80D3-18A5-41B5-BABC-5DF62FADFDB6}"/>
            </a:ext>
          </a:extLst>
        </xdr:cNvPr>
        <xdr:cNvSpPr txBox="1"/>
      </xdr:nvSpPr>
      <xdr:spPr>
        <a:xfrm>
          <a:off x="1816744" y="18248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76216</xdr:rowOff>
    </xdr:from>
    <xdr:ext cx="405111" cy="259045"/>
    <xdr:sp macro="" textlink="">
      <xdr:nvSpPr>
        <xdr:cNvPr id="433" name="n_4mainValue【市民会館】&#10;有形固定資産減価償却率">
          <a:extLst>
            <a:ext uri="{FF2B5EF4-FFF2-40B4-BE49-F238E27FC236}">
              <a16:creationId xmlns:a16="http://schemas.microsoft.com/office/drawing/2014/main" id="{C8E91CB4-2CAF-4278-A39E-F08D8740D8CE}"/>
            </a:ext>
          </a:extLst>
        </xdr:cNvPr>
        <xdr:cNvSpPr txBox="1"/>
      </xdr:nvSpPr>
      <xdr:spPr>
        <a:xfrm>
          <a:off x="927744" y="18249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1C0EFED1-2842-4846-9B0B-6EEA4818729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E3F6C457-EF7D-4292-80E8-28225986EB7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C65BC1A0-6D1D-4BB8-811F-8803515C40B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BA2BDF2E-022B-4787-B44A-7123E5A9F3B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3BD80129-8390-4A17-B1F0-16C7AD0CEB6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DDCB6819-F5AB-4E80-A128-7DA380B3C90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DE5522F0-8FA6-4546-854E-3EE908A2153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26517DB7-9A35-4D8D-93A0-75914A31F105}"/>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602E96EB-7985-490C-BBF0-39AF3D9EAB54}"/>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6F858841-CF89-4CB4-8B1F-B197D64F183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6E782F90-5424-49AB-A2C8-261A6C80336B}"/>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5" name="テキスト ボックス 444">
          <a:extLst>
            <a:ext uri="{FF2B5EF4-FFF2-40B4-BE49-F238E27FC236}">
              <a16:creationId xmlns:a16="http://schemas.microsoft.com/office/drawing/2014/main" id="{B111C9A9-4609-4BEC-88E8-D3FD0BF2F2C1}"/>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971A267E-5AE7-4871-9B6D-506D418744C3}"/>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7" name="テキスト ボックス 446">
          <a:extLst>
            <a:ext uri="{FF2B5EF4-FFF2-40B4-BE49-F238E27FC236}">
              <a16:creationId xmlns:a16="http://schemas.microsoft.com/office/drawing/2014/main" id="{87271986-A546-4859-BD50-02B3B7F4B5BA}"/>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87F28C96-416C-4D5E-BE9C-93DDFE9033BF}"/>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9" name="テキスト ボックス 448">
          <a:extLst>
            <a:ext uri="{FF2B5EF4-FFF2-40B4-BE49-F238E27FC236}">
              <a16:creationId xmlns:a16="http://schemas.microsoft.com/office/drawing/2014/main" id="{A801F7EC-9E39-4A1F-9ECB-A56E54666F3D}"/>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DDF0F4FB-A20C-4413-9892-E0593C6C52B3}"/>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1" name="テキスト ボックス 450">
          <a:extLst>
            <a:ext uri="{FF2B5EF4-FFF2-40B4-BE49-F238E27FC236}">
              <a16:creationId xmlns:a16="http://schemas.microsoft.com/office/drawing/2014/main" id="{0DCD2084-B7FE-41AD-8CFB-2452EB91248F}"/>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E36E4618-23F3-419F-9FA0-536B31672D78}"/>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3" name="テキスト ボックス 452">
          <a:extLst>
            <a:ext uri="{FF2B5EF4-FFF2-40B4-BE49-F238E27FC236}">
              <a16:creationId xmlns:a16="http://schemas.microsoft.com/office/drawing/2014/main" id="{514F602E-44E3-458F-83A2-341F302517DC}"/>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8052BE34-C3E6-4F0E-9F29-938C53C1A739}"/>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5" name="テキスト ボックス 454">
          <a:extLst>
            <a:ext uri="{FF2B5EF4-FFF2-40B4-BE49-F238E27FC236}">
              <a16:creationId xmlns:a16="http://schemas.microsoft.com/office/drawing/2014/main" id="{E1FE7C87-F658-4C14-9BBB-09707C94E887}"/>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市民会館】&#10;一人当たり面積グラフ枠">
          <a:extLst>
            <a:ext uri="{FF2B5EF4-FFF2-40B4-BE49-F238E27FC236}">
              <a16:creationId xmlns:a16="http://schemas.microsoft.com/office/drawing/2014/main" id="{F87A9BA5-8BF1-4E1B-BA3F-7F2C8C9E0FFB}"/>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137161</xdr:rowOff>
    </xdr:from>
    <xdr:to>
      <xdr:col>54</xdr:col>
      <xdr:colOff>189865</xdr:colOff>
      <xdr:row>107</xdr:row>
      <xdr:rowOff>140970</xdr:rowOff>
    </xdr:to>
    <xdr:cxnSp macro="">
      <xdr:nvCxnSpPr>
        <xdr:cNvPr id="457" name="直線コネクタ 456">
          <a:extLst>
            <a:ext uri="{FF2B5EF4-FFF2-40B4-BE49-F238E27FC236}">
              <a16:creationId xmlns:a16="http://schemas.microsoft.com/office/drawing/2014/main" id="{A0F53C44-9A43-4A4E-889A-E296F5587320}"/>
            </a:ext>
          </a:extLst>
        </xdr:cNvPr>
        <xdr:cNvCxnSpPr/>
      </xdr:nvCxnSpPr>
      <xdr:spPr>
        <a:xfrm flipV="1">
          <a:off x="10476865" y="17282161"/>
          <a:ext cx="0" cy="1203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144797</xdr:rowOff>
    </xdr:from>
    <xdr:ext cx="469744" cy="259045"/>
    <xdr:sp macro="" textlink="">
      <xdr:nvSpPr>
        <xdr:cNvPr id="458" name="【市民会館】&#10;一人当たり面積最小値テキスト">
          <a:extLst>
            <a:ext uri="{FF2B5EF4-FFF2-40B4-BE49-F238E27FC236}">
              <a16:creationId xmlns:a16="http://schemas.microsoft.com/office/drawing/2014/main" id="{78CEE7FD-E450-4B52-A542-A48B28BA03CD}"/>
            </a:ext>
          </a:extLst>
        </xdr:cNvPr>
        <xdr:cNvSpPr txBox="1"/>
      </xdr:nvSpPr>
      <xdr:spPr>
        <a:xfrm>
          <a:off x="10515600" y="1848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140970</xdr:rowOff>
    </xdr:from>
    <xdr:to>
      <xdr:col>55</xdr:col>
      <xdr:colOff>88900</xdr:colOff>
      <xdr:row>107</xdr:row>
      <xdr:rowOff>140970</xdr:rowOff>
    </xdr:to>
    <xdr:cxnSp macro="">
      <xdr:nvCxnSpPr>
        <xdr:cNvPr id="459" name="直線コネクタ 458">
          <a:extLst>
            <a:ext uri="{FF2B5EF4-FFF2-40B4-BE49-F238E27FC236}">
              <a16:creationId xmlns:a16="http://schemas.microsoft.com/office/drawing/2014/main" id="{6CCF68AB-D2D6-4E76-878D-C68CB1941C30}"/>
            </a:ext>
          </a:extLst>
        </xdr:cNvPr>
        <xdr:cNvCxnSpPr/>
      </xdr:nvCxnSpPr>
      <xdr:spPr>
        <a:xfrm>
          <a:off x="10388600" y="18486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83838</xdr:rowOff>
    </xdr:from>
    <xdr:ext cx="469744" cy="259045"/>
    <xdr:sp macro="" textlink="">
      <xdr:nvSpPr>
        <xdr:cNvPr id="460" name="【市民会館】&#10;一人当たり面積最大値テキスト">
          <a:extLst>
            <a:ext uri="{FF2B5EF4-FFF2-40B4-BE49-F238E27FC236}">
              <a16:creationId xmlns:a16="http://schemas.microsoft.com/office/drawing/2014/main" id="{028A658F-8759-4A3F-9179-53C418E7EB28}"/>
            </a:ext>
          </a:extLst>
        </xdr:cNvPr>
        <xdr:cNvSpPr txBox="1"/>
      </xdr:nvSpPr>
      <xdr:spPr>
        <a:xfrm>
          <a:off x="10515600" y="1705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137161</xdr:rowOff>
    </xdr:from>
    <xdr:to>
      <xdr:col>55</xdr:col>
      <xdr:colOff>88900</xdr:colOff>
      <xdr:row>100</xdr:row>
      <xdr:rowOff>137161</xdr:rowOff>
    </xdr:to>
    <xdr:cxnSp macro="">
      <xdr:nvCxnSpPr>
        <xdr:cNvPr id="461" name="直線コネクタ 460">
          <a:extLst>
            <a:ext uri="{FF2B5EF4-FFF2-40B4-BE49-F238E27FC236}">
              <a16:creationId xmlns:a16="http://schemas.microsoft.com/office/drawing/2014/main" id="{38039755-A73E-41D0-A9AB-3305F79D2C2E}"/>
            </a:ext>
          </a:extLst>
        </xdr:cNvPr>
        <xdr:cNvCxnSpPr/>
      </xdr:nvCxnSpPr>
      <xdr:spPr>
        <a:xfrm>
          <a:off x="10388600" y="1728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148607</xdr:rowOff>
    </xdr:from>
    <xdr:ext cx="469744" cy="259045"/>
    <xdr:sp macro="" textlink="">
      <xdr:nvSpPr>
        <xdr:cNvPr id="462" name="【市民会館】&#10;一人当たり面積平均値テキスト">
          <a:extLst>
            <a:ext uri="{FF2B5EF4-FFF2-40B4-BE49-F238E27FC236}">
              <a16:creationId xmlns:a16="http://schemas.microsoft.com/office/drawing/2014/main" id="{612EE2D0-C4DF-433E-A406-BCE22A30C62F}"/>
            </a:ext>
          </a:extLst>
        </xdr:cNvPr>
        <xdr:cNvSpPr txBox="1"/>
      </xdr:nvSpPr>
      <xdr:spPr>
        <a:xfrm>
          <a:off x="10515600" y="17979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170180</xdr:rowOff>
    </xdr:from>
    <xdr:to>
      <xdr:col>55</xdr:col>
      <xdr:colOff>50800</xdr:colOff>
      <xdr:row>105</xdr:row>
      <xdr:rowOff>100330</xdr:rowOff>
    </xdr:to>
    <xdr:sp macro="" textlink="">
      <xdr:nvSpPr>
        <xdr:cNvPr id="463" name="フローチャート: 判断 462">
          <a:extLst>
            <a:ext uri="{FF2B5EF4-FFF2-40B4-BE49-F238E27FC236}">
              <a16:creationId xmlns:a16="http://schemas.microsoft.com/office/drawing/2014/main" id="{36FDBD48-7173-4888-B074-14CDB11B618F}"/>
            </a:ext>
          </a:extLst>
        </xdr:cNvPr>
        <xdr:cNvSpPr/>
      </xdr:nvSpPr>
      <xdr:spPr>
        <a:xfrm>
          <a:off x="10426700" y="1800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162561</xdr:rowOff>
    </xdr:from>
    <xdr:to>
      <xdr:col>50</xdr:col>
      <xdr:colOff>165100</xdr:colOff>
      <xdr:row>105</xdr:row>
      <xdr:rowOff>92711</xdr:rowOff>
    </xdr:to>
    <xdr:sp macro="" textlink="">
      <xdr:nvSpPr>
        <xdr:cNvPr id="464" name="フローチャート: 判断 463">
          <a:extLst>
            <a:ext uri="{FF2B5EF4-FFF2-40B4-BE49-F238E27FC236}">
              <a16:creationId xmlns:a16="http://schemas.microsoft.com/office/drawing/2014/main" id="{8635F7DF-CC06-4CF5-9130-7DCD4614995C}"/>
            </a:ext>
          </a:extLst>
        </xdr:cNvPr>
        <xdr:cNvSpPr/>
      </xdr:nvSpPr>
      <xdr:spPr>
        <a:xfrm>
          <a:off x="9588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44450</xdr:rowOff>
    </xdr:from>
    <xdr:to>
      <xdr:col>46</xdr:col>
      <xdr:colOff>38100</xdr:colOff>
      <xdr:row>105</xdr:row>
      <xdr:rowOff>146050</xdr:rowOff>
    </xdr:to>
    <xdr:sp macro="" textlink="">
      <xdr:nvSpPr>
        <xdr:cNvPr id="465" name="フローチャート: 判断 464">
          <a:extLst>
            <a:ext uri="{FF2B5EF4-FFF2-40B4-BE49-F238E27FC236}">
              <a16:creationId xmlns:a16="http://schemas.microsoft.com/office/drawing/2014/main" id="{B2703051-BABE-4864-92BD-03443C80D89C}"/>
            </a:ext>
          </a:extLst>
        </xdr:cNvPr>
        <xdr:cNvSpPr/>
      </xdr:nvSpPr>
      <xdr:spPr>
        <a:xfrm>
          <a:off x="8699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52070</xdr:rowOff>
    </xdr:from>
    <xdr:to>
      <xdr:col>41</xdr:col>
      <xdr:colOff>101600</xdr:colOff>
      <xdr:row>105</xdr:row>
      <xdr:rowOff>153670</xdr:rowOff>
    </xdr:to>
    <xdr:sp macro="" textlink="">
      <xdr:nvSpPr>
        <xdr:cNvPr id="466" name="フローチャート: 判断 465">
          <a:extLst>
            <a:ext uri="{FF2B5EF4-FFF2-40B4-BE49-F238E27FC236}">
              <a16:creationId xmlns:a16="http://schemas.microsoft.com/office/drawing/2014/main" id="{79A156FE-8ADB-498E-A7DD-2595A21BF1AC}"/>
            </a:ext>
          </a:extLst>
        </xdr:cNvPr>
        <xdr:cNvSpPr/>
      </xdr:nvSpPr>
      <xdr:spPr>
        <a:xfrm>
          <a:off x="7810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21589</xdr:rowOff>
    </xdr:from>
    <xdr:to>
      <xdr:col>36</xdr:col>
      <xdr:colOff>165100</xdr:colOff>
      <xdr:row>105</xdr:row>
      <xdr:rowOff>123189</xdr:rowOff>
    </xdr:to>
    <xdr:sp macro="" textlink="">
      <xdr:nvSpPr>
        <xdr:cNvPr id="467" name="フローチャート: 判断 466">
          <a:extLst>
            <a:ext uri="{FF2B5EF4-FFF2-40B4-BE49-F238E27FC236}">
              <a16:creationId xmlns:a16="http://schemas.microsoft.com/office/drawing/2014/main" id="{E85D7F99-4AAC-4959-9385-34E8CB5366BC}"/>
            </a:ext>
          </a:extLst>
        </xdr:cNvPr>
        <xdr:cNvSpPr/>
      </xdr:nvSpPr>
      <xdr:spPr>
        <a:xfrm>
          <a:off x="69215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604762F-B3D1-471F-87B0-C343893A0015}"/>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FA53D4BC-8C09-49EA-BBE7-2C24FD9E56A6}"/>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9BB9C8B-89AF-4C69-AEBF-994DFF2A897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FFD174BD-4A0C-4C43-8D62-1C8EF514A0C3}"/>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415A7B7D-BE8A-4F9C-B04C-0ADFB12EF2F4}"/>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102</xdr:row>
      <xdr:rowOff>17780</xdr:rowOff>
    </xdr:from>
    <xdr:to>
      <xdr:col>55</xdr:col>
      <xdr:colOff>50800</xdr:colOff>
      <xdr:row>102</xdr:row>
      <xdr:rowOff>119380</xdr:rowOff>
    </xdr:to>
    <xdr:sp macro="" textlink="">
      <xdr:nvSpPr>
        <xdr:cNvPr id="473" name="楕円 472">
          <a:extLst>
            <a:ext uri="{FF2B5EF4-FFF2-40B4-BE49-F238E27FC236}">
              <a16:creationId xmlns:a16="http://schemas.microsoft.com/office/drawing/2014/main" id="{09BB2398-9D82-42D1-AF88-EB49859A2352}"/>
            </a:ext>
          </a:extLst>
        </xdr:cNvPr>
        <xdr:cNvSpPr/>
      </xdr:nvSpPr>
      <xdr:spPr>
        <a:xfrm>
          <a:off x="10426700" y="1750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101</xdr:row>
      <xdr:rowOff>40657</xdr:rowOff>
    </xdr:from>
    <xdr:ext cx="469744" cy="259045"/>
    <xdr:sp macro="" textlink="">
      <xdr:nvSpPr>
        <xdr:cNvPr id="474" name="【市民会館】&#10;一人当たり面積該当値テキスト">
          <a:extLst>
            <a:ext uri="{FF2B5EF4-FFF2-40B4-BE49-F238E27FC236}">
              <a16:creationId xmlns:a16="http://schemas.microsoft.com/office/drawing/2014/main" id="{5D6D5AF2-2E2E-4CDB-9C0F-1474DBF1DAA3}"/>
            </a:ext>
          </a:extLst>
        </xdr:cNvPr>
        <xdr:cNvSpPr txBox="1"/>
      </xdr:nvSpPr>
      <xdr:spPr>
        <a:xfrm>
          <a:off x="10515600" y="1735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102</xdr:row>
      <xdr:rowOff>17780</xdr:rowOff>
    </xdr:from>
    <xdr:to>
      <xdr:col>50</xdr:col>
      <xdr:colOff>165100</xdr:colOff>
      <xdr:row>102</xdr:row>
      <xdr:rowOff>119380</xdr:rowOff>
    </xdr:to>
    <xdr:sp macro="" textlink="">
      <xdr:nvSpPr>
        <xdr:cNvPr id="475" name="楕円 474">
          <a:extLst>
            <a:ext uri="{FF2B5EF4-FFF2-40B4-BE49-F238E27FC236}">
              <a16:creationId xmlns:a16="http://schemas.microsoft.com/office/drawing/2014/main" id="{9E364EED-E35A-4141-A4AF-832A207C7047}"/>
            </a:ext>
          </a:extLst>
        </xdr:cNvPr>
        <xdr:cNvSpPr/>
      </xdr:nvSpPr>
      <xdr:spPr>
        <a:xfrm>
          <a:off x="9588500" y="1750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102</xdr:row>
      <xdr:rowOff>68580</xdr:rowOff>
    </xdr:from>
    <xdr:to>
      <xdr:col>55</xdr:col>
      <xdr:colOff>0</xdr:colOff>
      <xdr:row>102</xdr:row>
      <xdr:rowOff>68580</xdr:rowOff>
    </xdr:to>
    <xdr:cxnSp macro="">
      <xdr:nvCxnSpPr>
        <xdr:cNvPr id="476" name="直線コネクタ 475">
          <a:extLst>
            <a:ext uri="{FF2B5EF4-FFF2-40B4-BE49-F238E27FC236}">
              <a16:creationId xmlns:a16="http://schemas.microsoft.com/office/drawing/2014/main" id="{17C07F22-C3EA-4297-952B-8C904CA39824}"/>
            </a:ext>
          </a:extLst>
        </xdr:cNvPr>
        <xdr:cNvCxnSpPr/>
      </xdr:nvCxnSpPr>
      <xdr:spPr>
        <a:xfrm>
          <a:off x="9639300" y="175564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102</xdr:row>
      <xdr:rowOff>25400</xdr:rowOff>
    </xdr:from>
    <xdr:to>
      <xdr:col>46</xdr:col>
      <xdr:colOff>38100</xdr:colOff>
      <xdr:row>102</xdr:row>
      <xdr:rowOff>127000</xdr:rowOff>
    </xdr:to>
    <xdr:sp macro="" textlink="">
      <xdr:nvSpPr>
        <xdr:cNvPr id="477" name="楕円 476">
          <a:extLst>
            <a:ext uri="{FF2B5EF4-FFF2-40B4-BE49-F238E27FC236}">
              <a16:creationId xmlns:a16="http://schemas.microsoft.com/office/drawing/2014/main" id="{3544D971-8734-4BC9-AB02-806440C8D326}"/>
            </a:ext>
          </a:extLst>
        </xdr:cNvPr>
        <xdr:cNvSpPr/>
      </xdr:nvSpPr>
      <xdr:spPr>
        <a:xfrm>
          <a:off x="8699500" y="1751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102</xdr:row>
      <xdr:rowOff>68580</xdr:rowOff>
    </xdr:from>
    <xdr:to>
      <xdr:col>50</xdr:col>
      <xdr:colOff>114300</xdr:colOff>
      <xdr:row>102</xdr:row>
      <xdr:rowOff>76200</xdr:rowOff>
    </xdr:to>
    <xdr:cxnSp macro="">
      <xdr:nvCxnSpPr>
        <xdr:cNvPr id="478" name="直線コネクタ 477">
          <a:extLst>
            <a:ext uri="{FF2B5EF4-FFF2-40B4-BE49-F238E27FC236}">
              <a16:creationId xmlns:a16="http://schemas.microsoft.com/office/drawing/2014/main" id="{8C3ED589-8C64-4ECE-990D-BA6D0A1B2EE0}"/>
            </a:ext>
          </a:extLst>
        </xdr:cNvPr>
        <xdr:cNvCxnSpPr/>
      </xdr:nvCxnSpPr>
      <xdr:spPr>
        <a:xfrm flipV="1">
          <a:off x="8750300" y="175564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102</xdr:row>
      <xdr:rowOff>33020</xdr:rowOff>
    </xdr:from>
    <xdr:to>
      <xdr:col>41</xdr:col>
      <xdr:colOff>101600</xdr:colOff>
      <xdr:row>102</xdr:row>
      <xdr:rowOff>134620</xdr:rowOff>
    </xdr:to>
    <xdr:sp macro="" textlink="">
      <xdr:nvSpPr>
        <xdr:cNvPr id="479" name="楕円 478">
          <a:extLst>
            <a:ext uri="{FF2B5EF4-FFF2-40B4-BE49-F238E27FC236}">
              <a16:creationId xmlns:a16="http://schemas.microsoft.com/office/drawing/2014/main" id="{936D0D49-5EBE-4936-AB83-729A14959BE6}"/>
            </a:ext>
          </a:extLst>
        </xdr:cNvPr>
        <xdr:cNvSpPr/>
      </xdr:nvSpPr>
      <xdr:spPr>
        <a:xfrm>
          <a:off x="7810500" y="1752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102</xdr:row>
      <xdr:rowOff>76200</xdr:rowOff>
    </xdr:from>
    <xdr:to>
      <xdr:col>45</xdr:col>
      <xdr:colOff>177800</xdr:colOff>
      <xdr:row>102</xdr:row>
      <xdr:rowOff>83820</xdr:rowOff>
    </xdr:to>
    <xdr:cxnSp macro="">
      <xdr:nvCxnSpPr>
        <xdr:cNvPr id="480" name="直線コネクタ 479">
          <a:extLst>
            <a:ext uri="{FF2B5EF4-FFF2-40B4-BE49-F238E27FC236}">
              <a16:creationId xmlns:a16="http://schemas.microsoft.com/office/drawing/2014/main" id="{0A0D8D42-4D93-4A76-BC58-F2EA99E2FC57}"/>
            </a:ext>
          </a:extLst>
        </xdr:cNvPr>
        <xdr:cNvCxnSpPr/>
      </xdr:nvCxnSpPr>
      <xdr:spPr>
        <a:xfrm flipV="1">
          <a:off x="7861300" y="175641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102</xdr:row>
      <xdr:rowOff>40639</xdr:rowOff>
    </xdr:from>
    <xdr:to>
      <xdr:col>36</xdr:col>
      <xdr:colOff>165100</xdr:colOff>
      <xdr:row>102</xdr:row>
      <xdr:rowOff>142239</xdr:rowOff>
    </xdr:to>
    <xdr:sp macro="" textlink="">
      <xdr:nvSpPr>
        <xdr:cNvPr id="481" name="楕円 480">
          <a:extLst>
            <a:ext uri="{FF2B5EF4-FFF2-40B4-BE49-F238E27FC236}">
              <a16:creationId xmlns:a16="http://schemas.microsoft.com/office/drawing/2014/main" id="{4508A4B3-C36D-4A9C-9762-41A49764DE51}"/>
            </a:ext>
          </a:extLst>
        </xdr:cNvPr>
        <xdr:cNvSpPr/>
      </xdr:nvSpPr>
      <xdr:spPr>
        <a:xfrm>
          <a:off x="6921500" y="1752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102</xdr:row>
      <xdr:rowOff>83820</xdr:rowOff>
    </xdr:from>
    <xdr:to>
      <xdr:col>41</xdr:col>
      <xdr:colOff>50800</xdr:colOff>
      <xdr:row>102</xdr:row>
      <xdr:rowOff>91439</xdr:rowOff>
    </xdr:to>
    <xdr:cxnSp macro="">
      <xdr:nvCxnSpPr>
        <xdr:cNvPr id="482" name="直線コネクタ 481">
          <a:extLst>
            <a:ext uri="{FF2B5EF4-FFF2-40B4-BE49-F238E27FC236}">
              <a16:creationId xmlns:a16="http://schemas.microsoft.com/office/drawing/2014/main" id="{F13CC636-C716-46F4-A337-76AA46D07B79}"/>
            </a:ext>
          </a:extLst>
        </xdr:cNvPr>
        <xdr:cNvCxnSpPr/>
      </xdr:nvCxnSpPr>
      <xdr:spPr>
        <a:xfrm flipV="1">
          <a:off x="6972300" y="175717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83838</xdr:rowOff>
    </xdr:from>
    <xdr:ext cx="469744" cy="259045"/>
    <xdr:sp macro="" textlink="">
      <xdr:nvSpPr>
        <xdr:cNvPr id="483" name="n_1aveValue【市民会館】&#10;一人当たり面積">
          <a:extLst>
            <a:ext uri="{FF2B5EF4-FFF2-40B4-BE49-F238E27FC236}">
              <a16:creationId xmlns:a16="http://schemas.microsoft.com/office/drawing/2014/main" id="{223B34EE-5CF5-4D73-8C87-50A68747EC67}"/>
            </a:ext>
          </a:extLst>
        </xdr:cNvPr>
        <xdr:cNvSpPr txBox="1"/>
      </xdr:nvSpPr>
      <xdr:spPr>
        <a:xfrm>
          <a:off x="93917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137177</xdr:rowOff>
    </xdr:from>
    <xdr:ext cx="469744" cy="259045"/>
    <xdr:sp macro="" textlink="">
      <xdr:nvSpPr>
        <xdr:cNvPr id="484" name="n_2aveValue【市民会館】&#10;一人当たり面積">
          <a:extLst>
            <a:ext uri="{FF2B5EF4-FFF2-40B4-BE49-F238E27FC236}">
              <a16:creationId xmlns:a16="http://schemas.microsoft.com/office/drawing/2014/main" id="{B07CAA09-42CE-477E-B227-685E4F589023}"/>
            </a:ext>
          </a:extLst>
        </xdr:cNvPr>
        <xdr:cNvSpPr txBox="1"/>
      </xdr:nvSpPr>
      <xdr:spPr>
        <a:xfrm>
          <a:off x="85154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144797</xdr:rowOff>
    </xdr:from>
    <xdr:ext cx="469744" cy="259045"/>
    <xdr:sp macro="" textlink="">
      <xdr:nvSpPr>
        <xdr:cNvPr id="485" name="n_3aveValue【市民会館】&#10;一人当たり面積">
          <a:extLst>
            <a:ext uri="{FF2B5EF4-FFF2-40B4-BE49-F238E27FC236}">
              <a16:creationId xmlns:a16="http://schemas.microsoft.com/office/drawing/2014/main" id="{FE8614EE-80B4-4C20-8084-4FECD3FF5B69}"/>
            </a:ext>
          </a:extLst>
        </xdr:cNvPr>
        <xdr:cNvSpPr txBox="1"/>
      </xdr:nvSpPr>
      <xdr:spPr>
        <a:xfrm>
          <a:off x="7626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114316</xdr:rowOff>
    </xdr:from>
    <xdr:ext cx="469744" cy="259045"/>
    <xdr:sp macro="" textlink="">
      <xdr:nvSpPr>
        <xdr:cNvPr id="486" name="n_4aveValue【市民会館】&#10;一人当たり面積">
          <a:extLst>
            <a:ext uri="{FF2B5EF4-FFF2-40B4-BE49-F238E27FC236}">
              <a16:creationId xmlns:a16="http://schemas.microsoft.com/office/drawing/2014/main" id="{8F9AD73B-B713-4A80-A5DB-CA1BE8E92B03}"/>
            </a:ext>
          </a:extLst>
        </xdr:cNvPr>
        <xdr:cNvSpPr txBox="1"/>
      </xdr:nvSpPr>
      <xdr:spPr>
        <a:xfrm>
          <a:off x="6737427" y="18116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100</xdr:row>
      <xdr:rowOff>135907</xdr:rowOff>
    </xdr:from>
    <xdr:ext cx="469744" cy="259045"/>
    <xdr:sp macro="" textlink="">
      <xdr:nvSpPr>
        <xdr:cNvPr id="487" name="n_1mainValue【市民会館】&#10;一人当たり面積">
          <a:extLst>
            <a:ext uri="{FF2B5EF4-FFF2-40B4-BE49-F238E27FC236}">
              <a16:creationId xmlns:a16="http://schemas.microsoft.com/office/drawing/2014/main" id="{4D39834D-4F40-4692-A1C0-C7524835FB1A}"/>
            </a:ext>
          </a:extLst>
        </xdr:cNvPr>
        <xdr:cNvSpPr txBox="1"/>
      </xdr:nvSpPr>
      <xdr:spPr>
        <a:xfrm>
          <a:off x="9391727" y="1728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100</xdr:row>
      <xdr:rowOff>143527</xdr:rowOff>
    </xdr:from>
    <xdr:ext cx="469744" cy="259045"/>
    <xdr:sp macro="" textlink="">
      <xdr:nvSpPr>
        <xdr:cNvPr id="488" name="n_2mainValue【市民会館】&#10;一人当たり面積">
          <a:extLst>
            <a:ext uri="{FF2B5EF4-FFF2-40B4-BE49-F238E27FC236}">
              <a16:creationId xmlns:a16="http://schemas.microsoft.com/office/drawing/2014/main" id="{33EC1859-AA62-45FA-9B40-412CCE4F207E}"/>
            </a:ext>
          </a:extLst>
        </xdr:cNvPr>
        <xdr:cNvSpPr txBox="1"/>
      </xdr:nvSpPr>
      <xdr:spPr>
        <a:xfrm>
          <a:off x="8515427" y="1728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100</xdr:row>
      <xdr:rowOff>151147</xdr:rowOff>
    </xdr:from>
    <xdr:ext cx="469744" cy="259045"/>
    <xdr:sp macro="" textlink="">
      <xdr:nvSpPr>
        <xdr:cNvPr id="489" name="n_3mainValue【市民会館】&#10;一人当たり面積">
          <a:extLst>
            <a:ext uri="{FF2B5EF4-FFF2-40B4-BE49-F238E27FC236}">
              <a16:creationId xmlns:a16="http://schemas.microsoft.com/office/drawing/2014/main" id="{60D88759-212E-4CE3-9D9C-4E2054F14706}"/>
            </a:ext>
          </a:extLst>
        </xdr:cNvPr>
        <xdr:cNvSpPr txBox="1"/>
      </xdr:nvSpPr>
      <xdr:spPr>
        <a:xfrm>
          <a:off x="7626427" y="1729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100</xdr:row>
      <xdr:rowOff>158766</xdr:rowOff>
    </xdr:from>
    <xdr:ext cx="469744" cy="259045"/>
    <xdr:sp macro="" textlink="">
      <xdr:nvSpPr>
        <xdr:cNvPr id="490" name="n_4mainValue【市民会館】&#10;一人当たり面積">
          <a:extLst>
            <a:ext uri="{FF2B5EF4-FFF2-40B4-BE49-F238E27FC236}">
              <a16:creationId xmlns:a16="http://schemas.microsoft.com/office/drawing/2014/main" id="{C693E4B9-946A-4251-8425-A3FEFBC5E19B}"/>
            </a:ext>
          </a:extLst>
        </xdr:cNvPr>
        <xdr:cNvSpPr txBox="1"/>
      </xdr:nvSpPr>
      <xdr:spPr>
        <a:xfrm>
          <a:off x="6737427" y="1730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84B3675A-14D1-48E9-9F42-F90D6843A55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F7768A3F-E0DC-41BF-AAA7-03B6D84E721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C020737C-9A98-407E-82E5-CF91265ACDB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46D64661-9F33-478B-9EEA-0872D076DA5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EFCE4DB9-E82F-40A9-88E6-626BCEE996F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0682001D-42E1-43AB-BBB9-823DCA6B01A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68F8A470-EB4F-45E1-A1BB-930A3C1231F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4C8C23F2-7CB5-48D1-822F-E36CBA113D0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FA023450-759D-4109-92F0-00519516E7D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D24CBFA9-DC95-46C5-84F0-E9FAB8C8054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B4D1E44F-39BA-4C86-8424-C6CA529C26B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5631E42D-AACF-4D88-BAF1-A629BB827527}"/>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D34FA5EF-5C4D-48A0-A38B-55FFB8D31255}"/>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F0D6C647-2110-4152-A762-C26CB5494F9C}"/>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3BA2BE34-03EE-46FC-85B5-930123E62978}"/>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3205F6D8-F86A-4FAB-BC00-365C1F2071C6}"/>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5F4BBA7C-1E12-4EE6-AAB2-B919C9A810E5}"/>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9293D253-FE26-4853-BFEC-AE19A1FB5EDC}"/>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D77674FF-9B5D-4475-9E79-62468188EC42}"/>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BEC2FD26-9478-4772-8168-FE95E054513A}"/>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8E904D3B-0EA2-4FAA-9109-8010417004EE}"/>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4D087E63-F98C-4998-A6DE-BBC2F81E3DC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BF0D2521-819A-453A-BA80-5475515F035A}"/>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4963BA4B-02A1-4A02-AF5B-C95EDB7F182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41</xdr:row>
      <xdr:rowOff>123825</xdr:rowOff>
    </xdr:to>
    <xdr:cxnSp macro="">
      <xdr:nvCxnSpPr>
        <xdr:cNvPr id="515" name="直線コネクタ 514">
          <a:extLst>
            <a:ext uri="{FF2B5EF4-FFF2-40B4-BE49-F238E27FC236}">
              <a16:creationId xmlns:a16="http://schemas.microsoft.com/office/drawing/2014/main" id="{6081FBAE-0210-456F-96B4-8D0CEE3B3BC3}"/>
            </a:ext>
          </a:extLst>
        </xdr:cNvPr>
        <xdr:cNvCxnSpPr/>
      </xdr:nvCxnSpPr>
      <xdr:spPr>
        <a:xfrm flipV="1">
          <a:off x="16318864" y="5844540"/>
          <a:ext cx="0" cy="1308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127652</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61EE4D56-0DB2-4EBA-A132-52452B3151E7}"/>
            </a:ext>
          </a:extLst>
        </xdr:cNvPr>
        <xdr:cNvSpPr txBox="1"/>
      </xdr:nvSpPr>
      <xdr:spPr>
        <a:xfrm>
          <a:off x="16357600" y="715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123825</xdr:rowOff>
    </xdr:from>
    <xdr:to>
      <xdr:col>86</xdr:col>
      <xdr:colOff>25400</xdr:colOff>
      <xdr:row>41</xdr:row>
      <xdr:rowOff>123825</xdr:rowOff>
    </xdr:to>
    <xdr:cxnSp macro="">
      <xdr:nvCxnSpPr>
        <xdr:cNvPr id="517" name="直線コネクタ 516">
          <a:extLst>
            <a:ext uri="{FF2B5EF4-FFF2-40B4-BE49-F238E27FC236}">
              <a16:creationId xmlns:a16="http://schemas.microsoft.com/office/drawing/2014/main" id="{736AE7E8-A4CB-433D-83BD-4D8E10943123}"/>
            </a:ext>
          </a:extLst>
        </xdr:cNvPr>
        <xdr:cNvCxnSpPr/>
      </xdr:nvCxnSpPr>
      <xdr:spPr>
        <a:xfrm>
          <a:off x="16230600" y="715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25484923-DC45-4BEF-85C8-6F0F588F2F62}"/>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519" name="直線コネクタ 518">
          <a:extLst>
            <a:ext uri="{FF2B5EF4-FFF2-40B4-BE49-F238E27FC236}">
              <a16:creationId xmlns:a16="http://schemas.microsoft.com/office/drawing/2014/main" id="{F3089DAD-CADC-4B15-9619-9BF50B208EE3}"/>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104792</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774B633E-22A6-4B76-8D05-C772257129D3}"/>
            </a:ext>
          </a:extLst>
        </xdr:cNvPr>
        <xdr:cNvSpPr txBox="1"/>
      </xdr:nvSpPr>
      <xdr:spPr>
        <a:xfrm>
          <a:off x="16357600" y="6448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521" name="フローチャート: 判断 520">
          <a:extLst>
            <a:ext uri="{FF2B5EF4-FFF2-40B4-BE49-F238E27FC236}">
              <a16:creationId xmlns:a16="http://schemas.microsoft.com/office/drawing/2014/main" id="{B4381248-F1FB-4965-ACE5-A0A5FC000E16}"/>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116840</xdr:rowOff>
    </xdr:from>
    <xdr:to>
      <xdr:col>81</xdr:col>
      <xdr:colOff>101600</xdr:colOff>
      <xdr:row>38</xdr:row>
      <xdr:rowOff>46990</xdr:rowOff>
    </xdr:to>
    <xdr:sp macro="" textlink="">
      <xdr:nvSpPr>
        <xdr:cNvPr id="522" name="フローチャート: 判断 521">
          <a:extLst>
            <a:ext uri="{FF2B5EF4-FFF2-40B4-BE49-F238E27FC236}">
              <a16:creationId xmlns:a16="http://schemas.microsoft.com/office/drawing/2014/main" id="{A7F14E3C-357D-4868-94D2-9699EA62C7A2}"/>
            </a:ext>
          </a:extLst>
        </xdr:cNvPr>
        <xdr:cNvSpPr/>
      </xdr:nvSpPr>
      <xdr:spPr>
        <a:xfrm>
          <a:off x="15430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63500</xdr:rowOff>
    </xdr:from>
    <xdr:to>
      <xdr:col>76</xdr:col>
      <xdr:colOff>165100</xdr:colOff>
      <xdr:row>37</xdr:row>
      <xdr:rowOff>165100</xdr:rowOff>
    </xdr:to>
    <xdr:sp macro="" textlink="">
      <xdr:nvSpPr>
        <xdr:cNvPr id="523" name="フローチャート: 判断 522">
          <a:extLst>
            <a:ext uri="{FF2B5EF4-FFF2-40B4-BE49-F238E27FC236}">
              <a16:creationId xmlns:a16="http://schemas.microsoft.com/office/drawing/2014/main" id="{B5A50A43-E7A3-4F67-AB91-4ADF1FC68440}"/>
            </a:ext>
          </a:extLst>
        </xdr:cNvPr>
        <xdr:cNvSpPr/>
      </xdr:nvSpPr>
      <xdr:spPr>
        <a:xfrm>
          <a:off x="14541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86360</xdr:rowOff>
    </xdr:from>
    <xdr:to>
      <xdr:col>72</xdr:col>
      <xdr:colOff>38100</xdr:colOff>
      <xdr:row>38</xdr:row>
      <xdr:rowOff>16510</xdr:rowOff>
    </xdr:to>
    <xdr:sp macro="" textlink="">
      <xdr:nvSpPr>
        <xdr:cNvPr id="524" name="フローチャート: 判断 523">
          <a:extLst>
            <a:ext uri="{FF2B5EF4-FFF2-40B4-BE49-F238E27FC236}">
              <a16:creationId xmlns:a16="http://schemas.microsoft.com/office/drawing/2014/main" id="{7C872248-F504-4E6B-8615-FF2A713018DA}"/>
            </a:ext>
          </a:extLst>
        </xdr:cNvPr>
        <xdr:cNvSpPr/>
      </xdr:nvSpPr>
      <xdr:spPr>
        <a:xfrm>
          <a:off x="136525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57785</xdr:rowOff>
    </xdr:from>
    <xdr:to>
      <xdr:col>67</xdr:col>
      <xdr:colOff>101600</xdr:colOff>
      <xdr:row>37</xdr:row>
      <xdr:rowOff>159385</xdr:rowOff>
    </xdr:to>
    <xdr:sp macro="" textlink="">
      <xdr:nvSpPr>
        <xdr:cNvPr id="525" name="フローチャート: 判断 524">
          <a:extLst>
            <a:ext uri="{FF2B5EF4-FFF2-40B4-BE49-F238E27FC236}">
              <a16:creationId xmlns:a16="http://schemas.microsoft.com/office/drawing/2014/main" id="{7E82ED41-8C50-42CC-837F-2A6CBD85FD60}"/>
            </a:ext>
          </a:extLst>
        </xdr:cNvPr>
        <xdr:cNvSpPr/>
      </xdr:nvSpPr>
      <xdr:spPr>
        <a:xfrm>
          <a:off x="12763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AF80E2C2-BBE9-4A96-8EB8-ECC1FCDDE98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B42201AF-1DB3-41D6-809F-E24A6F7672B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E25A212F-5EC9-4AA0-928E-825E092EB0E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B8525B80-0C6B-4C30-8AD7-7841F7E8065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F4259BBC-54A8-453A-B639-5FA60312F2D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10160</xdr:rowOff>
    </xdr:from>
    <xdr:to>
      <xdr:col>85</xdr:col>
      <xdr:colOff>177800</xdr:colOff>
      <xdr:row>35</xdr:row>
      <xdr:rowOff>111760</xdr:rowOff>
    </xdr:to>
    <xdr:sp macro="" textlink="">
      <xdr:nvSpPr>
        <xdr:cNvPr id="531" name="楕円 530">
          <a:extLst>
            <a:ext uri="{FF2B5EF4-FFF2-40B4-BE49-F238E27FC236}">
              <a16:creationId xmlns:a16="http://schemas.microsoft.com/office/drawing/2014/main" id="{E2877AC8-4B02-46D5-92A0-97CD4DDE3BEA}"/>
            </a:ext>
          </a:extLst>
        </xdr:cNvPr>
        <xdr:cNvSpPr/>
      </xdr:nvSpPr>
      <xdr:spPr>
        <a:xfrm>
          <a:off x="16268700" y="601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33037</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943A505E-4803-4D37-B216-5A4899D21725}"/>
            </a:ext>
          </a:extLst>
        </xdr:cNvPr>
        <xdr:cNvSpPr txBox="1"/>
      </xdr:nvSpPr>
      <xdr:spPr>
        <a:xfrm>
          <a:off x="16357600" y="586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52070</xdr:rowOff>
    </xdr:from>
    <xdr:to>
      <xdr:col>81</xdr:col>
      <xdr:colOff>101600</xdr:colOff>
      <xdr:row>34</xdr:row>
      <xdr:rowOff>153670</xdr:rowOff>
    </xdr:to>
    <xdr:sp macro="" textlink="">
      <xdr:nvSpPr>
        <xdr:cNvPr id="533" name="楕円 532">
          <a:extLst>
            <a:ext uri="{FF2B5EF4-FFF2-40B4-BE49-F238E27FC236}">
              <a16:creationId xmlns:a16="http://schemas.microsoft.com/office/drawing/2014/main" id="{E0B797BF-4257-4B17-9116-5D2FF1FDEC14}"/>
            </a:ext>
          </a:extLst>
        </xdr:cNvPr>
        <xdr:cNvSpPr/>
      </xdr:nvSpPr>
      <xdr:spPr>
        <a:xfrm>
          <a:off x="15430500" y="588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102870</xdr:rowOff>
    </xdr:from>
    <xdr:to>
      <xdr:col>85</xdr:col>
      <xdr:colOff>127000</xdr:colOff>
      <xdr:row>35</xdr:row>
      <xdr:rowOff>60960</xdr:rowOff>
    </xdr:to>
    <xdr:cxnSp macro="">
      <xdr:nvCxnSpPr>
        <xdr:cNvPr id="534" name="直線コネクタ 533">
          <a:extLst>
            <a:ext uri="{FF2B5EF4-FFF2-40B4-BE49-F238E27FC236}">
              <a16:creationId xmlns:a16="http://schemas.microsoft.com/office/drawing/2014/main" id="{8D15B53B-64B5-4BFA-A247-5F4B8658FB7D}"/>
            </a:ext>
          </a:extLst>
        </xdr:cNvPr>
        <xdr:cNvCxnSpPr/>
      </xdr:nvCxnSpPr>
      <xdr:spPr>
        <a:xfrm>
          <a:off x="15481300" y="5932170"/>
          <a:ext cx="8382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92075</xdr:rowOff>
    </xdr:from>
    <xdr:to>
      <xdr:col>76</xdr:col>
      <xdr:colOff>165100</xdr:colOff>
      <xdr:row>34</xdr:row>
      <xdr:rowOff>22225</xdr:rowOff>
    </xdr:to>
    <xdr:sp macro="" textlink="">
      <xdr:nvSpPr>
        <xdr:cNvPr id="535" name="楕円 534">
          <a:extLst>
            <a:ext uri="{FF2B5EF4-FFF2-40B4-BE49-F238E27FC236}">
              <a16:creationId xmlns:a16="http://schemas.microsoft.com/office/drawing/2014/main" id="{0184BED5-6E57-4E07-97B8-E3EA38189EBF}"/>
            </a:ext>
          </a:extLst>
        </xdr:cNvPr>
        <xdr:cNvSpPr/>
      </xdr:nvSpPr>
      <xdr:spPr>
        <a:xfrm>
          <a:off x="14541500" y="574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142875</xdr:rowOff>
    </xdr:from>
    <xdr:to>
      <xdr:col>81</xdr:col>
      <xdr:colOff>50800</xdr:colOff>
      <xdr:row>34</xdr:row>
      <xdr:rowOff>102870</xdr:rowOff>
    </xdr:to>
    <xdr:cxnSp macro="">
      <xdr:nvCxnSpPr>
        <xdr:cNvPr id="536" name="直線コネクタ 535">
          <a:extLst>
            <a:ext uri="{FF2B5EF4-FFF2-40B4-BE49-F238E27FC236}">
              <a16:creationId xmlns:a16="http://schemas.microsoft.com/office/drawing/2014/main" id="{51051651-E279-4BA0-B354-CFD1829BCE8E}"/>
            </a:ext>
          </a:extLst>
        </xdr:cNvPr>
        <xdr:cNvCxnSpPr/>
      </xdr:nvCxnSpPr>
      <xdr:spPr>
        <a:xfrm>
          <a:off x="14592300" y="5800725"/>
          <a:ext cx="88900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78740</xdr:rowOff>
    </xdr:from>
    <xdr:to>
      <xdr:col>72</xdr:col>
      <xdr:colOff>38100</xdr:colOff>
      <xdr:row>37</xdr:row>
      <xdr:rowOff>8890</xdr:rowOff>
    </xdr:to>
    <xdr:sp macro="" textlink="">
      <xdr:nvSpPr>
        <xdr:cNvPr id="537" name="楕円 536">
          <a:extLst>
            <a:ext uri="{FF2B5EF4-FFF2-40B4-BE49-F238E27FC236}">
              <a16:creationId xmlns:a16="http://schemas.microsoft.com/office/drawing/2014/main" id="{6CE72F5A-295B-4B0A-8A27-0CB78EABB738}"/>
            </a:ext>
          </a:extLst>
        </xdr:cNvPr>
        <xdr:cNvSpPr/>
      </xdr:nvSpPr>
      <xdr:spPr>
        <a:xfrm>
          <a:off x="13652500" y="625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142875</xdr:rowOff>
    </xdr:from>
    <xdr:to>
      <xdr:col>76</xdr:col>
      <xdr:colOff>114300</xdr:colOff>
      <xdr:row>36</xdr:row>
      <xdr:rowOff>129540</xdr:rowOff>
    </xdr:to>
    <xdr:cxnSp macro="">
      <xdr:nvCxnSpPr>
        <xdr:cNvPr id="538" name="直線コネクタ 537">
          <a:extLst>
            <a:ext uri="{FF2B5EF4-FFF2-40B4-BE49-F238E27FC236}">
              <a16:creationId xmlns:a16="http://schemas.microsoft.com/office/drawing/2014/main" id="{C6D8B2C1-32E1-4C88-A4F1-25A791F1A498}"/>
            </a:ext>
          </a:extLst>
        </xdr:cNvPr>
        <xdr:cNvCxnSpPr/>
      </xdr:nvCxnSpPr>
      <xdr:spPr>
        <a:xfrm flipV="1">
          <a:off x="13703300" y="5800725"/>
          <a:ext cx="889000" cy="501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40640</xdr:rowOff>
    </xdr:from>
    <xdr:to>
      <xdr:col>67</xdr:col>
      <xdr:colOff>101600</xdr:colOff>
      <xdr:row>36</xdr:row>
      <xdr:rowOff>142240</xdr:rowOff>
    </xdr:to>
    <xdr:sp macro="" textlink="">
      <xdr:nvSpPr>
        <xdr:cNvPr id="539" name="楕円 538">
          <a:extLst>
            <a:ext uri="{FF2B5EF4-FFF2-40B4-BE49-F238E27FC236}">
              <a16:creationId xmlns:a16="http://schemas.microsoft.com/office/drawing/2014/main" id="{9718897C-DAE3-43DB-A8D2-91BEC9A239A0}"/>
            </a:ext>
          </a:extLst>
        </xdr:cNvPr>
        <xdr:cNvSpPr/>
      </xdr:nvSpPr>
      <xdr:spPr>
        <a:xfrm>
          <a:off x="12763500" y="621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91440</xdr:rowOff>
    </xdr:from>
    <xdr:to>
      <xdr:col>71</xdr:col>
      <xdr:colOff>177800</xdr:colOff>
      <xdr:row>36</xdr:row>
      <xdr:rowOff>129540</xdr:rowOff>
    </xdr:to>
    <xdr:cxnSp macro="">
      <xdr:nvCxnSpPr>
        <xdr:cNvPr id="540" name="直線コネクタ 539">
          <a:extLst>
            <a:ext uri="{FF2B5EF4-FFF2-40B4-BE49-F238E27FC236}">
              <a16:creationId xmlns:a16="http://schemas.microsoft.com/office/drawing/2014/main" id="{15F15D9E-C4D6-4423-9893-68961552DE56}"/>
            </a:ext>
          </a:extLst>
        </xdr:cNvPr>
        <xdr:cNvCxnSpPr/>
      </xdr:nvCxnSpPr>
      <xdr:spPr>
        <a:xfrm>
          <a:off x="12814300" y="62636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38117</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F9D66180-53C6-4D58-ABE6-A736774331B9}"/>
            </a:ext>
          </a:extLst>
        </xdr:cNvPr>
        <xdr:cNvSpPr txBox="1"/>
      </xdr:nvSpPr>
      <xdr:spPr>
        <a:xfrm>
          <a:off x="15266044"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156227</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1C5081CC-CF27-4B97-9A1B-910BACD99037}"/>
            </a:ext>
          </a:extLst>
        </xdr:cNvPr>
        <xdr:cNvSpPr txBox="1"/>
      </xdr:nvSpPr>
      <xdr:spPr>
        <a:xfrm>
          <a:off x="14389744" y="649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7637</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E2F52B83-FBDA-4CE0-B90E-17C3A9EC22F1}"/>
            </a:ext>
          </a:extLst>
        </xdr:cNvPr>
        <xdr:cNvSpPr txBox="1"/>
      </xdr:nvSpPr>
      <xdr:spPr>
        <a:xfrm>
          <a:off x="13500744" y="652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150512</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37685201-46BA-4FDD-BC62-B8C7A515A86C}"/>
            </a:ext>
          </a:extLst>
        </xdr:cNvPr>
        <xdr:cNvSpPr txBox="1"/>
      </xdr:nvSpPr>
      <xdr:spPr>
        <a:xfrm>
          <a:off x="12611744" y="649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170197</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3FE65520-8643-42D4-A89E-AD740566BE16}"/>
            </a:ext>
          </a:extLst>
        </xdr:cNvPr>
        <xdr:cNvSpPr txBox="1"/>
      </xdr:nvSpPr>
      <xdr:spPr>
        <a:xfrm>
          <a:off x="15266044" y="565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38752</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ECBFADC5-03D0-42B7-B054-3026330F8217}"/>
            </a:ext>
          </a:extLst>
        </xdr:cNvPr>
        <xdr:cNvSpPr txBox="1"/>
      </xdr:nvSpPr>
      <xdr:spPr>
        <a:xfrm>
          <a:off x="14389744" y="552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25417</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33152B3A-5292-4846-88AB-9F2DF7FB67A1}"/>
            </a:ext>
          </a:extLst>
        </xdr:cNvPr>
        <xdr:cNvSpPr txBox="1"/>
      </xdr:nvSpPr>
      <xdr:spPr>
        <a:xfrm>
          <a:off x="135007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158767</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5F842B31-F0A0-49F7-9B98-F3DB9133D53D}"/>
            </a:ext>
          </a:extLst>
        </xdr:cNvPr>
        <xdr:cNvSpPr txBox="1"/>
      </xdr:nvSpPr>
      <xdr:spPr>
        <a:xfrm>
          <a:off x="12611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B3E2459F-0CF0-4616-916C-A00690B341C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AF301566-A76D-49E5-949B-330C886F5EF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91841A95-AE9D-4A7B-A04A-8BD54689082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BC04D2DE-CB9C-4B57-8EC3-EB0A8CFCC56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ECC715AA-42D6-416B-A4E3-953588004ED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541ED64A-4B54-41EF-BD0C-30A1ED771BA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881B29CF-B9AC-4902-BC2E-A527B5642FC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37F54D16-A992-4A35-8724-08D8383A7EE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00D8EEFC-1746-46AB-B09D-401793ACE52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AE897182-9870-49C9-B8FE-972BB59BDCE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133350</xdr:rowOff>
    </xdr:from>
    <xdr:to>
      <xdr:col>120</xdr:col>
      <xdr:colOff>114300</xdr:colOff>
      <xdr:row>42</xdr:row>
      <xdr:rowOff>133350</xdr:rowOff>
    </xdr:to>
    <xdr:cxnSp macro="">
      <xdr:nvCxnSpPr>
        <xdr:cNvPr id="559" name="直線コネクタ 558">
          <a:extLst>
            <a:ext uri="{FF2B5EF4-FFF2-40B4-BE49-F238E27FC236}">
              <a16:creationId xmlns:a16="http://schemas.microsoft.com/office/drawing/2014/main" id="{96C4DF0A-2DA8-44BB-B06D-3CC645B78E15}"/>
            </a:ext>
          </a:extLst>
        </xdr:cNvPr>
        <xdr:cNvCxnSpPr/>
      </xdr:nvCxnSpPr>
      <xdr:spPr>
        <a:xfrm>
          <a:off x="18288000" y="733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162577</xdr:rowOff>
    </xdr:from>
    <xdr:ext cx="248786" cy="259045"/>
    <xdr:sp macro="" textlink="">
      <xdr:nvSpPr>
        <xdr:cNvPr id="560" name="テキスト ボックス 559">
          <a:extLst>
            <a:ext uri="{FF2B5EF4-FFF2-40B4-BE49-F238E27FC236}">
              <a16:creationId xmlns:a16="http://schemas.microsoft.com/office/drawing/2014/main" id="{A4E01B57-56D5-41F4-B7FC-1E3F3658A902}"/>
            </a:ext>
          </a:extLst>
        </xdr:cNvPr>
        <xdr:cNvSpPr txBox="1"/>
      </xdr:nvSpPr>
      <xdr:spPr>
        <a:xfrm>
          <a:off x="18039214" y="7192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19050</xdr:rowOff>
    </xdr:from>
    <xdr:to>
      <xdr:col>120</xdr:col>
      <xdr:colOff>114300</xdr:colOff>
      <xdr:row>41</xdr:row>
      <xdr:rowOff>19050</xdr:rowOff>
    </xdr:to>
    <xdr:cxnSp macro="">
      <xdr:nvCxnSpPr>
        <xdr:cNvPr id="561" name="直線コネクタ 560">
          <a:extLst>
            <a:ext uri="{FF2B5EF4-FFF2-40B4-BE49-F238E27FC236}">
              <a16:creationId xmlns:a16="http://schemas.microsoft.com/office/drawing/2014/main" id="{CC59CFD4-9991-4D6F-B662-4B8D8D42C3B9}"/>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40</xdr:row>
      <xdr:rowOff>48277</xdr:rowOff>
    </xdr:from>
    <xdr:ext cx="531299" cy="259045"/>
    <xdr:sp macro="" textlink="">
      <xdr:nvSpPr>
        <xdr:cNvPr id="562" name="テキスト ボックス 561">
          <a:extLst>
            <a:ext uri="{FF2B5EF4-FFF2-40B4-BE49-F238E27FC236}">
              <a16:creationId xmlns:a16="http://schemas.microsoft.com/office/drawing/2014/main" id="{CAA21558-9272-4C83-9229-DD5CEF94939B}"/>
            </a:ext>
          </a:extLst>
        </xdr:cNvPr>
        <xdr:cNvSpPr txBox="1"/>
      </xdr:nvSpPr>
      <xdr:spPr>
        <a:xfrm>
          <a:off x="17756701" y="690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76200</xdr:rowOff>
    </xdr:from>
    <xdr:to>
      <xdr:col>120</xdr:col>
      <xdr:colOff>114300</xdr:colOff>
      <xdr:row>39</xdr:row>
      <xdr:rowOff>76200</xdr:rowOff>
    </xdr:to>
    <xdr:cxnSp macro="">
      <xdr:nvCxnSpPr>
        <xdr:cNvPr id="563" name="直線コネクタ 562">
          <a:extLst>
            <a:ext uri="{FF2B5EF4-FFF2-40B4-BE49-F238E27FC236}">
              <a16:creationId xmlns:a16="http://schemas.microsoft.com/office/drawing/2014/main" id="{8606E20C-83A4-4608-A87B-33803442A65E}"/>
            </a:ext>
          </a:extLst>
        </xdr:cNvPr>
        <xdr:cNvCxnSpPr/>
      </xdr:nvCxnSpPr>
      <xdr:spPr>
        <a:xfrm>
          <a:off x="18288000" y="676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105427</xdr:rowOff>
    </xdr:from>
    <xdr:ext cx="531299" cy="259045"/>
    <xdr:sp macro="" textlink="">
      <xdr:nvSpPr>
        <xdr:cNvPr id="564" name="テキスト ボックス 563">
          <a:extLst>
            <a:ext uri="{FF2B5EF4-FFF2-40B4-BE49-F238E27FC236}">
              <a16:creationId xmlns:a16="http://schemas.microsoft.com/office/drawing/2014/main" id="{8FE65AD2-3D0C-45D4-8E71-F9FC10244E43}"/>
            </a:ext>
          </a:extLst>
        </xdr:cNvPr>
        <xdr:cNvSpPr txBox="1"/>
      </xdr:nvSpPr>
      <xdr:spPr>
        <a:xfrm>
          <a:off x="17756701" y="662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5" name="直線コネクタ 564">
          <a:extLst>
            <a:ext uri="{FF2B5EF4-FFF2-40B4-BE49-F238E27FC236}">
              <a16:creationId xmlns:a16="http://schemas.microsoft.com/office/drawing/2014/main" id="{DDADCA0E-AD2C-4F2E-9E65-6C43345F9C88}"/>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162577</xdr:rowOff>
    </xdr:from>
    <xdr:ext cx="531299" cy="259045"/>
    <xdr:sp macro="" textlink="">
      <xdr:nvSpPr>
        <xdr:cNvPr id="566" name="テキスト ボックス 565">
          <a:extLst>
            <a:ext uri="{FF2B5EF4-FFF2-40B4-BE49-F238E27FC236}">
              <a16:creationId xmlns:a16="http://schemas.microsoft.com/office/drawing/2014/main" id="{95F431B0-EF6D-4640-9D87-DADFA3F30906}"/>
            </a:ext>
          </a:extLst>
        </xdr:cNvPr>
        <xdr:cNvSpPr txBox="1"/>
      </xdr:nvSpPr>
      <xdr:spPr>
        <a:xfrm>
          <a:off x="17756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19050</xdr:rowOff>
    </xdr:from>
    <xdr:to>
      <xdr:col>120</xdr:col>
      <xdr:colOff>114300</xdr:colOff>
      <xdr:row>36</xdr:row>
      <xdr:rowOff>19050</xdr:rowOff>
    </xdr:to>
    <xdr:cxnSp macro="">
      <xdr:nvCxnSpPr>
        <xdr:cNvPr id="567" name="直線コネクタ 566">
          <a:extLst>
            <a:ext uri="{FF2B5EF4-FFF2-40B4-BE49-F238E27FC236}">
              <a16:creationId xmlns:a16="http://schemas.microsoft.com/office/drawing/2014/main" id="{A4FC7578-AF57-4173-801D-2975774B84A5}"/>
            </a:ext>
          </a:extLst>
        </xdr:cNvPr>
        <xdr:cNvCxnSpPr/>
      </xdr:nvCxnSpPr>
      <xdr:spPr>
        <a:xfrm>
          <a:off x="18288000" y="619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48277</xdr:rowOff>
    </xdr:from>
    <xdr:ext cx="595419" cy="259045"/>
    <xdr:sp macro="" textlink="">
      <xdr:nvSpPr>
        <xdr:cNvPr id="568" name="テキスト ボックス 567">
          <a:extLst>
            <a:ext uri="{FF2B5EF4-FFF2-40B4-BE49-F238E27FC236}">
              <a16:creationId xmlns:a16="http://schemas.microsoft.com/office/drawing/2014/main" id="{8A236A21-7BE4-4F7D-BED6-A93285C5A05B}"/>
            </a:ext>
          </a:extLst>
        </xdr:cNvPr>
        <xdr:cNvSpPr txBox="1"/>
      </xdr:nvSpPr>
      <xdr:spPr>
        <a:xfrm>
          <a:off x="17692581" y="604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9" name="直線コネクタ 568">
          <a:extLst>
            <a:ext uri="{FF2B5EF4-FFF2-40B4-BE49-F238E27FC236}">
              <a16:creationId xmlns:a16="http://schemas.microsoft.com/office/drawing/2014/main" id="{EB4148F4-5D84-4688-89E8-54C143DE5A07}"/>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70" name="テキスト ボックス 569">
          <a:extLst>
            <a:ext uri="{FF2B5EF4-FFF2-40B4-BE49-F238E27FC236}">
              <a16:creationId xmlns:a16="http://schemas.microsoft.com/office/drawing/2014/main" id="{61A10817-2682-48FD-B838-310B1E07023F}"/>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133350</xdr:rowOff>
    </xdr:from>
    <xdr:to>
      <xdr:col>120</xdr:col>
      <xdr:colOff>114300</xdr:colOff>
      <xdr:row>32</xdr:row>
      <xdr:rowOff>133350</xdr:rowOff>
    </xdr:to>
    <xdr:cxnSp macro="">
      <xdr:nvCxnSpPr>
        <xdr:cNvPr id="571" name="直線コネクタ 570">
          <a:extLst>
            <a:ext uri="{FF2B5EF4-FFF2-40B4-BE49-F238E27FC236}">
              <a16:creationId xmlns:a16="http://schemas.microsoft.com/office/drawing/2014/main" id="{F7698DB7-A629-4C1D-B818-C3E2A9EF74A8}"/>
            </a:ext>
          </a:extLst>
        </xdr:cNvPr>
        <xdr:cNvCxnSpPr/>
      </xdr:nvCxnSpPr>
      <xdr:spPr>
        <a:xfrm>
          <a:off x="18288000" y="561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31</xdr:row>
      <xdr:rowOff>162577</xdr:rowOff>
    </xdr:from>
    <xdr:ext cx="595419" cy="259045"/>
    <xdr:sp macro="" textlink="">
      <xdr:nvSpPr>
        <xdr:cNvPr id="572" name="テキスト ボックス 571">
          <a:extLst>
            <a:ext uri="{FF2B5EF4-FFF2-40B4-BE49-F238E27FC236}">
              <a16:creationId xmlns:a16="http://schemas.microsoft.com/office/drawing/2014/main" id="{55297445-5DE3-4C6E-BCED-B9E51E8FC360}"/>
            </a:ext>
          </a:extLst>
        </xdr:cNvPr>
        <xdr:cNvSpPr txBox="1"/>
      </xdr:nvSpPr>
      <xdr:spPr>
        <a:xfrm>
          <a:off x="17692581" y="547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9526741F-6942-4286-B31B-97F3F735602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CBA92916-CA82-4C57-87D5-030CB7EA06A2}"/>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DC2CB817-78B3-4C9E-928D-14547A0B9E1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126806</xdr:rowOff>
    </xdr:from>
    <xdr:to>
      <xdr:col>116</xdr:col>
      <xdr:colOff>62864</xdr:colOff>
      <xdr:row>41</xdr:row>
      <xdr:rowOff>111938</xdr:rowOff>
    </xdr:to>
    <xdr:cxnSp macro="">
      <xdr:nvCxnSpPr>
        <xdr:cNvPr id="576" name="直線コネクタ 575">
          <a:extLst>
            <a:ext uri="{FF2B5EF4-FFF2-40B4-BE49-F238E27FC236}">
              <a16:creationId xmlns:a16="http://schemas.microsoft.com/office/drawing/2014/main" id="{D9EAA337-77F3-4738-9B7B-7F48A7D25408}"/>
            </a:ext>
          </a:extLst>
        </xdr:cNvPr>
        <xdr:cNvCxnSpPr/>
      </xdr:nvCxnSpPr>
      <xdr:spPr>
        <a:xfrm flipV="1">
          <a:off x="22160864" y="5784656"/>
          <a:ext cx="0" cy="1356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115765</xdr:rowOff>
    </xdr:from>
    <xdr:ext cx="534377" cy="259045"/>
    <xdr:sp macro="" textlink="">
      <xdr:nvSpPr>
        <xdr:cNvPr id="577" name="【一般廃棄物処理施設】&#10;一人当たり有形固定資産（償却資産）額最小値テキスト">
          <a:extLst>
            <a:ext uri="{FF2B5EF4-FFF2-40B4-BE49-F238E27FC236}">
              <a16:creationId xmlns:a16="http://schemas.microsoft.com/office/drawing/2014/main" id="{856DE0F0-1DA7-4940-A9C0-42DABEF08983}"/>
            </a:ext>
          </a:extLst>
        </xdr:cNvPr>
        <xdr:cNvSpPr txBox="1"/>
      </xdr:nvSpPr>
      <xdr:spPr>
        <a:xfrm>
          <a:off x="22199600" y="7145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111938</xdr:rowOff>
    </xdr:from>
    <xdr:to>
      <xdr:col>116</xdr:col>
      <xdr:colOff>152400</xdr:colOff>
      <xdr:row>41</xdr:row>
      <xdr:rowOff>111938</xdr:rowOff>
    </xdr:to>
    <xdr:cxnSp macro="">
      <xdr:nvCxnSpPr>
        <xdr:cNvPr id="578" name="直線コネクタ 577">
          <a:extLst>
            <a:ext uri="{FF2B5EF4-FFF2-40B4-BE49-F238E27FC236}">
              <a16:creationId xmlns:a16="http://schemas.microsoft.com/office/drawing/2014/main" id="{43F060B5-C29D-48D4-95D3-CFA86D7D14C3}"/>
            </a:ext>
          </a:extLst>
        </xdr:cNvPr>
        <xdr:cNvCxnSpPr/>
      </xdr:nvCxnSpPr>
      <xdr:spPr>
        <a:xfrm>
          <a:off x="22072600" y="7141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73483</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8ABEA60A-B4EF-4C5C-A020-A8D99E8A6A8D}"/>
            </a:ext>
          </a:extLst>
        </xdr:cNvPr>
        <xdr:cNvSpPr txBox="1"/>
      </xdr:nvSpPr>
      <xdr:spPr>
        <a:xfrm>
          <a:off x="22199600" y="5559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126806</xdr:rowOff>
    </xdr:from>
    <xdr:to>
      <xdr:col>116</xdr:col>
      <xdr:colOff>152400</xdr:colOff>
      <xdr:row>33</xdr:row>
      <xdr:rowOff>126806</xdr:rowOff>
    </xdr:to>
    <xdr:cxnSp macro="">
      <xdr:nvCxnSpPr>
        <xdr:cNvPr id="580" name="直線コネクタ 579">
          <a:extLst>
            <a:ext uri="{FF2B5EF4-FFF2-40B4-BE49-F238E27FC236}">
              <a16:creationId xmlns:a16="http://schemas.microsoft.com/office/drawing/2014/main" id="{A12F80EF-36C1-4A0D-B65E-EAB8D5FCF757}"/>
            </a:ext>
          </a:extLst>
        </xdr:cNvPr>
        <xdr:cNvCxnSpPr/>
      </xdr:nvCxnSpPr>
      <xdr:spPr>
        <a:xfrm>
          <a:off x="22072600" y="5784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167333</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D96536B1-17F2-4ADF-BC46-BC31F8A3FDF4}"/>
            </a:ext>
          </a:extLst>
        </xdr:cNvPr>
        <xdr:cNvSpPr txBox="1"/>
      </xdr:nvSpPr>
      <xdr:spPr>
        <a:xfrm>
          <a:off x="22199600" y="65109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17456</xdr:rowOff>
    </xdr:from>
    <xdr:to>
      <xdr:col>116</xdr:col>
      <xdr:colOff>114300</xdr:colOff>
      <xdr:row>38</xdr:row>
      <xdr:rowOff>119056</xdr:rowOff>
    </xdr:to>
    <xdr:sp macro="" textlink="">
      <xdr:nvSpPr>
        <xdr:cNvPr id="582" name="フローチャート: 判断 581">
          <a:extLst>
            <a:ext uri="{FF2B5EF4-FFF2-40B4-BE49-F238E27FC236}">
              <a16:creationId xmlns:a16="http://schemas.microsoft.com/office/drawing/2014/main" id="{45F13190-40C2-451A-96A2-CD7D45B1CA60}"/>
            </a:ext>
          </a:extLst>
        </xdr:cNvPr>
        <xdr:cNvSpPr/>
      </xdr:nvSpPr>
      <xdr:spPr>
        <a:xfrm>
          <a:off x="22110700" y="653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23619</xdr:rowOff>
    </xdr:from>
    <xdr:to>
      <xdr:col>112</xdr:col>
      <xdr:colOff>38100</xdr:colOff>
      <xdr:row>38</xdr:row>
      <xdr:rowOff>125219</xdr:rowOff>
    </xdr:to>
    <xdr:sp macro="" textlink="">
      <xdr:nvSpPr>
        <xdr:cNvPr id="583" name="フローチャート: 判断 582">
          <a:extLst>
            <a:ext uri="{FF2B5EF4-FFF2-40B4-BE49-F238E27FC236}">
              <a16:creationId xmlns:a16="http://schemas.microsoft.com/office/drawing/2014/main" id="{A75C24E2-D4A3-4380-863F-A49F115F43F1}"/>
            </a:ext>
          </a:extLst>
        </xdr:cNvPr>
        <xdr:cNvSpPr/>
      </xdr:nvSpPr>
      <xdr:spPr>
        <a:xfrm>
          <a:off x="21272500" y="6538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82274</xdr:rowOff>
    </xdr:from>
    <xdr:to>
      <xdr:col>107</xdr:col>
      <xdr:colOff>101600</xdr:colOff>
      <xdr:row>39</xdr:row>
      <xdr:rowOff>12424</xdr:rowOff>
    </xdr:to>
    <xdr:sp macro="" textlink="">
      <xdr:nvSpPr>
        <xdr:cNvPr id="584" name="フローチャート: 判断 583">
          <a:extLst>
            <a:ext uri="{FF2B5EF4-FFF2-40B4-BE49-F238E27FC236}">
              <a16:creationId xmlns:a16="http://schemas.microsoft.com/office/drawing/2014/main" id="{3FA67EE6-1E86-48B6-BA93-1446208128CD}"/>
            </a:ext>
          </a:extLst>
        </xdr:cNvPr>
        <xdr:cNvSpPr/>
      </xdr:nvSpPr>
      <xdr:spPr>
        <a:xfrm>
          <a:off x="20383500" y="659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101019</xdr:rowOff>
    </xdr:from>
    <xdr:to>
      <xdr:col>102</xdr:col>
      <xdr:colOff>165100</xdr:colOff>
      <xdr:row>39</xdr:row>
      <xdr:rowOff>31169</xdr:rowOff>
    </xdr:to>
    <xdr:sp macro="" textlink="">
      <xdr:nvSpPr>
        <xdr:cNvPr id="585" name="フローチャート: 判断 584">
          <a:extLst>
            <a:ext uri="{FF2B5EF4-FFF2-40B4-BE49-F238E27FC236}">
              <a16:creationId xmlns:a16="http://schemas.microsoft.com/office/drawing/2014/main" id="{760AE6E9-BBE1-4D69-97DD-D15E7286F03C}"/>
            </a:ext>
          </a:extLst>
        </xdr:cNvPr>
        <xdr:cNvSpPr/>
      </xdr:nvSpPr>
      <xdr:spPr>
        <a:xfrm>
          <a:off x="19494500" y="6616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93418</xdr:rowOff>
    </xdr:from>
    <xdr:to>
      <xdr:col>98</xdr:col>
      <xdr:colOff>38100</xdr:colOff>
      <xdr:row>39</xdr:row>
      <xdr:rowOff>23568</xdr:rowOff>
    </xdr:to>
    <xdr:sp macro="" textlink="">
      <xdr:nvSpPr>
        <xdr:cNvPr id="586" name="フローチャート: 判断 585">
          <a:extLst>
            <a:ext uri="{FF2B5EF4-FFF2-40B4-BE49-F238E27FC236}">
              <a16:creationId xmlns:a16="http://schemas.microsoft.com/office/drawing/2014/main" id="{9051E4FE-E8D2-485B-8DAC-1EA60D0651EB}"/>
            </a:ext>
          </a:extLst>
        </xdr:cNvPr>
        <xdr:cNvSpPr/>
      </xdr:nvSpPr>
      <xdr:spPr>
        <a:xfrm>
          <a:off x="18605500" y="6608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7590337C-0804-4DBB-9583-3A300EA9968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18B5836A-9246-4D62-A53C-A8CF25048FA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D00EA9CD-3116-40A9-9EDA-0DD7553953C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66CE009F-C7BD-46B9-8F2D-AF9DA876151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891E3274-394F-4828-A981-A1EA8EEBFC1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129356</xdr:rowOff>
    </xdr:from>
    <xdr:to>
      <xdr:col>116</xdr:col>
      <xdr:colOff>114300</xdr:colOff>
      <xdr:row>36</xdr:row>
      <xdr:rowOff>59506</xdr:rowOff>
    </xdr:to>
    <xdr:sp macro="" textlink="">
      <xdr:nvSpPr>
        <xdr:cNvPr id="592" name="楕円 591">
          <a:extLst>
            <a:ext uri="{FF2B5EF4-FFF2-40B4-BE49-F238E27FC236}">
              <a16:creationId xmlns:a16="http://schemas.microsoft.com/office/drawing/2014/main" id="{31A6DE2F-56FE-4515-879D-E080C5AA6236}"/>
            </a:ext>
          </a:extLst>
        </xdr:cNvPr>
        <xdr:cNvSpPr/>
      </xdr:nvSpPr>
      <xdr:spPr>
        <a:xfrm>
          <a:off x="22110700" y="6130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152233</xdr:rowOff>
    </xdr:from>
    <xdr:ext cx="599010" cy="259045"/>
    <xdr:sp macro="" textlink="">
      <xdr:nvSpPr>
        <xdr:cNvPr id="593" name="【一般廃棄物処理施設】&#10;一人当たり有形固定資産（償却資産）額該当値テキスト">
          <a:extLst>
            <a:ext uri="{FF2B5EF4-FFF2-40B4-BE49-F238E27FC236}">
              <a16:creationId xmlns:a16="http://schemas.microsoft.com/office/drawing/2014/main" id="{F4F5970A-1AE2-4C82-B2B1-7A1668D99577}"/>
            </a:ext>
          </a:extLst>
        </xdr:cNvPr>
        <xdr:cNvSpPr txBox="1"/>
      </xdr:nvSpPr>
      <xdr:spPr>
        <a:xfrm>
          <a:off x="22199600" y="5981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141453</xdr:rowOff>
    </xdr:from>
    <xdr:to>
      <xdr:col>112</xdr:col>
      <xdr:colOff>38100</xdr:colOff>
      <xdr:row>36</xdr:row>
      <xdr:rowOff>71603</xdr:rowOff>
    </xdr:to>
    <xdr:sp macro="" textlink="">
      <xdr:nvSpPr>
        <xdr:cNvPr id="594" name="楕円 593">
          <a:extLst>
            <a:ext uri="{FF2B5EF4-FFF2-40B4-BE49-F238E27FC236}">
              <a16:creationId xmlns:a16="http://schemas.microsoft.com/office/drawing/2014/main" id="{8DB8270A-99D0-4589-AD72-39C3FB3A8B47}"/>
            </a:ext>
          </a:extLst>
        </xdr:cNvPr>
        <xdr:cNvSpPr/>
      </xdr:nvSpPr>
      <xdr:spPr>
        <a:xfrm>
          <a:off x="21272500" y="6142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8706</xdr:rowOff>
    </xdr:from>
    <xdr:to>
      <xdr:col>116</xdr:col>
      <xdr:colOff>63500</xdr:colOff>
      <xdr:row>36</xdr:row>
      <xdr:rowOff>20803</xdr:rowOff>
    </xdr:to>
    <xdr:cxnSp macro="">
      <xdr:nvCxnSpPr>
        <xdr:cNvPr id="595" name="直線コネクタ 594">
          <a:extLst>
            <a:ext uri="{FF2B5EF4-FFF2-40B4-BE49-F238E27FC236}">
              <a16:creationId xmlns:a16="http://schemas.microsoft.com/office/drawing/2014/main" id="{0E0E9013-936D-411A-AB1C-5EF6F8898FED}"/>
            </a:ext>
          </a:extLst>
        </xdr:cNvPr>
        <xdr:cNvCxnSpPr/>
      </xdr:nvCxnSpPr>
      <xdr:spPr>
        <a:xfrm flipV="1">
          <a:off x="21323300" y="6180906"/>
          <a:ext cx="838200" cy="12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150711</xdr:rowOff>
    </xdr:from>
    <xdr:to>
      <xdr:col>107</xdr:col>
      <xdr:colOff>101600</xdr:colOff>
      <xdr:row>36</xdr:row>
      <xdr:rowOff>80861</xdr:rowOff>
    </xdr:to>
    <xdr:sp macro="" textlink="">
      <xdr:nvSpPr>
        <xdr:cNvPr id="596" name="楕円 595">
          <a:extLst>
            <a:ext uri="{FF2B5EF4-FFF2-40B4-BE49-F238E27FC236}">
              <a16:creationId xmlns:a16="http://schemas.microsoft.com/office/drawing/2014/main" id="{AFF23F8C-B8EA-4B4C-9C1E-398B1C1546EC}"/>
            </a:ext>
          </a:extLst>
        </xdr:cNvPr>
        <xdr:cNvSpPr/>
      </xdr:nvSpPr>
      <xdr:spPr>
        <a:xfrm>
          <a:off x="20383500" y="615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20803</xdr:rowOff>
    </xdr:from>
    <xdr:to>
      <xdr:col>111</xdr:col>
      <xdr:colOff>177800</xdr:colOff>
      <xdr:row>36</xdr:row>
      <xdr:rowOff>30061</xdr:rowOff>
    </xdr:to>
    <xdr:cxnSp macro="">
      <xdr:nvCxnSpPr>
        <xdr:cNvPr id="597" name="直線コネクタ 596">
          <a:extLst>
            <a:ext uri="{FF2B5EF4-FFF2-40B4-BE49-F238E27FC236}">
              <a16:creationId xmlns:a16="http://schemas.microsoft.com/office/drawing/2014/main" id="{E49AD46D-1B84-49B1-9623-FF52C3B5DAC7}"/>
            </a:ext>
          </a:extLst>
        </xdr:cNvPr>
        <xdr:cNvCxnSpPr/>
      </xdr:nvCxnSpPr>
      <xdr:spPr>
        <a:xfrm flipV="1">
          <a:off x="20434300" y="6193003"/>
          <a:ext cx="889000" cy="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9398</xdr:rowOff>
    </xdr:from>
    <xdr:to>
      <xdr:col>102</xdr:col>
      <xdr:colOff>165100</xdr:colOff>
      <xdr:row>41</xdr:row>
      <xdr:rowOff>110998</xdr:rowOff>
    </xdr:to>
    <xdr:sp macro="" textlink="">
      <xdr:nvSpPr>
        <xdr:cNvPr id="598" name="楕円 597">
          <a:extLst>
            <a:ext uri="{FF2B5EF4-FFF2-40B4-BE49-F238E27FC236}">
              <a16:creationId xmlns:a16="http://schemas.microsoft.com/office/drawing/2014/main" id="{AF286AE1-58BF-4574-BE70-9A7A5F8390B1}"/>
            </a:ext>
          </a:extLst>
        </xdr:cNvPr>
        <xdr:cNvSpPr/>
      </xdr:nvSpPr>
      <xdr:spPr>
        <a:xfrm>
          <a:off x="19494500" y="703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30061</xdr:rowOff>
    </xdr:from>
    <xdr:to>
      <xdr:col>107</xdr:col>
      <xdr:colOff>50800</xdr:colOff>
      <xdr:row>41</xdr:row>
      <xdr:rowOff>60198</xdr:rowOff>
    </xdr:to>
    <xdr:cxnSp macro="">
      <xdr:nvCxnSpPr>
        <xdr:cNvPr id="599" name="直線コネクタ 598">
          <a:extLst>
            <a:ext uri="{FF2B5EF4-FFF2-40B4-BE49-F238E27FC236}">
              <a16:creationId xmlns:a16="http://schemas.microsoft.com/office/drawing/2014/main" id="{3835FC66-E145-45B1-AD45-2D4633A6D25E}"/>
            </a:ext>
          </a:extLst>
        </xdr:cNvPr>
        <xdr:cNvCxnSpPr/>
      </xdr:nvCxnSpPr>
      <xdr:spPr>
        <a:xfrm flipV="1">
          <a:off x="19545300" y="6202261"/>
          <a:ext cx="889000" cy="887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12056</xdr:rowOff>
    </xdr:from>
    <xdr:to>
      <xdr:col>98</xdr:col>
      <xdr:colOff>38100</xdr:colOff>
      <xdr:row>41</xdr:row>
      <xdr:rowOff>113656</xdr:rowOff>
    </xdr:to>
    <xdr:sp macro="" textlink="">
      <xdr:nvSpPr>
        <xdr:cNvPr id="600" name="楕円 599">
          <a:extLst>
            <a:ext uri="{FF2B5EF4-FFF2-40B4-BE49-F238E27FC236}">
              <a16:creationId xmlns:a16="http://schemas.microsoft.com/office/drawing/2014/main" id="{7EA50433-BA8A-4949-AA19-7F8EED37C789}"/>
            </a:ext>
          </a:extLst>
        </xdr:cNvPr>
        <xdr:cNvSpPr/>
      </xdr:nvSpPr>
      <xdr:spPr>
        <a:xfrm>
          <a:off x="18605500" y="7041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60198</xdr:rowOff>
    </xdr:from>
    <xdr:to>
      <xdr:col>102</xdr:col>
      <xdr:colOff>114300</xdr:colOff>
      <xdr:row>41</xdr:row>
      <xdr:rowOff>62856</xdr:rowOff>
    </xdr:to>
    <xdr:cxnSp macro="">
      <xdr:nvCxnSpPr>
        <xdr:cNvPr id="601" name="直線コネクタ 600">
          <a:extLst>
            <a:ext uri="{FF2B5EF4-FFF2-40B4-BE49-F238E27FC236}">
              <a16:creationId xmlns:a16="http://schemas.microsoft.com/office/drawing/2014/main" id="{DD08C9E7-72F7-443E-92F8-A39E9528B35C}"/>
            </a:ext>
          </a:extLst>
        </xdr:cNvPr>
        <xdr:cNvCxnSpPr/>
      </xdr:nvCxnSpPr>
      <xdr:spPr>
        <a:xfrm flipV="1">
          <a:off x="18656300" y="7089648"/>
          <a:ext cx="889000" cy="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116346</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09DE2A42-4987-4A40-A31E-B0BD25D8A36D}"/>
            </a:ext>
          </a:extLst>
        </xdr:cNvPr>
        <xdr:cNvSpPr txBox="1"/>
      </xdr:nvSpPr>
      <xdr:spPr>
        <a:xfrm>
          <a:off x="21043411" y="663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3551</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A1B9A32C-CC10-4A88-B531-78B9187E9A16}"/>
            </a:ext>
          </a:extLst>
        </xdr:cNvPr>
        <xdr:cNvSpPr txBox="1"/>
      </xdr:nvSpPr>
      <xdr:spPr>
        <a:xfrm>
          <a:off x="20167111" y="6690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47696</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F58930E3-F027-4350-BAF3-4DE984F8F0D9}"/>
            </a:ext>
          </a:extLst>
        </xdr:cNvPr>
        <xdr:cNvSpPr txBox="1"/>
      </xdr:nvSpPr>
      <xdr:spPr>
        <a:xfrm>
          <a:off x="19278111" y="6391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40095</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2FD11DFF-2A89-4EA4-913F-88CBDB9B6EC4}"/>
            </a:ext>
          </a:extLst>
        </xdr:cNvPr>
        <xdr:cNvSpPr txBox="1"/>
      </xdr:nvSpPr>
      <xdr:spPr>
        <a:xfrm>
          <a:off x="18389111" y="6383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34</xdr:row>
      <xdr:rowOff>88130</xdr:rowOff>
    </xdr:from>
    <xdr:ext cx="599010" cy="259045"/>
    <xdr:sp macro="" textlink="">
      <xdr:nvSpPr>
        <xdr:cNvPr id="606" name="n_1mainValue【一般廃棄物処理施設】&#10;一人当たり有形固定資産（償却資産）額">
          <a:extLst>
            <a:ext uri="{FF2B5EF4-FFF2-40B4-BE49-F238E27FC236}">
              <a16:creationId xmlns:a16="http://schemas.microsoft.com/office/drawing/2014/main" id="{DDB1D59E-044C-4E85-A6F6-E4F0561F9B10}"/>
            </a:ext>
          </a:extLst>
        </xdr:cNvPr>
        <xdr:cNvSpPr txBox="1"/>
      </xdr:nvSpPr>
      <xdr:spPr>
        <a:xfrm>
          <a:off x="21011095" y="5917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34</xdr:row>
      <xdr:rowOff>97388</xdr:rowOff>
    </xdr:from>
    <xdr:ext cx="599010" cy="259045"/>
    <xdr:sp macro="" textlink="">
      <xdr:nvSpPr>
        <xdr:cNvPr id="607" name="n_2mainValue【一般廃棄物処理施設】&#10;一人当たり有形固定資産（償却資産）額">
          <a:extLst>
            <a:ext uri="{FF2B5EF4-FFF2-40B4-BE49-F238E27FC236}">
              <a16:creationId xmlns:a16="http://schemas.microsoft.com/office/drawing/2014/main" id="{08FDD14A-D456-4D53-9F18-987C73F526DB}"/>
            </a:ext>
          </a:extLst>
        </xdr:cNvPr>
        <xdr:cNvSpPr txBox="1"/>
      </xdr:nvSpPr>
      <xdr:spPr>
        <a:xfrm>
          <a:off x="20134795" y="5926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102125</xdr:rowOff>
    </xdr:from>
    <xdr:ext cx="534377" cy="259045"/>
    <xdr:sp macro="" textlink="">
      <xdr:nvSpPr>
        <xdr:cNvPr id="608" name="n_3mainValue【一般廃棄物処理施設】&#10;一人当たり有形固定資産（償却資産）額">
          <a:extLst>
            <a:ext uri="{FF2B5EF4-FFF2-40B4-BE49-F238E27FC236}">
              <a16:creationId xmlns:a16="http://schemas.microsoft.com/office/drawing/2014/main" id="{A1B56EA4-4837-4AB8-826C-DC3DFBCB238B}"/>
            </a:ext>
          </a:extLst>
        </xdr:cNvPr>
        <xdr:cNvSpPr txBox="1"/>
      </xdr:nvSpPr>
      <xdr:spPr>
        <a:xfrm>
          <a:off x="19278111" y="7131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104783</xdr:rowOff>
    </xdr:from>
    <xdr:ext cx="534377" cy="259045"/>
    <xdr:sp macro="" textlink="">
      <xdr:nvSpPr>
        <xdr:cNvPr id="609" name="n_4mainValue【一般廃棄物処理施設】&#10;一人当たり有形固定資産（償却資産）額">
          <a:extLst>
            <a:ext uri="{FF2B5EF4-FFF2-40B4-BE49-F238E27FC236}">
              <a16:creationId xmlns:a16="http://schemas.microsoft.com/office/drawing/2014/main" id="{145908BE-AADE-4B0E-95B0-1D04860425B9}"/>
            </a:ext>
          </a:extLst>
        </xdr:cNvPr>
        <xdr:cNvSpPr txBox="1"/>
      </xdr:nvSpPr>
      <xdr:spPr>
        <a:xfrm>
          <a:off x="18389111" y="7134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A77C0018-F32F-4A74-8175-BCFDD65C2CD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9B7CBDE1-2615-49D3-B341-33A2E53409D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98E59471-B336-4703-947C-F90331A3458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93EB9A59-F441-4370-9359-844A2EED1B1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BF84F661-0361-45BD-8617-60015409598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5E97E751-2A4C-411E-8D8D-835F70E2134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88404458-3675-4AF7-B973-17B06074755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D0B56487-4CD9-4B96-8E0E-92034B5475F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5957EB26-E6B1-4A1F-B452-1BEAA0591DE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42184FDF-C1A2-494E-AF3F-E5C724E5CC2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7D689676-3FC8-4FE3-97FF-D00D6027B2A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B5BDDC1F-4675-41B8-B371-4DAD8AEFC6B4}"/>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id="{4A7CFD6D-95E6-4140-B7B5-53DA3D9B411B}"/>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42AE1458-9064-4352-A9F8-A312957CD45F}"/>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id="{25BC820A-6FDF-425F-8444-44502152B39B}"/>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E023FCEA-F2C5-4CC0-A215-76DDA765E15B}"/>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id="{4E374BB1-5158-4E31-80CF-38E6E31E7D6C}"/>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AB77251F-BE6F-417F-B018-203089DBF4A6}"/>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id="{A19F1D9B-593A-4759-870F-F4C35126B61F}"/>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2A065AF9-659F-4806-8C35-CC587BF68F49}"/>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id="{F884096D-75D9-4B91-89AC-F02894EE8551}"/>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CC2743B7-3B04-4ED1-959B-C744CF40B153}"/>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id="{BE43FD63-7B3D-48D0-A379-5D49812EF847}"/>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A43A711B-E269-461E-8782-E032E6410F1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19371997-B205-443B-B0C9-F9C116FBC0E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128996</xdr:rowOff>
    </xdr:from>
    <xdr:to>
      <xdr:col>85</xdr:col>
      <xdr:colOff>126364</xdr:colOff>
      <xdr:row>64</xdr:row>
      <xdr:rowOff>0</xdr:rowOff>
    </xdr:to>
    <xdr:cxnSp macro="">
      <xdr:nvCxnSpPr>
        <xdr:cNvPr id="635" name="直線コネクタ 634">
          <a:extLst>
            <a:ext uri="{FF2B5EF4-FFF2-40B4-BE49-F238E27FC236}">
              <a16:creationId xmlns:a16="http://schemas.microsoft.com/office/drawing/2014/main" id="{46BD93F8-CEB7-483D-972B-3E26ABEC3344}"/>
            </a:ext>
          </a:extLst>
        </xdr:cNvPr>
        <xdr:cNvCxnSpPr/>
      </xdr:nvCxnSpPr>
      <xdr:spPr>
        <a:xfrm flipV="1">
          <a:off x="16318864" y="9558746"/>
          <a:ext cx="0" cy="141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05111" cy="259045"/>
    <xdr:sp macro="" textlink="">
      <xdr:nvSpPr>
        <xdr:cNvPr id="636" name="【保健センター・保健所】&#10;有形固定資産減価償却率最小値テキスト">
          <a:extLst>
            <a:ext uri="{FF2B5EF4-FFF2-40B4-BE49-F238E27FC236}">
              <a16:creationId xmlns:a16="http://schemas.microsoft.com/office/drawing/2014/main" id="{4AF2F22D-C7C7-4D61-8516-B3BB12C23363}"/>
            </a:ext>
          </a:extLst>
        </xdr:cNvPr>
        <xdr:cNvSpPr txBox="1"/>
      </xdr:nvSpPr>
      <xdr:spPr>
        <a:xfrm>
          <a:off x="16357600" y="1097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637" name="直線コネクタ 636">
          <a:extLst>
            <a:ext uri="{FF2B5EF4-FFF2-40B4-BE49-F238E27FC236}">
              <a16:creationId xmlns:a16="http://schemas.microsoft.com/office/drawing/2014/main" id="{686ED9F0-9D67-45B0-9ED2-14FE8788F5A3}"/>
            </a:ext>
          </a:extLst>
        </xdr:cNvPr>
        <xdr:cNvCxnSpPr/>
      </xdr:nvCxnSpPr>
      <xdr:spPr>
        <a:xfrm>
          <a:off x="16230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75673</xdr:rowOff>
    </xdr:from>
    <xdr:ext cx="340478" cy="259045"/>
    <xdr:sp macro="" textlink="">
      <xdr:nvSpPr>
        <xdr:cNvPr id="638" name="【保健センター・保健所】&#10;有形固定資産減価償却率最大値テキスト">
          <a:extLst>
            <a:ext uri="{FF2B5EF4-FFF2-40B4-BE49-F238E27FC236}">
              <a16:creationId xmlns:a16="http://schemas.microsoft.com/office/drawing/2014/main" id="{7870D7F7-F396-4C87-B586-D4BF232164A1}"/>
            </a:ext>
          </a:extLst>
        </xdr:cNvPr>
        <xdr:cNvSpPr txBox="1"/>
      </xdr:nvSpPr>
      <xdr:spPr>
        <a:xfrm>
          <a:off x="16357600" y="93339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128996</xdr:rowOff>
    </xdr:from>
    <xdr:to>
      <xdr:col>86</xdr:col>
      <xdr:colOff>25400</xdr:colOff>
      <xdr:row>55</xdr:row>
      <xdr:rowOff>128996</xdr:rowOff>
    </xdr:to>
    <xdr:cxnSp macro="">
      <xdr:nvCxnSpPr>
        <xdr:cNvPr id="639" name="直線コネクタ 638">
          <a:extLst>
            <a:ext uri="{FF2B5EF4-FFF2-40B4-BE49-F238E27FC236}">
              <a16:creationId xmlns:a16="http://schemas.microsoft.com/office/drawing/2014/main" id="{B97354A8-90D6-424F-9042-FE50125E00B7}"/>
            </a:ext>
          </a:extLst>
        </xdr:cNvPr>
        <xdr:cNvCxnSpPr/>
      </xdr:nvCxnSpPr>
      <xdr:spPr>
        <a:xfrm>
          <a:off x="16230600" y="9558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50454</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22A2DD2B-02E2-46E6-AFD6-75DCA0C25C25}"/>
            </a:ext>
          </a:extLst>
        </xdr:cNvPr>
        <xdr:cNvSpPr txBox="1"/>
      </xdr:nvSpPr>
      <xdr:spPr>
        <a:xfrm>
          <a:off x="16357600" y="10166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27577</xdr:rowOff>
    </xdr:from>
    <xdr:to>
      <xdr:col>85</xdr:col>
      <xdr:colOff>177800</xdr:colOff>
      <xdr:row>60</xdr:row>
      <xdr:rowOff>129177</xdr:rowOff>
    </xdr:to>
    <xdr:sp macro="" textlink="">
      <xdr:nvSpPr>
        <xdr:cNvPr id="641" name="フローチャート: 判断 640">
          <a:extLst>
            <a:ext uri="{FF2B5EF4-FFF2-40B4-BE49-F238E27FC236}">
              <a16:creationId xmlns:a16="http://schemas.microsoft.com/office/drawing/2014/main" id="{7B42E845-492C-4091-B917-D2ACA1BDA426}"/>
            </a:ext>
          </a:extLst>
        </xdr:cNvPr>
        <xdr:cNvSpPr/>
      </xdr:nvSpPr>
      <xdr:spPr>
        <a:xfrm>
          <a:off x="16268700" y="1031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84727</xdr:rowOff>
    </xdr:from>
    <xdr:to>
      <xdr:col>81</xdr:col>
      <xdr:colOff>101600</xdr:colOff>
      <xdr:row>61</xdr:row>
      <xdr:rowOff>14877</xdr:rowOff>
    </xdr:to>
    <xdr:sp macro="" textlink="">
      <xdr:nvSpPr>
        <xdr:cNvPr id="642" name="フローチャート: 判断 641">
          <a:extLst>
            <a:ext uri="{FF2B5EF4-FFF2-40B4-BE49-F238E27FC236}">
              <a16:creationId xmlns:a16="http://schemas.microsoft.com/office/drawing/2014/main" id="{017F2C98-61AF-454B-B6E7-6BBA5DE53497}"/>
            </a:ext>
          </a:extLst>
        </xdr:cNvPr>
        <xdr:cNvSpPr/>
      </xdr:nvSpPr>
      <xdr:spPr>
        <a:xfrm>
          <a:off x="15430500" y="1037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53703</xdr:rowOff>
    </xdr:from>
    <xdr:to>
      <xdr:col>76</xdr:col>
      <xdr:colOff>165100</xdr:colOff>
      <xdr:row>60</xdr:row>
      <xdr:rowOff>155303</xdr:rowOff>
    </xdr:to>
    <xdr:sp macro="" textlink="">
      <xdr:nvSpPr>
        <xdr:cNvPr id="643" name="フローチャート: 判断 642">
          <a:extLst>
            <a:ext uri="{FF2B5EF4-FFF2-40B4-BE49-F238E27FC236}">
              <a16:creationId xmlns:a16="http://schemas.microsoft.com/office/drawing/2014/main" id="{3128270F-4BCC-4AC2-B30D-35244C6AA8F7}"/>
            </a:ext>
          </a:extLst>
        </xdr:cNvPr>
        <xdr:cNvSpPr/>
      </xdr:nvSpPr>
      <xdr:spPr>
        <a:xfrm>
          <a:off x="145415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30843</xdr:rowOff>
    </xdr:from>
    <xdr:to>
      <xdr:col>72</xdr:col>
      <xdr:colOff>38100</xdr:colOff>
      <xdr:row>60</xdr:row>
      <xdr:rowOff>132443</xdr:rowOff>
    </xdr:to>
    <xdr:sp macro="" textlink="">
      <xdr:nvSpPr>
        <xdr:cNvPr id="644" name="フローチャート: 判断 643">
          <a:extLst>
            <a:ext uri="{FF2B5EF4-FFF2-40B4-BE49-F238E27FC236}">
              <a16:creationId xmlns:a16="http://schemas.microsoft.com/office/drawing/2014/main" id="{A3EE7D6B-7A87-43A9-B678-31743E2CF0E3}"/>
            </a:ext>
          </a:extLst>
        </xdr:cNvPr>
        <xdr:cNvSpPr/>
      </xdr:nvSpPr>
      <xdr:spPr>
        <a:xfrm>
          <a:off x="136525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168003</xdr:rowOff>
    </xdr:from>
    <xdr:to>
      <xdr:col>67</xdr:col>
      <xdr:colOff>101600</xdr:colOff>
      <xdr:row>60</xdr:row>
      <xdr:rowOff>98153</xdr:rowOff>
    </xdr:to>
    <xdr:sp macro="" textlink="">
      <xdr:nvSpPr>
        <xdr:cNvPr id="645" name="フローチャート: 判断 644">
          <a:extLst>
            <a:ext uri="{FF2B5EF4-FFF2-40B4-BE49-F238E27FC236}">
              <a16:creationId xmlns:a16="http://schemas.microsoft.com/office/drawing/2014/main" id="{60C65D41-AB1E-4797-9771-6D08046EA656}"/>
            </a:ext>
          </a:extLst>
        </xdr:cNvPr>
        <xdr:cNvSpPr/>
      </xdr:nvSpPr>
      <xdr:spPr>
        <a:xfrm>
          <a:off x="12763500" y="102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7ED74696-8014-4639-B412-E057FB4CF0F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568AE29C-7F38-426F-BC3D-94D603DF62E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7CCA06C2-D452-4FC5-B129-1F588D439F7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1899AEF7-F80F-4A62-BFBB-D8AB37B8EFB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2F53D862-88DE-4628-A39C-C15154EBFF9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58601</xdr:rowOff>
    </xdr:from>
    <xdr:to>
      <xdr:col>85</xdr:col>
      <xdr:colOff>177800</xdr:colOff>
      <xdr:row>60</xdr:row>
      <xdr:rowOff>160201</xdr:rowOff>
    </xdr:to>
    <xdr:sp macro="" textlink="">
      <xdr:nvSpPr>
        <xdr:cNvPr id="651" name="楕円 650">
          <a:extLst>
            <a:ext uri="{FF2B5EF4-FFF2-40B4-BE49-F238E27FC236}">
              <a16:creationId xmlns:a16="http://schemas.microsoft.com/office/drawing/2014/main" id="{7848220D-6929-4FA4-982F-435E8CB17839}"/>
            </a:ext>
          </a:extLst>
        </xdr:cNvPr>
        <xdr:cNvSpPr/>
      </xdr:nvSpPr>
      <xdr:spPr>
        <a:xfrm>
          <a:off x="16268700" y="1034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37028</xdr:rowOff>
    </xdr:from>
    <xdr:ext cx="405111" cy="259045"/>
    <xdr:sp macro="" textlink="">
      <xdr:nvSpPr>
        <xdr:cNvPr id="652" name="【保健センター・保健所】&#10;有形固定資産減価償却率該当値テキスト">
          <a:extLst>
            <a:ext uri="{FF2B5EF4-FFF2-40B4-BE49-F238E27FC236}">
              <a16:creationId xmlns:a16="http://schemas.microsoft.com/office/drawing/2014/main" id="{321F4678-55C1-44E2-8E49-BAF714885974}"/>
            </a:ext>
          </a:extLst>
        </xdr:cNvPr>
        <xdr:cNvSpPr txBox="1"/>
      </xdr:nvSpPr>
      <xdr:spPr>
        <a:xfrm>
          <a:off x="16357600" y="10324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27577</xdr:rowOff>
    </xdr:from>
    <xdr:to>
      <xdr:col>81</xdr:col>
      <xdr:colOff>101600</xdr:colOff>
      <xdr:row>60</xdr:row>
      <xdr:rowOff>129177</xdr:rowOff>
    </xdr:to>
    <xdr:sp macro="" textlink="">
      <xdr:nvSpPr>
        <xdr:cNvPr id="653" name="楕円 652">
          <a:extLst>
            <a:ext uri="{FF2B5EF4-FFF2-40B4-BE49-F238E27FC236}">
              <a16:creationId xmlns:a16="http://schemas.microsoft.com/office/drawing/2014/main" id="{7F78D29D-66BC-4606-B168-5C367129BBB3}"/>
            </a:ext>
          </a:extLst>
        </xdr:cNvPr>
        <xdr:cNvSpPr/>
      </xdr:nvSpPr>
      <xdr:spPr>
        <a:xfrm>
          <a:off x="15430500" y="1031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78377</xdr:rowOff>
    </xdr:from>
    <xdr:to>
      <xdr:col>85</xdr:col>
      <xdr:colOff>127000</xdr:colOff>
      <xdr:row>60</xdr:row>
      <xdr:rowOff>109401</xdr:rowOff>
    </xdr:to>
    <xdr:cxnSp macro="">
      <xdr:nvCxnSpPr>
        <xdr:cNvPr id="654" name="直線コネクタ 653">
          <a:extLst>
            <a:ext uri="{FF2B5EF4-FFF2-40B4-BE49-F238E27FC236}">
              <a16:creationId xmlns:a16="http://schemas.microsoft.com/office/drawing/2014/main" id="{23252E16-11CB-463B-9468-2D4C36875497}"/>
            </a:ext>
          </a:extLst>
        </xdr:cNvPr>
        <xdr:cNvCxnSpPr/>
      </xdr:nvCxnSpPr>
      <xdr:spPr>
        <a:xfrm>
          <a:off x="15481300" y="10365377"/>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166370</xdr:rowOff>
    </xdr:from>
    <xdr:to>
      <xdr:col>76</xdr:col>
      <xdr:colOff>165100</xdr:colOff>
      <xdr:row>60</xdr:row>
      <xdr:rowOff>96520</xdr:rowOff>
    </xdr:to>
    <xdr:sp macro="" textlink="">
      <xdr:nvSpPr>
        <xdr:cNvPr id="655" name="楕円 654">
          <a:extLst>
            <a:ext uri="{FF2B5EF4-FFF2-40B4-BE49-F238E27FC236}">
              <a16:creationId xmlns:a16="http://schemas.microsoft.com/office/drawing/2014/main" id="{0F6904F9-01E8-4443-961E-9F474C58893B}"/>
            </a:ext>
          </a:extLst>
        </xdr:cNvPr>
        <xdr:cNvSpPr/>
      </xdr:nvSpPr>
      <xdr:spPr>
        <a:xfrm>
          <a:off x="14541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45720</xdr:rowOff>
    </xdr:from>
    <xdr:to>
      <xdr:col>81</xdr:col>
      <xdr:colOff>50800</xdr:colOff>
      <xdr:row>60</xdr:row>
      <xdr:rowOff>78377</xdr:rowOff>
    </xdr:to>
    <xdr:cxnSp macro="">
      <xdr:nvCxnSpPr>
        <xdr:cNvPr id="656" name="直線コネクタ 655">
          <a:extLst>
            <a:ext uri="{FF2B5EF4-FFF2-40B4-BE49-F238E27FC236}">
              <a16:creationId xmlns:a16="http://schemas.microsoft.com/office/drawing/2014/main" id="{F515C7B1-2D20-416A-BE24-5F2D31A89973}"/>
            </a:ext>
          </a:extLst>
        </xdr:cNvPr>
        <xdr:cNvCxnSpPr/>
      </xdr:nvCxnSpPr>
      <xdr:spPr>
        <a:xfrm>
          <a:off x="14592300" y="1033272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128815</xdr:rowOff>
    </xdr:from>
    <xdr:to>
      <xdr:col>72</xdr:col>
      <xdr:colOff>38100</xdr:colOff>
      <xdr:row>60</xdr:row>
      <xdr:rowOff>58965</xdr:rowOff>
    </xdr:to>
    <xdr:sp macro="" textlink="">
      <xdr:nvSpPr>
        <xdr:cNvPr id="657" name="楕円 656">
          <a:extLst>
            <a:ext uri="{FF2B5EF4-FFF2-40B4-BE49-F238E27FC236}">
              <a16:creationId xmlns:a16="http://schemas.microsoft.com/office/drawing/2014/main" id="{2A44484F-D1BF-4528-9ACB-217DB43A26DE}"/>
            </a:ext>
          </a:extLst>
        </xdr:cNvPr>
        <xdr:cNvSpPr/>
      </xdr:nvSpPr>
      <xdr:spPr>
        <a:xfrm>
          <a:off x="13652500" y="1024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8165</xdr:rowOff>
    </xdr:from>
    <xdr:to>
      <xdr:col>76</xdr:col>
      <xdr:colOff>114300</xdr:colOff>
      <xdr:row>60</xdr:row>
      <xdr:rowOff>45720</xdr:rowOff>
    </xdr:to>
    <xdr:cxnSp macro="">
      <xdr:nvCxnSpPr>
        <xdr:cNvPr id="658" name="直線コネクタ 657">
          <a:extLst>
            <a:ext uri="{FF2B5EF4-FFF2-40B4-BE49-F238E27FC236}">
              <a16:creationId xmlns:a16="http://schemas.microsoft.com/office/drawing/2014/main" id="{3917E862-E713-4988-B16E-48EFB22CEE75}"/>
            </a:ext>
          </a:extLst>
        </xdr:cNvPr>
        <xdr:cNvCxnSpPr/>
      </xdr:nvCxnSpPr>
      <xdr:spPr>
        <a:xfrm>
          <a:off x="13703300" y="10295165"/>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96157</xdr:rowOff>
    </xdr:from>
    <xdr:to>
      <xdr:col>67</xdr:col>
      <xdr:colOff>101600</xdr:colOff>
      <xdr:row>60</xdr:row>
      <xdr:rowOff>26307</xdr:rowOff>
    </xdr:to>
    <xdr:sp macro="" textlink="">
      <xdr:nvSpPr>
        <xdr:cNvPr id="659" name="楕円 658">
          <a:extLst>
            <a:ext uri="{FF2B5EF4-FFF2-40B4-BE49-F238E27FC236}">
              <a16:creationId xmlns:a16="http://schemas.microsoft.com/office/drawing/2014/main" id="{CC900A45-657D-4CDE-A9D3-6E0FBF4DA8C0}"/>
            </a:ext>
          </a:extLst>
        </xdr:cNvPr>
        <xdr:cNvSpPr/>
      </xdr:nvSpPr>
      <xdr:spPr>
        <a:xfrm>
          <a:off x="12763500" y="1021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146957</xdr:rowOff>
    </xdr:from>
    <xdr:to>
      <xdr:col>71</xdr:col>
      <xdr:colOff>177800</xdr:colOff>
      <xdr:row>60</xdr:row>
      <xdr:rowOff>8165</xdr:rowOff>
    </xdr:to>
    <xdr:cxnSp macro="">
      <xdr:nvCxnSpPr>
        <xdr:cNvPr id="660" name="直線コネクタ 659">
          <a:extLst>
            <a:ext uri="{FF2B5EF4-FFF2-40B4-BE49-F238E27FC236}">
              <a16:creationId xmlns:a16="http://schemas.microsoft.com/office/drawing/2014/main" id="{0DA7D4A9-EF3C-4CC8-AEB1-547481D8E002}"/>
            </a:ext>
          </a:extLst>
        </xdr:cNvPr>
        <xdr:cNvCxnSpPr/>
      </xdr:nvCxnSpPr>
      <xdr:spPr>
        <a:xfrm>
          <a:off x="12814300" y="1026250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6004</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ADF9DBF9-93EF-4C8F-B0BC-1D5E38138B7A}"/>
            </a:ext>
          </a:extLst>
        </xdr:cNvPr>
        <xdr:cNvSpPr txBox="1"/>
      </xdr:nvSpPr>
      <xdr:spPr>
        <a:xfrm>
          <a:off x="15266044" y="1046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146430</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EEEB5D87-6DA4-4B14-8D5C-5D744B40B674}"/>
            </a:ext>
          </a:extLst>
        </xdr:cNvPr>
        <xdr:cNvSpPr txBox="1"/>
      </xdr:nvSpPr>
      <xdr:spPr>
        <a:xfrm>
          <a:off x="14389744" y="10433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123570</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36BCFD35-5EF8-4C1B-A9C4-4952A8ACB90C}"/>
            </a:ext>
          </a:extLst>
        </xdr:cNvPr>
        <xdr:cNvSpPr txBox="1"/>
      </xdr:nvSpPr>
      <xdr:spPr>
        <a:xfrm>
          <a:off x="13500744" y="1041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89280</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72887341-7131-4BC4-B38A-3067F91C84F2}"/>
            </a:ext>
          </a:extLst>
        </xdr:cNvPr>
        <xdr:cNvSpPr txBox="1"/>
      </xdr:nvSpPr>
      <xdr:spPr>
        <a:xfrm>
          <a:off x="12611744" y="10376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145704</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AA8627DF-2834-467E-A40C-F00F22770341}"/>
            </a:ext>
          </a:extLst>
        </xdr:cNvPr>
        <xdr:cNvSpPr txBox="1"/>
      </xdr:nvSpPr>
      <xdr:spPr>
        <a:xfrm>
          <a:off x="15266044" y="1008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113047</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8423B6EA-6DDB-40AA-B016-2C86ED0AD86F}"/>
            </a:ext>
          </a:extLst>
        </xdr:cNvPr>
        <xdr:cNvSpPr txBox="1"/>
      </xdr:nvSpPr>
      <xdr:spPr>
        <a:xfrm>
          <a:off x="14389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75492</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ECC60640-AED0-4BD3-80E0-483A18A1A26A}"/>
            </a:ext>
          </a:extLst>
        </xdr:cNvPr>
        <xdr:cNvSpPr txBox="1"/>
      </xdr:nvSpPr>
      <xdr:spPr>
        <a:xfrm>
          <a:off x="13500744" y="10019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42834</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9BD888D1-5BF3-4DAE-89E4-CACEAC0B1254}"/>
            </a:ext>
          </a:extLst>
        </xdr:cNvPr>
        <xdr:cNvSpPr txBox="1"/>
      </xdr:nvSpPr>
      <xdr:spPr>
        <a:xfrm>
          <a:off x="12611744" y="9986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1F1FBADA-2330-4CCB-90DB-1427550B213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308D6F97-331C-4AD4-84F0-AE14F75149D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764BE0A0-52CB-4159-B13C-6F25E5E85A4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ABD9493F-45A1-4F6E-8525-BFFB7CFD8E6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9A3AF9C2-9803-4879-85B4-D6F8366E0C5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8509A2A4-B1ED-42D6-9E0F-EC8CC8817E2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AFDEE460-E1BD-4751-89E5-23D0952C434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1BAF7D3A-AB2C-41EE-A0E6-65D0EB52692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C6B7AF72-5F6F-4BDB-8098-E3C0BF5AD4A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54F0F9C7-A11C-4607-96EA-0FDEB498B42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65</xdr:row>
      <xdr:rowOff>0</xdr:rowOff>
    </xdr:from>
    <xdr:to>
      <xdr:col>120</xdr:col>
      <xdr:colOff>114300</xdr:colOff>
      <xdr:row>65</xdr:row>
      <xdr:rowOff>0</xdr:rowOff>
    </xdr:to>
    <xdr:cxnSp macro="">
      <xdr:nvCxnSpPr>
        <xdr:cNvPr id="679" name="直線コネクタ 678">
          <a:extLst>
            <a:ext uri="{FF2B5EF4-FFF2-40B4-BE49-F238E27FC236}">
              <a16:creationId xmlns:a16="http://schemas.microsoft.com/office/drawing/2014/main" id="{B7305653-7DDF-416F-A74A-8A994CDEF216}"/>
            </a:ext>
          </a:extLst>
        </xdr:cNvPr>
        <xdr:cNvCxnSpPr/>
      </xdr:nvCxnSpPr>
      <xdr:spPr>
        <a:xfrm>
          <a:off x="18288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64</xdr:row>
      <xdr:rowOff>29227</xdr:rowOff>
    </xdr:from>
    <xdr:ext cx="467179" cy="259045"/>
    <xdr:sp macro="" textlink="">
      <xdr:nvSpPr>
        <xdr:cNvPr id="680" name="テキスト ボックス 679">
          <a:extLst>
            <a:ext uri="{FF2B5EF4-FFF2-40B4-BE49-F238E27FC236}">
              <a16:creationId xmlns:a16="http://schemas.microsoft.com/office/drawing/2014/main" id="{10E5FAAB-2E91-4CAB-92CD-C33B63EB1CCF}"/>
            </a:ext>
          </a:extLst>
        </xdr:cNvPr>
        <xdr:cNvSpPr txBox="1"/>
      </xdr:nvSpPr>
      <xdr:spPr>
        <a:xfrm>
          <a:off x="17820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681" name="直線コネクタ 680">
          <a:extLst>
            <a:ext uri="{FF2B5EF4-FFF2-40B4-BE49-F238E27FC236}">
              <a16:creationId xmlns:a16="http://schemas.microsoft.com/office/drawing/2014/main" id="{7BD74D98-62AE-431F-995E-B6CCC3287D57}"/>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82" name="テキスト ボックス 681">
          <a:extLst>
            <a:ext uri="{FF2B5EF4-FFF2-40B4-BE49-F238E27FC236}">
              <a16:creationId xmlns:a16="http://schemas.microsoft.com/office/drawing/2014/main" id="{CEF05C7D-A03A-40F0-9459-43C5C6F5EDBF}"/>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114300</xdr:rowOff>
    </xdr:from>
    <xdr:to>
      <xdr:col>120</xdr:col>
      <xdr:colOff>114300</xdr:colOff>
      <xdr:row>61</xdr:row>
      <xdr:rowOff>114300</xdr:rowOff>
    </xdr:to>
    <xdr:cxnSp macro="">
      <xdr:nvCxnSpPr>
        <xdr:cNvPr id="683" name="直線コネクタ 682">
          <a:extLst>
            <a:ext uri="{FF2B5EF4-FFF2-40B4-BE49-F238E27FC236}">
              <a16:creationId xmlns:a16="http://schemas.microsoft.com/office/drawing/2014/main" id="{A795EFCC-8D19-4AF8-A29B-B11913A4DE9C}"/>
            </a:ext>
          </a:extLst>
        </xdr:cNvPr>
        <xdr:cNvCxnSpPr/>
      </xdr:nvCxnSpPr>
      <xdr:spPr>
        <a:xfrm>
          <a:off x="18288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143527</xdr:rowOff>
    </xdr:from>
    <xdr:ext cx="467179" cy="259045"/>
    <xdr:sp macro="" textlink="">
      <xdr:nvSpPr>
        <xdr:cNvPr id="684" name="テキスト ボックス 683">
          <a:extLst>
            <a:ext uri="{FF2B5EF4-FFF2-40B4-BE49-F238E27FC236}">
              <a16:creationId xmlns:a16="http://schemas.microsoft.com/office/drawing/2014/main" id="{1FE1FE56-5224-4EFF-BBE8-4B4757B2D993}"/>
            </a:ext>
          </a:extLst>
        </xdr:cNvPr>
        <xdr:cNvSpPr txBox="1"/>
      </xdr:nvSpPr>
      <xdr:spPr>
        <a:xfrm>
          <a:off x="17820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5" name="直線コネクタ 684">
          <a:extLst>
            <a:ext uri="{FF2B5EF4-FFF2-40B4-BE49-F238E27FC236}">
              <a16:creationId xmlns:a16="http://schemas.microsoft.com/office/drawing/2014/main" id="{AA99D281-C50A-4CB1-8114-8CAA5FE6FAA5}"/>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6" name="テキスト ボックス 685">
          <a:extLst>
            <a:ext uri="{FF2B5EF4-FFF2-40B4-BE49-F238E27FC236}">
              <a16:creationId xmlns:a16="http://schemas.microsoft.com/office/drawing/2014/main" id="{0072726F-D5D0-4019-A2E9-1AF540ADC77B}"/>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57150</xdr:rowOff>
    </xdr:from>
    <xdr:to>
      <xdr:col>120</xdr:col>
      <xdr:colOff>114300</xdr:colOff>
      <xdr:row>58</xdr:row>
      <xdr:rowOff>57150</xdr:rowOff>
    </xdr:to>
    <xdr:cxnSp macro="">
      <xdr:nvCxnSpPr>
        <xdr:cNvPr id="687" name="直線コネクタ 686">
          <a:extLst>
            <a:ext uri="{FF2B5EF4-FFF2-40B4-BE49-F238E27FC236}">
              <a16:creationId xmlns:a16="http://schemas.microsoft.com/office/drawing/2014/main" id="{2755CA3C-D74E-4722-B4EE-D3143A5187A4}"/>
            </a:ext>
          </a:extLst>
        </xdr:cNvPr>
        <xdr:cNvCxnSpPr/>
      </xdr:nvCxnSpPr>
      <xdr:spPr>
        <a:xfrm>
          <a:off x="18288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86377</xdr:rowOff>
    </xdr:from>
    <xdr:ext cx="467179" cy="259045"/>
    <xdr:sp macro="" textlink="">
      <xdr:nvSpPr>
        <xdr:cNvPr id="688" name="テキスト ボックス 687">
          <a:extLst>
            <a:ext uri="{FF2B5EF4-FFF2-40B4-BE49-F238E27FC236}">
              <a16:creationId xmlns:a16="http://schemas.microsoft.com/office/drawing/2014/main" id="{DFB495DD-4265-4156-8D48-9CB2A67BB1C0}"/>
            </a:ext>
          </a:extLst>
        </xdr:cNvPr>
        <xdr:cNvSpPr txBox="1"/>
      </xdr:nvSpPr>
      <xdr:spPr>
        <a:xfrm>
          <a:off x="17820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89" name="直線コネクタ 688">
          <a:extLst>
            <a:ext uri="{FF2B5EF4-FFF2-40B4-BE49-F238E27FC236}">
              <a16:creationId xmlns:a16="http://schemas.microsoft.com/office/drawing/2014/main" id="{8A635814-CFB1-4B03-B85C-C0F787C89CAC}"/>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690" name="テキスト ボックス 689">
          <a:extLst>
            <a:ext uri="{FF2B5EF4-FFF2-40B4-BE49-F238E27FC236}">
              <a16:creationId xmlns:a16="http://schemas.microsoft.com/office/drawing/2014/main" id="{5E7292CF-25B7-4260-897C-523161EE0F26}"/>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0</xdr:rowOff>
    </xdr:from>
    <xdr:to>
      <xdr:col>120</xdr:col>
      <xdr:colOff>114300</xdr:colOff>
      <xdr:row>55</xdr:row>
      <xdr:rowOff>0</xdr:rowOff>
    </xdr:to>
    <xdr:cxnSp macro="">
      <xdr:nvCxnSpPr>
        <xdr:cNvPr id="691" name="直線コネクタ 690">
          <a:extLst>
            <a:ext uri="{FF2B5EF4-FFF2-40B4-BE49-F238E27FC236}">
              <a16:creationId xmlns:a16="http://schemas.microsoft.com/office/drawing/2014/main" id="{BE0B4DD2-46C3-4757-90A7-8CFD5FA91C58}"/>
            </a:ext>
          </a:extLst>
        </xdr:cNvPr>
        <xdr:cNvCxnSpPr/>
      </xdr:nvCxnSpPr>
      <xdr:spPr>
        <a:xfrm>
          <a:off x="18288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29227</xdr:rowOff>
    </xdr:from>
    <xdr:ext cx="467179" cy="259045"/>
    <xdr:sp macro="" textlink="">
      <xdr:nvSpPr>
        <xdr:cNvPr id="692" name="テキスト ボックス 691">
          <a:extLst>
            <a:ext uri="{FF2B5EF4-FFF2-40B4-BE49-F238E27FC236}">
              <a16:creationId xmlns:a16="http://schemas.microsoft.com/office/drawing/2014/main" id="{1E48EEA3-2C56-4A34-A6E7-4AB51F434926}"/>
            </a:ext>
          </a:extLst>
        </xdr:cNvPr>
        <xdr:cNvSpPr txBox="1"/>
      </xdr:nvSpPr>
      <xdr:spPr>
        <a:xfrm>
          <a:off x="17820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3" name="直線コネクタ 692">
          <a:extLst>
            <a:ext uri="{FF2B5EF4-FFF2-40B4-BE49-F238E27FC236}">
              <a16:creationId xmlns:a16="http://schemas.microsoft.com/office/drawing/2014/main" id="{A8024801-F38F-4E2C-BC4D-8BA6B55BC92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4" name="テキスト ボックス 693">
          <a:extLst>
            <a:ext uri="{FF2B5EF4-FFF2-40B4-BE49-F238E27FC236}">
              <a16:creationId xmlns:a16="http://schemas.microsoft.com/office/drawing/2014/main" id="{24B63086-C03F-42B1-9C7F-40F428605A6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5" name="【保健センター・保健所】&#10;一人当たり面積グラフ枠">
          <a:extLst>
            <a:ext uri="{FF2B5EF4-FFF2-40B4-BE49-F238E27FC236}">
              <a16:creationId xmlns:a16="http://schemas.microsoft.com/office/drawing/2014/main" id="{6769CFDD-2CFB-49CC-9DB6-2731EA3D2F7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696" name="直線コネクタ 695">
          <a:extLst>
            <a:ext uri="{FF2B5EF4-FFF2-40B4-BE49-F238E27FC236}">
              <a16:creationId xmlns:a16="http://schemas.microsoft.com/office/drawing/2014/main" id="{D595F310-D0B8-46D4-B02E-4C779221F4D3}"/>
            </a:ext>
          </a:extLst>
        </xdr:cNvPr>
        <xdr:cNvCxnSpPr/>
      </xdr:nvCxnSpPr>
      <xdr:spPr>
        <a:xfrm flipV="1">
          <a:off x="22160864" y="96012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697" name="【保健センター・保健所】&#10;一人当たり面積最小値テキスト">
          <a:extLst>
            <a:ext uri="{FF2B5EF4-FFF2-40B4-BE49-F238E27FC236}">
              <a16:creationId xmlns:a16="http://schemas.microsoft.com/office/drawing/2014/main" id="{74D3EF91-0A5F-48E5-B5CF-A57ACB615E44}"/>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98" name="直線コネクタ 697">
          <a:extLst>
            <a:ext uri="{FF2B5EF4-FFF2-40B4-BE49-F238E27FC236}">
              <a16:creationId xmlns:a16="http://schemas.microsoft.com/office/drawing/2014/main" id="{FE692805-3773-4CEC-935E-E0F5C97621FB}"/>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99" name="【保健センター・保健所】&#10;一人当たり面積最大値テキスト">
          <a:extLst>
            <a:ext uri="{FF2B5EF4-FFF2-40B4-BE49-F238E27FC236}">
              <a16:creationId xmlns:a16="http://schemas.microsoft.com/office/drawing/2014/main" id="{BAA1A37E-D5D7-49E4-A829-2D6A1E405CF7}"/>
            </a:ext>
          </a:extLst>
        </xdr:cNvPr>
        <xdr:cNvSpPr txBox="1"/>
      </xdr:nvSpPr>
      <xdr:spPr>
        <a:xfrm>
          <a:off x="22199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700" name="直線コネクタ 699">
          <a:extLst>
            <a:ext uri="{FF2B5EF4-FFF2-40B4-BE49-F238E27FC236}">
              <a16:creationId xmlns:a16="http://schemas.microsoft.com/office/drawing/2014/main" id="{67159048-522A-45F8-A0C0-76A3D5BF4AC5}"/>
            </a:ext>
          </a:extLst>
        </xdr:cNvPr>
        <xdr:cNvCxnSpPr/>
      </xdr:nvCxnSpPr>
      <xdr:spPr>
        <a:xfrm>
          <a:off x="22072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70502</xdr:rowOff>
    </xdr:from>
    <xdr:ext cx="469744" cy="259045"/>
    <xdr:sp macro="" textlink="">
      <xdr:nvSpPr>
        <xdr:cNvPr id="701" name="【保健センター・保健所】&#10;一人当たり面積平均値テキスト">
          <a:extLst>
            <a:ext uri="{FF2B5EF4-FFF2-40B4-BE49-F238E27FC236}">
              <a16:creationId xmlns:a16="http://schemas.microsoft.com/office/drawing/2014/main" id="{CE0D06FF-281D-45FE-8ED9-4E481CFE0DB8}"/>
            </a:ext>
          </a:extLst>
        </xdr:cNvPr>
        <xdr:cNvSpPr txBox="1"/>
      </xdr:nvSpPr>
      <xdr:spPr>
        <a:xfrm>
          <a:off x="22199600" y="103575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92075</xdr:rowOff>
    </xdr:from>
    <xdr:to>
      <xdr:col>116</xdr:col>
      <xdr:colOff>114300</xdr:colOff>
      <xdr:row>61</xdr:row>
      <xdr:rowOff>22225</xdr:rowOff>
    </xdr:to>
    <xdr:sp macro="" textlink="">
      <xdr:nvSpPr>
        <xdr:cNvPr id="702" name="フローチャート: 判断 701">
          <a:extLst>
            <a:ext uri="{FF2B5EF4-FFF2-40B4-BE49-F238E27FC236}">
              <a16:creationId xmlns:a16="http://schemas.microsoft.com/office/drawing/2014/main" id="{FA308002-314B-468E-ADF6-B955B00AB23C}"/>
            </a:ext>
          </a:extLst>
        </xdr:cNvPr>
        <xdr:cNvSpPr/>
      </xdr:nvSpPr>
      <xdr:spPr>
        <a:xfrm>
          <a:off x="22110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92075</xdr:rowOff>
    </xdr:from>
    <xdr:to>
      <xdr:col>112</xdr:col>
      <xdr:colOff>38100</xdr:colOff>
      <xdr:row>61</xdr:row>
      <xdr:rowOff>22225</xdr:rowOff>
    </xdr:to>
    <xdr:sp macro="" textlink="">
      <xdr:nvSpPr>
        <xdr:cNvPr id="703" name="フローチャート: 判断 702">
          <a:extLst>
            <a:ext uri="{FF2B5EF4-FFF2-40B4-BE49-F238E27FC236}">
              <a16:creationId xmlns:a16="http://schemas.microsoft.com/office/drawing/2014/main" id="{CCDE92C6-17EE-4B3B-8D46-B66B91EC1EE2}"/>
            </a:ext>
          </a:extLst>
        </xdr:cNvPr>
        <xdr:cNvSpPr/>
      </xdr:nvSpPr>
      <xdr:spPr>
        <a:xfrm>
          <a:off x="212725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92075</xdr:rowOff>
    </xdr:from>
    <xdr:to>
      <xdr:col>107</xdr:col>
      <xdr:colOff>101600</xdr:colOff>
      <xdr:row>61</xdr:row>
      <xdr:rowOff>22225</xdr:rowOff>
    </xdr:to>
    <xdr:sp macro="" textlink="">
      <xdr:nvSpPr>
        <xdr:cNvPr id="704" name="フローチャート: 判断 703">
          <a:extLst>
            <a:ext uri="{FF2B5EF4-FFF2-40B4-BE49-F238E27FC236}">
              <a16:creationId xmlns:a16="http://schemas.microsoft.com/office/drawing/2014/main" id="{A3637E13-6B73-4D47-8728-F1A9F17BC3FA}"/>
            </a:ext>
          </a:extLst>
        </xdr:cNvPr>
        <xdr:cNvSpPr/>
      </xdr:nvSpPr>
      <xdr:spPr>
        <a:xfrm>
          <a:off x="203835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149225</xdr:rowOff>
    </xdr:from>
    <xdr:to>
      <xdr:col>102</xdr:col>
      <xdr:colOff>165100</xdr:colOff>
      <xdr:row>61</xdr:row>
      <xdr:rowOff>79375</xdr:rowOff>
    </xdr:to>
    <xdr:sp macro="" textlink="">
      <xdr:nvSpPr>
        <xdr:cNvPr id="705" name="フローチャート: 判断 704">
          <a:extLst>
            <a:ext uri="{FF2B5EF4-FFF2-40B4-BE49-F238E27FC236}">
              <a16:creationId xmlns:a16="http://schemas.microsoft.com/office/drawing/2014/main" id="{6F25A2FE-956C-4963-883C-DE541AE688D8}"/>
            </a:ext>
          </a:extLst>
        </xdr:cNvPr>
        <xdr:cNvSpPr/>
      </xdr:nvSpPr>
      <xdr:spPr>
        <a:xfrm>
          <a:off x="19494500" y="1043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149225</xdr:rowOff>
    </xdr:from>
    <xdr:to>
      <xdr:col>98</xdr:col>
      <xdr:colOff>38100</xdr:colOff>
      <xdr:row>61</xdr:row>
      <xdr:rowOff>79375</xdr:rowOff>
    </xdr:to>
    <xdr:sp macro="" textlink="">
      <xdr:nvSpPr>
        <xdr:cNvPr id="706" name="フローチャート: 判断 705">
          <a:extLst>
            <a:ext uri="{FF2B5EF4-FFF2-40B4-BE49-F238E27FC236}">
              <a16:creationId xmlns:a16="http://schemas.microsoft.com/office/drawing/2014/main" id="{9AAF7645-C72C-467E-8E1D-42652BF0989B}"/>
            </a:ext>
          </a:extLst>
        </xdr:cNvPr>
        <xdr:cNvSpPr/>
      </xdr:nvSpPr>
      <xdr:spPr>
        <a:xfrm>
          <a:off x="18605500" y="1043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0BBE8B67-213D-4C96-9A50-24887AFC988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85058791-65F7-44D4-BCE3-2725FB7C357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336C8854-BCF4-4EA3-A7CE-9DA69A37F12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B875A349-CB9B-4F2E-BD6A-D69128E8065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E8E6199F-8B8D-4EED-9337-2F27CC285F5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92075</xdr:rowOff>
    </xdr:from>
    <xdr:to>
      <xdr:col>116</xdr:col>
      <xdr:colOff>114300</xdr:colOff>
      <xdr:row>59</xdr:row>
      <xdr:rowOff>22225</xdr:rowOff>
    </xdr:to>
    <xdr:sp macro="" textlink="">
      <xdr:nvSpPr>
        <xdr:cNvPr id="712" name="楕円 711">
          <a:extLst>
            <a:ext uri="{FF2B5EF4-FFF2-40B4-BE49-F238E27FC236}">
              <a16:creationId xmlns:a16="http://schemas.microsoft.com/office/drawing/2014/main" id="{61432BC6-86B9-47F2-B95E-5363E47776A4}"/>
            </a:ext>
          </a:extLst>
        </xdr:cNvPr>
        <xdr:cNvSpPr/>
      </xdr:nvSpPr>
      <xdr:spPr>
        <a:xfrm>
          <a:off x="22110700" y="1003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114952</xdr:rowOff>
    </xdr:from>
    <xdr:ext cx="469744" cy="259045"/>
    <xdr:sp macro="" textlink="">
      <xdr:nvSpPr>
        <xdr:cNvPr id="713" name="【保健センター・保健所】&#10;一人当たり面積該当値テキスト">
          <a:extLst>
            <a:ext uri="{FF2B5EF4-FFF2-40B4-BE49-F238E27FC236}">
              <a16:creationId xmlns:a16="http://schemas.microsoft.com/office/drawing/2014/main" id="{48BEEC68-6AA7-4460-B484-94102B75C024}"/>
            </a:ext>
          </a:extLst>
        </xdr:cNvPr>
        <xdr:cNvSpPr txBox="1"/>
      </xdr:nvSpPr>
      <xdr:spPr>
        <a:xfrm>
          <a:off x="22199600" y="9887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120650</xdr:rowOff>
    </xdr:from>
    <xdr:to>
      <xdr:col>112</xdr:col>
      <xdr:colOff>38100</xdr:colOff>
      <xdr:row>59</xdr:row>
      <xdr:rowOff>50800</xdr:rowOff>
    </xdr:to>
    <xdr:sp macro="" textlink="">
      <xdr:nvSpPr>
        <xdr:cNvPr id="714" name="楕円 713">
          <a:extLst>
            <a:ext uri="{FF2B5EF4-FFF2-40B4-BE49-F238E27FC236}">
              <a16:creationId xmlns:a16="http://schemas.microsoft.com/office/drawing/2014/main" id="{C681889A-5F6F-4506-9268-977055CEEA75}"/>
            </a:ext>
          </a:extLst>
        </xdr:cNvPr>
        <xdr:cNvSpPr/>
      </xdr:nvSpPr>
      <xdr:spPr>
        <a:xfrm>
          <a:off x="21272500" y="1006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142875</xdr:rowOff>
    </xdr:from>
    <xdr:to>
      <xdr:col>116</xdr:col>
      <xdr:colOff>63500</xdr:colOff>
      <xdr:row>59</xdr:row>
      <xdr:rowOff>0</xdr:rowOff>
    </xdr:to>
    <xdr:cxnSp macro="">
      <xdr:nvCxnSpPr>
        <xdr:cNvPr id="715" name="直線コネクタ 714">
          <a:extLst>
            <a:ext uri="{FF2B5EF4-FFF2-40B4-BE49-F238E27FC236}">
              <a16:creationId xmlns:a16="http://schemas.microsoft.com/office/drawing/2014/main" id="{DD6039F2-FFEC-48B9-AFF1-BCBD26C57979}"/>
            </a:ext>
          </a:extLst>
        </xdr:cNvPr>
        <xdr:cNvCxnSpPr/>
      </xdr:nvCxnSpPr>
      <xdr:spPr>
        <a:xfrm flipV="1">
          <a:off x="21323300" y="1008697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120650</xdr:rowOff>
    </xdr:from>
    <xdr:to>
      <xdr:col>107</xdr:col>
      <xdr:colOff>101600</xdr:colOff>
      <xdr:row>59</xdr:row>
      <xdr:rowOff>50800</xdr:rowOff>
    </xdr:to>
    <xdr:sp macro="" textlink="">
      <xdr:nvSpPr>
        <xdr:cNvPr id="716" name="楕円 715">
          <a:extLst>
            <a:ext uri="{FF2B5EF4-FFF2-40B4-BE49-F238E27FC236}">
              <a16:creationId xmlns:a16="http://schemas.microsoft.com/office/drawing/2014/main" id="{C1123D98-5D59-4BFE-A002-1ABBEDA2CCE0}"/>
            </a:ext>
          </a:extLst>
        </xdr:cNvPr>
        <xdr:cNvSpPr/>
      </xdr:nvSpPr>
      <xdr:spPr>
        <a:xfrm>
          <a:off x="20383500" y="1006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0</xdr:rowOff>
    </xdr:from>
    <xdr:to>
      <xdr:col>111</xdr:col>
      <xdr:colOff>177800</xdr:colOff>
      <xdr:row>59</xdr:row>
      <xdr:rowOff>0</xdr:rowOff>
    </xdr:to>
    <xdr:cxnSp macro="">
      <xdr:nvCxnSpPr>
        <xdr:cNvPr id="717" name="直線コネクタ 716">
          <a:extLst>
            <a:ext uri="{FF2B5EF4-FFF2-40B4-BE49-F238E27FC236}">
              <a16:creationId xmlns:a16="http://schemas.microsoft.com/office/drawing/2014/main" id="{D4F4252D-E29B-4DF1-98BC-23204839956E}"/>
            </a:ext>
          </a:extLst>
        </xdr:cNvPr>
        <xdr:cNvCxnSpPr/>
      </xdr:nvCxnSpPr>
      <xdr:spPr>
        <a:xfrm>
          <a:off x="20434300" y="101155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120650</xdr:rowOff>
    </xdr:from>
    <xdr:to>
      <xdr:col>102</xdr:col>
      <xdr:colOff>165100</xdr:colOff>
      <xdr:row>59</xdr:row>
      <xdr:rowOff>50800</xdr:rowOff>
    </xdr:to>
    <xdr:sp macro="" textlink="">
      <xdr:nvSpPr>
        <xdr:cNvPr id="718" name="楕円 717">
          <a:extLst>
            <a:ext uri="{FF2B5EF4-FFF2-40B4-BE49-F238E27FC236}">
              <a16:creationId xmlns:a16="http://schemas.microsoft.com/office/drawing/2014/main" id="{3B4E51E8-2B57-491D-8ECA-0E6944C7CA9F}"/>
            </a:ext>
          </a:extLst>
        </xdr:cNvPr>
        <xdr:cNvSpPr/>
      </xdr:nvSpPr>
      <xdr:spPr>
        <a:xfrm>
          <a:off x="19494500" y="1006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0</xdr:rowOff>
    </xdr:from>
    <xdr:to>
      <xdr:col>107</xdr:col>
      <xdr:colOff>50800</xdr:colOff>
      <xdr:row>59</xdr:row>
      <xdr:rowOff>0</xdr:rowOff>
    </xdr:to>
    <xdr:cxnSp macro="">
      <xdr:nvCxnSpPr>
        <xdr:cNvPr id="719" name="直線コネクタ 718">
          <a:extLst>
            <a:ext uri="{FF2B5EF4-FFF2-40B4-BE49-F238E27FC236}">
              <a16:creationId xmlns:a16="http://schemas.microsoft.com/office/drawing/2014/main" id="{8D226FA8-B2B5-4E8B-82C6-10C9358CA688}"/>
            </a:ext>
          </a:extLst>
        </xdr:cNvPr>
        <xdr:cNvCxnSpPr/>
      </xdr:nvCxnSpPr>
      <xdr:spPr>
        <a:xfrm>
          <a:off x="19545300" y="101155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120650</xdr:rowOff>
    </xdr:from>
    <xdr:to>
      <xdr:col>98</xdr:col>
      <xdr:colOff>38100</xdr:colOff>
      <xdr:row>59</xdr:row>
      <xdr:rowOff>50800</xdr:rowOff>
    </xdr:to>
    <xdr:sp macro="" textlink="">
      <xdr:nvSpPr>
        <xdr:cNvPr id="720" name="楕円 719">
          <a:extLst>
            <a:ext uri="{FF2B5EF4-FFF2-40B4-BE49-F238E27FC236}">
              <a16:creationId xmlns:a16="http://schemas.microsoft.com/office/drawing/2014/main" id="{AC050976-14C7-4848-A592-2650853C1E2E}"/>
            </a:ext>
          </a:extLst>
        </xdr:cNvPr>
        <xdr:cNvSpPr/>
      </xdr:nvSpPr>
      <xdr:spPr>
        <a:xfrm>
          <a:off x="18605500" y="1006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0</xdr:rowOff>
    </xdr:from>
    <xdr:to>
      <xdr:col>102</xdr:col>
      <xdr:colOff>114300</xdr:colOff>
      <xdr:row>59</xdr:row>
      <xdr:rowOff>0</xdr:rowOff>
    </xdr:to>
    <xdr:cxnSp macro="">
      <xdr:nvCxnSpPr>
        <xdr:cNvPr id="721" name="直線コネクタ 720">
          <a:extLst>
            <a:ext uri="{FF2B5EF4-FFF2-40B4-BE49-F238E27FC236}">
              <a16:creationId xmlns:a16="http://schemas.microsoft.com/office/drawing/2014/main" id="{F3A7740B-F098-4015-ACBB-16FB1328712E}"/>
            </a:ext>
          </a:extLst>
        </xdr:cNvPr>
        <xdr:cNvCxnSpPr/>
      </xdr:nvCxnSpPr>
      <xdr:spPr>
        <a:xfrm>
          <a:off x="18656300" y="101155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13352</xdr:rowOff>
    </xdr:from>
    <xdr:ext cx="469744" cy="259045"/>
    <xdr:sp macro="" textlink="">
      <xdr:nvSpPr>
        <xdr:cNvPr id="722" name="n_1aveValue【保健センター・保健所】&#10;一人当たり面積">
          <a:extLst>
            <a:ext uri="{FF2B5EF4-FFF2-40B4-BE49-F238E27FC236}">
              <a16:creationId xmlns:a16="http://schemas.microsoft.com/office/drawing/2014/main" id="{907ACBC7-3E87-46A1-80D8-1CB5787EAB8C}"/>
            </a:ext>
          </a:extLst>
        </xdr:cNvPr>
        <xdr:cNvSpPr txBox="1"/>
      </xdr:nvSpPr>
      <xdr:spPr>
        <a:xfrm>
          <a:off x="21075727" y="10471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13352</xdr:rowOff>
    </xdr:from>
    <xdr:ext cx="469744" cy="259045"/>
    <xdr:sp macro="" textlink="">
      <xdr:nvSpPr>
        <xdr:cNvPr id="723" name="n_2aveValue【保健センター・保健所】&#10;一人当たり面積">
          <a:extLst>
            <a:ext uri="{FF2B5EF4-FFF2-40B4-BE49-F238E27FC236}">
              <a16:creationId xmlns:a16="http://schemas.microsoft.com/office/drawing/2014/main" id="{9A5FFA8C-EB33-4A19-87DE-759A09F1361B}"/>
            </a:ext>
          </a:extLst>
        </xdr:cNvPr>
        <xdr:cNvSpPr txBox="1"/>
      </xdr:nvSpPr>
      <xdr:spPr>
        <a:xfrm>
          <a:off x="20199427" y="10471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70502</xdr:rowOff>
    </xdr:from>
    <xdr:ext cx="469744" cy="259045"/>
    <xdr:sp macro="" textlink="">
      <xdr:nvSpPr>
        <xdr:cNvPr id="724" name="n_3aveValue【保健センター・保健所】&#10;一人当たり面積">
          <a:extLst>
            <a:ext uri="{FF2B5EF4-FFF2-40B4-BE49-F238E27FC236}">
              <a16:creationId xmlns:a16="http://schemas.microsoft.com/office/drawing/2014/main" id="{87CD0ED7-C628-4B01-A415-B321DC3FB228}"/>
            </a:ext>
          </a:extLst>
        </xdr:cNvPr>
        <xdr:cNvSpPr txBox="1"/>
      </xdr:nvSpPr>
      <xdr:spPr>
        <a:xfrm>
          <a:off x="19310427" y="1052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70502</xdr:rowOff>
    </xdr:from>
    <xdr:ext cx="469744" cy="259045"/>
    <xdr:sp macro="" textlink="">
      <xdr:nvSpPr>
        <xdr:cNvPr id="725" name="n_4aveValue【保健センター・保健所】&#10;一人当たり面積">
          <a:extLst>
            <a:ext uri="{FF2B5EF4-FFF2-40B4-BE49-F238E27FC236}">
              <a16:creationId xmlns:a16="http://schemas.microsoft.com/office/drawing/2014/main" id="{67A001D1-02EA-4AE0-B79C-3A6F099968CF}"/>
            </a:ext>
          </a:extLst>
        </xdr:cNvPr>
        <xdr:cNvSpPr txBox="1"/>
      </xdr:nvSpPr>
      <xdr:spPr>
        <a:xfrm>
          <a:off x="18421427" y="1052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67327</xdr:rowOff>
    </xdr:from>
    <xdr:ext cx="469744" cy="259045"/>
    <xdr:sp macro="" textlink="">
      <xdr:nvSpPr>
        <xdr:cNvPr id="726" name="n_1mainValue【保健センター・保健所】&#10;一人当たり面積">
          <a:extLst>
            <a:ext uri="{FF2B5EF4-FFF2-40B4-BE49-F238E27FC236}">
              <a16:creationId xmlns:a16="http://schemas.microsoft.com/office/drawing/2014/main" id="{7723C619-D47B-44C9-BB3B-691A3EFEE28F}"/>
            </a:ext>
          </a:extLst>
        </xdr:cNvPr>
        <xdr:cNvSpPr txBox="1"/>
      </xdr:nvSpPr>
      <xdr:spPr>
        <a:xfrm>
          <a:off x="21075727" y="9839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67327</xdr:rowOff>
    </xdr:from>
    <xdr:ext cx="469744" cy="259045"/>
    <xdr:sp macro="" textlink="">
      <xdr:nvSpPr>
        <xdr:cNvPr id="727" name="n_2mainValue【保健センター・保健所】&#10;一人当たり面積">
          <a:extLst>
            <a:ext uri="{FF2B5EF4-FFF2-40B4-BE49-F238E27FC236}">
              <a16:creationId xmlns:a16="http://schemas.microsoft.com/office/drawing/2014/main" id="{2141ACB1-2D33-4E68-BF94-8E5007200857}"/>
            </a:ext>
          </a:extLst>
        </xdr:cNvPr>
        <xdr:cNvSpPr txBox="1"/>
      </xdr:nvSpPr>
      <xdr:spPr>
        <a:xfrm>
          <a:off x="20199427" y="9839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67327</xdr:rowOff>
    </xdr:from>
    <xdr:ext cx="469744" cy="259045"/>
    <xdr:sp macro="" textlink="">
      <xdr:nvSpPr>
        <xdr:cNvPr id="728" name="n_3mainValue【保健センター・保健所】&#10;一人当たり面積">
          <a:extLst>
            <a:ext uri="{FF2B5EF4-FFF2-40B4-BE49-F238E27FC236}">
              <a16:creationId xmlns:a16="http://schemas.microsoft.com/office/drawing/2014/main" id="{28BBB5FA-7C6B-48CA-BD9D-341C577CF7A8}"/>
            </a:ext>
          </a:extLst>
        </xdr:cNvPr>
        <xdr:cNvSpPr txBox="1"/>
      </xdr:nvSpPr>
      <xdr:spPr>
        <a:xfrm>
          <a:off x="19310427" y="9839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67327</xdr:rowOff>
    </xdr:from>
    <xdr:ext cx="469744" cy="259045"/>
    <xdr:sp macro="" textlink="">
      <xdr:nvSpPr>
        <xdr:cNvPr id="729" name="n_4mainValue【保健センター・保健所】&#10;一人当たり面積">
          <a:extLst>
            <a:ext uri="{FF2B5EF4-FFF2-40B4-BE49-F238E27FC236}">
              <a16:creationId xmlns:a16="http://schemas.microsoft.com/office/drawing/2014/main" id="{62B30887-997A-426E-89AC-458372EDF585}"/>
            </a:ext>
          </a:extLst>
        </xdr:cNvPr>
        <xdr:cNvSpPr txBox="1"/>
      </xdr:nvSpPr>
      <xdr:spPr>
        <a:xfrm>
          <a:off x="18421427" y="9839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0" name="正方形/長方形 729">
          <a:extLst>
            <a:ext uri="{FF2B5EF4-FFF2-40B4-BE49-F238E27FC236}">
              <a16:creationId xmlns:a16="http://schemas.microsoft.com/office/drawing/2014/main" id="{184B420B-0419-4927-BF29-09A5143EDC9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1" name="正方形/長方形 730">
          <a:extLst>
            <a:ext uri="{FF2B5EF4-FFF2-40B4-BE49-F238E27FC236}">
              <a16:creationId xmlns:a16="http://schemas.microsoft.com/office/drawing/2014/main" id="{E6BF954F-C43F-4E93-8144-2DFF9F771D5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2" name="正方形/長方形 731">
          <a:extLst>
            <a:ext uri="{FF2B5EF4-FFF2-40B4-BE49-F238E27FC236}">
              <a16:creationId xmlns:a16="http://schemas.microsoft.com/office/drawing/2014/main" id="{235A1541-2945-4108-8FED-F53BE24B2DD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3" name="正方形/長方形 732">
          <a:extLst>
            <a:ext uri="{FF2B5EF4-FFF2-40B4-BE49-F238E27FC236}">
              <a16:creationId xmlns:a16="http://schemas.microsoft.com/office/drawing/2014/main" id="{09252631-6443-49D5-84A5-693BCE9CFA3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4" name="正方形/長方形 733">
          <a:extLst>
            <a:ext uri="{FF2B5EF4-FFF2-40B4-BE49-F238E27FC236}">
              <a16:creationId xmlns:a16="http://schemas.microsoft.com/office/drawing/2014/main" id="{FF0ED6EC-BFF5-4E13-9E37-65997F3E13F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5" name="正方形/長方形 734">
          <a:extLst>
            <a:ext uri="{FF2B5EF4-FFF2-40B4-BE49-F238E27FC236}">
              <a16:creationId xmlns:a16="http://schemas.microsoft.com/office/drawing/2014/main" id="{3B8D210B-72EB-4A7C-9015-66AA50F19F2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6" name="正方形/長方形 735">
          <a:extLst>
            <a:ext uri="{FF2B5EF4-FFF2-40B4-BE49-F238E27FC236}">
              <a16:creationId xmlns:a16="http://schemas.microsoft.com/office/drawing/2014/main" id="{87AD8568-1F2E-456D-AE69-AFA883B52F8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7" name="正方形/長方形 736">
          <a:extLst>
            <a:ext uri="{FF2B5EF4-FFF2-40B4-BE49-F238E27FC236}">
              <a16:creationId xmlns:a16="http://schemas.microsoft.com/office/drawing/2014/main" id="{00EEA447-33A3-461A-A507-85BB69951EB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8" name="テキスト ボックス 737">
          <a:extLst>
            <a:ext uri="{FF2B5EF4-FFF2-40B4-BE49-F238E27FC236}">
              <a16:creationId xmlns:a16="http://schemas.microsoft.com/office/drawing/2014/main" id="{61E02D22-B5D1-4A5E-AB03-960F8646E86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9" name="直線コネクタ 738">
          <a:extLst>
            <a:ext uri="{FF2B5EF4-FFF2-40B4-BE49-F238E27FC236}">
              <a16:creationId xmlns:a16="http://schemas.microsoft.com/office/drawing/2014/main" id="{4E9DA526-6A74-4BF3-9EF1-4975D49439A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40" name="テキスト ボックス 739">
          <a:extLst>
            <a:ext uri="{FF2B5EF4-FFF2-40B4-BE49-F238E27FC236}">
              <a16:creationId xmlns:a16="http://schemas.microsoft.com/office/drawing/2014/main" id="{04D04696-C0FA-4E54-931D-6D8D183502D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41" name="直線コネクタ 740">
          <a:extLst>
            <a:ext uri="{FF2B5EF4-FFF2-40B4-BE49-F238E27FC236}">
              <a16:creationId xmlns:a16="http://schemas.microsoft.com/office/drawing/2014/main" id="{DF3E7647-6EF9-4567-82CD-7187662C79AA}"/>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42" name="テキスト ボックス 741">
          <a:extLst>
            <a:ext uri="{FF2B5EF4-FFF2-40B4-BE49-F238E27FC236}">
              <a16:creationId xmlns:a16="http://schemas.microsoft.com/office/drawing/2014/main" id="{E5648585-779C-4E78-9A0D-2DCB2B79BBAB}"/>
            </a:ext>
          </a:extLst>
        </xdr:cNvPr>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43" name="直線コネクタ 742">
          <a:extLst>
            <a:ext uri="{FF2B5EF4-FFF2-40B4-BE49-F238E27FC236}">
              <a16:creationId xmlns:a16="http://schemas.microsoft.com/office/drawing/2014/main" id="{D3EB8B2B-6606-4B39-AF7C-A5CE0311D014}"/>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44" name="テキスト ボックス 743">
          <a:extLst>
            <a:ext uri="{FF2B5EF4-FFF2-40B4-BE49-F238E27FC236}">
              <a16:creationId xmlns:a16="http://schemas.microsoft.com/office/drawing/2014/main" id="{45F12AED-9150-4E8F-80FB-59E11F6DA7A5}"/>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45" name="直線コネクタ 744">
          <a:extLst>
            <a:ext uri="{FF2B5EF4-FFF2-40B4-BE49-F238E27FC236}">
              <a16:creationId xmlns:a16="http://schemas.microsoft.com/office/drawing/2014/main" id="{A13D6A18-8C12-4236-9C37-E45A30A3FA86}"/>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6" name="テキスト ボックス 745">
          <a:extLst>
            <a:ext uri="{FF2B5EF4-FFF2-40B4-BE49-F238E27FC236}">
              <a16:creationId xmlns:a16="http://schemas.microsoft.com/office/drawing/2014/main" id="{4EEC2178-F4C5-466D-B387-C5EB190EE925}"/>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7" name="直線コネクタ 746">
          <a:extLst>
            <a:ext uri="{FF2B5EF4-FFF2-40B4-BE49-F238E27FC236}">
              <a16:creationId xmlns:a16="http://schemas.microsoft.com/office/drawing/2014/main" id="{F283638F-6F4C-4C11-B3A4-341ABE015B2E}"/>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8" name="テキスト ボックス 747">
          <a:extLst>
            <a:ext uri="{FF2B5EF4-FFF2-40B4-BE49-F238E27FC236}">
              <a16:creationId xmlns:a16="http://schemas.microsoft.com/office/drawing/2014/main" id="{3DA3B11B-CC6E-4953-B86C-E2A37B3F1BDA}"/>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00D1A1FE-43B0-4C3A-B07C-A4666852F18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7D837A11-8DBA-482A-8C2F-9B045F97AD5A}"/>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0C5B97CC-48BA-4A90-84A2-C629E65955A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1524</xdr:rowOff>
    </xdr:from>
    <xdr:to>
      <xdr:col>85</xdr:col>
      <xdr:colOff>126364</xdr:colOff>
      <xdr:row>86</xdr:row>
      <xdr:rowOff>136398</xdr:rowOff>
    </xdr:to>
    <xdr:cxnSp macro="">
      <xdr:nvCxnSpPr>
        <xdr:cNvPr id="752" name="直線コネクタ 751">
          <a:extLst>
            <a:ext uri="{FF2B5EF4-FFF2-40B4-BE49-F238E27FC236}">
              <a16:creationId xmlns:a16="http://schemas.microsoft.com/office/drawing/2014/main" id="{33B3D20A-AF51-498D-A852-23D44FD228CC}"/>
            </a:ext>
          </a:extLst>
        </xdr:cNvPr>
        <xdr:cNvCxnSpPr/>
      </xdr:nvCxnSpPr>
      <xdr:spPr>
        <a:xfrm flipV="1">
          <a:off x="16318864" y="13546074"/>
          <a:ext cx="0" cy="1335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140225</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67B11C12-2147-4605-9371-351C6EF16323}"/>
            </a:ext>
          </a:extLst>
        </xdr:cNvPr>
        <xdr:cNvSpPr txBox="1"/>
      </xdr:nvSpPr>
      <xdr:spPr>
        <a:xfrm>
          <a:off x="16357600" y="14884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136398</xdr:rowOff>
    </xdr:from>
    <xdr:to>
      <xdr:col>86</xdr:col>
      <xdr:colOff>25400</xdr:colOff>
      <xdr:row>86</xdr:row>
      <xdr:rowOff>136398</xdr:rowOff>
    </xdr:to>
    <xdr:cxnSp macro="">
      <xdr:nvCxnSpPr>
        <xdr:cNvPr id="754" name="直線コネクタ 753">
          <a:extLst>
            <a:ext uri="{FF2B5EF4-FFF2-40B4-BE49-F238E27FC236}">
              <a16:creationId xmlns:a16="http://schemas.microsoft.com/office/drawing/2014/main" id="{E94BFC4D-81AD-4932-B9EE-43C310D11374}"/>
            </a:ext>
          </a:extLst>
        </xdr:cNvPr>
        <xdr:cNvCxnSpPr/>
      </xdr:nvCxnSpPr>
      <xdr:spPr>
        <a:xfrm>
          <a:off x="16230600" y="1488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119651</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A806BB9B-C875-414B-AD49-FBEBB6622D5A}"/>
            </a:ext>
          </a:extLst>
        </xdr:cNvPr>
        <xdr:cNvSpPr txBox="1"/>
      </xdr:nvSpPr>
      <xdr:spPr>
        <a:xfrm>
          <a:off x="16357600" y="13321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1524</xdr:rowOff>
    </xdr:from>
    <xdr:to>
      <xdr:col>86</xdr:col>
      <xdr:colOff>25400</xdr:colOff>
      <xdr:row>79</xdr:row>
      <xdr:rowOff>1524</xdr:rowOff>
    </xdr:to>
    <xdr:cxnSp macro="">
      <xdr:nvCxnSpPr>
        <xdr:cNvPr id="756" name="直線コネクタ 755">
          <a:extLst>
            <a:ext uri="{FF2B5EF4-FFF2-40B4-BE49-F238E27FC236}">
              <a16:creationId xmlns:a16="http://schemas.microsoft.com/office/drawing/2014/main" id="{5CF266D3-69EB-4197-A16D-B103843826C4}"/>
            </a:ext>
          </a:extLst>
        </xdr:cNvPr>
        <xdr:cNvCxnSpPr/>
      </xdr:nvCxnSpPr>
      <xdr:spPr>
        <a:xfrm>
          <a:off x="16230600" y="13546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145051</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224A1ADA-3933-4990-88A9-338811D88EFB}"/>
            </a:ext>
          </a:extLst>
        </xdr:cNvPr>
        <xdr:cNvSpPr txBox="1"/>
      </xdr:nvSpPr>
      <xdr:spPr>
        <a:xfrm>
          <a:off x="16357600" y="142039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122174</xdr:rowOff>
    </xdr:from>
    <xdr:to>
      <xdr:col>85</xdr:col>
      <xdr:colOff>177800</xdr:colOff>
      <xdr:row>84</xdr:row>
      <xdr:rowOff>52324</xdr:rowOff>
    </xdr:to>
    <xdr:sp macro="" textlink="">
      <xdr:nvSpPr>
        <xdr:cNvPr id="758" name="フローチャート: 判断 757">
          <a:extLst>
            <a:ext uri="{FF2B5EF4-FFF2-40B4-BE49-F238E27FC236}">
              <a16:creationId xmlns:a16="http://schemas.microsoft.com/office/drawing/2014/main" id="{6C72027B-3CB0-4D51-B281-E30291AB33B8}"/>
            </a:ext>
          </a:extLst>
        </xdr:cNvPr>
        <xdr:cNvSpPr/>
      </xdr:nvSpPr>
      <xdr:spPr>
        <a:xfrm>
          <a:off x="16268700" y="1435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115315</xdr:rowOff>
    </xdr:from>
    <xdr:to>
      <xdr:col>81</xdr:col>
      <xdr:colOff>101600</xdr:colOff>
      <xdr:row>84</xdr:row>
      <xdr:rowOff>45465</xdr:rowOff>
    </xdr:to>
    <xdr:sp macro="" textlink="">
      <xdr:nvSpPr>
        <xdr:cNvPr id="759" name="フローチャート: 判断 758">
          <a:extLst>
            <a:ext uri="{FF2B5EF4-FFF2-40B4-BE49-F238E27FC236}">
              <a16:creationId xmlns:a16="http://schemas.microsoft.com/office/drawing/2014/main" id="{E655B53D-E7C2-473E-BF8C-ABDCDD2520C0}"/>
            </a:ext>
          </a:extLst>
        </xdr:cNvPr>
        <xdr:cNvSpPr/>
      </xdr:nvSpPr>
      <xdr:spPr>
        <a:xfrm>
          <a:off x="15430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115315</xdr:rowOff>
    </xdr:from>
    <xdr:to>
      <xdr:col>76</xdr:col>
      <xdr:colOff>165100</xdr:colOff>
      <xdr:row>84</xdr:row>
      <xdr:rowOff>45465</xdr:rowOff>
    </xdr:to>
    <xdr:sp macro="" textlink="">
      <xdr:nvSpPr>
        <xdr:cNvPr id="760" name="フローチャート: 判断 759">
          <a:extLst>
            <a:ext uri="{FF2B5EF4-FFF2-40B4-BE49-F238E27FC236}">
              <a16:creationId xmlns:a16="http://schemas.microsoft.com/office/drawing/2014/main" id="{C5C3F8EC-E423-405D-BCE5-F7AFFB9EC49F}"/>
            </a:ext>
          </a:extLst>
        </xdr:cNvPr>
        <xdr:cNvSpPr/>
      </xdr:nvSpPr>
      <xdr:spPr>
        <a:xfrm>
          <a:off x="14541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76454</xdr:rowOff>
    </xdr:from>
    <xdr:to>
      <xdr:col>72</xdr:col>
      <xdr:colOff>38100</xdr:colOff>
      <xdr:row>84</xdr:row>
      <xdr:rowOff>6604</xdr:rowOff>
    </xdr:to>
    <xdr:sp macro="" textlink="">
      <xdr:nvSpPr>
        <xdr:cNvPr id="761" name="フローチャート: 判断 760">
          <a:extLst>
            <a:ext uri="{FF2B5EF4-FFF2-40B4-BE49-F238E27FC236}">
              <a16:creationId xmlns:a16="http://schemas.microsoft.com/office/drawing/2014/main" id="{81551980-90AD-4273-8C40-424DBD014645}"/>
            </a:ext>
          </a:extLst>
        </xdr:cNvPr>
        <xdr:cNvSpPr/>
      </xdr:nvSpPr>
      <xdr:spPr>
        <a:xfrm>
          <a:off x="13652500" y="1430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83313</xdr:rowOff>
    </xdr:from>
    <xdr:to>
      <xdr:col>67</xdr:col>
      <xdr:colOff>101600</xdr:colOff>
      <xdr:row>84</xdr:row>
      <xdr:rowOff>13463</xdr:rowOff>
    </xdr:to>
    <xdr:sp macro="" textlink="">
      <xdr:nvSpPr>
        <xdr:cNvPr id="762" name="フローチャート: 判断 761">
          <a:extLst>
            <a:ext uri="{FF2B5EF4-FFF2-40B4-BE49-F238E27FC236}">
              <a16:creationId xmlns:a16="http://schemas.microsoft.com/office/drawing/2014/main" id="{86F18386-3821-4F24-89BE-EFCAC8517FBD}"/>
            </a:ext>
          </a:extLst>
        </xdr:cNvPr>
        <xdr:cNvSpPr/>
      </xdr:nvSpPr>
      <xdr:spPr>
        <a:xfrm>
          <a:off x="12763500" y="1431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90A50E27-61CB-4DE6-AD94-7D4BD948C64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613ECF58-E3D3-4BFD-8483-47B1831B870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08B80313-F990-4448-86AB-4413EDF7629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943728EC-7676-45E4-ABF0-C8C56859DE9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BE9124BD-C97A-448A-BA5C-1B9FDCB7F7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158750</xdr:rowOff>
    </xdr:from>
    <xdr:to>
      <xdr:col>85</xdr:col>
      <xdr:colOff>177800</xdr:colOff>
      <xdr:row>85</xdr:row>
      <xdr:rowOff>88900</xdr:rowOff>
    </xdr:to>
    <xdr:sp macro="" textlink="">
      <xdr:nvSpPr>
        <xdr:cNvPr id="768" name="楕円 767">
          <a:extLst>
            <a:ext uri="{FF2B5EF4-FFF2-40B4-BE49-F238E27FC236}">
              <a16:creationId xmlns:a16="http://schemas.microsoft.com/office/drawing/2014/main" id="{14B7B555-4BA6-4C5E-AB41-E01AFA5EDB00}"/>
            </a:ext>
          </a:extLst>
        </xdr:cNvPr>
        <xdr:cNvSpPr/>
      </xdr:nvSpPr>
      <xdr:spPr>
        <a:xfrm>
          <a:off x="162687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137177</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E35CE149-F78B-448E-9CEF-1F7CEF98FE71}"/>
            </a:ext>
          </a:extLst>
        </xdr:cNvPr>
        <xdr:cNvSpPr txBox="1"/>
      </xdr:nvSpPr>
      <xdr:spPr>
        <a:xfrm>
          <a:off x="16357600" y="1453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129032</xdr:rowOff>
    </xdr:from>
    <xdr:to>
      <xdr:col>81</xdr:col>
      <xdr:colOff>101600</xdr:colOff>
      <xdr:row>85</xdr:row>
      <xdr:rowOff>59182</xdr:rowOff>
    </xdr:to>
    <xdr:sp macro="" textlink="">
      <xdr:nvSpPr>
        <xdr:cNvPr id="770" name="楕円 769">
          <a:extLst>
            <a:ext uri="{FF2B5EF4-FFF2-40B4-BE49-F238E27FC236}">
              <a16:creationId xmlns:a16="http://schemas.microsoft.com/office/drawing/2014/main" id="{81906BDC-0418-4A6D-8B45-7A70BAF0C2C3}"/>
            </a:ext>
          </a:extLst>
        </xdr:cNvPr>
        <xdr:cNvSpPr/>
      </xdr:nvSpPr>
      <xdr:spPr>
        <a:xfrm>
          <a:off x="15430500" y="1453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8382</xdr:rowOff>
    </xdr:from>
    <xdr:to>
      <xdr:col>85</xdr:col>
      <xdr:colOff>127000</xdr:colOff>
      <xdr:row>85</xdr:row>
      <xdr:rowOff>38100</xdr:rowOff>
    </xdr:to>
    <xdr:cxnSp macro="">
      <xdr:nvCxnSpPr>
        <xdr:cNvPr id="771" name="直線コネクタ 770">
          <a:extLst>
            <a:ext uri="{FF2B5EF4-FFF2-40B4-BE49-F238E27FC236}">
              <a16:creationId xmlns:a16="http://schemas.microsoft.com/office/drawing/2014/main" id="{D3F99C51-24AD-4E69-91B8-7EF857A53862}"/>
            </a:ext>
          </a:extLst>
        </xdr:cNvPr>
        <xdr:cNvCxnSpPr/>
      </xdr:nvCxnSpPr>
      <xdr:spPr>
        <a:xfrm>
          <a:off x="15481300" y="14581632"/>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78739</xdr:rowOff>
    </xdr:from>
    <xdr:to>
      <xdr:col>76</xdr:col>
      <xdr:colOff>165100</xdr:colOff>
      <xdr:row>85</xdr:row>
      <xdr:rowOff>8889</xdr:rowOff>
    </xdr:to>
    <xdr:sp macro="" textlink="">
      <xdr:nvSpPr>
        <xdr:cNvPr id="772" name="楕円 771">
          <a:extLst>
            <a:ext uri="{FF2B5EF4-FFF2-40B4-BE49-F238E27FC236}">
              <a16:creationId xmlns:a16="http://schemas.microsoft.com/office/drawing/2014/main" id="{54FCFC32-9C75-45AB-ACA0-10AAB53F846D}"/>
            </a:ext>
          </a:extLst>
        </xdr:cNvPr>
        <xdr:cNvSpPr/>
      </xdr:nvSpPr>
      <xdr:spPr>
        <a:xfrm>
          <a:off x="145415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129539</xdr:rowOff>
    </xdr:from>
    <xdr:to>
      <xdr:col>81</xdr:col>
      <xdr:colOff>50800</xdr:colOff>
      <xdr:row>85</xdr:row>
      <xdr:rowOff>8382</xdr:rowOff>
    </xdr:to>
    <xdr:cxnSp macro="">
      <xdr:nvCxnSpPr>
        <xdr:cNvPr id="773" name="直線コネクタ 772">
          <a:extLst>
            <a:ext uri="{FF2B5EF4-FFF2-40B4-BE49-F238E27FC236}">
              <a16:creationId xmlns:a16="http://schemas.microsoft.com/office/drawing/2014/main" id="{7444A205-BD7A-473C-BAE7-AAA341B52DDE}"/>
            </a:ext>
          </a:extLst>
        </xdr:cNvPr>
        <xdr:cNvCxnSpPr/>
      </xdr:nvCxnSpPr>
      <xdr:spPr>
        <a:xfrm>
          <a:off x="14592300" y="14531339"/>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30735</xdr:rowOff>
    </xdr:from>
    <xdr:to>
      <xdr:col>72</xdr:col>
      <xdr:colOff>38100</xdr:colOff>
      <xdr:row>84</xdr:row>
      <xdr:rowOff>132335</xdr:rowOff>
    </xdr:to>
    <xdr:sp macro="" textlink="">
      <xdr:nvSpPr>
        <xdr:cNvPr id="774" name="楕円 773">
          <a:extLst>
            <a:ext uri="{FF2B5EF4-FFF2-40B4-BE49-F238E27FC236}">
              <a16:creationId xmlns:a16="http://schemas.microsoft.com/office/drawing/2014/main" id="{AFB9133B-8D03-4D66-8E65-D88E4821358E}"/>
            </a:ext>
          </a:extLst>
        </xdr:cNvPr>
        <xdr:cNvSpPr/>
      </xdr:nvSpPr>
      <xdr:spPr>
        <a:xfrm>
          <a:off x="13652500" y="1443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81535</xdr:rowOff>
    </xdr:from>
    <xdr:to>
      <xdr:col>76</xdr:col>
      <xdr:colOff>114300</xdr:colOff>
      <xdr:row>84</xdr:row>
      <xdr:rowOff>129539</xdr:rowOff>
    </xdr:to>
    <xdr:cxnSp macro="">
      <xdr:nvCxnSpPr>
        <xdr:cNvPr id="775" name="直線コネクタ 774">
          <a:extLst>
            <a:ext uri="{FF2B5EF4-FFF2-40B4-BE49-F238E27FC236}">
              <a16:creationId xmlns:a16="http://schemas.microsoft.com/office/drawing/2014/main" id="{B31FE66C-5B69-4325-BBCB-AB0E6EA6EEF9}"/>
            </a:ext>
          </a:extLst>
        </xdr:cNvPr>
        <xdr:cNvCxnSpPr/>
      </xdr:nvCxnSpPr>
      <xdr:spPr>
        <a:xfrm>
          <a:off x="13703300" y="14483335"/>
          <a:ext cx="889000" cy="48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163322</xdr:rowOff>
    </xdr:from>
    <xdr:to>
      <xdr:col>67</xdr:col>
      <xdr:colOff>101600</xdr:colOff>
      <xdr:row>84</xdr:row>
      <xdr:rowOff>93472</xdr:rowOff>
    </xdr:to>
    <xdr:sp macro="" textlink="">
      <xdr:nvSpPr>
        <xdr:cNvPr id="776" name="楕円 775">
          <a:extLst>
            <a:ext uri="{FF2B5EF4-FFF2-40B4-BE49-F238E27FC236}">
              <a16:creationId xmlns:a16="http://schemas.microsoft.com/office/drawing/2014/main" id="{FB855B2E-AD3D-4B0F-9734-E919D73B2D09}"/>
            </a:ext>
          </a:extLst>
        </xdr:cNvPr>
        <xdr:cNvSpPr/>
      </xdr:nvSpPr>
      <xdr:spPr>
        <a:xfrm>
          <a:off x="12763500" y="1439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42672</xdr:rowOff>
    </xdr:from>
    <xdr:to>
      <xdr:col>71</xdr:col>
      <xdr:colOff>177800</xdr:colOff>
      <xdr:row>84</xdr:row>
      <xdr:rowOff>81535</xdr:rowOff>
    </xdr:to>
    <xdr:cxnSp macro="">
      <xdr:nvCxnSpPr>
        <xdr:cNvPr id="777" name="直線コネクタ 776">
          <a:extLst>
            <a:ext uri="{FF2B5EF4-FFF2-40B4-BE49-F238E27FC236}">
              <a16:creationId xmlns:a16="http://schemas.microsoft.com/office/drawing/2014/main" id="{C8E8D4C9-F288-4057-BADF-E9A7213F6ABF}"/>
            </a:ext>
          </a:extLst>
        </xdr:cNvPr>
        <xdr:cNvCxnSpPr/>
      </xdr:nvCxnSpPr>
      <xdr:spPr>
        <a:xfrm>
          <a:off x="12814300" y="14444472"/>
          <a:ext cx="88900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61992</xdr:rowOff>
    </xdr:from>
    <xdr:ext cx="405111" cy="259045"/>
    <xdr:sp macro="" textlink="">
      <xdr:nvSpPr>
        <xdr:cNvPr id="778" name="n_1aveValue【消防施設】&#10;有形固定資産減価償却率">
          <a:extLst>
            <a:ext uri="{FF2B5EF4-FFF2-40B4-BE49-F238E27FC236}">
              <a16:creationId xmlns:a16="http://schemas.microsoft.com/office/drawing/2014/main" id="{8191448B-5341-4996-959B-923B96F3D9BF}"/>
            </a:ext>
          </a:extLst>
        </xdr:cNvPr>
        <xdr:cNvSpPr txBox="1"/>
      </xdr:nvSpPr>
      <xdr:spPr>
        <a:xfrm>
          <a:off x="15266044" y="1412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61992</xdr:rowOff>
    </xdr:from>
    <xdr:ext cx="405111" cy="259045"/>
    <xdr:sp macro="" textlink="">
      <xdr:nvSpPr>
        <xdr:cNvPr id="779" name="n_2aveValue【消防施設】&#10;有形固定資産減価償却率">
          <a:extLst>
            <a:ext uri="{FF2B5EF4-FFF2-40B4-BE49-F238E27FC236}">
              <a16:creationId xmlns:a16="http://schemas.microsoft.com/office/drawing/2014/main" id="{D20E2ECC-C975-43CB-B0A2-B1C715F07775}"/>
            </a:ext>
          </a:extLst>
        </xdr:cNvPr>
        <xdr:cNvSpPr txBox="1"/>
      </xdr:nvSpPr>
      <xdr:spPr>
        <a:xfrm>
          <a:off x="14389744" y="1412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23131</xdr:rowOff>
    </xdr:from>
    <xdr:ext cx="405111" cy="259045"/>
    <xdr:sp macro="" textlink="">
      <xdr:nvSpPr>
        <xdr:cNvPr id="780" name="n_3aveValue【消防施設】&#10;有形固定資産減価償却率">
          <a:extLst>
            <a:ext uri="{FF2B5EF4-FFF2-40B4-BE49-F238E27FC236}">
              <a16:creationId xmlns:a16="http://schemas.microsoft.com/office/drawing/2014/main" id="{9AC5B100-8D88-4AB4-9910-68AB27E07CBD}"/>
            </a:ext>
          </a:extLst>
        </xdr:cNvPr>
        <xdr:cNvSpPr txBox="1"/>
      </xdr:nvSpPr>
      <xdr:spPr>
        <a:xfrm>
          <a:off x="13500744" y="14082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29990</xdr:rowOff>
    </xdr:from>
    <xdr:ext cx="405111" cy="259045"/>
    <xdr:sp macro="" textlink="">
      <xdr:nvSpPr>
        <xdr:cNvPr id="781" name="n_4aveValue【消防施設】&#10;有形固定資産減価償却率">
          <a:extLst>
            <a:ext uri="{FF2B5EF4-FFF2-40B4-BE49-F238E27FC236}">
              <a16:creationId xmlns:a16="http://schemas.microsoft.com/office/drawing/2014/main" id="{173E6115-3FD6-406D-8B47-FA868CFA66B6}"/>
            </a:ext>
          </a:extLst>
        </xdr:cNvPr>
        <xdr:cNvSpPr txBox="1"/>
      </xdr:nvSpPr>
      <xdr:spPr>
        <a:xfrm>
          <a:off x="12611744" y="14088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50309</xdr:rowOff>
    </xdr:from>
    <xdr:ext cx="405111" cy="259045"/>
    <xdr:sp macro="" textlink="">
      <xdr:nvSpPr>
        <xdr:cNvPr id="782" name="n_1mainValue【消防施設】&#10;有形固定資産減価償却率">
          <a:extLst>
            <a:ext uri="{FF2B5EF4-FFF2-40B4-BE49-F238E27FC236}">
              <a16:creationId xmlns:a16="http://schemas.microsoft.com/office/drawing/2014/main" id="{1DAE44E6-FD8C-43EF-A921-874878E053A6}"/>
            </a:ext>
          </a:extLst>
        </xdr:cNvPr>
        <xdr:cNvSpPr txBox="1"/>
      </xdr:nvSpPr>
      <xdr:spPr>
        <a:xfrm>
          <a:off x="15266044" y="14623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16</xdr:rowOff>
    </xdr:from>
    <xdr:ext cx="405111" cy="259045"/>
    <xdr:sp macro="" textlink="">
      <xdr:nvSpPr>
        <xdr:cNvPr id="783" name="n_2mainValue【消防施設】&#10;有形固定資産減価償却率">
          <a:extLst>
            <a:ext uri="{FF2B5EF4-FFF2-40B4-BE49-F238E27FC236}">
              <a16:creationId xmlns:a16="http://schemas.microsoft.com/office/drawing/2014/main" id="{E9C47B67-0A95-4435-A283-0A8D2916A4F1}"/>
            </a:ext>
          </a:extLst>
        </xdr:cNvPr>
        <xdr:cNvSpPr txBox="1"/>
      </xdr:nvSpPr>
      <xdr:spPr>
        <a:xfrm>
          <a:off x="14389744" y="1457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123462</xdr:rowOff>
    </xdr:from>
    <xdr:ext cx="405111" cy="259045"/>
    <xdr:sp macro="" textlink="">
      <xdr:nvSpPr>
        <xdr:cNvPr id="784" name="n_3mainValue【消防施設】&#10;有形固定資産減価償却率">
          <a:extLst>
            <a:ext uri="{FF2B5EF4-FFF2-40B4-BE49-F238E27FC236}">
              <a16:creationId xmlns:a16="http://schemas.microsoft.com/office/drawing/2014/main" id="{599EBCFE-70FE-41AD-AD1F-6F18D326D864}"/>
            </a:ext>
          </a:extLst>
        </xdr:cNvPr>
        <xdr:cNvSpPr txBox="1"/>
      </xdr:nvSpPr>
      <xdr:spPr>
        <a:xfrm>
          <a:off x="13500744" y="14525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84599</xdr:rowOff>
    </xdr:from>
    <xdr:ext cx="405111" cy="259045"/>
    <xdr:sp macro="" textlink="">
      <xdr:nvSpPr>
        <xdr:cNvPr id="785" name="n_4mainValue【消防施設】&#10;有形固定資産減価償却率">
          <a:extLst>
            <a:ext uri="{FF2B5EF4-FFF2-40B4-BE49-F238E27FC236}">
              <a16:creationId xmlns:a16="http://schemas.microsoft.com/office/drawing/2014/main" id="{5328C139-4A2C-43F8-88E0-073F9BB47482}"/>
            </a:ext>
          </a:extLst>
        </xdr:cNvPr>
        <xdr:cNvSpPr txBox="1"/>
      </xdr:nvSpPr>
      <xdr:spPr>
        <a:xfrm>
          <a:off x="12611744" y="14486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381AFE17-8EA3-4540-9814-A596107EED5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09708C95-30F7-4D91-91AE-8A8C3F1598F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658C90C9-01C5-4967-B351-44EADE37258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0E3A0505-496D-4930-BA4F-8D317BB5376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53910753-8832-455D-BA7C-635A960DE91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77B0628D-0027-4595-9E05-72E92005D92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D4F15729-0F10-4E0F-B09C-65257ED6011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78BA738D-8198-49A3-8EFA-56D4DB5BB6B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A8D1E81A-BB55-41FD-9F12-3A6422F8829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55D60797-0163-4E77-8D74-1488ABA17EF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96" name="テキスト ボックス 795">
          <a:extLst>
            <a:ext uri="{FF2B5EF4-FFF2-40B4-BE49-F238E27FC236}">
              <a16:creationId xmlns:a16="http://schemas.microsoft.com/office/drawing/2014/main" id="{3EBF88E3-6556-4F03-961B-0601D945966C}"/>
            </a:ext>
          </a:extLst>
        </xdr:cNvPr>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114300</xdr:rowOff>
    </xdr:from>
    <xdr:to>
      <xdr:col>120</xdr:col>
      <xdr:colOff>114300</xdr:colOff>
      <xdr:row>86</xdr:row>
      <xdr:rowOff>114300</xdr:rowOff>
    </xdr:to>
    <xdr:cxnSp macro="">
      <xdr:nvCxnSpPr>
        <xdr:cNvPr id="797" name="直線コネクタ 796">
          <a:extLst>
            <a:ext uri="{FF2B5EF4-FFF2-40B4-BE49-F238E27FC236}">
              <a16:creationId xmlns:a16="http://schemas.microsoft.com/office/drawing/2014/main" id="{6110E6D9-DA94-400B-AB54-E2B5B297A072}"/>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8" name="テキスト ボックス 797">
          <a:extLst>
            <a:ext uri="{FF2B5EF4-FFF2-40B4-BE49-F238E27FC236}">
              <a16:creationId xmlns:a16="http://schemas.microsoft.com/office/drawing/2014/main" id="{3CE17934-4989-428B-AFE2-8A00E17A7CCF}"/>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9" name="直線コネクタ 798">
          <a:extLst>
            <a:ext uri="{FF2B5EF4-FFF2-40B4-BE49-F238E27FC236}">
              <a16:creationId xmlns:a16="http://schemas.microsoft.com/office/drawing/2014/main" id="{7AFEDBD1-C11E-4A81-B3BC-CC54229B36BF}"/>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800" name="テキスト ボックス 799">
          <a:extLst>
            <a:ext uri="{FF2B5EF4-FFF2-40B4-BE49-F238E27FC236}">
              <a16:creationId xmlns:a16="http://schemas.microsoft.com/office/drawing/2014/main" id="{EC2C31A5-FE72-4336-A648-3F9C5A1AF0ED}"/>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801" name="直線コネクタ 800">
          <a:extLst>
            <a:ext uri="{FF2B5EF4-FFF2-40B4-BE49-F238E27FC236}">
              <a16:creationId xmlns:a16="http://schemas.microsoft.com/office/drawing/2014/main" id="{EC710DEF-663C-4210-9E79-9C398859F4FF}"/>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802" name="テキスト ボックス 801">
          <a:extLst>
            <a:ext uri="{FF2B5EF4-FFF2-40B4-BE49-F238E27FC236}">
              <a16:creationId xmlns:a16="http://schemas.microsoft.com/office/drawing/2014/main" id="{D4F24829-84A1-45EB-81FC-160AA1344787}"/>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803" name="直線コネクタ 802">
          <a:extLst>
            <a:ext uri="{FF2B5EF4-FFF2-40B4-BE49-F238E27FC236}">
              <a16:creationId xmlns:a16="http://schemas.microsoft.com/office/drawing/2014/main" id="{73EA4972-2A4B-4841-8AE7-8EEA2665A68D}"/>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4" name="テキスト ボックス 803">
          <a:extLst>
            <a:ext uri="{FF2B5EF4-FFF2-40B4-BE49-F238E27FC236}">
              <a16:creationId xmlns:a16="http://schemas.microsoft.com/office/drawing/2014/main" id="{8B026F29-ECAF-4740-96A3-272A2FA232D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5" name="直線コネクタ 804">
          <a:extLst>
            <a:ext uri="{FF2B5EF4-FFF2-40B4-BE49-F238E27FC236}">
              <a16:creationId xmlns:a16="http://schemas.microsoft.com/office/drawing/2014/main" id="{DFCD3E33-0AD0-4B1E-9ED5-77F54461B054}"/>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6" name="テキスト ボックス 805">
          <a:extLst>
            <a:ext uri="{FF2B5EF4-FFF2-40B4-BE49-F238E27FC236}">
              <a16:creationId xmlns:a16="http://schemas.microsoft.com/office/drawing/2014/main" id="{7B7A80E6-34C6-4C30-99F6-45183D1852C6}"/>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7" name="直線コネクタ 806">
          <a:extLst>
            <a:ext uri="{FF2B5EF4-FFF2-40B4-BE49-F238E27FC236}">
              <a16:creationId xmlns:a16="http://schemas.microsoft.com/office/drawing/2014/main" id="{874AD4F0-5FCA-4F5F-A763-60F98557C8A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8" name="テキスト ボックス 807">
          <a:extLst>
            <a:ext uri="{FF2B5EF4-FFF2-40B4-BE49-F238E27FC236}">
              <a16:creationId xmlns:a16="http://schemas.microsoft.com/office/drawing/2014/main" id="{6FDF2D23-CB29-4B06-AC41-2586F02F3AA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9" name="【消防施設】&#10;一人当たり面積グラフ枠">
          <a:extLst>
            <a:ext uri="{FF2B5EF4-FFF2-40B4-BE49-F238E27FC236}">
              <a16:creationId xmlns:a16="http://schemas.microsoft.com/office/drawing/2014/main" id="{BFE0B6AE-F621-4A61-90E5-6EDF2511F08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86</xdr:row>
      <xdr:rowOff>95250</xdr:rowOff>
    </xdr:to>
    <xdr:cxnSp macro="">
      <xdr:nvCxnSpPr>
        <xdr:cNvPr id="810" name="直線コネクタ 809">
          <a:extLst>
            <a:ext uri="{FF2B5EF4-FFF2-40B4-BE49-F238E27FC236}">
              <a16:creationId xmlns:a16="http://schemas.microsoft.com/office/drawing/2014/main" id="{316F6FBC-EE7F-4771-9ADB-F4A5F485809D}"/>
            </a:ext>
          </a:extLst>
        </xdr:cNvPr>
        <xdr:cNvCxnSpPr/>
      </xdr:nvCxnSpPr>
      <xdr:spPr>
        <a:xfrm flipV="1">
          <a:off x="22160864" y="1335405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99077</xdr:rowOff>
    </xdr:from>
    <xdr:ext cx="469744" cy="259045"/>
    <xdr:sp macro="" textlink="">
      <xdr:nvSpPr>
        <xdr:cNvPr id="811" name="【消防施設】&#10;一人当たり面積最小値テキスト">
          <a:extLst>
            <a:ext uri="{FF2B5EF4-FFF2-40B4-BE49-F238E27FC236}">
              <a16:creationId xmlns:a16="http://schemas.microsoft.com/office/drawing/2014/main" id="{FABB6899-1E2D-41C5-826E-DE1E21E91DC4}"/>
            </a:ext>
          </a:extLst>
        </xdr:cNvPr>
        <xdr:cNvSpPr txBox="1"/>
      </xdr:nvSpPr>
      <xdr:spPr>
        <a:xfrm>
          <a:off x="22199600" y="1484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95250</xdr:rowOff>
    </xdr:from>
    <xdr:to>
      <xdr:col>116</xdr:col>
      <xdr:colOff>152400</xdr:colOff>
      <xdr:row>86</xdr:row>
      <xdr:rowOff>95250</xdr:rowOff>
    </xdr:to>
    <xdr:cxnSp macro="">
      <xdr:nvCxnSpPr>
        <xdr:cNvPr id="812" name="直線コネクタ 811">
          <a:extLst>
            <a:ext uri="{FF2B5EF4-FFF2-40B4-BE49-F238E27FC236}">
              <a16:creationId xmlns:a16="http://schemas.microsoft.com/office/drawing/2014/main" id="{E1AFFEA1-39ED-4E58-8053-45BAAB039F62}"/>
            </a:ext>
          </a:extLst>
        </xdr:cNvPr>
        <xdr:cNvCxnSpPr/>
      </xdr:nvCxnSpPr>
      <xdr:spPr>
        <a:xfrm>
          <a:off x="22072600" y="1483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813" name="【消防施設】&#10;一人当たり面積最大値テキスト">
          <a:extLst>
            <a:ext uri="{FF2B5EF4-FFF2-40B4-BE49-F238E27FC236}">
              <a16:creationId xmlns:a16="http://schemas.microsoft.com/office/drawing/2014/main" id="{F0923273-135C-455D-892D-56211B83B52A}"/>
            </a:ext>
          </a:extLst>
        </xdr:cNvPr>
        <xdr:cNvSpPr txBox="1"/>
      </xdr:nvSpPr>
      <xdr:spPr>
        <a:xfrm>
          <a:off x="22199600" y="1312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814" name="直線コネクタ 813">
          <a:extLst>
            <a:ext uri="{FF2B5EF4-FFF2-40B4-BE49-F238E27FC236}">
              <a16:creationId xmlns:a16="http://schemas.microsoft.com/office/drawing/2014/main" id="{18EA49A5-7B36-414A-A83E-7559984D0B21}"/>
            </a:ext>
          </a:extLst>
        </xdr:cNvPr>
        <xdr:cNvCxnSpPr/>
      </xdr:nvCxnSpPr>
      <xdr:spPr>
        <a:xfrm>
          <a:off x="22072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10177</xdr:rowOff>
    </xdr:from>
    <xdr:ext cx="469744" cy="259045"/>
    <xdr:sp macro="" textlink="">
      <xdr:nvSpPr>
        <xdr:cNvPr id="815" name="【消防施設】&#10;一人当たり面積平均値テキスト">
          <a:extLst>
            <a:ext uri="{FF2B5EF4-FFF2-40B4-BE49-F238E27FC236}">
              <a16:creationId xmlns:a16="http://schemas.microsoft.com/office/drawing/2014/main" id="{4167D53D-0861-4A25-8CCF-4F4ECB3DC7E9}"/>
            </a:ext>
          </a:extLst>
        </xdr:cNvPr>
        <xdr:cNvSpPr txBox="1"/>
      </xdr:nvSpPr>
      <xdr:spPr>
        <a:xfrm>
          <a:off x="22199600" y="14069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158750</xdr:rowOff>
    </xdr:from>
    <xdr:to>
      <xdr:col>116</xdr:col>
      <xdr:colOff>114300</xdr:colOff>
      <xdr:row>83</xdr:row>
      <xdr:rowOff>88900</xdr:rowOff>
    </xdr:to>
    <xdr:sp macro="" textlink="">
      <xdr:nvSpPr>
        <xdr:cNvPr id="816" name="フローチャート: 判断 815">
          <a:extLst>
            <a:ext uri="{FF2B5EF4-FFF2-40B4-BE49-F238E27FC236}">
              <a16:creationId xmlns:a16="http://schemas.microsoft.com/office/drawing/2014/main" id="{996E181C-5168-4A0F-A90F-114946B25B6D}"/>
            </a:ext>
          </a:extLst>
        </xdr:cNvPr>
        <xdr:cNvSpPr/>
      </xdr:nvSpPr>
      <xdr:spPr>
        <a:xfrm>
          <a:off x="22110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6350</xdr:rowOff>
    </xdr:from>
    <xdr:to>
      <xdr:col>112</xdr:col>
      <xdr:colOff>38100</xdr:colOff>
      <xdr:row>83</xdr:row>
      <xdr:rowOff>107950</xdr:rowOff>
    </xdr:to>
    <xdr:sp macro="" textlink="">
      <xdr:nvSpPr>
        <xdr:cNvPr id="817" name="フローチャート: 判断 816">
          <a:extLst>
            <a:ext uri="{FF2B5EF4-FFF2-40B4-BE49-F238E27FC236}">
              <a16:creationId xmlns:a16="http://schemas.microsoft.com/office/drawing/2014/main" id="{370F803D-4E9E-49B8-AD1B-5FA090B8F81F}"/>
            </a:ext>
          </a:extLst>
        </xdr:cNvPr>
        <xdr:cNvSpPr/>
      </xdr:nvSpPr>
      <xdr:spPr>
        <a:xfrm>
          <a:off x="21272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6350</xdr:rowOff>
    </xdr:from>
    <xdr:to>
      <xdr:col>107</xdr:col>
      <xdr:colOff>101600</xdr:colOff>
      <xdr:row>83</xdr:row>
      <xdr:rowOff>107950</xdr:rowOff>
    </xdr:to>
    <xdr:sp macro="" textlink="">
      <xdr:nvSpPr>
        <xdr:cNvPr id="818" name="フローチャート: 判断 817">
          <a:extLst>
            <a:ext uri="{FF2B5EF4-FFF2-40B4-BE49-F238E27FC236}">
              <a16:creationId xmlns:a16="http://schemas.microsoft.com/office/drawing/2014/main" id="{95070C9D-E865-4686-A6BA-8717A4E2D5B4}"/>
            </a:ext>
          </a:extLst>
        </xdr:cNvPr>
        <xdr:cNvSpPr/>
      </xdr:nvSpPr>
      <xdr:spPr>
        <a:xfrm>
          <a:off x="20383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xdr:rowOff>
    </xdr:from>
    <xdr:to>
      <xdr:col>102</xdr:col>
      <xdr:colOff>165100</xdr:colOff>
      <xdr:row>83</xdr:row>
      <xdr:rowOff>107950</xdr:rowOff>
    </xdr:to>
    <xdr:sp macro="" textlink="">
      <xdr:nvSpPr>
        <xdr:cNvPr id="819" name="フローチャート: 判断 818">
          <a:extLst>
            <a:ext uri="{FF2B5EF4-FFF2-40B4-BE49-F238E27FC236}">
              <a16:creationId xmlns:a16="http://schemas.microsoft.com/office/drawing/2014/main" id="{EB32719F-B23A-4E1D-960C-F4FB15FF3034}"/>
            </a:ext>
          </a:extLst>
        </xdr:cNvPr>
        <xdr:cNvSpPr/>
      </xdr:nvSpPr>
      <xdr:spPr>
        <a:xfrm>
          <a:off x="19494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6350</xdr:rowOff>
    </xdr:from>
    <xdr:to>
      <xdr:col>98</xdr:col>
      <xdr:colOff>38100</xdr:colOff>
      <xdr:row>83</xdr:row>
      <xdr:rowOff>107950</xdr:rowOff>
    </xdr:to>
    <xdr:sp macro="" textlink="">
      <xdr:nvSpPr>
        <xdr:cNvPr id="820" name="フローチャート: 判断 819">
          <a:extLst>
            <a:ext uri="{FF2B5EF4-FFF2-40B4-BE49-F238E27FC236}">
              <a16:creationId xmlns:a16="http://schemas.microsoft.com/office/drawing/2014/main" id="{1FDC3306-CE26-4F8F-9376-0ED3AD6DB7D1}"/>
            </a:ext>
          </a:extLst>
        </xdr:cNvPr>
        <xdr:cNvSpPr/>
      </xdr:nvSpPr>
      <xdr:spPr>
        <a:xfrm>
          <a:off x="18605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1EB096CB-78BE-4C4C-9FCF-B6F0DA8E1C1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E8ADF295-7819-4856-8983-F939336D89D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E75F9DA0-6BEF-4565-BA5C-DFC53BC60E0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4" name="テキスト ボックス 823">
          <a:extLst>
            <a:ext uri="{FF2B5EF4-FFF2-40B4-BE49-F238E27FC236}">
              <a16:creationId xmlns:a16="http://schemas.microsoft.com/office/drawing/2014/main" id="{76BBE894-9357-41E2-A194-801C9240A48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5" name="テキスト ボックス 824">
          <a:extLst>
            <a:ext uri="{FF2B5EF4-FFF2-40B4-BE49-F238E27FC236}">
              <a16:creationId xmlns:a16="http://schemas.microsoft.com/office/drawing/2014/main" id="{6E59D3C1-1BCD-4321-ABCA-43E01C6E95C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63500</xdr:rowOff>
    </xdr:from>
    <xdr:to>
      <xdr:col>116</xdr:col>
      <xdr:colOff>114300</xdr:colOff>
      <xdr:row>83</xdr:row>
      <xdr:rowOff>165100</xdr:rowOff>
    </xdr:to>
    <xdr:sp macro="" textlink="">
      <xdr:nvSpPr>
        <xdr:cNvPr id="826" name="楕円 825">
          <a:extLst>
            <a:ext uri="{FF2B5EF4-FFF2-40B4-BE49-F238E27FC236}">
              <a16:creationId xmlns:a16="http://schemas.microsoft.com/office/drawing/2014/main" id="{96D46999-1F46-4C8E-9AA9-30A6FAC607A1}"/>
            </a:ext>
          </a:extLst>
        </xdr:cNvPr>
        <xdr:cNvSpPr/>
      </xdr:nvSpPr>
      <xdr:spPr>
        <a:xfrm>
          <a:off x="2211070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41927</xdr:rowOff>
    </xdr:from>
    <xdr:ext cx="469744" cy="259045"/>
    <xdr:sp macro="" textlink="">
      <xdr:nvSpPr>
        <xdr:cNvPr id="827" name="【消防施設】&#10;一人当たり面積該当値テキスト">
          <a:extLst>
            <a:ext uri="{FF2B5EF4-FFF2-40B4-BE49-F238E27FC236}">
              <a16:creationId xmlns:a16="http://schemas.microsoft.com/office/drawing/2014/main" id="{233D18F7-36E3-4A55-AC6A-CCCF4C38E7E8}"/>
            </a:ext>
          </a:extLst>
        </xdr:cNvPr>
        <xdr:cNvSpPr txBox="1"/>
      </xdr:nvSpPr>
      <xdr:spPr>
        <a:xfrm>
          <a:off x="22199600" y="1427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63500</xdr:rowOff>
    </xdr:from>
    <xdr:to>
      <xdr:col>112</xdr:col>
      <xdr:colOff>38100</xdr:colOff>
      <xdr:row>83</xdr:row>
      <xdr:rowOff>165100</xdr:rowOff>
    </xdr:to>
    <xdr:sp macro="" textlink="">
      <xdr:nvSpPr>
        <xdr:cNvPr id="828" name="楕円 827">
          <a:extLst>
            <a:ext uri="{FF2B5EF4-FFF2-40B4-BE49-F238E27FC236}">
              <a16:creationId xmlns:a16="http://schemas.microsoft.com/office/drawing/2014/main" id="{95BF4956-74E7-4B66-8339-C1441C31724F}"/>
            </a:ext>
          </a:extLst>
        </xdr:cNvPr>
        <xdr:cNvSpPr/>
      </xdr:nvSpPr>
      <xdr:spPr>
        <a:xfrm>
          <a:off x="2127250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114300</xdr:rowOff>
    </xdr:from>
    <xdr:to>
      <xdr:col>116</xdr:col>
      <xdr:colOff>63500</xdr:colOff>
      <xdr:row>83</xdr:row>
      <xdr:rowOff>114300</xdr:rowOff>
    </xdr:to>
    <xdr:cxnSp macro="">
      <xdr:nvCxnSpPr>
        <xdr:cNvPr id="829" name="直線コネクタ 828">
          <a:extLst>
            <a:ext uri="{FF2B5EF4-FFF2-40B4-BE49-F238E27FC236}">
              <a16:creationId xmlns:a16="http://schemas.microsoft.com/office/drawing/2014/main" id="{7BACF57A-83A5-44F7-8C96-7BD3DFA0E01A}"/>
            </a:ext>
          </a:extLst>
        </xdr:cNvPr>
        <xdr:cNvCxnSpPr/>
      </xdr:nvCxnSpPr>
      <xdr:spPr>
        <a:xfrm>
          <a:off x="21323300" y="143446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63500</xdr:rowOff>
    </xdr:from>
    <xdr:to>
      <xdr:col>107</xdr:col>
      <xdr:colOff>101600</xdr:colOff>
      <xdr:row>83</xdr:row>
      <xdr:rowOff>165100</xdr:rowOff>
    </xdr:to>
    <xdr:sp macro="" textlink="">
      <xdr:nvSpPr>
        <xdr:cNvPr id="830" name="楕円 829">
          <a:extLst>
            <a:ext uri="{FF2B5EF4-FFF2-40B4-BE49-F238E27FC236}">
              <a16:creationId xmlns:a16="http://schemas.microsoft.com/office/drawing/2014/main" id="{0F897EC5-F909-493A-B80A-5DD93261766A}"/>
            </a:ext>
          </a:extLst>
        </xdr:cNvPr>
        <xdr:cNvSpPr/>
      </xdr:nvSpPr>
      <xdr:spPr>
        <a:xfrm>
          <a:off x="2038350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114300</xdr:rowOff>
    </xdr:from>
    <xdr:to>
      <xdr:col>111</xdr:col>
      <xdr:colOff>177800</xdr:colOff>
      <xdr:row>83</xdr:row>
      <xdr:rowOff>114300</xdr:rowOff>
    </xdr:to>
    <xdr:cxnSp macro="">
      <xdr:nvCxnSpPr>
        <xdr:cNvPr id="831" name="直線コネクタ 830">
          <a:extLst>
            <a:ext uri="{FF2B5EF4-FFF2-40B4-BE49-F238E27FC236}">
              <a16:creationId xmlns:a16="http://schemas.microsoft.com/office/drawing/2014/main" id="{37DD4C95-B769-4E45-870A-D344073B7917}"/>
            </a:ext>
          </a:extLst>
        </xdr:cNvPr>
        <xdr:cNvCxnSpPr/>
      </xdr:nvCxnSpPr>
      <xdr:spPr>
        <a:xfrm>
          <a:off x="20434300" y="14344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82550</xdr:rowOff>
    </xdr:from>
    <xdr:to>
      <xdr:col>102</xdr:col>
      <xdr:colOff>165100</xdr:colOff>
      <xdr:row>84</xdr:row>
      <xdr:rowOff>12700</xdr:rowOff>
    </xdr:to>
    <xdr:sp macro="" textlink="">
      <xdr:nvSpPr>
        <xdr:cNvPr id="832" name="楕円 831">
          <a:extLst>
            <a:ext uri="{FF2B5EF4-FFF2-40B4-BE49-F238E27FC236}">
              <a16:creationId xmlns:a16="http://schemas.microsoft.com/office/drawing/2014/main" id="{673BD4E6-FB71-499F-8445-3F4AE97C80EF}"/>
            </a:ext>
          </a:extLst>
        </xdr:cNvPr>
        <xdr:cNvSpPr/>
      </xdr:nvSpPr>
      <xdr:spPr>
        <a:xfrm>
          <a:off x="194945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114300</xdr:rowOff>
    </xdr:from>
    <xdr:to>
      <xdr:col>107</xdr:col>
      <xdr:colOff>50800</xdr:colOff>
      <xdr:row>83</xdr:row>
      <xdr:rowOff>133350</xdr:rowOff>
    </xdr:to>
    <xdr:cxnSp macro="">
      <xdr:nvCxnSpPr>
        <xdr:cNvPr id="833" name="直線コネクタ 832">
          <a:extLst>
            <a:ext uri="{FF2B5EF4-FFF2-40B4-BE49-F238E27FC236}">
              <a16:creationId xmlns:a16="http://schemas.microsoft.com/office/drawing/2014/main" id="{D7C3ED94-28B0-44CA-A3CD-BD3FBCD0613E}"/>
            </a:ext>
          </a:extLst>
        </xdr:cNvPr>
        <xdr:cNvCxnSpPr/>
      </xdr:nvCxnSpPr>
      <xdr:spPr>
        <a:xfrm flipV="1">
          <a:off x="19545300" y="143446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82550</xdr:rowOff>
    </xdr:from>
    <xdr:to>
      <xdr:col>98</xdr:col>
      <xdr:colOff>38100</xdr:colOff>
      <xdr:row>84</xdr:row>
      <xdr:rowOff>12700</xdr:rowOff>
    </xdr:to>
    <xdr:sp macro="" textlink="">
      <xdr:nvSpPr>
        <xdr:cNvPr id="834" name="楕円 833">
          <a:extLst>
            <a:ext uri="{FF2B5EF4-FFF2-40B4-BE49-F238E27FC236}">
              <a16:creationId xmlns:a16="http://schemas.microsoft.com/office/drawing/2014/main" id="{52B583FA-FA86-4E71-9C4F-C606A6A9B88A}"/>
            </a:ext>
          </a:extLst>
        </xdr:cNvPr>
        <xdr:cNvSpPr/>
      </xdr:nvSpPr>
      <xdr:spPr>
        <a:xfrm>
          <a:off x="186055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133350</xdr:rowOff>
    </xdr:from>
    <xdr:to>
      <xdr:col>102</xdr:col>
      <xdr:colOff>114300</xdr:colOff>
      <xdr:row>83</xdr:row>
      <xdr:rowOff>133350</xdr:rowOff>
    </xdr:to>
    <xdr:cxnSp macro="">
      <xdr:nvCxnSpPr>
        <xdr:cNvPr id="835" name="直線コネクタ 834">
          <a:extLst>
            <a:ext uri="{FF2B5EF4-FFF2-40B4-BE49-F238E27FC236}">
              <a16:creationId xmlns:a16="http://schemas.microsoft.com/office/drawing/2014/main" id="{2A0CA0E7-EFF6-4646-A6FB-D00DDB67D82C}"/>
            </a:ext>
          </a:extLst>
        </xdr:cNvPr>
        <xdr:cNvCxnSpPr/>
      </xdr:nvCxnSpPr>
      <xdr:spPr>
        <a:xfrm>
          <a:off x="18656300" y="14363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124477</xdr:rowOff>
    </xdr:from>
    <xdr:ext cx="469744" cy="259045"/>
    <xdr:sp macro="" textlink="">
      <xdr:nvSpPr>
        <xdr:cNvPr id="836" name="n_1aveValue【消防施設】&#10;一人当たり面積">
          <a:extLst>
            <a:ext uri="{FF2B5EF4-FFF2-40B4-BE49-F238E27FC236}">
              <a16:creationId xmlns:a16="http://schemas.microsoft.com/office/drawing/2014/main" id="{0BA61065-D9AE-4B0C-BB99-64C2454053F9}"/>
            </a:ext>
          </a:extLst>
        </xdr:cNvPr>
        <xdr:cNvSpPr txBox="1"/>
      </xdr:nvSpPr>
      <xdr:spPr>
        <a:xfrm>
          <a:off x="210757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124477</xdr:rowOff>
    </xdr:from>
    <xdr:ext cx="469744" cy="259045"/>
    <xdr:sp macro="" textlink="">
      <xdr:nvSpPr>
        <xdr:cNvPr id="837" name="n_2aveValue【消防施設】&#10;一人当たり面積">
          <a:extLst>
            <a:ext uri="{FF2B5EF4-FFF2-40B4-BE49-F238E27FC236}">
              <a16:creationId xmlns:a16="http://schemas.microsoft.com/office/drawing/2014/main" id="{317F434A-8CCA-4944-B5C4-13874B7328D5}"/>
            </a:ext>
          </a:extLst>
        </xdr:cNvPr>
        <xdr:cNvSpPr txBox="1"/>
      </xdr:nvSpPr>
      <xdr:spPr>
        <a:xfrm>
          <a:off x="201994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124477</xdr:rowOff>
    </xdr:from>
    <xdr:ext cx="469744" cy="259045"/>
    <xdr:sp macro="" textlink="">
      <xdr:nvSpPr>
        <xdr:cNvPr id="838" name="n_3aveValue【消防施設】&#10;一人当たり面積">
          <a:extLst>
            <a:ext uri="{FF2B5EF4-FFF2-40B4-BE49-F238E27FC236}">
              <a16:creationId xmlns:a16="http://schemas.microsoft.com/office/drawing/2014/main" id="{25C9BE10-102F-4CCD-87AE-8FB8B88040F4}"/>
            </a:ext>
          </a:extLst>
        </xdr:cNvPr>
        <xdr:cNvSpPr txBox="1"/>
      </xdr:nvSpPr>
      <xdr:spPr>
        <a:xfrm>
          <a:off x="193104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124477</xdr:rowOff>
    </xdr:from>
    <xdr:ext cx="469744" cy="259045"/>
    <xdr:sp macro="" textlink="">
      <xdr:nvSpPr>
        <xdr:cNvPr id="839" name="n_4aveValue【消防施設】&#10;一人当たり面積">
          <a:extLst>
            <a:ext uri="{FF2B5EF4-FFF2-40B4-BE49-F238E27FC236}">
              <a16:creationId xmlns:a16="http://schemas.microsoft.com/office/drawing/2014/main" id="{247870D3-1AD4-456E-BEB5-2C812D999228}"/>
            </a:ext>
          </a:extLst>
        </xdr:cNvPr>
        <xdr:cNvSpPr txBox="1"/>
      </xdr:nvSpPr>
      <xdr:spPr>
        <a:xfrm>
          <a:off x="184214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156227</xdr:rowOff>
    </xdr:from>
    <xdr:ext cx="469744" cy="259045"/>
    <xdr:sp macro="" textlink="">
      <xdr:nvSpPr>
        <xdr:cNvPr id="840" name="n_1mainValue【消防施設】&#10;一人当たり面積">
          <a:extLst>
            <a:ext uri="{FF2B5EF4-FFF2-40B4-BE49-F238E27FC236}">
              <a16:creationId xmlns:a16="http://schemas.microsoft.com/office/drawing/2014/main" id="{38A7DC5B-C56C-458B-A6A1-89BB52D450A2}"/>
            </a:ext>
          </a:extLst>
        </xdr:cNvPr>
        <xdr:cNvSpPr txBox="1"/>
      </xdr:nvSpPr>
      <xdr:spPr>
        <a:xfrm>
          <a:off x="21075727" y="1438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156227</xdr:rowOff>
    </xdr:from>
    <xdr:ext cx="469744" cy="259045"/>
    <xdr:sp macro="" textlink="">
      <xdr:nvSpPr>
        <xdr:cNvPr id="841" name="n_2mainValue【消防施設】&#10;一人当たり面積">
          <a:extLst>
            <a:ext uri="{FF2B5EF4-FFF2-40B4-BE49-F238E27FC236}">
              <a16:creationId xmlns:a16="http://schemas.microsoft.com/office/drawing/2014/main" id="{209A501F-CE27-446D-8D58-9E62B6B4FADC}"/>
            </a:ext>
          </a:extLst>
        </xdr:cNvPr>
        <xdr:cNvSpPr txBox="1"/>
      </xdr:nvSpPr>
      <xdr:spPr>
        <a:xfrm>
          <a:off x="20199427" y="1438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3827</xdr:rowOff>
    </xdr:from>
    <xdr:ext cx="469744" cy="259045"/>
    <xdr:sp macro="" textlink="">
      <xdr:nvSpPr>
        <xdr:cNvPr id="842" name="n_3mainValue【消防施設】&#10;一人当たり面積">
          <a:extLst>
            <a:ext uri="{FF2B5EF4-FFF2-40B4-BE49-F238E27FC236}">
              <a16:creationId xmlns:a16="http://schemas.microsoft.com/office/drawing/2014/main" id="{C91549E9-92C5-428C-A3B0-96809B4AB538}"/>
            </a:ext>
          </a:extLst>
        </xdr:cNvPr>
        <xdr:cNvSpPr txBox="1"/>
      </xdr:nvSpPr>
      <xdr:spPr>
        <a:xfrm>
          <a:off x="19310427" y="1440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3827</xdr:rowOff>
    </xdr:from>
    <xdr:ext cx="469744" cy="259045"/>
    <xdr:sp macro="" textlink="">
      <xdr:nvSpPr>
        <xdr:cNvPr id="843" name="n_4mainValue【消防施設】&#10;一人当たり面積">
          <a:extLst>
            <a:ext uri="{FF2B5EF4-FFF2-40B4-BE49-F238E27FC236}">
              <a16:creationId xmlns:a16="http://schemas.microsoft.com/office/drawing/2014/main" id="{F5AB6EAB-9C8C-494C-B060-839B2614859E}"/>
            </a:ext>
          </a:extLst>
        </xdr:cNvPr>
        <xdr:cNvSpPr txBox="1"/>
      </xdr:nvSpPr>
      <xdr:spPr>
        <a:xfrm>
          <a:off x="18421427" y="1440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4" name="正方形/長方形 843">
          <a:extLst>
            <a:ext uri="{FF2B5EF4-FFF2-40B4-BE49-F238E27FC236}">
              <a16:creationId xmlns:a16="http://schemas.microsoft.com/office/drawing/2014/main" id="{2CC84865-E1B4-45B3-BE2F-A8E75645E4E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5" name="正方形/長方形 844">
          <a:extLst>
            <a:ext uri="{FF2B5EF4-FFF2-40B4-BE49-F238E27FC236}">
              <a16:creationId xmlns:a16="http://schemas.microsoft.com/office/drawing/2014/main" id="{7795B912-1B6E-492B-B95B-86E5A8BEF52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6" name="正方形/長方形 845">
          <a:extLst>
            <a:ext uri="{FF2B5EF4-FFF2-40B4-BE49-F238E27FC236}">
              <a16:creationId xmlns:a16="http://schemas.microsoft.com/office/drawing/2014/main" id="{C0D46287-3FC0-4AEA-9603-B61E18A2F3D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7" name="正方形/長方形 846">
          <a:extLst>
            <a:ext uri="{FF2B5EF4-FFF2-40B4-BE49-F238E27FC236}">
              <a16:creationId xmlns:a16="http://schemas.microsoft.com/office/drawing/2014/main" id="{361F5364-99AA-47DE-85F0-145AF88BD5E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8" name="正方形/長方形 847">
          <a:extLst>
            <a:ext uri="{FF2B5EF4-FFF2-40B4-BE49-F238E27FC236}">
              <a16:creationId xmlns:a16="http://schemas.microsoft.com/office/drawing/2014/main" id="{7F4A64A0-FB0F-4A01-8AC7-1015CAFBB1C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9" name="正方形/長方形 848">
          <a:extLst>
            <a:ext uri="{FF2B5EF4-FFF2-40B4-BE49-F238E27FC236}">
              <a16:creationId xmlns:a16="http://schemas.microsoft.com/office/drawing/2014/main" id="{170B1DA5-D664-4A23-8464-6E55111422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0" name="正方形/長方形 849">
          <a:extLst>
            <a:ext uri="{FF2B5EF4-FFF2-40B4-BE49-F238E27FC236}">
              <a16:creationId xmlns:a16="http://schemas.microsoft.com/office/drawing/2014/main" id="{1AFCC65A-F636-420C-8D3F-6A0D53F72E0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1" name="正方形/長方形 850">
          <a:extLst>
            <a:ext uri="{FF2B5EF4-FFF2-40B4-BE49-F238E27FC236}">
              <a16:creationId xmlns:a16="http://schemas.microsoft.com/office/drawing/2014/main" id="{1591563F-182C-4FD7-BDBF-26FEC3202CC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2" name="テキスト ボックス 851">
          <a:extLst>
            <a:ext uri="{FF2B5EF4-FFF2-40B4-BE49-F238E27FC236}">
              <a16:creationId xmlns:a16="http://schemas.microsoft.com/office/drawing/2014/main" id="{23769497-D11F-425A-9240-19268B54169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3" name="直線コネクタ 852">
          <a:extLst>
            <a:ext uri="{FF2B5EF4-FFF2-40B4-BE49-F238E27FC236}">
              <a16:creationId xmlns:a16="http://schemas.microsoft.com/office/drawing/2014/main" id="{5512A21E-03E7-47AE-9AE6-04E17344C84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4" name="テキスト ボックス 853">
          <a:extLst>
            <a:ext uri="{FF2B5EF4-FFF2-40B4-BE49-F238E27FC236}">
              <a16:creationId xmlns:a16="http://schemas.microsoft.com/office/drawing/2014/main" id="{A3AC4995-4E10-410B-9CC8-D229DF51A2B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5" name="直線コネクタ 854">
          <a:extLst>
            <a:ext uri="{FF2B5EF4-FFF2-40B4-BE49-F238E27FC236}">
              <a16:creationId xmlns:a16="http://schemas.microsoft.com/office/drawing/2014/main" id="{679D2F21-E45D-4B46-B6C2-F106E1593F64}"/>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6" name="テキスト ボックス 855">
          <a:extLst>
            <a:ext uri="{FF2B5EF4-FFF2-40B4-BE49-F238E27FC236}">
              <a16:creationId xmlns:a16="http://schemas.microsoft.com/office/drawing/2014/main" id="{D07F823B-735E-4136-910D-D41A5D16DC7D}"/>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7" name="直線コネクタ 856">
          <a:extLst>
            <a:ext uri="{FF2B5EF4-FFF2-40B4-BE49-F238E27FC236}">
              <a16:creationId xmlns:a16="http://schemas.microsoft.com/office/drawing/2014/main" id="{494880A3-6B52-41CC-94EF-8B201A2A1F02}"/>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8" name="テキスト ボックス 857">
          <a:extLst>
            <a:ext uri="{FF2B5EF4-FFF2-40B4-BE49-F238E27FC236}">
              <a16:creationId xmlns:a16="http://schemas.microsoft.com/office/drawing/2014/main" id="{578D42FE-4D1E-4013-9524-52E52B58D82E}"/>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9" name="直線コネクタ 858">
          <a:extLst>
            <a:ext uri="{FF2B5EF4-FFF2-40B4-BE49-F238E27FC236}">
              <a16:creationId xmlns:a16="http://schemas.microsoft.com/office/drawing/2014/main" id="{95A715DE-7703-4468-AC41-C6F44E2FDF4F}"/>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60" name="テキスト ボックス 859">
          <a:extLst>
            <a:ext uri="{FF2B5EF4-FFF2-40B4-BE49-F238E27FC236}">
              <a16:creationId xmlns:a16="http://schemas.microsoft.com/office/drawing/2014/main" id="{22862C18-D83B-4ABC-B160-972D5AA39496}"/>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61" name="直線コネクタ 860">
          <a:extLst>
            <a:ext uri="{FF2B5EF4-FFF2-40B4-BE49-F238E27FC236}">
              <a16:creationId xmlns:a16="http://schemas.microsoft.com/office/drawing/2014/main" id="{0B63A7EC-76ED-45F4-9E8B-6C14DA1AC037}"/>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62" name="テキスト ボックス 861">
          <a:extLst>
            <a:ext uri="{FF2B5EF4-FFF2-40B4-BE49-F238E27FC236}">
              <a16:creationId xmlns:a16="http://schemas.microsoft.com/office/drawing/2014/main" id="{2C1CDE19-803F-4A90-9C8F-DE990D8A04A1}"/>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63" name="直線コネクタ 862">
          <a:extLst>
            <a:ext uri="{FF2B5EF4-FFF2-40B4-BE49-F238E27FC236}">
              <a16:creationId xmlns:a16="http://schemas.microsoft.com/office/drawing/2014/main" id="{F5B25D12-AD7A-4410-8DAE-10D3623B54E6}"/>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64" name="テキスト ボックス 863">
          <a:extLst>
            <a:ext uri="{FF2B5EF4-FFF2-40B4-BE49-F238E27FC236}">
              <a16:creationId xmlns:a16="http://schemas.microsoft.com/office/drawing/2014/main" id="{9C624422-A5D5-489B-AE10-EB4C82539B21}"/>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5" name="直線コネクタ 864">
          <a:extLst>
            <a:ext uri="{FF2B5EF4-FFF2-40B4-BE49-F238E27FC236}">
              <a16:creationId xmlns:a16="http://schemas.microsoft.com/office/drawing/2014/main" id="{D32D1D8E-F4E3-4ED5-A9C5-A9B5CB960FE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6" name="テキスト ボックス 865">
          <a:extLst>
            <a:ext uri="{FF2B5EF4-FFF2-40B4-BE49-F238E27FC236}">
              <a16:creationId xmlns:a16="http://schemas.microsoft.com/office/drawing/2014/main" id="{28D436DE-4FF5-416A-8B4A-E30DA124F65A}"/>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7" name="【庁舎】&#10;有形固定資産減価償却率グラフ枠">
          <a:extLst>
            <a:ext uri="{FF2B5EF4-FFF2-40B4-BE49-F238E27FC236}">
              <a16:creationId xmlns:a16="http://schemas.microsoft.com/office/drawing/2014/main" id="{B31A7289-0214-46BE-9C6C-9CA8C9C5DB5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72389</xdr:rowOff>
    </xdr:from>
    <xdr:to>
      <xdr:col>85</xdr:col>
      <xdr:colOff>126364</xdr:colOff>
      <xdr:row>108</xdr:row>
      <xdr:rowOff>152400</xdr:rowOff>
    </xdr:to>
    <xdr:cxnSp macro="">
      <xdr:nvCxnSpPr>
        <xdr:cNvPr id="868" name="直線コネクタ 867">
          <a:extLst>
            <a:ext uri="{FF2B5EF4-FFF2-40B4-BE49-F238E27FC236}">
              <a16:creationId xmlns:a16="http://schemas.microsoft.com/office/drawing/2014/main" id="{EFF947C9-1F8B-41FF-A3D5-16295F228BF1}"/>
            </a:ext>
          </a:extLst>
        </xdr:cNvPr>
        <xdr:cNvCxnSpPr/>
      </xdr:nvCxnSpPr>
      <xdr:spPr>
        <a:xfrm flipV="1">
          <a:off x="16318864" y="17045939"/>
          <a:ext cx="0" cy="1623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9" name="【庁舎】&#10;有形固定資産減価償却率最小値テキスト">
          <a:extLst>
            <a:ext uri="{FF2B5EF4-FFF2-40B4-BE49-F238E27FC236}">
              <a16:creationId xmlns:a16="http://schemas.microsoft.com/office/drawing/2014/main" id="{E73DE9C5-E8ED-4E95-A2B4-DEBE6CD44CE7}"/>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70" name="直線コネクタ 869">
          <a:extLst>
            <a:ext uri="{FF2B5EF4-FFF2-40B4-BE49-F238E27FC236}">
              <a16:creationId xmlns:a16="http://schemas.microsoft.com/office/drawing/2014/main" id="{00F71806-1E6B-48E9-8439-C387AA305687}"/>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19066</xdr:rowOff>
    </xdr:from>
    <xdr:ext cx="405111" cy="259045"/>
    <xdr:sp macro="" textlink="">
      <xdr:nvSpPr>
        <xdr:cNvPr id="871" name="【庁舎】&#10;有形固定資産減価償却率最大値テキスト">
          <a:extLst>
            <a:ext uri="{FF2B5EF4-FFF2-40B4-BE49-F238E27FC236}">
              <a16:creationId xmlns:a16="http://schemas.microsoft.com/office/drawing/2014/main" id="{87F51104-8363-466A-B707-3D38615C93DD}"/>
            </a:ext>
          </a:extLst>
        </xdr:cNvPr>
        <xdr:cNvSpPr txBox="1"/>
      </xdr:nvSpPr>
      <xdr:spPr>
        <a:xfrm>
          <a:off x="16357600" y="16821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72389</xdr:rowOff>
    </xdr:from>
    <xdr:to>
      <xdr:col>86</xdr:col>
      <xdr:colOff>25400</xdr:colOff>
      <xdr:row>99</xdr:row>
      <xdr:rowOff>72389</xdr:rowOff>
    </xdr:to>
    <xdr:cxnSp macro="">
      <xdr:nvCxnSpPr>
        <xdr:cNvPr id="872" name="直線コネクタ 871">
          <a:extLst>
            <a:ext uri="{FF2B5EF4-FFF2-40B4-BE49-F238E27FC236}">
              <a16:creationId xmlns:a16="http://schemas.microsoft.com/office/drawing/2014/main" id="{759D7CF8-644A-49D5-9A3C-6334C9EBA507}"/>
            </a:ext>
          </a:extLst>
        </xdr:cNvPr>
        <xdr:cNvCxnSpPr/>
      </xdr:nvCxnSpPr>
      <xdr:spPr>
        <a:xfrm>
          <a:off x="16230600" y="17045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76852</xdr:rowOff>
    </xdr:from>
    <xdr:ext cx="405111" cy="259045"/>
    <xdr:sp macro="" textlink="">
      <xdr:nvSpPr>
        <xdr:cNvPr id="873" name="【庁舎】&#10;有形固定資産減価償却率平均値テキスト">
          <a:extLst>
            <a:ext uri="{FF2B5EF4-FFF2-40B4-BE49-F238E27FC236}">
              <a16:creationId xmlns:a16="http://schemas.microsoft.com/office/drawing/2014/main" id="{A9DC701B-9D1E-496F-AE0E-67528FCD4CF2}"/>
            </a:ext>
          </a:extLst>
        </xdr:cNvPr>
        <xdr:cNvSpPr txBox="1"/>
      </xdr:nvSpPr>
      <xdr:spPr>
        <a:xfrm>
          <a:off x="16357600" y="17564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53975</xdr:rowOff>
    </xdr:from>
    <xdr:to>
      <xdr:col>85</xdr:col>
      <xdr:colOff>177800</xdr:colOff>
      <xdr:row>103</xdr:row>
      <xdr:rowOff>155575</xdr:rowOff>
    </xdr:to>
    <xdr:sp macro="" textlink="">
      <xdr:nvSpPr>
        <xdr:cNvPr id="874" name="フローチャート: 判断 873">
          <a:extLst>
            <a:ext uri="{FF2B5EF4-FFF2-40B4-BE49-F238E27FC236}">
              <a16:creationId xmlns:a16="http://schemas.microsoft.com/office/drawing/2014/main" id="{C04DBB6E-203F-4E5D-B2B3-440E4411BED9}"/>
            </a:ext>
          </a:extLst>
        </xdr:cNvPr>
        <xdr:cNvSpPr/>
      </xdr:nvSpPr>
      <xdr:spPr>
        <a:xfrm>
          <a:off x="162687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50164</xdr:rowOff>
    </xdr:from>
    <xdr:to>
      <xdr:col>81</xdr:col>
      <xdr:colOff>101600</xdr:colOff>
      <xdr:row>103</xdr:row>
      <xdr:rowOff>151764</xdr:rowOff>
    </xdr:to>
    <xdr:sp macro="" textlink="">
      <xdr:nvSpPr>
        <xdr:cNvPr id="875" name="フローチャート: 判断 874">
          <a:extLst>
            <a:ext uri="{FF2B5EF4-FFF2-40B4-BE49-F238E27FC236}">
              <a16:creationId xmlns:a16="http://schemas.microsoft.com/office/drawing/2014/main" id="{3862AAB1-6F0E-4741-8FED-E11D9784C2F8}"/>
            </a:ext>
          </a:extLst>
        </xdr:cNvPr>
        <xdr:cNvSpPr/>
      </xdr:nvSpPr>
      <xdr:spPr>
        <a:xfrm>
          <a:off x="15430500" y="17709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74930</xdr:rowOff>
    </xdr:from>
    <xdr:to>
      <xdr:col>76</xdr:col>
      <xdr:colOff>165100</xdr:colOff>
      <xdr:row>104</xdr:row>
      <xdr:rowOff>5080</xdr:rowOff>
    </xdr:to>
    <xdr:sp macro="" textlink="">
      <xdr:nvSpPr>
        <xdr:cNvPr id="876" name="フローチャート: 判断 875">
          <a:extLst>
            <a:ext uri="{FF2B5EF4-FFF2-40B4-BE49-F238E27FC236}">
              <a16:creationId xmlns:a16="http://schemas.microsoft.com/office/drawing/2014/main" id="{DC2ED25F-2F85-47EC-83AF-693E7FB36409}"/>
            </a:ext>
          </a:extLst>
        </xdr:cNvPr>
        <xdr:cNvSpPr/>
      </xdr:nvSpPr>
      <xdr:spPr>
        <a:xfrm>
          <a:off x="14541500" y="1773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101600</xdr:rowOff>
    </xdr:from>
    <xdr:to>
      <xdr:col>72</xdr:col>
      <xdr:colOff>38100</xdr:colOff>
      <xdr:row>104</xdr:row>
      <xdr:rowOff>31750</xdr:rowOff>
    </xdr:to>
    <xdr:sp macro="" textlink="">
      <xdr:nvSpPr>
        <xdr:cNvPr id="877" name="フローチャート: 判断 876">
          <a:extLst>
            <a:ext uri="{FF2B5EF4-FFF2-40B4-BE49-F238E27FC236}">
              <a16:creationId xmlns:a16="http://schemas.microsoft.com/office/drawing/2014/main" id="{E2EF98DC-C185-4E21-AC74-C1E7FC454F79}"/>
            </a:ext>
          </a:extLst>
        </xdr:cNvPr>
        <xdr:cNvSpPr/>
      </xdr:nvSpPr>
      <xdr:spPr>
        <a:xfrm>
          <a:off x="13652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88264</xdr:rowOff>
    </xdr:from>
    <xdr:to>
      <xdr:col>67</xdr:col>
      <xdr:colOff>101600</xdr:colOff>
      <xdr:row>104</xdr:row>
      <xdr:rowOff>18414</xdr:rowOff>
    </xdr:to>
    <xdr:sp macro="" textlink="">
      <xdr:nvSpPr>
        <xdr:cNvPr id="878" name="フローチャート: 判断 877">
          <a:extLst>
            <a:ext uri="{FF2B5EF4-FFF2-40B4-BE49-F238E27FC236}">
              <a16:creationId xmlns:a16="http://schemas.microsoft.com/office/drawing/2014/main" id="{3B625507-D66B-488A-A246-46901BA5B88F}"/>
            </a:ext>
          </a:extLst>
        </xdr:cNvPr>
        <xdr:cNvSpPr/>
      </xdr:nvSpPr>
      <xdr:spPr>
        <a:xfrm>
          <a:off x="12763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5E50CF3F-284D-4F42-A5C0-52B0E7013B7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6CCE3912-59B4-4AA2-974F-DF3BD57FE1F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111FE320-F668-44C7-838F-64C3C682D45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8D0A9341-FF47-4BB6-A246-82B18E5BD7F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F3A00B05-15AD-4D94-AD31-8B6B921774D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33020</xdr:rowOff>
    </xdr:from>
    <xdr:to>
      <xdr:col>85</xdr:col>
      <xdr:colOff>177800</xdr:colOff>
      <xdr:row>105</xdr:row>
      <xdr:rowOff>134620</xdr:rowOff>
    </xdr:to>
    <xdr:sp macro="" textlink="">
      <xdr:nvSpPr>
        <xdr:cNvPr id="884" name="楕円 883">
          <a:extLst>
            <a:ext uri="{FF2B5EF4-FFF2-40B4-BE49-F238E27FC236}">
              <a16:creationId xmlns:a16="http://schemas.microsoft.com/office/drawing/2014/main" id="{0580342B-4D3B-40EF-9B56-78B30F1A4C32}"/>
            </a:ext>
          </a:extLst>
        </xdr:cNvPr>
        <xdr:cNvSpPr/>
      </xdr:nvSpPr>
      <xdr:spPr>
        <a:xfrm>
          <a:off x="16268700" y="1803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11447</xdr:rowOff>
    </xdr:from>
    <xdr:ext cx="405111" cy="259045"/>
    <xdr:sp macro="" textlink="">
      <xdr:nvSpPr>
        <xdr:cNvPr id="885" name="【庁舎】&#10;有形固定資産減価償却率該当値テキスト">
          <a:extLst>
            <a:ext uri="{FF2B5EF4-FFF2-40B4-BE49-F238E27FC236}">
              <a16:creationId xmlns:a16="http://schemas.microsoft.com/office/drawing/2014/main" id="{6F250F10-B547-4799-A9A0-F4F8DA6F64F5}"/>
            </a:ext>
          </a:extLst>
        </xdr:cNvPr>
        <xdr:cNvSpPr txBox="1"/>
      </xdr:nvSpPr>
      <xdr:spPr>
        <a:xfrm>
          <a:off x="16357600" y="1801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12064</xdr:rowOff>
    </xdr:from>
    <xdr:to>
      <xdr:col>81</xdr:col>
      <xdr:colOff>101600</xdr:colOff>
      <xdr:row>105</xdr:row>
      <xdr:rowOff>113664</xdr:rowOff>
    </xdr:to>
    <xdr:sp macro="" textlink="">
      <xdr:nvSpPr>
        <xdr:cNvPr id="886" name="楕円 885">
          <a:extLst>
            <a:ext uri="{FF2B5EF4-FFF2-40B4-BE49-F238E27FC236}">
              <a16:creationId xmlns:a16="http://schemas.microsoft.com/office/drawing/2014/main" id="{016B2243-1A9D-4D14-ADC8-E17D35C9CFD2}"/>
            </a:ext>
          </a:extLst>
        </xdr:cNvPr>
        <xdr:cNvSpPr/>
      </xdr:nvSpPr>
      <xdr:spPr>
        <a:xfrm>
          <a:off x="15430500" y="1801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62864</xdr:rowOff>
    </xdr:from>
    <xdr:to>
      <xdr:col>85</xdr:col>
      <xdr:colOff>127000</xdr:colOff>
      <xdr:row>105</xdr:row>
      <xdr:rowOff>83820</xdr:rowOff>
    </xdr:to>
    <xdr:cxnSp macro="">
      <xdr:nvCxnSpPr>
        <xdr:cNvPr id="887" name="直線コネクタ 886">
          <a:extLst>
            <a:ext uri="{FF2B5EF4-FFF2-40B4-BE49-F238E27FC236}">
              <a16:creationId xmlns:a16="http://schemas.microsoft.com/office/drawing/2014/main" id="{60ABA320-1674-4529-B054-F385A1E2E890}"/>
            </a:ext>
          </a:extLst>
        </xdr:cNvPr>
        <xdr:cNvCxnSpPr/>
      </xdr:nvCxnSpPr>
      <xdr:spPr>
        <a:xfrm>
          <a:off x="15481300" y="18065114"/>
          <a:ext cx="8382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156845</xdr:rowOff>
    </xdr:from>
    <xdr:to>
      <xdr:col>76</xdr:col>
      <xdr:colOff>165100</xdr:colOff>
      <xdr:row>105</xdr:row>
      <xdr:rowOff>86995</xdr:rowOff>
    </xdr:to>
    <xdr:sp macro="" textlink="">
      <xdr:nvSpPr>
        <xdr:cNvPr id="888" name="楕円 887">
          <a:extLst>
            <a:ext uri="{FF2B5EF4-FFF2-40B4-BE49-F238E27FC236}">
              <a16:creationId xmlns:a16="http://schemas.microsoft.com/office/drawing/2014/main" id="{C4977A43-569D-4165-A477-6E9EA5BD78D7}"/>
            </a:ext>
          </a:extLst>
        </xdr:cNvPr>
        <xdr:cNvSpPr/>
      </xdr:nvSpPr>
      <xdr:spPr>
        <a:xfrm>
          <a:off x="14541500" y="1798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36195</xdr:rowOff>
    </xdr:from>
    <xdr:to>
      <xdr:col>81</xdr:col>
      <xdr:colOff>50800</xdr:colOff>
      <xdr:row>105</xdr:row>
      <xdr:rowOff>62864</xdr:rowOff>
    </xdr:to>
    <xdr:cxnSp macro="">
      <xdr:nvCxnSpPr>
        <xdr:cNvPr id="889" name="直線コネクタ 888">
          <a:extLst>
            <a:ext uri="{FF2B5EF4-FFF2-40B4-BE49-F238E27FC236}">
              <a16:creationId xmlns:a16="http://schemas.microsoft.com/office/drawing/2014/main" id="{06ED01FD-1B6C-4174-9CD7-16BAD26D7D6C}"/>
            </a:ext>
          </a:extLst>
        </xdr:cNvPr>
        <xdr:cNvCxnSpPr/>
      </xdr:nvCxnSpPr>
      <xdr:spPr>
        <a:xfrm>
          <a:off x="14592300" y="18038445"/>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143511</xdr:rowOff>
    </xdr:from>
    <xdr:to>
      <xdr:col>72</xdr:col>
      <xdr:colOff>38100</xdr:colOff>
      <xdr:row>105</xdr:row>
      <xdr:rowOff>73661</xdr:rowOff>
    </xdr:to>
    <xdr:sp macro="" textlink="">
      <xdr:nvSpPr>
        <xdr:cNvPr id="890" name="楕円 889">
          <a:extLst>
            <a:ext uri="{FF2B5EF4-FFF2-40B4-BE49-F238E27FC236}">
              <a16:creationId xmlns:a16="http://schemas.microsoft.com/office/drawing/2014/main" id="{C55271D0-C655-434F-94CB-B7796646BA8E}"/>
            </a:ext>
          </a:extLst>
        </xdr:cNvPr>
        <xdr:cNvSpPr/>
      </xdr:nvSpPr>
      <xdr:spPr>
        <a:xfrm>
          <a:off x="13652500" y="17974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22861</xdr:rowOff>
    </xdr:from>
    <xdr:to>
      <xdr:col>76</xdr:col>
      <xdr:colOff>114300</xdr:colOff>
      <xdr:row>105</xdr:row>
      <xdr:rowOff>36195</xdr:rowOff>
    </xdr:to>
    <xdr:cxnSp macro="">
      <xdr:nvCxnSpPr>
        <xdr:cNvPr id="891" name="直線コネクタ 890">
          <a:extLst>
            <a:ext uri="{FF2B5EF4-FFF2-40B4-BE49-F238E27FC236}">
              <a16:creationId xmlns:a16="http://schemas.microsoft.com/office/drawing/2014/main" id="{AAD15D64-4EBB-4DC5-B3E2-92607FBB25EE}"/>
            </a:ext>
          </a:extLst>
        </xdr:cNvPr>
        <xdr:cNvCxnSpPr/>
      </xdr:nvCxnSpPr>
      <xdr:spPr>
        <a:xfrm>
          <a:off x="13703300" y="18025111"/>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122555</xdr:rowOff>
    </xdr:from>
    <xdr:to>
      <xdr:col>67</xdr:col>
      <xdr:colOff>101600</xdr:colOff>
      <xdr:row>105</xdr:row>
      <xdr:rowOff>52705</xdr:rowOff>
    </xdr:to>
    <xdr:sp macro="" textlink="">
      <xdr:nvSpPr>
        <xdr:cNvPr id="892" name="楕円 891">
          <a:extLst>
            <a:ext uri="{FF2B5EF4-FFF2-40B4-BE49-F238E27FC236}">
              <a16:creationId xmlns:a16="http://schemas.microsoft.com/office/drawing/2014/main" id="{711B263D-31D4-44A8-BCD8-3AB88B146C14}"/>
            </a:ext>
          </a:extLst>
        </xdr:cNvPr>
        <xdr:cNvSpPr/>
      </xdr:nvSpPr>
      <xdr:spPr>
        <a:xfrm>
          <a:off x="12763500" y="1795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1905</xdr:rowOff>
    </xdr:from>
    <xdr:to>
      <xdr:col>71</xdr:col>
      <xdr:colOff>177800</xdr:colOff>
      <xdr:row>105</xdr:row>
      <xdr:rowOff>22861</xdr:rowOff>
    </xdr:to>
    <xdr:cxnSp macro="">
      <xdr:nvCxnSpPr>
        <xdr:cNvPr id="893" name="直線コネクタ 892">
          <a:extLst>
            <a:ext uri="{FF2B5EF4-FFF2-40B4-BE49-F238E27FC236}">
              <a16:creationId xmlns:a16="http://schemas.microsoft.com/office/drawing/2014/main" id="{62E9FC05-11C1-4FF9-89A0-C05C22B8F2E7}"/>
            </a:ext>
          </a:extLst>
        </xdr:cNvPr>
        <xdr:cNvCxnSpPr/>
      </xdr:nvCxnSpPr>
      <xdr:spPr>
        <a:xfrm>
          <a:off x="12814300" y="18004155"/>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168291</xdr:rowOff>
    </xdr:from>
    <xdr:ext cx="405111" cy="259045"/>
    <xdr:sp macro="" textlink="">
      <xdr:nvSpPr>
        <xdr:cNvPr id="894" name="n_1aveValue【庁舎】&#10;有形固定資産減価償却率">
          <a:extLst>
            <a:ext uri="{FF2B5EF4-FFF2-40B4-BE49-F238E27FC236}">
              <a16:creationId xmlns:a16="http://schemas.microsoft.com/office/drawing/2014/main" id="{70894B8F-6619-4147-972D-598739251F06}"/>
            </a:ext>
          </a:extLst>
        </xdr:cNvPr>
        <xdr:cNvSpPr txBox="1"/>
      </xdr:nvSpPr>
      <xdr:spPr>
        <a:xfrm>
          <a:off x="15266044" y="17484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21607</xdr:rowOff>
    </xdr:from>
    <xdr:ext cx="405111" cy="259045"/>
    <xdr:sp macro="" textlink="">
      <xdr:nvSpPr>
        <xdr:cNvPr id="895" name="n_2aveValue【庁舎】&#10;有形固定資産減価償却率">
          <a:extLst>
            <a:ext uri="{FF2B5EF4-FFF2-40B4-BE49-F238E27FC236}">
              <a16:creationId xmlns:a16="http://schemas.microsoft.com/office/drawing/2014/main" id="{583C2D79-82E2-4EE4-BDC4-76FFB9929665}"/>
            </a:ext>
          </a:extLst>
        </xdr:cNvPr>
        <xdr:cNvSpPr txBox="1"/>
      </xdr:nvSpPr>
      <xdr:spPr>
        <a:xfrm>
          <a:off x="14389744" y="1750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48277</xdr:rowOff>
    </xdr:from>
    <xdr:ext cx="405111" cy="259045"/>
    <xdr:sp macro="" textlink="">
      <xdr:nvSpPr>
        <xdr:cNvPr id="896" name="n_3aveValue【庁舎】&#10;有形固定資産減価償却率">
          <a:extLst>
            <a:ext uri="{FF2B5EF4-FFF2-40B4-BE49-F238E27FC236}">
              <a16:creationId xmlns:a16="http://schemas.microsoft.com/office/drawing/2014/main" id="{FB794D07-292B-4AB6-8207-DCE204DE9C9A}"/>
            </a:ext>
          </a:extLst>
        </xdr:cNvPr>
        <xdr:cNvSpPr txBox="1"/>
      </xdr:nvSpPr>
      <xdr:spPr>
        <a:xfrm>
          <a:off x="13500744" y="1753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34941</xdr:rowOff>
    </xdr:from>
    <xdr:ext cx="405111" cy="259045"/>
    <xdr:sp macro="" textlink="">
      <xdr:nvSpPr>
        <xdr:cNvPr id="897" name="n_4aveValue【庁舎】&#10;有形固定資産減価償却率">
          <a:extLst>
            <a:ext uri="{FF2B5EF4-FFF2-40B4-BE49-F238E27FC236}">
              <a16:creationId xmlns:a16="http://schemas.microsoft.com/office/drawing/2014/main" id="{2D1FBBAC-3459-401B-A17D-75C2BBF441A4}"/>
            </a:ext>
          </a:extLst>
        </xdr:cNvPr>
        <xdr:cNvSpPr txBox="1"/>
      </xdr:nvSpPr>
      <xdr:spPr>
        <a:xfrm>
          <a:off x="12611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104791</xdr:rowOff>
    </xdr:from>
    <xdr:ext cx="405111" cy="259045"/>
    <xdr:sp macro="" textlink="">
      <xdr:nvSpPr>
        <xdr:cNvPr id="898" name="n_1mainValue【庁舎】&#10;有形固定資産減価償却率">
          <a:extLst>
            <a:ext uri="{FF2B5EF4-FFF2-40B4-BE49-F238E27FC236}">
              <a16:creationId xmlns:a16="http://schemas.microsoft.com/office/drawing/2014/main" id="{9926B267-7510-4C0E-8069-0CBC27BECAE8}"/>
            </a:ext>
          </a:extLst>
        </xdr:cNvPr>
        <xdr:cNvSpPr txBox="1"/>
      </xdr:nvSpPr>
      <xdr:spPr>
        <a:xfrm>
          <a:off x="15266044" y="18107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78122</xdr:rowOff>
    </xdr:from>
    <xdr:ext cx="405111" cy="259045"/>
    <xdr:sp macro="" textlink="">
      <xdr:nvSpPr>
        <xdr:cNvPr id="899" name="n_2mainValue【庁舎】&#10;有形固定資産減価償却率">
          <a:extLst>
            <a:ext uri="{FF2B5EF4-FFF2-40B4-BE49-F238E27FC236}">
              <a16:creationId xmlns:a16="http://schemas.microsoft.com/office/drawing/2014/main" id="{AABC7102-33CC-4725-810F-31A028D22A55}"/>
            </a:ext>
          </a:extLst>
        </xdr:cNvPr>
        <xdr:cNvSpPr txBox="1"/>
      </xdr:nvSpPr>
      <xdr:spPr>
        <a:xfrm>
          <a:off x="14389744" y="1808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64788</xdr:rowOff>
    </xdr:from>
    <xdr:ext cx="405111" cy="259045"/>
    <xdr:sp macro="" textlink="">
      <xdr:nvSpPr>
        <xdr:cNvPr id="900" name="n_3mainValue【庁舎】&#10;有形固定資産減価償却率">
          <a:extLst>
            <a:ext uri="{FF2B5EF4-FFF2-40B4-BE49-F238E27FC236}">
              <a16:creationId xmlns:a16="http://schemas.microsoft.com/office/drawing/2014/main" id="{7EAD2DD2-0CA0-4D7C-8066-9EFD328CD652}"/>
            </a:ext>
          </a:extLst>
        </xdr:cNvPr>
        <xdr:cNvSpPr txBox="1"/>
      </xdr:nvSpPr>
      <xdr:spPr>
        <a:xfrm>
          <a:off x="13500744" y="18067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43832</xdr:rowOff>
    </xdr:from>
    <xdr:ext cx="405111" cy="259045"/>
    <xdr:sp macro="" textlink="">
      <xdr:nvSpPr>
        <xdr:cNvPr id="901" name="n_4mainValue【庁舎】&#10;有形固定資産減価償却率">
          <a:extLst>
            <a:ext uri="{FF2B5EF4-FFF2-40B4-BE49-F238E27FC236}">
              <a16:creationId xmlns:a16="http://schemas.microsoft.com/office/drawing/2014/main" id="{FB0F9265-A4FF-4BA7-9802-3A68FBBF96FC}"/>
            </a:ext>
          </a:extLst>
        </xdr:cNvPr>
        <xdr:cNvSpPr txBox="1"/>
      </xdr:nvSpPr>
      <xdr:spPr>
        <a:xfrm>
          <a:off x="12611744" y="1804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2" name="正方形/長方形 901">
          <a:extLst>
            <a:ext uri="{FF2B5EF4-FFF2-40B4-BE49-F238E27FC236}">
              <a16:creationId xmlns:a16="http://schemas.microsoft.com/office/drawing/2014/main" id="{3E868617-A741-4EB2-97F5-6DA065023F8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3" name="正方形/長方形 902">
          <a:extLst>
            <a:ext uri="{FF2B5EF4-FFF2-40B4-BE49-F238E27FC236}">
              <a16:creationId xmlns:a16="http://schemas.microsoft.com/office/drawing/2014/main" id="{0A3853D2-52C0-4D1F-83D2-EBBCFF6FE48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4" name="正方形/長方形 903">
          <a:extLst>
            <a:ext uri="{FF2B5EF4-FFF2-40B4-BE49-F238E27FC236}">
              <a16:creationId xmlns:a16="http://schemas.microsoft.com/office/drawing/2014/main" id="{8CEBF3E4-AECD-48B9-8F08-74DF4983569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5" name="正方形/長方形 904">
          <a:extLst>
            <a:ext uri="{FF2B5EF4-FFF2-40B4-BE49-F238E27FC236}">
              <a16:creationId xmlns:a16="http://schemas.microsoft.com/office/drawing/2014/main" id="{9EFD883A-F0A6-412A-A173-679A6A3FFAA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6" name="正方形/長方形 905">
          <a:extLst>
            <a:ext uri="{FF2B5EF4-FFF2-40B4-BE49-F238E27FC236}">
              <a16:creationId xmlns:a16="http://schemas.microsoft.com/office/drawing/2014/main" id="{1879844F-7488-4ADE-8D2D-C4D84D5635C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7" name="正方形/長方形 906">
          <a:extLst>
            <a:ext uri="{FF2B5EF4-FFF2-40B4-BE49-F238E27FC236}">
              <a16:creationId xmlns:a16="http://schemas.microsoft.com/office/drawing/2014/main" id="{E3E03721-ABA6-4385-B490-69FD57FA025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8" name="正方形/長方形 907">
          <a:extLst>
            <a:ext uri="{FF2B5EF4-FFF2-40B4-BE49-F238E27FC236}">
              <a16:creationId xmlns:a16="http://schemas.microsoft.com/office/drawing/2014/main" id="{733166DA-050B-44AB-9456-8020D0D17BB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9" name="正方形/長方形 908">
          <a:extLst>
            <a:ext uri="{FF2B5EF4-FFF2-40B4-BE49-F238E27FC236}">
              <a16:creationId xmlns:a16="http://schemas.microsoft.com/office/drawing/2014/main" id="{B1C3B832-9C0E-4CCC-A31A-DE3F39B624B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0" name="テキスト ボックス 909">
          <a:extLst>
            <a:ext uri="{FF2B5EF4-FFF2-40B4-BE49-F238E27FC236}">
              <a16:creationId xmlns:a16="http://schemas.microsoft.com/office/drawing/2014/main" id="{E4EE23A6-6E2E-4C8A-A685-469765D0D03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1" name="直線コネクタ 910">
          <a:extLst>
            <a:ext uri="{FF2B5EF4-FFF2-40B4-BE49-F238E27FC236}">
              <a16:creationId xmlns:a16="http://schemas.microsoft.com/office/drawing/2014/main" id="{C6A83677-31F3-467D-BEBB-5F69ACD9DAD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2" name="直線コネクタ 911">
          <a:extLst>
            <a:ext uri="{FF2B5EF4-FFF2-40B4-BE49-F238E27FC236}">
              <a16:creationId xmlns:a16="http://schemas.microsoft.com/office/drawing/2014/main" id="{E3B0832D-229A-4C1C-9FE8-490CF22B99BF}"/>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3" name="テキスト ボックス 912">
          <a:extLst>
            <a:ext uri="{FF2B5EF4-FFF2-40B4-BE49-F238E27FC236}">
              <a16:creationId xmlns:a16="http://schemas.microsoft.com/office/drawing/2014/main" id="{5C10F7F5-0E31-4740-A960-C70820FFDA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4" name="直線コネクタ 913">
          <a:extLst>
            <a:ext uri="{FF2B5EF4-FFF2-40B4-BE49-F238E27FC236}">
              <a16:creationId xmlns:a16="http://schemas.microsoft.com/office/drawing/2014/main" id="{11A1B91E-8FF7-4845-B305-4B89E11F4EE5}"/>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5" name="テキスト ボックス 914">
          <a:extLst>
            <a:ext uri="{FF2B5EF4-FFF2-40B4-BE49-F238E27FC236}">
              <a16:creationId xmlns:a16="http://schemas.microsoft.com/office/drawing/2014/main" id="{649150D8-E89A-49D7-80AF-47E077F931D1}"/>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6" name="直線コネクタ 915">
          <a:extLst>
            <a:ext uri="{FF2B5EF4-FFF2-40B4-BE49-F238E27FC236}">
              <a16:creationId xmlns:a16="http://schemas.microsoft.com/office/drawing/2014/main" id="{E8591F0A-0194-4B0E-BC07-0652676A3586}"/>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7" name="テキスト ボックス 916">
          <a:extLst>
            <a:ext uri="{FF2B5EF4-FFF2-40B4-BE49-F238E27FC236}">
              <a16:creationId xmlns:a16="http://schemas.microsoft.com/office/drawing/2014/main" id="{FEC3E098-E6E7-476A-BFE7-B2967A4B250E}"/>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8" name="直線コネクタ 917">
          <a:extLst>
            <a:ext uri="{FF2B5EF4-FFF2-40B4-BE49-F238E27FC236}">
              <a16:creationId xmlns:a16="http://schemas.microsoft.com/office/drawing/2014/main" id="{FF7DD8AE-4192-4DA8-AAEB-0BBAC72AAA18}"/>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9" name="テキスト ボックス 918">
          <a:extLst>
            <a:ext uri="{FF2B5EF4-FFF2-40B4-BE49-F238E27FC236}">
              <a16:creationId xmlns:a16="http://schemas.microsoft.com/office/drawing/2014/main" id="{DF6A0EF6-B740-4A09-A4DA-9B99A42B44AD}"/>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20" name="直線コネクタ 919">
          <a:extLst>
            <a:ext uri="{FF2B5EF4-FFF2-40B4-BE49-F238E27FC236}">
              <a16:creationId xmlns:a16="http://schemas.microsoft.com/office/drawing/2014/main" id="{EF52A807-252B-4C49-92C7-DEA391D1504C}"/>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21" name="テキスト ボックス 920">
          <a:extLst>
            <a:ext uri="{FF2B5EF4-FFF2-40B4-BE49-F238E27FC236}">
              <a16:creationId xmlns:a16="http://schemas.microsoft.com/office/drawing/2014/main" id="{27D81502-AF8B-4A36-A22B-DDD354FF9394}"/>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2" name="直線コネクタ 921">
          <a:extLst>
            <a:ext uri="{FF2B5EF4-FFF2-40B4-BE49-F238E27FC236}">
              <a16:creationId xmlns:a16="http://schemas.microsoft.com/office/drawing/2014/main" id="{8ECEDFD5-DBBD-44F5-9A4E-600F7CF626C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3" name="テキスト ボックス 922">
          <a:extLst>
            <a:ext uri="{FF2B5EF4-FFF2-40B4-BE49-F238E27FC236}">
              <a16:creationId xmlns:a16="http://schemas.microsoft.com/office/drawing/2014/main" id="{C8EADA61-D87E-4595-9429-217E7CCA3A3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4" name="【庁舎】&#10;一人当たり面積グラフ枠">
          <a:extLst>
            <a:ext uri="{FF2B5EF4-FFF2-40B4-BE49-F238E27FC236}">
              <a16:creationId xmlns:a16="http://schemas.microsoft.com/office/drawing/2014/main" id="{48643E6A-2F84-4138-AFB7-D976BC21DF1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137161</xdr:rowOff>
    </xdr:from>
    <xdr:to>
      <xdr:col>116</xdr:col>
      <xdr:colOff>62864</xdr:colOff>
      <xdr:row>107</xdr:row>
      <xdr:rowOff>163830</xdr:rowOff>
    </xdr:to>
    <xdr:cxnSp macro="">
      <xdr:nvCxnSpPr>
        <xdr:cNvPr id="925" name="直線コネクタ 924">
          <a:extLst>
            <a:ext uri="{FF2B5EF4-FFF2-40B4-BE49-F238E27FC236}">
              <a16:creationId xmlns:a16="http://schemas.microsoft.com/office/drawing/2014/main" id="{9E86BB98-9859-4E3E-A0FA-38B1A922B2B1}"/>
            </a:ext>
          </a:extLst>
        </xdr:cNvPr>
        <xdr:cNvCxnSpPr/>
      </xdr:nvCxnSpPr>
      <xdr:spPr>
        <a:xfrm flipV="1">
          <a:off x="22160864" y="17110711"/>
          <a:ext cx="0" cy="1398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167657</xdr:rowOff>
    </xdr:from>
    <xdr:ext cx="469744" cy="259045"/>
    <xdr:sp macro="" textlink="">
      <xdr:nvSpPr>
        <xdr:cNvPr id="926" name="【庁舎】&#10;一人当たり面積最小値テキスト">
          <a:extLst>
            <a:ext uri="{FF2B5EF4-FFF2-40B4-BE49-F238E27FC236}">
              <a16:creationId xmlns:a16="http://schemas.microsoft.com/office/drawing/2014/main" id="{F931B697-C9CB-408F-99B0-11A6A39C178B}"/>
            </a:ext>
          </a:extLst>
        </xdr:cNvPr>
        <xdr:cNvSpPr txBox="1"/>
      </xdr:nvSpPr>
      <xdr:spPr>
        <a:xfrm>
          <a:off x="22199600" y="1851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163830</xdr:rowOff>
    </xdr:from>
    <xdr:to>
      <xdr:col>116</xdr:col>
      <xdr:colOff>152400</xdr:colOff>
      <xdr:row>107</xdr:row>
      <xdr:rowOff>163830</xdr:rowOff>
    </xdr:to>
    <xdr:cxnSp macro="">
      <xdr:nvCxnSpPr>
        <xdr:cNvPr id="927" name="直線コネクタ 926">
          <a:extLst>
            <a:ext uri="{FF2B5EF4-FFF2-40B4-BE49-F238E27FC236}">
              <a16:creationId xmlns:a16="http://schemas.microsoft.com/office/drawing/2014/main" id="{D059C082-DA2B-4669-873D-8D30BA4FFA0A}"/>
            </a:ext>
          </a:extLst>
        </xdr:cNvPr>
        <xdr:cNvCxnSpPr/>
      </xdr:nvCxnSpPr>
      <xdr:spPr>
        <a:xfrm>
          <a:off x="22072600" y="1850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83838</xdr:rowOff>
    </xdr:from>
    <xdr:ext cx="469744" cy="259045"/>
    <xdr:sp macro="" textlink="">
      <xdr:nvSpPr>
        <xdr:cNvPr id="928" name="【庁舎】&#10;一人当たり面積最大値テキスト">
          <a:extLst>
            <a:ext uri="{FF2B5EF4-FFF2-40B4-BE49-F238E27FC236}">
              <a16:creationId xmlns:a16="http://schemas.microsoft.com/office/drawing/2014/main" id="{941D3F30-15AF-40F1-8508-AAFF4F9C62B9}"/>
            </a:ext>
          </a:extLst>
        </xdr:cNvPr>
        <xdr:cNvSpPr txBox="1"/>
      </xdr:nvSpPr>
      <xdr:spPr>
        <a:xfrm>
          <a:off x="22199600" y="1688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137161</xdr:rowOff>
    </xdr:from>
    <xdr:to>
      <xdr:col>116</xdr:col>
      <xdr:colOff>152400</xdr:colOff>
      <xdr:row>99</xdr:row>
      <xdr:rowOff>137161</xdr:rowOff>
    </xdr:to>
    <xdr:cxnSp macro="">
      <xdr:nvCxnSpPr>
        <xdr:cNvPr id="929" name="直線コネクタ 928">
          <a:extLst>
            <a:ext uri="{FF2B5EF4-FFF2-40B4-BE49-F238E27FC236}">
              <a16:creationId xmlns:a16="http://schemas.microsoft.com/office/drawing/2014/main" id="{F61454E7-455E-418A-8CDE-D89609C2A92E}"/>
            </a:ext>
          </a:extLst>
        </xdr:cNvPr>
        <xdr:cNvCxnSpPr/>
      </xdr:nvCxnSpPr>
      <xdr:spPr>
        <a:xfrm>
          <a:off x="22072600" y="1711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86377</xdr:rowOff>
    </xdr:from>
    <xdr:ext cx="469744" cy="259045"/>
    <xdr:sp macro="" textlink="">
      <xdr:nvSpPr>
        <xdr:cNvPr id="930" name="【庁舎】&#10;一人当たり面積平均値テキスト">
          <a:extLst>
            <a:ext uri="{FF2B5EF4-FFF2-40B4-BE49-F238E27FC236}">
              <a16:creationId xmlns:a16="http://schemas.microsoft.com/office/drawing/2014/main" id="{34B02596-C46D-49CA-8AD6-D4188B00DB9A}"/>
            </a:ext>
          </a:extLst>
        </xdr:cNvPr>
        <xdr:cNvSpPr txBox="1"/>
      </xdr:nvSpPr>
      <xdr:spPr>
        <a:xfrm>
          <a:off x="22199600" y="179171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63500</xdr:rowOff>
    </xdr:from>
    <xdr:to>
      <xdr:col>116</xdr:col>
      <xdr:colOff>114300</xdr:colOff>
      <xdr:row>105</xdr:row>
      <xdr:rowOff>165100</xdr:rowOff>
    </xdr:to>
    <xdr:sp macro="" textlink="">
      <xdr:nvSpPr>
        <xdr:cNvPr id="931" name="フローチャート: 判断 930">
          <a:extLst>
            <a:ext uri="{FF2B5EF4-FFF2-40B4-BE49-F238E27FC236}">
              <a16:creationId xmlns:a16="http://schemas.microsoft.com/office/drawing/2014/main" id="{FAC38264-E3CD-478E-8AC4-DE30412C09B0}"/>
            </a:ext>
          </a:extLst>
        </xdr:cNvPr>
        <xdr:cNvSpPr/>
      </xdr:nvSpPr>
      <xdr:spPr>
        <a:xfrm>
          <a:off x="22110700" y="1806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67311</xdr:rowOff>
    </xdr:from>
    <xdr:to>
      <xdr:col>112</xdr:col>
      <xdr:colOff>38100</xdr:colOff>
      <xdr:row>105</xdr:row>
      <xdr:rowOff>168911</xdr:rowOff>
    </xdr:to>
    <xdr:sp macro="" textlink="">
      <xdr:nvSpPr>
        <xdr:cNvPr id="932" name="フローチャート: 判断 931">
          <a:extLst>
            <a:ext uri="{FF2B5EF4-FFF2-40B4-BE49-F238E27FC236}">
              <a16:creationId xmlns:a16="http://schemas.microsoft.com/office/drawing/2014/main" id="{BD70EE52-3A9E-46D9-8831-EE4AD6FF0387}"/>
            </a:ext>
          </a:extLst>
        </xdr:cNvPr>
        <xdr:cNvSpPr/>
      </xdr:nvSpPr>
      <xdr:spPr>
        <a:xfrm>
          <a:off x="21272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74930</xdr:rowOff>
    </xdr:from>
    <xdr:to>
      <xdr:col>107</xdr:col>
      <xdr:colOff>101600</xdr:colOff>
      <xdr:row>106</xdr:row>
      <xdr:rowOff>5080</xdr:rowOff>
    </xdr:to>
    <xdr:sp macro="" textlink="">
      <xdr:nvSpPr>
        <xdr:cNvPr id="933" name="フローチャート: 判断 932">
          <a:extLst>
            <a:ext uri="{FF2B5EF4-FFF2-40B4-BE49-F238E27FC236}">
              <a16:creationId xmlns:a16="http://schemas.microsoft.com/office/drawing/2014/main" id="{1D16F81A-83A3-4BD3-B5A7-4EE4FB859E6D}"/>
            </a:ext>
          </a:extLst>
        </xdr:cNvPr>
        <xdr:cNvSpPr/>
      </xdr:nvSpPr>
      <xdr:spPr>
        <a:xfrm>
          <a:off x="20383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934" name="フローチャート: 判断 933">
          <a:extLst>
            <a:ext uri="{FF2B5EF4-FFF2-40B4-BE49-F238E27FC236}">
              <a16:creationId xmlns:a16="http://schemas.microsoft.com/office/drawing/2014/main" id="{8CA8D037-9448-472E-A8BF-703A8752D16D}"/>
            </a:ext>
          </a:extLst>
        </xdr:cNvPr>
        <xdr:cNvSpPr/>
      </xdr:nvSpPr>
      <xdr:spPr>
        <a:xfrm>
          <a:off x="19494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90170</xdr:rowOff>
    </xdr:from>
    <xdr:to>
      <xdr:col>98</xdr:col>
      <xdr:colOff>38100</xdr:colOff>
      <xdr:row>106</xdr:row>
      <xdr:rowOff>20320</xdr:rowOff>
    </xdr:to>
    <xdr:sp macro="" textlink="">
      <xdr:nvSpPr>
        <xdr:cNvPr id="935" name="フローチャート: 判断 934">
          <a:extLst>
            <a:ext uri="{FF2B5EF4-FFF2-40B4-BE49-F238E27FC236}">
              <a16:creationId xmlns:a16="http://schemas.microsoft.com/office/drawing/2014/main" id="{A9577660-A734-4641-B452-7D7B83D9BBDD}"/>
            </a:ext>
          </a:extLst>
        </xdr:cNvPr>
        <xdr:cNvSpPr/>
      </xdr:nvSpPr>
      <xdr:spPr>
        <a:xfrm>
          <a:off x="18605500" y="1809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0DFF2553-08BB-42D8-A004-582F83DFE04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FD21A02B-E1C0-4133-8131-B97F67153C4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1821CFA1-19C9-41F2-8513-F66C2C1E0CA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F796D77A-13E2-4810-B315-EA91DFD22DA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EE945675-D81D-4C7B-ADE9-4387716D72E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48261</xdr:rowOff>
    </xdr:from>
    <xdr:to>
      <xdr:col>116</xdr:col>
      <xdr:colOff>114300</xdr:colOff>
      <xdr:row>106</xdr:row>
      <xdr:rowOff>149861</xdr:rowOff>
    </xdr:to>
    <xdr:sp macro="" textlink="">
      <xdr:nvSpPr>
        <xdr:cNvPr id="941" name="楕円 940">
          <a:extLst>
            <a:ext uri="{FF2B5EF4-FFF2-40B4-BE49-F238E27FC236}">
              <a16:creationId xmlns:a16="http://schemas.microsoft.com/office/drawing/2014/main" id="{5ECC81F7-E808-4759-A852-FEA75D1F0908}"/>
            </a:ext>
          </a:extLst>
        </xdr:cNvPr>
        <xdr:cNvSpPr/>
      </xdr:nvSpPr>
      <xdr:spPr>
        <a:xfrm>
          <a:off x="221107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26688</xdr:rowOff>
    </xdr:from>
    <xdr:ext cx="469744" cy="259045"/>
    <xdr:sp macro="" textlink="">
      <xdr:nvSpPr>
        <xdr:cNvPr id="942" name="【庁舎】&#10;一人当たり面積該当値テキスト">
          <a:extLst>
            <a:ext uri="{FF2B5EF4-FFF2-40B4-BE49-F238E27FC236}">
              <a16:creationId xmlns:a16="http://schemas.microsoft.com/office/drawing/2014/main" id="{FE95CA1E-7C4D-4469-8D0B-E0DB68CC3EA5}"/>
            </a:ext>
          </a:extLst>
        </xdr:cNvPr>
        <xdr:cNvSpPr txBox="1"/>
      </xdr:nvSpPr>
      <xdr:spPr>
        <a:xfrm>
          <a:off x="22199600" y="1820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48261</xdr:rowOff>
    </xdr:from>
    <xdr:to>
      <xdr:col>112</xdr:col>
      <xdr:colOff>38100</xdr:colOff>
      <xdr:row>106</xdr:row>
      <xdr:rowOff>149861</xdr:rowOff>
    </xdr:to>
    <xdr:sp macro="" textlink="">
      <xdr:nvSpPr>
        <xdr:cNvPr id="943" name="楕円 942">
          <a:extLst>
            <a:ext uri="{FF2B5EF4-FFF2-40B4-BE49-F238E27FC236}">
              <a16:creationId xmlns:a16="http://schemas.microsoft.com/office/drawing/2014/main" id="{3E04ED84-1B5E-49A4-A99E-3F26E377DDE6}"/>
            </a:ext>
          </a:extLst>
        </xdr:cNvPr>
        <xdr:cNvSpPr/>
      </xdr:nvSpPr>
      <xdr:spPr>
        <a:xfrm>
          <a:off x="212725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99061</xdr:rowOff>
    </xdr:from>
    <xdr:to>
      <xdr:col>116</xdr:col>
      <xdr:colOff>63500</xdr:colOff>
      <xdr:row>106</xdr:row>
      <xdr:rowOff>99061</xdr:rowOff>
    </xdr:to>
    <xdr:cxnSp macro="">
      <xdr:nvCxnSpPr>
        <xdr:cNvPr id="944" name="直線コネクタ 943">
          <a:extLst>
            <a:ext uri="{FF2B5EF4-FFF2-40B4-BE49-F238E27FC236}">
              <a16:creationId xmlns:a16="http://schemas.microsoft.com/office/drawing/2014/main" id="{DFE29B8A-D265-4F28-935F-988D55B090DA}"/>
            </a:ext>
          </a:extLst>
        </xdr:cNvPr>
        <xdr:cNvCxnSpPr/>
      </xdr:nvCxnSpPr>
      <xdr:spPr>
        <a:xfrm>
          <a:off x="21323300" y="182727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52070</xdr:rowOff>
    </xdr:from>
    <xdr:to>
      <xdr:col>107</xdr:col>
      <xdr:colOff>101600</xdr:colOff>
      <xdr:row>106</xdr:row>
      <xdr:rowOff>153670</xdr:rowOff>
    </xdr:to>
    <xdr:sp macro="" textlink="">
      <xdr:nvSpPr>
        <xdr:cNvPr id="945" name="楕円 944">
          <a:extLst>
            <a:ext uri="{FF2B5EF4-FFF2-40B4-BE49-F238E27FC236}">
              <a16:creationId xmlns:a16="http://schemas.microsoft.com/office/drawing/2014/main" id="{F8443841-498B-41C6-B914-6141DC89AA59}"/>
            </a:ext>
          </a:extLst>
        </xdr:cNvPr>
        <xdr:cNvSpPr/>
      </xdr:nvSpPr>
      <xdr:spPr>
        <a:xfrm>
          <a:off x="20383500" y="1822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99061</xdr:rowOff>
    </xdr:from>
    <xdr:to>
      <xdr:col>111</xdr:col>
      <xdr:colOff>177800</xdr:colOff>
      <xdr:row>106</xdr:row>
      <xdr:rowOff>102870</xdr:rowOff>
    </xdr:to>
    <xdr:cxnSp macro="">
      <xdr:nvCxnSpPr>
        <xdr:cNvPr id="946" name="直線コネクタ 945">
          <a:extLst>
            <a:ext uri="{FF2B5EF4-FFF2-40B4-BE49-F238E27FC236}">
              <a16:creationId xmlns:a16="http://schemas.microsoft.com/office/drawing/2014/main" id="{916FDE58-ABE3-4830-A72B-6A35897A28FF}"/>
            </a:ext>
          </a:extLst>
        </xdr:cNvPr>
        <xdr:cNvCxnSpPr/>
      </xdr:nvCxnSpPr>
      <xdr:spPr>
        <a:xfrm flipV="1">
          <a:off x="20434300" y="1827276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52070</xdr:rowOff>
    </xdr:from>
    <xdr:to>
      <xdr:col>102</xdr:col>
      <xdr:colOff>165100</xdr:colOff>
      <xdr:row>106</xdr:row>
      <xdr:rowOff>153670</xdr:rowOff>
    </xdr:to>
    <xdr:sp macro="" textlink="">
      <xdr:nvSpPr>
        <xdr:cNvPr id="947" name="楕円 946">
          <a:extLst>
            <a:ext uri="{FF2B5EF4-FFF2-40B4-BE49-F238E27FC236}">
              <a16:creationId xmlns:a16="http://schemas.microsoft.com/office/drawing/2014/main" id="{73FD25BA-1764-4BBD-A019-14C09245F70A}"/>
            </a:ext>
          </a:extLst>
        </xdr:cNvPr>
        <xdr:cNvSpPr/>
      </xdr:nvSpPr>
      <xdr:spPr>
        <a:xfrm>
          <a:off x="19494500" y="1822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102870</xdr:rowOff>
    </xdr:from>
    <xdr:to>
      <xdr:col>107</xdr:col>
      <xdr:colOff>50800</xdr:colOff>
      <xdr:row>106</xdr:row>
      <xdr:rowOff>102870</xdr:rowOff>
    </xdr:to>
    <xdr:cxnSp macro="">
      <xdr:nvCxnSpPr>
        <xdr:cNvPr id="948" name="直線コネクタ 947">
          <a:extLst>
            <a:ext uri="{FF2B5EF4-FFF2-40B4-BE49-F238E27FC236}">
              <a16:creationId xmlns:a16="http://schemas.microsoft.com/office/drawing/2014/main" id="{3FBE8D5E-F13A-432E-A19F-F3F7F9541B9F}"/>
            </a:ext>
          </a:extLst>
        </xdr:cNvPr>
        <xdr:cNvCxnSpPr/>
      </xdr:nvCxnSpPr>
      <xdr:spPr>
        <a:xfrm>
          <a:off x="19545300" y="182765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55880</xdr:rowOff>
    </xdr:from>
    <xdr:to>
      <xdr:col>98</xdr:col>
      <xdr:colOff>38100</xdr:colOff>
      <xdr:row>106</xdr:row>
      <xdr:rowOff>157480</xdr:rowOff>
    </xdr:to>
    <xdr:sp macro="" textlink="">
      <xdr:nvSpPr>
        <xdr:cNvPr id="949" name="楕円 948">
          <a:extLst>
            <a:ext uri="{FF2B5EF4-FFF2-40B4-BE49-F238E27FC236}">
              <a16:creationId xmlns:a16="http://schemas.microsoft.com/office/drawing/2014/main" id="{2A43907E-6CB0-45C2-802B-AB6969448C72}"/>
            </a:ext>
          </a:extLst>
        </xdr:cNvPr>
        <xdr:cNvSpPr/>
      </xdr:nvSpPr>
      <xdr:spPr>
        <a:xfrm>
          <a:off x="18605500" y="1822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102870</xdr:rowOff>
    </xdr:from>
    <xdr:to>
      <xdr:col>102</xdr:col>
      <xdr:colOff>114300</xdr:colOff>
      <xdr:row>106</xdr:row>
      <xdr:rowOff>106680</xdr:rowOff>
    </xdr:to>
    <xdr:cxnSp macro="">
      <xdr:nvCxnSpPr>
        <xdr:cNvPr id="950" name="直線コネクタ 949">
          <a:extLst>
            <a:ext uri="{FF2B5EF4-FFF2-40B4-BE49-F238E27FC236}">
              <a16:creationId xmlns:a16="http://schemas.microsoft.com/office/drawing/2014/main" id="{58E4EBA7-3257-42C8-A6D3-5BAE685CE3BC}"/>
            </a:ext>
          </a:extLst>
        </xdr:cNvPr>
        <xdr:cNvCxnSpPr/>
      </xdr:nvCxnSpPr>
      <xdr:spPr>
        <a:xfrm flipV="1">
          <a:off x="18656300" y="182765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13988</xdr:rowOff>
    </xdr:from>
    <xdr:ext cx="469744" cy="259045"/>
    <xdr:sp macro="" textlink="">
      <xdr:nvSpPr>
        <xdr:cNvPr id="951" name="n_1aveValue【庁舎】&#10;一人当たり面積">
          <a:extLst>
            <a:ext uri="{FF2B5EF4-FFF2-40B4-BE49-F238E27FC236}">
              <a16:creationId xmlns:a16="http://schemas.microsoft.com/office/drawing/2014/main" id="{19B5E545-5C7B-4967-9ADD-52EF7C379390}"/>
            </a:ext>
          </a:extLst>
        </xdr:cNvPr>
        <xdr:cNvSpPr txBox="1"/>
      </xdr:nvSpPr>
      <xdr:spPr>
        <a:xfrm>
          <a:off x="210757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21607</xdr:rowOff>
    </xdr:from>
    <xdr:ext cx="469744" cy="259045"/>
    <xdr:sp macro="" textlink="">
      <xdr:nvSpPr>
        <xdr:cNvPr id="952" name="n_2aveValue【庁舎】&#10;一人当たり面積">
          <a:extLst>
            <a:ext uri="{FF2B5EF4-FFF2-40B4-BE49-F238E27FC236}">
              <a16:creationId xmlns:a16="http://schemas.microsoft.com/office/drawing/2014/main" id="{46005838-7B33-4148-A236-6E527C9913D0}"/>
            </a:ext>
          </a:extLst>
        </xdr:cNvPr>
        <xdr:cNvSpPr txBox="1"/>
      </xdr:nvSpPr>
      <xdr:spPr>
        <a:xfrm>
          <a:off x="20199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21607</xdr:rowOff>
    </xdr:from>
    <xdr:ext cx="469744" cy="259045"/>
    <xdr:sp macro="" textlink="">
      <xdr:nvSpPr>
        <xdr:cNvPr id="953" name="n_3aveValue【庁舎】&#10;一人当たり面積">
          <a:extLst>
            <a:ext uri="{FF2B5EF4-FFF2-40B4-BE49-F238E27FC236}">
              <a16:creationId xmlns:a16="http://schemas.microsoft.com/office/drawing/2014/main" id="{73D89F7C-A385-45B0-84FA-F3EB5D7EFD93}"/>
            </a:ext>
          </a:extLst>
        </xdr:cNvPr>
        <xdr:cNvSpPr txBox="1"/>
      </xdr:nvSpPr>
      <xdr:spPr>
        <a:xfrm>
          <a:off x="19310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36847</xdr:rowOff>
    </xdr:from>
    <xdr:ext cx="469744" cy="259045"/>
    <xdr:sp macro="" textlink="">
      <xdr:nvSpPr>
        <xdr:cNvPr id="954" name="n_4aveValue【庁舎】&#10;一人当たり面積">
          <a:extLst>
            <a:ext uri="{FF2B5EF4-FFF2-40B4-BE49-F238E27FC236}">
              <a16:creationId xmlns:a16="http://schemas.microsoft.com/office/drawing/2014/main" id="{210B03E7-770D-40EE-898D-DE61D1A66A88}"/>
            </a:ext>
          </a:extLst>
        </xdr:cNvPr>
        <xdr:cNvSpPr txBox="1"/>
      </xdr:nvSpPr>
      <xdr:spPr>
        <a:xfrm>
          <a:off x="18421427" y="1786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140988</xdr:rowOff>
    </xdr:from>
    <xdr:ext cx="469744" cy="259045"/>
    <xdr:sp macro="" textlink="">
      <xdr:nvSpPr>
        <xdr:cNvPr id="955" name="n_1mainValue【庁舎】&#10;一人当たり面積">
          <a:extLst>
            <a:ext uri="{FF2B5EF4-FFF2-40B4-BE49-F238E27FC236}">
              <a16:creationId xmlns:a16="http://schemas.microsoft.com/office/drawing/2014/main" id="{4905898A-5BEA-4C2D-AC08-D17B3E6F0A92}"/>
            </a:ext>
          </a:extLst>
        </xdr:cNvPr>
        <xdr:cNvSpPr txBox="1"/>
      </xdr:nvSpPr>
      <xdr:spPr>
        <a:xfrm>
          <a:off x="21075727" y="1831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144797</xdr:rowOff>
    </xdr:from>
    <xdr:ext cx="469744" cy="259045"/>
    <xdr:sp macro="" textlink="">
      <xdr:nvSpPr>
        <xdr:cNvPr id="956" name="n_2mainValue【庁舎】&#10;一人当たり面積">
          <a:extLst>
            <a:ext uri="{FF2B5EF4-FFF2-40B4-BE49-F238E27FC236}">
              <a16:creationId xmlns:a16="http://schemas.microsoft.com/office/drawing/2014/main" id="{67E8D99F-5171-424A-9AB2-EACE7B2F3D92}"/>
            </a:ext>
          </a:extLst>
        </xdr:cNvPr>
        <xdr:cNvSpPr txBox="1"/>
      </xdr:nvSpPr>
      <xdr:spPr>
        <a:xfrm>
          <a:off x="20199427" y="1831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144797</xdr:rowOff>
    </xdr:from>
    <xdr:ext cx="469744" cy="259045"/>
    <xdr:sp macro="" textlink="">
      <xdr:nvSpPr>
        <xdr:cNvPr id="957" name="n_3mainValue【庁舎】&#10;一人当たり面積">
          <a:extLst>
            <a:ext uri="{FF2B5EF4-FFF2-40B4-BE49-F238E27FC236}">
              <a16:creationId xmlns:a16="http://schemas.microsoft.com/office/drawing/2014/main" id="{631E750A-CC33-4359-A9DD-E8FC268079A7}"/>
            </a:ext>
          </a:extLst>
        </xdr:cNvPr>
        <xdr:cNvSpPr txBox="1"/>
      </xdr:nvSpPr>
      <xdr:spPr>
        <a:xfrm>
          <a:off x="19310427" y="1831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148607</xdr:rowOff>
    </xdr:from>
    <xdr:ext cx="469744" cy="259045"/>
    <xdr:sp macro="" textlink="">
      <xdr:nvSpPr>
        <xdr:cNvPr id="958" name="n_4mainValue【庁舎】&#10;一人当たり面積">
          <a:extLst>
            <a:ext uri="{FF2B5EF4-FFF2-40B4-BE49-F238E27FC236}">
              <a16:creationId xmlns:a16="http://schemas.microsoft.com/office/drawing/2014/main" id="{A48D1AFA-EBA2-4163-9BD3-30DEDB2FF804}"/>
            </a:ext>
          </a:extLst>
        </xdr:cNvPr>
        <xdr:cNvSpPr txBox="1"/>
      </xdr:nvSpPr>
      <xdr:spPr>
        <a:xfrm>
          <a:off x="18421427" y="1832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9" name="正方形/長方形 958">
          <a:extLst>
            <a:ext uri="{FF2B5EF4-FFF2-40B4-BE49-F238E27FC236}">
              <a16:creationId xmlns:a16="http://schemas.microsoft.com/office/drawing/2014/main" id="{0A03AAA0-3BE2-4C2C-8BCE-3A2DA23AA6B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0" name="正方形/長方形 959">
          <a:extLst>
            <a:ext uri="{FF2B5EF4-FFF2-40B4-BE49-F238E27FC236}">
              <a16:creationId xmlns:a16="http://schemas.microsoft.com/office/drawing/2014/main" id="{DCE77F61-58BB-4DFB-8C61-33DBF515891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1" name="テキスト ボックス 960">
          <a:extLst>
            <a:ext uri="{FF2B5EF4-FFF2-40B4-BE49-F238E27FC236}">
              <a16:creationId xmlns:a16="http://schemas.microsoft.com/office/drawing/2014/main" id="{49855A30-E61E-41A4-BA2A-BC867D9E4A1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図書館及び保健センター・保健所の有形固定資産減価償却率については、類似団体平均に近い数値となっているが、一人当たり面積は、全国平均並となっており類似団体平均を上回る数値となっている。 </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一般廃棄物処理施設については、令和</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年度に新焼却場の供用を開始したため、有形固定資産減価償却率が非常に低い数値となっており、一人当たり有形固定資産額は非常に高い数値となっている。</a:t>
          </a:r>
          <a:b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b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体育館・プールについては、令和</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年度に総合体育館が完成したことから、有形固定資産減価償却率が前年度から大きく低下し、一人当たり有形固定資産額も類似団体平均値と同程度の数値になった。</a:t>
          </a:r>
          <a:b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b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福祉施設及び市民会館の一人当たり面積は類似団体平均を上回っているものの、有形固定資産減価償却率は、築年数の古い建物が多いため、類似平均団体より高い数値となっている。</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消防施設及び庁舎の有形固定資産減価償却率は</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70</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近くになっており、類似団体と少しずつ乖離していることから、他自治体よりも老朽化が進んでいることが見て取れる。一方で一人当たり面積については、延床面積が小さいことから類似団体及び県平均より低い数値となっている。</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各施設については、人口減少や財政状況等を踏まえ、適切な規模を確保した上で、統廃合等を含めた計画的な維持修繕対策を講じ、効果的な運用を進める。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115535448</v>
      </c>
      <c r="BO4" s="407"/>
      <c r="BP4" s="407"/>
      <c r="BQ4" s="407"/>
      <c r="BR4" s="407"/>
      <c r="BS4" s="407"/>
      <c r="BT4" s="407"/>
      <c r="BU4" s="408"/>
      <c r="BV4" s="406">
        <v>104366955</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8.5</v>
      </c>
      <c r="CU4" s="413"/>
      <c r="CV4" s="413"/>
      <c r="CW4" s="413"/>
      <c r="CX4" s="413"/>
      <c r="CY4" s="413"/>
      <c r="CZ4" s="413"/>
      <c r="DA4" s="414"/>
      <c r="DB4" s="412">
        <v>5.8</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110851910</v>
      </c>
      <c r="BO5" s="444"/>
      <c r="BP5" s="444"/>
      <c r="BQ5" s="444"/>
      <c r="BR5" s="444"/>
      <c r="BS5" s="444"/>
      <c r="BT5" s="444"/>
      <c r="BU5" s="445"/>
      <c r="BV5" s="443">
        <v>101158700</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90.3</v>
      </c>
      <c r="CU5" s="441"/>
      <c r="CV5" s="441"/>
      <c r="CW5" s="441"/>
      <c r="CX5" s="441"/>
      <c r="CY5" s="441"/>
      <c r="CZ5" s="441"/>
      <c r="DA5" s="442"/>
      <c r="DB5" s="440">
        <v>90.4</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4683538</v>
      </c>
      <c r="BO6" s="444"/>
      <c r="BP6" s="444"/>
      <c r="BQ6" s="444"/>
      <c r="BR6" s="444"/>
      <c r="BS6" s="444"/>
      <c r="BT6" s="444"/>
      <c r="BU6" s="445"/>
      <c r="BV6" s="443">
        <v>3208255</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90.3</v>
      </c>
      <c r="CU6" s="481"/>
      <c r="CV6" s="481"/>
      <c r="CW6" s="481"/>
      <c r="CX6" s="481"/>
      <c r="CY6" s="481"/>
      <c r="CZ6" s="481"/>
      <c r="DA6" s="482"/>
      <c r="DB6" s="480">
        <v>90.4</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155739</v>
      </c>
      <c r="BO7" s="444"/>
      <c r="BP7" s="444"/>
      <c r="BQ7" s="444"/>
      <c r="BR7" s="444"/>
      <c r="BS7" s="444"/>
      <c r="BT7" s="444"/>
      <c r="BU7" s="445"/>
      <c r="BV7" s="443">
        <v>163355</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53389556</v>
      </c>
      <c r="CU7" s="444"/>
      <c r="CV7" s="444"/>
      <c r="CW7" s="444"/>
      <c r="CX7" s="444"/>
      <c r="CY7" s="444"/>
      <c r="CZ7" s="444"/>
      <c r="DA7" s="445"/>
      <c r="DB7" s="443">
        <v>52773427</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4527799</v>
      </c>
      <c r="BO8" s="444"/>
      <c r="BP8" s="444"/>
      <c r="BQ8" s="444"/>
      <c r="BR8" s="444"/>
      <c r="BS8" s="444"/>
      <c r="BT8" s="444"/>
      <c r="BU8" s="445"/>
      <c r="BV8" s="443">
        <v>3044900</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1</v>
      </c>
      <c r="CU8" s="484"/>
      <c r="CV8" s="484"/>
      <c r="CW8" s="484"/>
      <c r="CX8" s="484"/>
      <c r="CY8" s="484"/>
      <c r="CZ8" s="484"/>
      <c r="DA8" s="485"/>
      <c r="DB8" s="483">
        <v>1</v>
      </c>
      <c r="DC8" s="484"/>
      <c r="DD8" s="484"/>
      <c r="DE8" s="484"/>
      <c r="DF8" s="484"/>
      <c r="DG8" s="484"/>
      <c r="DH8" s="484"/>
      <c r="DI8" s="485"/>
    </row>
    <row r="9" spans="1:119" ht="18.75" customHeight="1" thickBot="1" x14ac:dyDescent="0.2">
      <c r="A9" s="169"/>
      <c r="B9" s="437" t="s">
        <v>106</v>
      </c>
      <c r="C9" s="438"/>
      <c r="D9" s="438"/>
      <c r="E9" s="438"/>
      <c r="F9" s="438"/>
      <c r="G9" s="438"/>
      <c r="H9" s="438"/>
      <c r="I9" s="438"/>
      <c r="J9" s="438"/>
      <c r="K9" s="486"/>
      <c r="L9" s="487" t="s">
        <v>107</v>
      </c>
      <c r="M9" s="488"/>
      <c r="N9" s="488"/>
      <c r="O9" s="488"/>
      <c r="P9" s="488"/>
      <c r="Q9" s="489"/>
      <c r="R9" s="490">
        <v>245392</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110</v>
      </c>
      <c r="AV9" s="476"/>
      <c r="AW9" s="476"/>
      <c r="AX9" s="476"/>
      <c r="AY9" s="477" t="s">
        <v>111</v>
      </c>
      <c r="AZ9" s="478"/>
      <c r="BA9" s="478"/>
      <c r="BB9" s="478"/>
      <c r="BC9" s="478"/>
      <c r="BD9" s="478"/>
      <c r="BE9" s="478"/>
      <c r="BF9" s="478"/>
      <c r="BG9" s="478"/>
      <c r="BH9" s="478"/>
      <c r="BI9" s="478"/>
      <c r="BJ9" s="478"/>
      <c r="BK9" s="478"/>
      <c r="BL9" s="478"/>
      <c r="BM9" s="479"/>
      <c r="BN9" s="443">
        <v>1482899</v>
      </c>
      <c r="BO9" s="444"/>
      <c r="BP9" s="444"/>
      <c r="BQ9" s="444"/>
      <c r="BR9" s="444"/>
      <c r="BS9" s="444"/>
      <c r="BT9" s="444"/>
      <c r="BU9" s="445"/>
      <c r="BV9" s="443">
        <v>-1427176</v>
      </c>
      <c r="BW9" s="444"/>
      <c r="BX9" s="444"/>
      <c r="BY9" s="444"/>
      <c r="BZ9" s="444"/>
      <c r="CA9" s="444"/>
      <c r="CB9" s="444"/>
      <c r="CC9" s="445"/>
      <c r="CD9" s="446" t="s">
        <v>112</v>
      </c>
      <c r="CE9" s="447"/>
      <c r="CF9" s="447"/>
      <c r="CG9" s="447"/>
      <c r="CH9" s="447"/>
      <c r="CI9" s="447"/>
      <c r="CJ9" s="447"/>
      <c r="CK9" s="447"/>
      <c r="CL9" s="447"/>
      <c r="CM9" s="447"/>
      <c r="CN9" s="447"/>
      <c r="CO9" s="447"/>
      <c r="CP9" s="447"/>
      <c r="CQ9" s="447"/>
      <c r="CR9" s="447"/>
      <c r="CS9" s="448"/>
      <c r="CT9" s="440">
        <v>11.1</v>
      </c>
      <c r="CU9" s="441"/>
      <c r="CV9" s="441"/>
      <c r="CW9" s="441"/>
      <c r="CX9" s="441"/>
      <c r="CY9" s="441"/>
      <c r="CZ9" s="441"/>
      <c r="DA9" s="442"/>
      <c r="DB9" s="440">
        <v>11.2</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113</v>
      </c>
      <c r="M10" s="473"/>
      <c r="N10" s="473"/>
      <c r="O10" s="473"/>
      <c r="P10" s="473"/>
      <c r="Q10" s="474"/>
      <c r="R10" s="494">
        <v>248399</v>
      </c>
      <c r="S10" s="495"/>
      <c r="T10" s="495"/>
      <c r="U10" s="495"/>
      <c r="V10" s="496"/>
      <c r="W10" s="431"/>
      <c r="X10" s="432"/>
      <c r="Y10" s="432"/>
      <c r="Z10" s="432"/>
      <c r="AA10" s="432"/>
      <c r="AB10" s="432"/>
      <c r="AC10" s="432"/>
      <c r="AD10" s="432"/>
      <c r="AE10" s="432"/>
      <c r="AF10" s="432"/>
      <c r="AG10" s="432"/>
      <c r="AH10" s="432"/>
      <c r="AI10" s="432"/>
      <c r="AJ10" s="432"/>
      <c r="AK10" s="432"/>
      <c r="AL10" s="435"/>
      <c r="AM10" s="472" t="s">
        <v>114</v>
      </c>
      <c r="AN10" s="473"/>
      <c r="AO10" s="473"/>
      <c r="AP10" s="473"/>
      <c r="AQ10" s="473"/>
      <c r="AR10" s="473"/>
      <c r="AS10" s="473"/>
      <c r="AT10" s="474"/>
      <c r="AU10" s="475" t="s">
        <v>90</v>
      </c>
      <c r="AV10" s="476"/>
      <c r="AW10" s="476"/>
      <c r="AX10" s="476"/>
      <c r="AY10" s="477" t="s">
        <v>115</v>
      </c>
      <c r="AZ10" s="478"/>
      <c r="BA10" s="478"/>
      <c r="BB10" s="478"/>
      <c r="BC10" s="478"/>
      <c r="BD10" s="478"/>
      <c r="BE10" s="478"/>
      <c r="BF10" s="478"/>
      <c r="BG10" s="478"/>
      <c r="BH10" s="478"/>
      <c r="BI10" s="478"/>
      <c r="BJ10" s="478"/>
      <c r="BK10" s="478"/>
      <c r="BL10" s="478"/>
      <c r="BM10" s="479"/>
      <c r="BN10" s="443">
        <v>632260</v>
      </c>
      <c r="BO10" s="444"/>
      <c r="BP10" s="444"/>
      <c r="BQ10" s="444"/>
      <c r="BR10" s="444"/>
      <c r="BS10" s="444"/>
      <c r="BT10" s="444"/>
      <c r="BU10" s="445"/>
      <c r="BV10" s="443">
        <v>1643211</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90</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246491</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300000</v>
      </c>
      <c r="BO12" s="444"/>
      <c r="BP12" s="444"/>
      <c r="BQ12" s="444"/>
      <c r="BR12" s="444"/>
      <c r="BS12" s="444"/>
      <c r="BT12" s="444"/>
      <c r="BU12" s="445"/>
      <c r="BV12" s="443">
        <v>400000</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238913</v>
      </c>
      <c r="S13" s="528"/>
      <c r="T13" s="528"/>
      <c r="U13" s="528"/>
      <c r="V13" s="529"/>
      <c r="W13" s="459" t="s">
        <v>131</v>
      </c>
      <c r="X13" s="460"/>
      <c r="Y13" s="460"/>
      <c r="Z13" s="460"/>
      <c r="AA13" s="460"/>
      <c r="AB13" s="450"/>
      <c r="AC13" s="494">
        <v>2468</v>
      </c>
      <c r="AD13" s="495"/>
      <c r="AE13" s="495"/>
      <c r="AF13" s="495"/>
      <c r="AG13" s="537"/>
      <c r="AH13" s="494">
        <v>2384</v>
      </c>
      <c r="AI13" s="495"/>
      <c r="AJ13" s="495"/>
      <c r="AK13" s="495"/>
      <c r="AL13" s="496"/>
      <c r="AM13" s="472" t="s">
        <v>132</v>
      </c>
      <c r="AN13" s="473"/>
      <c r="AO13" s="473"/>
      <c r="AP13" s="473"/>
      <c r="AQ13" s="473"/>
      <c r="AR13" s="473"/>
      <c r="AS13" s="473"/>
      <c r="AT13" s="474"/>
      <c r="AU13" s="475" t="s">
        <v>110</v>
      </c>
      <c r="AV13" s="476"/>
      <c r="AW13" s="476"/>
      <c r="AX13" s="476"/>
      <c r="AY13" s="477" t="s">
        <v>133</v>
      </c>
      <c r="AZ13" s="478"/>
      <c r="BA13" s="478"/>
      <c r="BB13" s="478"/>
      <c r="BC13" s="478"/>
      <c r="BD13" s="478"/>
      <c r="BE13" s="478"/>
      <c r="BF13" s="478"/>
      <c r="BG13" s="478"/>
      <c r="BH13" s="478"/>
      <c r="BI13" s="478"/>
      <c r="BJ13" s="478"/>
      <c r="BK13" s="478"/>
      <c r="BL13" s="478"/>
      <c r="BM13" s="479"/>
      <c r="BN13" s="443">
        <v>1815159</v>
      </c>
      <c r="BO13" s="444"/>
      <c r="BP13" s="444"/>
      <c r="BQ13" s="444"/>
      <c r="BR13" s="444"/>
      <c r="BS13" s="444"/>
      <c r="BT13" s="444"/>
      <c r="BU13" s="445"/>
      <c r="BV13" s="443">
        <v>-183965</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4.8</v>
      </c>
      <c r="CU13" s="441"/>
      <c r="CV13" s="441"/>
      <c r="CW13" s="441"/>
      <c r="CX13" s="441"/>
      <c r="CY13" s="441"/>
      <c r="CZ13" s="441"/>
      <c r="DA13" s="442"/>
      <c r="DB13" s="440">
        <v>3.8</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247887</v>
      </c>
      <c r="S14" s="528"/>
      <c r="T14" s="528"/>
      <c r="U14" s="528"/>
      <c r="V14" s="529"/>
      <c r="W14" s="433"/>
      <c r="X14" s="434"/>
      <c r="Y14" s="434"/>
      <c r="Z14" s="434"/>
      <c r="AA14" s="434"/>
      <c r="AB14" s="423"/>
      <c r="AC14" s="530">
        <v>2.1</v>
      </c>
      <c r="AD14" s="531"/>
      <c r="AE14" s="531"/>
      <c r="AF14" s="531"/>
      <c r="AG14" s="532"/>
      <c r="AH14" s="530">
        <v>2</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v>59.8</v>
      </c>
      <c r="CU14" s="542"/>
      <c r="CV14" s="542"/>
      <c r="CW14" s="542"/>
      <c r="CX14" s="542"/>
      <c r="CY14" s="542"/>
      <c r="CZ14" s="542"/>
      <c r="DA14" s="543"/>
      <c r="DB14" s="541">
        <v>63.8</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241107</v>
      </c>
      <c r="S15" s="528"/>
      <c r="T15" s="528"/>
      <c r="U15" s="528"/>
      <c r="V15" s="529"/>
      <c r="W15" s="459" t="s">
        <v>137</v>
      </c>
      <c r="X15" s="460"/>
      <c r="Y15" s="460"/>
      <c r="Z15" s="460"/>
      <c r="AA15" s="460"/>
      <c r="AB15" s="450"/>
      <c r="AC15" s="494">
        <v>45842</v>
      </c>
      <c r="AD15" s="495"/>
      <c r="AE15" s="495"/>
      <c r="AF15" s="495"/>
      <c r="AG15" s="537"/>
      <c r="AH15" s="494">
        <v>46435</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41254449</v>
      </c>
      <c r="BO15" s="407"/>
      <c r="BP15" s="407"/>
      <c r="BQ15" s="407"/>
      <c r="BR15" s="407"/>
      <c r="BS15" s="407"/>
      <c r="BT15" s="407"/>
      <c r="BU15" s="408"/>
      <c r="BV15" s="406">
        <v>41284118</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38.4</v>
      </c>
      <c r="AD16" s="531"/>
      <c r="AE16" s="531"/>
      <c r="AF16" s="531"/>
      <c r="AG16" s="532"/>
      <c r="AH16" s="530">
        <v>39.200000000000003</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41892709</v>
      </c>
      <c r="BO16" s="444"/>
      <c r="BP16" s="444"/>
      <c r="BQ16" s="444"/>
      <c r="BR16" s="444"/>
      <c r="BS16" s="444"/>
      <c r="BT16" s="444"/>
      <c r="BU16" s="445"/>
      <c r="BV16" s="443">
        <v>40692089</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71148</v>
      </c>
      <c r="AD17" s="495"/>
      <c r="AE17" s="495"/>
      <c r="AF17" s="495"/>
      <c r="AG17" s="537"/>
      <c r="AH17" s="494">
        <v>69684</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52751296</v>
      </c>
      <c r="BO17" s="444"/>
      <c r="BP17" s="444"/>
      <c r="BQ17" s="444"/>
      <c r="BR17" s="444"/>
      <c r="BS17" s="444"/>
      <c r="BT17" s="444"/>
      <c r="BU17" s="445"/>
      <c r="BV17" s="443">
        <v>52773427</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147</v>
      </c>
      <c r="C18" s="486"/>
      <c r="D18" s="486"/>
      <c r="E18" s="566"/>
      <c r="F18" s="566"/>
      <c r="G18" s="566"/>
      <c r="H18" s="566"/>
      <c r="I18" s="566"/>
      <c r="J18" s="566"/>
      <c r="K18" s="566"/>
      <c r="L18" s="567">
        <v>244.94</v>
      </c>
      <c r="M18" s="567"/>
      <c r="N18" s="567"/>
      <c r="O18" s="567"/>
      <c r="P18" s="567"/>
      <c r="Q18" s="567"/>
      <c r="R18" s="568"/>
      <c r="S18" s="568"/>
      <c r="T18" s="568"/>
      <c r="U18" s="568"/>
      <c r="V18" s="569"/>
      <c r="W18" s="461"/>
      <c r="X18" s="462"/>
      <c r="Y18" s="462"/>
      <c r="Z18" s="462"/>
      <c r="AA18" s="462"/>
      <c r="AB18" s="453"/>
      <c r="AC18" s="570">
        <v>59.6</v>
      </c>
      <c r="AD18" s="571"/>
      <c r="AE18" s="571"/>
      <c r="AF18" s="571"/>
      <c r="AG18" s="572"/>
      <c r="AH18" s="570">
        <v>58.8</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49673446</v>
      </c>
      <c r="BO18" s="444"/>
      <c r="BP18" s="444"/>
      <c r="BQ18" s="444"/>
      <c r="BR18" s="444"/>
      <c r="BS18" s="444"/>
      <c r="BT18" s="444"/>
      <c r="BU18" s="445"/>
      <c r="BV18" s="443">
        <v>48127913</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149</v>
      </c>
      <c r="C19" s="486"/>
      <c r="D19" s="486"/>
      <c r="E19" s="566"/>
      <c r="F19" s="566"/>
      <c r="G19" s="566"/>
      <c r="H19" s="566"/>
      <c r="I19" s="566"/>
      <c r="J19" s="566"/>
      <c r="K19" s="566"/>
      <c r="L19" s="574">
        <v>1002</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68444320</v>
      </c>
      <c r="BO19" s="444"/>
      <c r="BP19" s="444"/>
      <c r="BQ19" s="444"/>
      <c r="BR19" s="444"/>
      <c r="BS19" s="444"/>
      <c r="BT19" s="444"/>
      <c r="BU19" s="445"/>
      <c r="BV19" s="443">
        <v>65775607</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151</v>
      </c>
      <c r="C20" s="486"/>
      <c r="D20" s="486"/>
      <c r="E20" s="566"/>
      <c r="F20" s="566"/>
      <c r="G20" s="566"/>
      <c r="H20" s="566"/>
      <c r="I20" s="566"/>
      <c r="J20" s="566"/>
      <c r="K20" s="566"/>
      <c r="L20" s="574">
        <v>97333</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87530903</v>
      </c>
      <c r="BO22" s="407"/>
      <c r="BP22" s="407"/>
      <c r="BQ22" s="407"/>
      <c r="BR22" s="407"/>
      <c r="BS22" s="407"/>
      <c r="BT22" s="407"/>
      <c r="BU22" s="408"/>
      <c r="BV22" s="406">
        <v>84238073</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37975591</v>
      </c>
      <c r="BO23" s="444"/>
      <c r="BP23" s="444"/>
      <c r="BQ23" s="444"/>
      <c r="BR23" s="444"/>
      <c r="BS23" s="444"/>
      <c r="BT23" s="444"/>
      <c r="BU23" s="445"/>
      <c r="BV23" s="443">
        <v>39855340</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161</v>
      </c>
      <c r="F24" s="473"/>
      <c r="G24" s="473"/>
      <c r="H24" s="473"/>
      <c r="I24" s="473"/>
      <c r="J24" s="473"/>
      <c r="K24" s="474"/>
      <c r="L24" s="494">
        <v>1</v>
      </c>
      <c r="M24" s="495"/>
      <c r="N24" s="495"/>
      <c r="O24" s="495"/>
      <c r="P24" s="537"/>
      <c r="Q24" s="494">
        <v>9900</v>
      </c>
      <c r="R24" s="495"/>
      <c r="S24" s="495"/>
      <c r="T24" s="495"/>
      <c r="U24" s="495"/>
      <c r="V24" s="537"/>
      <c r="W24" s="589"/>
      <c r="X24" s="590"/>
      <c r="Y24" s="591"/>
      <c r="Z24" s="493" t="s">
        <v>162</v>
      </c>
      <c r="AA24" s="473"/>
      <c r="AB24" s="473"/>
      <c r="AC24" s="473"/>
      <c r="AD24" s="473"/>
      <c r="AE24" s="473"/>
      <c r="AF24" s="473"/>
      <c r="AG24" s="474"/>
      <c r="AH24" s="494">
        <v>1784</v>
      </c>
      <c r="AI24" s="495"/>
      <c r="AJ24" s="495"/>
      <c r="AK24" s="495"/>
      <c r="AL24" s="537"/>
      <c r="AM24" s="494">
        <v>5765888</v>
      </c>
      <c r="AN24" s="495"/>
      <c r="AO24" s="495"/>
      <c r="AP24" s="495"/>
      <c r="AQ24" s="495"/>
      <c r="AR24" s="537"/>
      <c r="AS24" s="494">
        <v>3232</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82280310</v>
      </c>
      <c r="BO24" s="444"/>
      <c r="BP24" s="444"/>
      <c r="BQ24" s="444"/>
      <c r="BR24" s="444"/>
      <c r="BS24" s="444"/>
      <c r="BT24" s="444"/>
      <c r="BU24" s="445"/>
      <c r="BV24" s="443">
        <v>78182691</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164</v>
      </c>
      <c r="F25" s="473"/>
      <c r="G25" s="473"/>
      <c r="H25" s="473"/>
      <c r="I25" s="473"/>
      <c r="J25" s="473"/>
      <c r="K25" s="474"/>
      <c r="L25" s="494">
        <v>2</v>
      </c>
      <c r="M25" s="495"/>
      <c r="N25" s="495"/>
      <c r="O25" s="495"/>
      <c r="P25" s="537"/>
      <c r="Q25" s="494">
        <v>8000</v>
      </c>
      <c r="R25" s="495"/>
      <c r="S25" s="495"/>
      <c r="T25" s="495"/>
      <c r="U25" s="495"/>
      <c r="V25" s="537"/>
      <c r="W25" s="589"/>
      <c r="X25" s="590"/>
      <c r="Y25" s="591"/>
      <c r="Z25" s="493" t="s">
        <v>165</v>
      </c>
      <c r="AA25" s="473"/>
      <c r="AB25" s="473"/>
      <c r="AC25" s="473"/>
      <c r="AD25" s="473"/>
      <c r="AE25" s="473"/>
      <c r="AF25" s="473"/>
      <c r="AG25" s="474"/>
      <c r="AH25" s="494">
        <v>308</v>
      </c>
      <c r="AI25" s="495"/>
      <c r="AJ25" s="495"/>
      <c r="AK25" s="495"/>
      <c r="AL25" s="537"/>
      <c r="AM25" s="494">
        <v>999152</v>
      </c>
      <c r="AN25" s="495"/>
      <c r="AO25" s="495"/>
      <c r="AP25" s="495"/>
      <c r="AQ25" s="495"/>
      <c r="AR25" s="537"/>
      <c r="AS25" s="494">
        <v>3244</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34263120</v>
      </c>
      <c r="BO25" s="407"/>
      <c r="BP25" s="407"/>
      <c r="BQ25" s="407"/>
      <c r="BR25" s="407"/>
      <c r="BS25" s="407"/>
      <c r="BT25" s="407"/>
      <c r="BU25" s="408"/>
      <c r="BV25" s="406">
        <v>37722627</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167</v>
      </c>
      <c r="F26" s="473"/>
      <c r="G26" s="473"/>
      <c r="H26" s="473"/>
      <c r="I26" s="473"/>
      <c r="J26" s="473"/>
      <c r="K26" s="474"/>
      <c r="L26" s="494">
        <v>1</v>
      </c>
      <c r="M26" s="495"/>
      <c r="N26" s="495"/>
      <c r="O26" s="495"/>
      <c r="P26" s="537"/>
      <c r="Q26" s="494">
        <v>7420</v>
      </c>
      <c r="R26" s="495"/>
      <c r="S26" s="495"/>
      <c r="T26" s="495"/>
      <c r="U26" s="495"/>
      <c r="V26" s="537"/>
      <c r="W26" s="589"/>
      <c r="X26" s="590"/>
      <c r="Y26" s="591"/>
      <c r="Z26" s="493" t="s">
        <v>168</v>
      </c>
      <c r="AA26" s="595"/>
      <c r="AB26" s="595"/>
      <c r="AC26" s="595"/>
      <c r="AD26" s="595"/>
      <c r="AE26" s="595"/>
      <c r="AF26" s="595"/>
      <c r="AG26" s="596"/>
      <c r="AH26" s="494">
        <v>144</v>
      </c>
      <c r="AI26" s="495"/>
      <c r="AJ26" s="495"/>
      <c r="AK26" s="495"/>
      <c r="AL26" s="537"/>
      <c r="AM26" s="494">
        <v>464832</v>
      </c>
      <c r="AN26" s="495"/>
      <c r="AO26" s="495"/>
      <c r="AP26" s="495"/>
      <c r="AQ26" s="495"/>
      <c r="AR26" s="537"/>
      <c r="AS26" s="494">
        <v>3228</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170</v>
      </c>
      <c r="F27" s="473"/>
      <c r="G27" s="473"/>
      <c r="H27" s="473"/>
      <c r="I27" s="473"/>
      <c r="J27" s="473"/>
      <c r="K27" s="474"/>
      <c r="L27" s="494">
        <v>1</v>
      </c>
      <c r="M27" s="495"/>
      <c r="N27" s="495"/>
      <c r="O27" s="495"/>
      <c r="P27" s="537"/>
      <c r="Q27" s="494">
        <v>6530</v>
      </c>
      <c r="R27" s="495"/>
      <c r="S27" s="495"/>
      <c r="T27" s="495"/>
      <c r="U27" s="495"/>
      <c r="V27" s="537"/>
      <c r="W27" s="589"/>
      <c r="X27" s="590"/>
      <c r="Y27" s="591"/>
      <c r="Z27" s="493" t="s">
        <v>171</v>
      </c>
      <c r="AA27" s="473"/>
      <c r="AB27" s="473"/>
      <c r="AC27" s="473"/>
      <c r="AD27" s="473"/>
      <c r="AE27" s="473"/>
      <c r="AF27" s="473"/>
      <c r="AG27" s="474"/>
      <c r="AH27" s="494">
        <v>142</v>
      </c>
      <c r="AI27" s="495"/>
      <c r="AJ27" s="495"/>
      <c r="AK27" s="495"/>
      <c r="AL27" s="537"/>
      <c r="AM27" s="494">
        <v>526967</v>
      </c>
      <c r="AN27" s="495"/>
      <c r="AO27" s="495"/>
      <c r="AP27" s="495"/>
      <c r="AQ27" s="495"/>
      <c r="AR27" s="537"/>
      <c r="AS27" s="494">
        <v>3711</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v>500000</v>
      </c>
      <c r="BO27" s="563"/>
      <c r="BP27" s="563"/>
      <c r="BQ27" s="563"/>
      <c r="BR27" s="563"/>
      <c r="BS27" s="563"/>
      <c r="BT27" s="563"/>
      <c r="BU27" s="564"/>
      <c r="BV27" s="562">
        <v>500000</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173</v>
      </c>
      <c r="F28" s="473"/>
      <c r="G28" s="473"/>
      <c r="H28" s="473"/>
      <c r="I28" s="473"/>
      <c r="J28" s="473"/>
      <c r="K28" s="474"/>
      <c r="L28" s="494">
        <v>1</v>
      </c>
      <c r="M28" s="495"/>
      <c r="N28" s="495"/>
      <c r="O28" s="495"/>
      <c r="P28" s="537"/>
      <c r="Q28" s="494">
        <v>5940</v>
      </c>
      <c r="R28" s="495"/>
      <c r="S28" s="495"/>
      <c r="T28" s="495"/>
      <c r="U28" s="495"/>
      <c r="V28" s="537"/>
      <c r="W28" s="589"/>
      <c r="X28" s="590"/>
      <c r="Y28" s="591"/>
      <c r="Z28" s="493" t="s">
        <v>174</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9308871</v>
      </c>
      <c r="BO28" s="407"/>
      <c r="BP28" s="407"/>
      <c r="BQ28" s="407"/>
      <c r="BR28" s="407"/>
      <c r="BS28" s="407"/>
      <c r="BT28" s="407"/>
      <c r="BU28" s="408"/>
      <c r="BV28" s="406">
        <v>8976611</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176</v>
      </c>
      <c r="F29" s="473"/>
      <c r="G29" s="473"/>
      <c r="H29" s="473"/>
      <c r="I29" s="473"/>
      <c r="J29" s="473"/>
      <c r="K29" s="474"/>
      <c r="L29" s="494">
        <v>30</v>
      </c>
      <c r="M29" s="495"/>
      <c r="N29" s="495"/>
      <c r="O29" s="495"/>
      <c r="P29" s="537"/>
      <c r="Q29" s="494">
        <v>5240</v>
      </c>
      <c r="R29" s="495"/>
      <c r="S29" s="495"/>
      <c r="T29" s="495"/>
      <c r="U29" s="495"/>
      <c r="V29" s="537"/>
      <c r="W29" s="592"/>
      <c r="X29" s="593"/>
      <c r="Y29" s="594"/>
      <c r="Z29" s="493" t="s">
        <v>177</v>
      </c>
      <c r="AA29" s="473"/>
      <c r="AB29" s="473"/>
      <c r="AC29" s="473"/>
      <c r="AD29" s="473"/>
      <c r="AE29" s="473"/>
      <c r="AF29" s="473"/>
      <c r="AG29" s="474"/>
      <c r="AH29" s="494">
        <v>1926</v>
      </c>
      <c r="AI29" s="495"/>
      <c r="AJ29" s="495"/>
      <c r="AK29" s="495"/>
      <c r="AL29" s="537"/>
      <c r="AM29" s="494">
        <v>6292855</v>
      </c>
      <c r="AN29" s="495"/>
      <c r="AO29" s="495"/>
      <c r="AP29" s="495"/>
      <c r="AQ29" s="495"/>
      <c r="AR29" s="537"/>
      <c r="AS29" s="494">
        <v>3267</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t="s">
        <v>122</v>
      </c>
      <c r="BO29" s="444"/>
      <c r="BP29" s="444"/>
      <c r="BQ29" s="444"/>
      <c r="BR29" s="444"/>
      <c r="BS29" s="444"/>
      <c r="BT29" s="444"/>
      <c r="BU29" s="445"/>
      <c r="BV29" s="443" t="s">
        <v>122</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101.1</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9432412</v>
      </c>
      <c r="BO30" s="563"/>
      <c r="BP30" s="563"/>
      <c r="BQ30" s="563"/>
      <c r="BR30" s="563"/>
      <c r="BS30" s="563"/>
      <c r="BT30" s="563"/>
      <c r="BU30" s="564"/>
      <c r="BV30" s="562">
        <v>7785061</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4</v>
      </c>
      <c r="V34" s="633"/>
      <c r="W34" s="634" t="str">
        <f>IF('各会計、関係団体の財政状況及び健全化判断比率'!B28="","",'各会計、関係団体の財政状況及び健全化判断比率'!B28)</f>
        <v>国民健康保険事業特別会計</v>
      </c>
      <c r="X34" s="634"/>
      <c r="Y34" s="634"/>
      <c r="Z34" s="634"/>
      <c r="AA34" s="634"/>
      <c r="AB34" s="634"/>
      <c r="AC34" s="634"/>
      <c r="AD34" s="634"/>
      <c r="AE34" s="634"/>
      <c r="AF34" s="634"/>
      <c r="AG34" s="634"/>
      <c r="AH34" s="634"/>
      <c r="AI34" s="634"/>
      <c r="AJ34" s="634"/>
      <c r="AK34" s="634"/>
      <c r="AL34" s="169"/>
      <c r="AM34" s="633">
        <f>IF(AO34="","",MAX(C34:D43,U34:V43)+1)</f>
        <v>8</v>
      </c>
      <c r="AN34" s="633"/>
      <c r="AO34" s="634" t="str">
        <f>IF('各会計、関係団体の財政状況及び健全化判断比率'!B32="","",'各会計、関係団体の財政状況及び健全化判断比率'!B32)</f>
        <v>水道事業会計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11</v>
      </c>
      <c r="BX34" s="633"/>
      <c r="BY34" s="634" t="str">
        <f>IF('各会計、関係団体の財政状況及び健全化判断比率'!B68="","",'各会計、関係団体の財政状況及び健全化判断比率'!B68)</f>
        <v>岳南排水路管理組合</v>
      </c>
      <c r="BZ34" s="634"/>
      <c r="CA34" s="634"/>
      <c r="CB34" s="634"/>
      <c r="CC34" s="634"/>
      <c r="CD34" s="634"/>
      <c r="CE34" s="634"/>
      <c r="CF34" s="634"/>
      <c r="CG34" s="634"/>
      <c r="CH34" s="634"/>
      <c r="CI34" s="634"/>
      <c r="CJ34" s="634"/>
      <c r="CK34" s="634"/>
      <c r="CL34" s="634"/>
      <c r="CM34" s="634"/>
      <c r="CN34" s="169"/>
      <c r="CO34" s="633">
        <f>IF(CQ34="","",MAX(C34:D43,U34:V43,AM34:AN43,BE34:BF43,BW34:BX43)+1)</f>
        <v>17</v>
      </c>
      <c r="CP34" s="633"/>
      <c r="CQ34" s="634" t="str">
        <f>IF('各会計、関係団体の財政状況及び健全化判断比率'!BS7="","",'各会計、関係団体の財政状況及び健全化判断比率'!BS7)</f>
        <v>（財）富士市勤労者福祉サービスセンター</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15">
      <c r="A35" s="169"/>
      <c r="B35" s="193"/>
      <c r="C35" s="633">
        <f>IF(E35="","",C34+1)</f>
        <v>2</v>
      </c>
      <c r="D35" s="633"/>
      <c r="E35" s="634" t="str">
        <f>IF('各会計、関係団体の財政状況及び健全化判断比率'!B8="","",'各会計、関係団体の財政状況及び健全化判断比率'!B8)</f>
        <v>新富士駅南地区土地区画整理事業特別会計</v>
      </c>
      <c r="F35" s="634"/>
      <c r="G35" s="634"/>
      <c r="H35" s="634"/>
      <c r="I35" s="634"/>
      <c r="J35" s="634"/>
      <c r="K35" s="634"/>
      <c r="L35" s="634"/>
      <c r="M35" s="634"/>
      <c r="N35" s="634"/>
      <c r="O35" s="634"/>
      <c r="P35" s="634"/>
      <c r="Q35" s="634"/>
      <c r="R35" s="634"/>
      <c r="S35" s="634"/>
      <c r="T35" s="169"/>
      <c r="U35" s="633">
        <f>IF(W35="","",U34+1)</f>
        <v>5</v>
      </c>
      <c r="V35" s="633"/>
      <c r="W35" s="634" t="str">
        <f>IF('各会計、関係団体の財政状況及び健全化判断比率'!B29="","",'各会計、関係団体の財政状況及び健全化判断比率'!B29)</f>
        <v>後期高齢者医療事業特別会計</v>
      </c>
      <c r="X35" s="634"/>
      <c r="Y35" s="634"/>
      <c r="Z35" s="634"/>
      <c r="AA35" s="634"/>
      <c r="AB35" s="634"/>
      <c r="AC35" s="634"/>
      <c r="AD35" s="634"/>
      <c r="AE35" s="634"/>
      <c r="AF35" s="634"/>
      <c r="AG35" s="634"/>
      <c r="AH35" s="634"/>
      <c r="AI35" s="634"/>
      <c r="AJ35" s="634"/>
      <c r="AK35" s="634"/>
      <c r="AL35" s="169"/>
      <c r="AM35" s="633">
        <f t="shared" ref="AM35:AM43" si="0">IF(AO35="","",AM34+1)</f>
        <v>9</v>
      </c>
      <c r="AN35" s="633"/>
      <c r="AO35" s="634" t="str">
        <f>IF('各会計、関係団体の財政状況及び健全化判断比率'!B33="","",'各会計、関係団体の財政状況及び健全化判断比率'!B33)</f>
        <v>公共下水道事業会計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12</v>
      </c>
      <c r="BX35" s="633"/>
      <c r="BY35" s="634" t="str">
        <f>IF('各会計、関係団体の財政状況及び健全化判断比率'!B69="","",'各会計、関係団体の財政状況及び健全化判断比率'!B69)</f>
        <v>共立蒲原総合病院組合</v>
      </c>
      <c r="BZ35" s="634"/>
      <c r="CA35" s="634"/>
      <c r="CB35" s="634"/>
      <c r="CC35" s="634"/>
      <c r="CD35" s="634"/>
      <c r="CE35" s="634"/>
      <c r="CF35" s="634"/>
      <c r="CG35" s="634"/>
      <c r="CH35" s="634"/>
      <c r="CI35" s="634"/>
      <c r="CJ35" s="634"/>
      <c r="CK35" s="634"/>
      <c r="CL35" s="634"/>
      <c r="CM35" s="634"/>
      <c r="CN35" s="169"/>
      <c r="CO35" s="633">
        <f t="shared" ref="CO35:CO43" si="3">IF(CQ35="","",CO34+1)</f>
        <v>18</v>
      </c>
      <c r="CP35" s="633"/>
      <c r="CQ35" s="634" t="str">
        <f>IF('各会計、関係団体の財政状況及び健全化判断比率'!BS8="","",'各会計、関係団体の財政状況及び健全化判断比率'!BS8)</f>
        <v>（財）富士市文化振興財団</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f>IF(E36="","",C35+1)</f>
        <v>3</v>
      </c>
      <c r="D36" s="633"/>
      <c r="E36" s="634" t="str">
        <f>IF('各会計、関係団体の財政状況及び健全化判断比率'!B9="","",'各会計、関係団体の財政状況及び健全化判断比率'!B9)</f>
        <v>第二東名ＩＣ周辺地区土地区画整理事業特別会計</v>
      </c>
      <c r="F36" s="634"/>
      <c r="G36" s="634"/>
      <c r="H36" s="634"/>
      <c r="I36" s="634"/>
      <c r="J36" s="634"/>
      <c r="K36" s="634"/>
      <c r="L36" s="634"/>
      <c r="M36" s="634"/>
      <c r="N36" s="634"/>
      <c r="O36" s="634"/>
      <c r="P36" s="634"/>
      <c r="Q36" s="634"/>
      <c r="R36" s="634"/>
      <c r="S36" s="634"/>
      <c r="T36" s="169"/>
      <c r="U36" s="633">
        <f t="shared" ref="U36:U43" si="4">IF(W36="","",U35+1)</f>
        <v>6</v>
      </c>
      <c r="V36" s="633"/>
      <c r="W36" s="634" t="str">
        <f>IF('各会計、関係団体の財政状況及び健全化判断比率'!B30="","",'各会計、関係団体の財政状況及び健全化判断比率'!B30)</f>
        <v>介護保険事業特別会計</v>
      </c>
      <c r="X36" s="634"/>
      <c r="Y36" s="634"/>
      <c r="Z36" s="634"/>
      <c r="AA36" s="634"/>
      <c r="AB36" s="634"/>
      <c r="AC36" s="634"/>
      <c r="AD36" s="634"/>
      <c r="AE36" s="634"/>
      <c r="AF36" s="634"/>
      <c r="AG36" s="634"/>
      <c r="AH36" s="634"/>
      <c r="AI36" s="634"/>
      <c r="AJ36" s="634"/>
      <c r="AK36" s="634"/>
      <c r="AL36" s="169"/>
      <c r="AM36" s="633">
        <f t="shared" si="0"/>
        <v>10</v>
      </c>
      <c r="AN36" s="633"/>
      <c r="AO36" s="634" t="str">
        <f>IF('各会計、関係団体の財政状況及び健全化判断比率'!B34="","",'各会計、関係団体の財政状況及び健全化判断比率'!B34)</f>
        <v>病院事業会計</v>
      </c>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13</v>
      </c>
      <c r="BX36" s="633"/>
      <c r="BY36" s="634" t="str">
        <f>IF('各会計、関係団体の財政状況及び健全化判断比率'!B70="","",'各会計、関係団体の財政状況及び健全化判断比率'!B70)</f>
        <v>共立蒲原総合病院組合</v>
      </c>
      <c r="BZ36" s="634"/>
      <c r="CA36" s="634"/>
      <c r="CB36" s="634"/>
      <c r="CC36" s="634"/>
      <c r="CD36" s="634"/>
      <c r="CE36" s="634"/>
      <c r="CF36" s="634"/>
      <c r="CG36" s="634"/>
      <c r="CH36" s="634"/>
      <c r="CI36" s="634"/>
      <c r="CJ36" s="634"/>
      <c r="CK36" s="634"/>
      <c r="CL36" s="634"/>
      <c r="CM36" s="634"/>
      <c r="CN36" s="169"/>
      <c r="CO36" s="633">
        <f t="shared" si="3"/>
        <v>19</v>
      </c>
      <c r="CP36" s="633"/>
      <c r="CQ36" s="634" t="str">
        <f>IF('各会計、関係団体の財政状況及び健全化判断比率'!BS9="","",'各会計、関係団体の財政状況及び健全化判断比率'!BS9)</f>
        <v>富士市振興公社</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f t="shared" si="4"/>
        <v>7</v>
      </c>
      <c r="V37" s="633"/>
      <c r="W37" s="634" t="str">
        <f>IF('各会計、関係団体の財政状況及び健全化判断比率'!B31="","",'各会計、関係団体の財政状況及び健全化判断比率'!B31)</f>
        <v>駐車場事業特別会計</v>
      </c>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14</v>
      </c>
      <c r="BX37" s="633"/>
      <c r="BY37" s="634" t="str">
        <f>IF('各会計、関係団体の財政状況及び健全化判断比率'!B71="","",'各会計、関係団体の財政状況及び健全化判断比率'!B71)</f>
        <v>静岡県後期高齢者医療広域連合</v>
      </c>
      <c r="BZ37" s="634"/>
      <c r="CA37" s="634"/>
      <c r="CB37" s="634"/>
      <c r="CC37" s="634"/>
      <c r="CD37" s="634"/>
      <c r="CE37" s="634"/>
      <c r="CF37" s="634"/>
      <c r="CG37" s="634"/>
      <c r="CH37" s="634"/>
      <c r="CI37" s="634"/>
      <c r="CJ37" s="634"/>
      <c r="CK37" s="634"/>
      <c r="CL37" s="634"/>
      <c r="CM37" s="634"/>
      <c r="CN37" s="169"/>
      <c r="CO37" s="633">
        <f t="shared" si="3"/>
        <v>20</v>
      </c>
      <c r="CP37" s="633"/>
      <c r="CQ37" s="634" t="str">
        <f>IF('各会計、関係団体の財政状況及び健全化判断比率'!BS10="","",'各会計、関係団体の財政状況及び健全化判断比率'!BS10)</f>
        <v>富士市土地開発公社</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15</v>
      </c>
      <c r="BX38" s="633"/>
      <c r="BY38" s="634" t="str">
        <f>IF('各会計、関係団体の財政状況及び健全化判断比率'!B72="","",'各会計、関係団体の財政状況及び健全化判断比率'!B72)</f>
        <v>静岡県後期高齢者医療広域連合</v>
      </c>
      <c r="BZ38" s="634"/>
      <c r="CA38" s="634"/>
      <c r="CB38" s="634"/>
      <c r="CC38" s="634"/>
      <c r="CD38" s="634"/>
      <c r="CE38" s="634"/>
      <c r="CF38" s="634"/>
      <c r="CG38" s="634"/>
      <c r="CH38" s="634"/>
      <c r="CI38" s="634"/>
      <c r="CJ38" s="634"/>
      <c r="CK38" s="634"/>
      <c r="CL38" s="634"/>
      <c r="CM38" s="634"/>
      <c r="CN38" s="169"/>
      <c r="CO38" s="633">
        <f t="shared" si="3"/>
        <v>21</v>
      </c>
      <c r="CP38" s="633"/>
      <c r="CQ38" s="634" t="str">
        <f>IF('各会計、関係団体の財政状況及び健全化判断比率'!BS11="","",'各会計、関係団体の財政状況及び健全化判断比率'!BS11)</f>
        <v>富士川まちづくり㈱</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16</v>
      </c>
      <c r="BX39" s="633"/>
      <c r="BY39" s="634" t="str">
        <f>IF('各会計、関係団体の財政状況及び健全化判断比率'!B73="","",'各会計、関係団体の財政状況及び健全化判断比率'!B73)</f>
        <v>静岡地方税滞納整理機構</v>
      </c>
      <c r="BZ39" s="634"/>
      <c r="CA39" s="634"/>
      <c r="CB39" s="634"/>
      <c r="CC39" s="634"/>
      <c r="CD39" s="634"/>
      <c r="CE39" s="634"/>
      <c r="CF39" s="634"/>
      <c r="CG39" s="634"/>
      <c r="CH39" s="634"/>
      <c r="CI39" s="634"/>
      <c r="CJ39" s="634"/>
      <c r="CK39" s="634"/>
      <c r="CL39" s="634"/>
      <c r="CM39" s="634"/>
      <c r="CN39" s="169"/>
      <c r="CO39" s="633">
        <f t="shared" si="3"/>
        <v>22</v>
      </c>
      <c r="CP39" s="633"/>
      <c r="CQ39" s="634" t="str">
        <f>IF('各会計、関係団体の財政状況及び健全化判断比率'!BS12="","",'各会計、関係団体の財政状況及び健全化判断比率'!BS12)</f>
        <v>（一社）富士山観光ビューロー</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t="str">
        <f t="shared" si="2"/>
        <v/>
      </c>
      <c r="BX40" s="633"/>
      <c r="BY40" s="634" t="str">
        <f>IF('各会計、関係団体の財政状況及び健全化判断比率'!B74="","",'各会計、関係団体の財政状況及び健全化判断比率'!B74)</f>
        <v/>
      </c>
      <c r="BZ40" s="634"/>
      <c r="CA40" s="634"/>
      <c r="CB40" s="634"/>
      <c r="CC40" s="634"/>
      <c r="CD40" s="634"/>
      <c r="CE40" s="634"/>
      <c r="CF40" s="634"/>
      <c r="CG40" s="634"/>
      <c r="CH40" s="634"/>
      <c r="CI40" s="634"/>
      <c r="CJ40" s="634"/>
      <c r="CK40" s="634"/>
      <c r="CL40" s="634"/>
      <c r="CM40" s="634"/>
      <c r="CN40" s="169"/>
      <c r="CO40" s="633">
        <f t="shared" si="3"/>
        <v>23</v>
      </c>
      <c r="CP40" s="633"/>
      <c r="CQ40" s="634" t="str">
        <f>IF('各会計、関係団体の財政状況及び健全化判断比率'!BS13="","",'各会計、関係団体の財政状況及び健全化判断比率'!BS13)</f>
        <v>（一社）富士市救急医療協会</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3TS/M1Wq/+l0abZX1iBf1sqN2pDRe+c86ciKxLMXVLuWXa9Xiw8Ig0KaFLo+8sjYC5+MDowHgy1n6ApI0K4i0Q==" saltValue="dzhde1GFSO1hXFI9tWzVe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215</v>
      </c>
      <c r="C5" s="646"/>
      <c r="D5" s="646"/>
      <c r="E5" s="646"/>
      <c r="F5" s="646"/>
      <c r="G5" s="646"/>
      <c r="H5" s="646"/>
      <c r="I5" s="646"/>
      <c r="J5" s="646"/>
      <c r="K5" s="646"/>
      <c r="L5" s="646"/>
      <c r="M5" s="646"/>
      <c r="N5" s="646"/>
      <c r="O5" s="646"/>
      <c r="P5" s="646"/>
      <c r="Q5" s="647"/>
      <c r="R5" s="648">
        <v>47005003</v>
      </c>
      <c r="S5" s="649"/>
      <c r="T5" s="649"/>
      <c r="U5" s="649"/>
      <c r="V5" s="649"/>
      <c r="W5" s="649"/>
      <c r="X5" s="649"/>
      <c r="Y5" s="650"/>
      <c r="Z5" s="651">
        <v>40.700000000000003</v>
      </c>
      <c r="AA5" s="651"/>
      <c r="AB5" s="651"/>
      <c r="AC5" s="651"/>
      <c r="AD5" s="652">
        <v>43261249</v>
      </c>
      <c r="AE5" s="652"/>
      <c r="AF5" s="652"/>
      <c r="AG5" s="652"/>
      <c r="AH5" s="652"/>
      <c r="AI5" s="652"/>
      <c r="AJ5" s="652"/>
      <c r="AK5" s="652"/>
      <c r="AL5" s="653">
        <v>78.599999999999994</v>
      </c>
      <c r="AM5" s="654"/>
      <c r="AN5" s="654"/>
      <c r="AO5" s="655"/>
      <c r="AP5" s="645" t="s">
        <v>216</v>
      </c>
      <c r="AQ5" s="646"/>
      <c r="AR5" s="646"/>
      <c r="AS5" s="646"/>
      <c r="AT5" s="646"/>
      <c r="AU5" s="646"/>
      <c r="AV5" s="646"/>
      <c r="AW5" s="646"/>
      <c r="AX5" s="646"/>
      <c r="AY5" s="646"/>
      <c r="AZ5" s="646"/>
      <c r="BA5" s="646"/>
      <c r="BB5" s="646"/>
      <c r="BC5" s="646"/>
      <c r="BD5" s="646"/>
      <c r="BE5" s="646"/>
      <c r="BF5" s="647"/>
      <c r="BG5" s="659">
        <v>43261249</v>
      </c>
      <c r="BH5" s="660"/>
      <c r="BI5" s="660"/>
      <c r="BJ5" s="660"/>
      <c r="BK5" s="660"/>
      <c r="BL5" s="660"/>
      <c r="BM5" s="660"/>
      <c r="BN5" s="661"/>
      <c r="BO5" s="662">
        <v>92</v>
      </c>
      <c r="BP5" s="662"/>
      <c r="BQ5" s="662"/>
      <c r="BR5" s="662"/>
      <c r="BS5" s="663" t="s">
        <v>122</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15">
      <c r="B6" s="656" t="s">
        <v>220</v>
      </c>
      <c r="C6" s="657"/>
      <c r="D6" s="657"/>
      <c r="E6" s="657"/>
      <c r="F6" s="657"/>
      <c r="G6" s="657"/>
      <c r="H6" s="657"/>
      <c r="I6" s="657"/>
      <c r="J6" s="657"/>
      <c r="K6" s="657"/>
      <c r="L6" s="657"/>
      <c r="M6" s="657"/>
      <c r="N6" s="657"/>
      <c r="O6" s="657"/>
      <c r="P6" s="657"/>
      <c r="Q6" s="658"/>
      <c r="R6" s="659">
        <v>685266</v>
      </c>
      <c r="S6" s="660"/>
      <c r="T6" s="660"/>
      <c r="U6" s="660"/>
      <c r="V6" s="660"/>
      <c r="W6" s="660"/>
      <c r="X6" s="660"/>
      <c r="Y6" s="661"/>
      <c r="Z6" s="662">
        <v>0.6</v>
      </c>
      <c r="AA6" s="662"/>
      <c r="AB6" s="662"/>
      <c r="AC6" s="662"/>
      <c r="AD6" s="663">
        <v>685266</v>
      </c>
      <c r="AE6" s="663"/>
      <c r="AF6" s="663"/>
      <c r="AG6" s="663"/>
      <c r="AH6" s="663"/>
      <c r="AI6" s="663"/>
      <c r="AJ6" s="663"/>
      <c r="AK6" s="663"/>
      <c r="AL6" s="664">
        <v>1.2</v>
      </c>
      <c r="AM6" s="665"/>
      <c r="AN6" s="665"/>
      <c r="AO6" s="666"/>
      <c r="AP6" s="656" t="s">
        <v>221</v>
      </c>
      <c r="AQ6" s="657"/>
      <c r="AR6" s="657"/>
      <c r="AS6" s="657"/>
      <c r="AT6" s="657"/>
      <c r="AU6" s="657"/>
      <c r="AV6" s="657"/>
      <c r="AW6" s="657"/>
      <c r="AX6" s="657"/>
      <c r="AY6" s="657"/>
      <c r="AZ6" s="657"/>
      <c r="BA6" s="657"/>
      <c r="BB6" s="657"/>
      <c r="BC6" s="657"/>
      <c r="BD6" s="657"/>
      <c r="BE6" s="657"/>
      <c r="BF6" s="658"/>
      <c r="BG6" s="659">
        <v>43261249</v>
      </c>
      <c r="BH6" s="660"/>
      <c r="BI6" s="660"/>
      <c r="BJ6" s="660"/>
      <c r="BK6" s="660"/>
      <c r="BL6" s="660"/>
      <c r="BM6" s="660"/>
      <c r="BN6" s="661"/>
      <c r="BO6" s="662">
        <v>92</v>
      </c>
      <c r="BP6" s="662"/>
      <c r="BQ6" s="662"/>
      <c r="BR6" s="662"/>
      <c r="BS6" s="663" t="s">
        <v>122</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488546</v>
      </c>
      <c r="CS6" s="660"/>
      <c r="CT6" s="660"/>
      <c r="CU6" s="660"/>
      <c r="CV6" s="660"/>
      <c r="CW6" s="660"/>
      <c r="CX6" s="660"/>
      <c r="CY6" s="661"/>
      <c r="CZ6" s="653">
        <v>0.4</v>
      </c>
      <c r="DA6" s="654"/>
      <c r="DB6" s="654"/>
      <c r="DC6" s="670"/>
      <c r="DD6" s="668" t="s">
        <v>122</v>
      </c>
      <c r="DE6" s="660"/>
      <c r="DF6" s="660"/>
      <c r="DG6" s="660"/>
      <c r="DH6" s="660"/>
      <c r="DI6" s="660"/>
      <c r="DJ6" s="660"/>
      <c r="DK6" s="660"/>
      <c r="DL6" s="660"/>
      <c r="DM6" s="660"/>
      <c r="DN6" s="660"/>
      <c r="DO6" s="660"/>
      <c r="DP6" s="661"/>
      <c r="DQ6" s="668">
        <v>487778</v>
      </c>
      <c r="DR6" s="660"/>
      <c r="DS6" s="660"/>
      <c r="DT6" s="660"/>
      <c r="DU6" s="660"/>
      <c r="DV6" s="660"/>
      <c r="DW6" s="660"/>
      <c r="DX6" s="660"/>
      <c r="DY6" s="660"/>
      <c r="DZ6" s="660"/>
      <c r="EA6" s="660"/>
      <c r="EB6" s="660"/>
      <c r="EC6" s="669"/>
    </row>
    <row r="7" spans="2:143" ht="11.25" customHeight="1" x14ac:dyDescent="0.15">
      <c r="B7" s="656" t="s">
        <v>223</v>
      </c>
      <c r="C7" s="657"/>
      <c r="D7" s="657"/>
      <c r="E7" s="657"/>
      <c r="F7" s="657"/>
      <c r="G7" s="657"/>
      <c r="H7" s="657"/>
      <c r="I7" s="657"/>
      <c r="J7" s="657"/>
      <c r="K7" s="657"/>
      <c r="L7" s="657"/>
      <c r="M7" s="657"/>
      <c r="N7" s="657"/>
      <c r="O7" s="657"/>
      <c r="P7" s="657"/>
      <c r="Q7" s="658"/>
      <c r="R7" s="659">
        <v>20019</v>
      </c>
      <c r="S7" s="660"/>
      <c r="T7" s="660"/>
      <c r="U7" s="660"/>
      <c r="V7" s="660"/>
      <c r="W7" s="660"/>
      <c r="X7" s="660"/>
      <c r="Y7" s="661"/>
      <c r="Z7" s="662">
        <v>0</v>
      </c>
      <c r="AA7" s="662"/>
      <c r="AB7" s="662"/>
      <c r="AC7" s="662"/>
      <c r="AD7" s="663">
        <v>20019</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17046129</v>
      </c>
      <c r="BH7" s="660"/>
      <c r="BI7" s="660"/>
      <c r="BJ7" s="660"/>
      <c r="BK7" s="660"/>
      <c r="BL7" s="660"/>
      <c r="BM7" s="660"/>
      <c r="BN7" s="661"/>
      <c r="BO7" s="662">
        <v>36.299999999999997</v>
      </c>
      <c r="BP7" s="662"/>
      <c r="BQ7" s="662"/>
      <c r="BR7" s="662"/>
      <c r="BS7" s="663" t="s">
        <v>122</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9644661</v>
      </c>
      <c r="CS7" s="660"/>
      <c r="CT7" s="660"/>
      <c r="CU7" s="660"/>
      <c r="CV7" s="660"/>
      <c r="CW7" s="660"/>
      <c r="CX7" s="660"/>
      <c r="CY7" s="661"/>
      <c r="CZ7" s="662">
        <v>8.6999999999999993</v>
      </c>
      <c r="DA7" s="662"/>
      <c r="DB7" s="662"/>
      <c r="DC7" s="662"/>
      <c r="DD7" s="668">
        <v>699251</v>
      </c>
      <c r="DE7" s="660"/>
      <c r="DF7" s="660"/>
      <c r="DG7" s="660"/>
      <c r="DH7" s="660"/>
      <c r="DI7" s="660"/>
      <c r="DJ7" s="660"/>
      <c r="DK7" s="660"/>
      <c r="DL7" s="660"/>
      <c r="DM7" s="660"/>
      <c r="DN7" s="660"/>
      <c r="DO7" s="660"/>
      <c r="DP7" s="661"/>
      <c r="DQ7" s="668">
        <v>7793946</v>
      </c>
      <c r="DR7" s="660"/>
      <c r="DS7" s="660"/>
      <c r="DT7" s="660"/>
      <c r="DU7" s="660"/>
      <c r="DV7" s="660"/>
      <c r="DW7" s="660"/>
      <c r="DX7" s="660"/>
      <c r="DY7" s="660"/>
      <c r="DZ7" s="660"/>
      <c r="EA7" s="660"/>
      <c r="EB7" s="660"/>
      <c r="EC7" s="669"/>
    </row>
    <row r="8" spans="2:143" ht="11.25" customHeight="1" x14ac:dyDescent="0.15">
      <c r="B8" s="656" t="s">
        <v>226</v>
      </c>
      <c r="C8" s="657"/>
      <c r="D8" s="657"/>
      <c r="E8" s="657"/>
      <c r="F8" s="657"/>
      <c r="G8" s="657"/>
      <c r="H8" s="657"/>
      <c r="I8" s="657"/>
      <c r="J8" s="657"/>
      <c r="K8" s="657"/>
      <c r="L8" s="657"/>
      <c r="M8" s="657"/>
      <c r="N8" s="657"/>
      <c r="O8" s="657"/>
      <c r="P8" s="657"/>
      <c r="Q8" s="658"/>
      <c r="R8" s="659">
        <v>368242</v>
      </c>
      <c r="S8" s="660"/>
      <c r="T8" s="660"/>
      <c r="U8" s="660"/>
      <c r="V8" s="660"/>
      <c r="W8" s="660"/>
      <c r="X8" s="660"/>
      <c r="Y8" s="661"/>
      <c r="Z8" s="662">
        <v>0.3</v>
      </c>
      <c r="AA8" s="662"/>
      <c r="AB8" s="662"/>
      <c r="AC8" s="662"/>
      <c r="AD8" s="663">
        <v>368242</v>
      </c>
      <c r="AE8" s="663"/>
      <c r="AF8" s="663"/>
      <c r="AG8" s="663"/>
      <c r="AH8" s="663"/>
      <c r="AI8" s="663"/>
      <c r="AJ8" s="663"/>
      <c r="AK8" s="663"/>
      <c r="AL8" s="664">
        <v>0.7</v>
      </c>
      <c r="AM8" s="665"/>
      <c r="AN8" s="665"/>
      <c r="AO8" s="666"/>
      <c r="AP8" s="656" t="s">
        <v>227</v>
      </c>
      <c r="AQ8" s="657"/>
      <c r="AR8" s="657"/>
      <c r="AS8" s="657"/>
      <c r="AT8" s="657"/>
      <c r="AU8" s="657"/>
      <c r="AV8" s="657"/>
      <c r="AW8" s="657"/>
      <c r="AX8" s="657"/>
      <c r="AY8" s="657"/>
      <c r="AZ8" s="657"/>
      <c r="BA8" s="657"/>
      <c r="BB8" s="657"/>
      <c r="BC8" s="657"/>
      <c r="BD8" s="657"/>
      <c r="BE8" s="657"/>
      <c r="BF8" s="658"/>
      <c r="BG8" s="659">
        <v>408425</v>
      </c>
      <c r="BH8" s="660"/>
      <c r="BI8" s="660"/>
      <c r="BJ8" s="660"/>
      <c r="BK8" s="660"/>
      <c r="BL8" s="660"/>
      <c r="BM8" s="660"/>
      <c r="BN8" s="661"/>
      <c r="BO8" s="662">
        <v>0.9</v>
      </c>
      <c r="BP8" s="662"/>
      <c r="BQ8" s="662"/>
      <c r="BR8" s="662"/>
      <c r="BS8" s="663" t="s">
        <v>122</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41786357</v>
      </c>
      <c r="CS8" s="660"/>
      <c r="CT8" s="660"/>
      <c r="CU8" s="660"/>
      <c r="CV8" s="660"/>
      <c r="CW8" s="660"/>
      <c r="CX8" s="660"/>
      <c r="CY8" s="661"/>
      <c r="CZ8" s="662">
        <v>37.700000000000003</v>
      </c>
      <c r="DA8" s="662"/>
      <c r="DB8" s="662"/>
      <c r="DC8" s="662"/>
      <c r="DD8" s="668">
        <v>379663</v>
      </c>
      <c r="DE8" s="660"/>
      <c r="DF8" s="660"/>
      <c r="DG8" s="660"/>
      <c r="DH8" s="660"/>
      <c r="DI8" s="660"/>
      <c r="DJ8" s="660"/>
      <c r="DK8" s="660"/>
      <c r="DL8" s="660"/>
      <c r="DM8" s="660"/>
      <c r="DN8" s="660"/>
      <c r="DO8" s="660"/>
      <c r="DP8" s="661"/>
      <c r="DQ8" s="668">
        <v>20050470</v>
      </c>
      <c r="DR8" s="660"/>
      <c r="DS8" s="660"/>
      <c r="DT8" s="660"/>
      <c r="DU8" s="660"/>
      <c r="DV8" s="660"/>
      <c r="DW8" s="660"/>
      <c r="DX8" s="660"/>
      <c r="DY8" s="660"/>
      <c r="DZ8" s="660"/>
      <c r="EA8" s="660"/>
      <c r="EB8" s="660"/>
      <c r="EC8" s="669"/>
    </row>
    <row r="9" spans="2:143" ht="11.25" customHeight="1" x14ac:dyDescent="0.15">
      <c r="B9" s="656" t="s">
        <v>229</v>
      </c>
      <c r="C9" s="657"/>
      <c r="D9" s="657"/>
      <c r="E9" s="657"/>
      <c r="F9" s="657"/>
      <c r="G9" s="657"/>
      <c r="H9" s="657"/>
      <c r="I9" s="657"/>
      <c r="J9" s="657"/>
      <c r="K9" s="657"/>
      <c r="L9" s="657"/>
      <c r="M9" s="657"/>
      <c r="N9" s="657"/>
      <c r="O9" s="657"/>
      <c r="P9" s="657"/>
      <c r="Q9" s="658"/>
      <c r="R9" s="659">
        <v>634804</v>
      </c>
      <c r="S9" s="660"/>
      <c r="T9" s="660"/>
      <c r="U9" s="660"/>
      <c r="V9" s="660"/>
      <c r="W9" s="660"/>
      <c r="X9" s="660"/>
      <c r="Y9" s="661"/>
      <c r="Z9" s="662">
        <v>0.5</v>
      </c>
      <c r="AA9" s="662"/>
      <c r="AB9" s="662"/>
      <c r="AC9" s="662"/>
      <c r="AD9" s="663">
        <v>634804</v>
      </c>
      <c r="AE9" s="663"/>
      <c r="AF9" s="663"/>
      <c r="AG9" s="663"/>
      <c r="AH9" s="663"/>
      <c r="AI9" s="663"/>
      <c r="AJ9" s="663"/>
      <c r="AK9" s="663"/>
      <c r="AL9" s="664">
        <v>1.2</v>
      </c>
      <c r="AM9" s="665"/>
      <c r="AN9" s="665"/>
      <c r="AO9" s="666"/>
      <c r="AP9" s="656" t="s">
        <v>230</v>
      </c>
      <c r="AQ9" s="657"/>
      <c r="AR9" s="657"/>
      <c r="AS9" s="657"/>
      <c r="AT9" s="657"/>
      <c r="AU9" s="657"/>
      <c r="AV9" s="657"/>
      <c r="AW9" s="657"/>
      <c r="AX9" s="657"/>
      <c r="AY9" s="657"/>
      <c r="AZ9" s="657"/>
      <c r="BA9" s="657"/>
      <c r="BB9" s="657"/>
      <c r="BC9" s="657"/>
      <c r="BD9" s="657"/>
      <c r="BE9" s="657"/>
      <c r="BF9" s="658"/>
      <c r="BG9" s="659">
        <v>14060454</v>
      </c>
      <c r="BH9" s="660"/>
      <c r="BI9" s="660"/>
      <c r="BJ9" s="660"/>
      <c r="BK9" s="660"/>
      <c r="BL9" s="660"/>
      <c r="BM9" s="660"/>
      <c r="BN9" s="661"/>
      <c r="BO9" s="662">
        <v>29.9</v>
      </c>
      <c r="BP9" s="662"/>
      <c r="BQ9" s="662"/>
      <c r="BR9" s="662"/>
      <c r="BS9" s="663" t="s">
        <v>122</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11126762</v>
      </c>
      <c r="CS9" s="660"/>
      <c r="CT9" s="660"/>
      <c r="CU9" s="660"/>
      <c r="CV9" s="660"/>
      <c r="CW9" s="660"/>
      <c r="CX9" s="660"/>
      <c r="CY9" s="661"/>
      <c r="CZ9" s="662">
        <v>10</v>
      </c>
      <c r="DA9" s="662"/>
      <c r="DB9" s="662"/>
      <c r="DC9" s="662"/>
      <c r="DD9" s="668">
        <v>635623</v>
      </c>
      <c r="DE9" s="660"/>
      <c r="DF9" s="660"/>
      <c r="DG9" s="660"/>
      <c r="DH9" s="660"/>
      <c r="DI9" s="660"/>
      <c r="DJ9" s="660"/>
      <c r="DK9" s="660"/>
      <c r="DL9" s="660"/>
      <c r="DM9" s="660"/>
      <c r="DN9" s="660"/>
      <c r="DO9" s="660"/>
      <c r="DP9" s="661"/>
      <c r="DQ9" s="668">
        <v>7862228</v>
      </c>
      <c r="DR9" s="660"/>
      <c r="DS9" s="660"/>
      <c r="DT9" s="660"/>
      <c r="DU9" s="660"/>
      <c r="DV9" s="660"/>
      <c r="DW9" s="660"/>
      <c r="DX9" s="660"/>
      <c r="DY9" s="660"/>
      <c r="DZ9" s="660"/>
      <c r="EA9" s="660"/>
      <c r="EB9" s="660"/>
      <c r="EC9" s="669"/>
    </row>
    <row r="10" spans="2:143" ht="11.25" customHeight="1" x14ac:dyDescent="0.15">
      <c r="B10" s="656" t="s">
        <v>232</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803086</v>
      </c>
      <c r="BH10" s="660"/>
      <c r="BI10" s="660"/>
      <c r="BJ10" s="660"/>
      <c r="BK10" s="660"/>
      <c r="BL10" s="660"/>
      <c r="BM10" s="660"/>
      <c r="BN10" s="661"/>
      <c r="BO10" s="662">
        <v>1.7</v>
      </c>
      <c r="BP10" s="662"/>
      <c r="BQ10" s="662"/>
      <c r="BR10" s="662"/>
      <c r="BS10" s="663" t="s">
        <v>122</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v>259243</v>
      </c>
      <c r="CS10" s="660"/>
      <c r="CT10" s="660"/>
      <c r="CU10" s="660"/>
      <c r="CV10" s="660"/>
      <c r="CW10" s="660"/>
      <c r="CX10" s="660"/>
      <c r="CY10" s="661"/>
      <c r="CZ10" s="662">
        <v>0.2</v>
      </c>
      <c r="DA10" s="662"/>
      <c r="DB10" s="662"/>
      <c r="DC10" s="662"/>
      <c r="DD10" s="668" t="s">
        <v>122</v>
      </c>
      <c r="DE10" s="660"/>
      <c r="DF10" s="660"/>
      <c r="DG10" s="660"/>
      <c r="DH10" s="660"/>
      <c r="DI10" s="660"/>
      <c r="DJ10" s="660"/>
      <c r="DK10" s="660"/>
      <c r="DL10" s="660"/>
      <c r="DM10" s="660"/>
      <c r="DN10" s="660"/>
      <c r="DO10" s="660"/>
      <c r="DP10" s="661"/>
      <c r="DQ10" s="668">
        <v>152579</v>
      </c>
      <c r="DR10" s="660"/>
      <c r="DS10" s="660"/>
      <c r="DT10" s="660"/>
      <c r="DU10" s="660"/>
      <c r="DV10" s="660"/>
      <c r="DW10" s="660"/>
      <c r="DX10" s="660"/>
      <c r="DY10" s="660"/>
      <c r="DZ10" s="660"/>
      <c r="EA10" s="660"/>
      <c r="EB10" s="660"/>
      <c r="EC10" s="669"/>
    </row>
    <row r="11" spans="2:143" ht="11.25" customHeight="1" x14ac:dyDescent="0.15">
      <c r="B11" s="656" t="s">
        <v>235</v>
      </c>
      <c r="C11" s="657"/>
      <c r="D11" s="657"/>
      <c r="E11" s="657"/>
      <c r="F11" s="657"/>
      <c r="G11" s="657"/>
      <c r="H11" s="657"/>
      <c r="I11" s="657"/>
      <c r="J11" s="657"/>
      <c r="K11" s="657"/>
      <c r="L11" s="657"/>
      <c r="M11" s="657"/>
      <c r="N11" s="657"/>
      <c r="O11" s="657"/>
      <c r="P11" s="657"/>
      <c r="Q11" s="658"/>
      <c r="R11" s="659">
        <v>6617849</v>
      </c>
      <c r="S11" s="660"/>
      <c r="T11" s="660"/>
      <c r="U11" s="660"/>
      <c r="V11" s="660"/>
      <c r="W11" s="660"/>
      <c r="X11" s="660"/>
      <c r="Y11" s="661"/>
      <c r="Z11" s="664">
        <v>5.7</v>
      </c>
      <c r="AA11" s="665"/>
      <c r="AB11" s="665"/>
      <c r="AC11" s="671"/>
      <c r="AD11" s="668">
        <v>6617849</v>
      </c>
      <c r="AE11" s="660"/>
      <c r="AF11" s="660"/>
      <c r="AG11" s="660"/>
      <c r="AH11" s="660"/>
      <c r="AI11" s="660"/>
      <c r="AJ11" s="660"/>
      <c r="AK11" s="661"/>
      <c r="AL11" s="664">
        <v>12</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1774164</v>
      </c>
      <c r="BH11" s="660"/>
      <c r="BI11" s="660"/>
      <c r="BJ11" s="660"/>
      <c r="BK11" s="660"/>
      <c r="BL11" s="660"/>
      <c r="BM11" s="660"/>
      <c r="BN11" s="661"/>
      <c r="BO11" s="662">
        <v>3.8</v>
      </c>
      <c r="BP11" s="662"/>
      <c r="BQ11" s="662"/>
      <c r="BR11" s="662"/>
      <c r="BS11" s="663" t="s">
        <v>122</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940357</v>
      </c>
      <c r="CS11" s="660"/>
      <c r="CT11" s="660"/>
      <c r="CU11" s="660"/>
      <c r="CV11" s="660"/>
      <c r="CW11" s="660"/>
      <c r="CX11" s="660"/>
      <c r="CY11" s="661"/>
      <c r="CZ11" s="662">
        <v>0.8</v>
      </c>
      <c r="DA11" s="662"/>
      <c r="DB11" s="662"/>
      <c r="DC11" s="662"/>
      <c r="DD11" s="668">
        <v>348103</v>
      </c>
      <c r="DE11" s="660"/>
      <c r="DF11" s="660"/>
      <c r="DG11" s="660"/>
      <c r="DH11" s="660"/>
      <c r="DI11" s="660"/>
      <c r="DJ11" s="660"/>
      <c r="DK11" s="660"/>
      <c r="DL11" s="660"/>
      <c r="DM11" s="660"/>
      <c r="DN11" s="660"/>
      <c r="DO11" s="660"/>
      <c r="DP11" s="661"/>
      <c r="DQ11" s="668">
        <v>653358</v>
      </c>
      <c r="DR11" s="660"/>
      <c r="DS11" s="660"/>
      <c r="DT11" s="660"/>
      <c r="DU11" s="660"/>
      <c r="DV11" s="660"/>
      <c r="DW11" s="660"/>
      <c r="DX11" s="660"/>
      <c r="DY11" s="660"/>
      <c r="DZ11" s="660"/>
      <c r="EA11" s="660"/>
      <c r="EB11" s="660"/>
      <c r="EC11" s="669"/>
    </row>
    <row r="12" spans="2:143" ht="11.25" customHeight="1" x14ac:dyDescent="0.15">
      <c r="B12" s="656" t="s">
        <v>238</v>
      </c>
      <c r="C12" s="657"/>
      <c r="D12" s="657"/>
      <c r="E12" s="657"/>
      <c r="F12" s="657"/>
      <c r="G12" s="657"/>
      <c r="H12" s="657"/>
      <c r="I12" s="657"/>
      <c r="J12" s="657"/>
      <c r="K12" s="657"/>
      <c r="L12" s="657"/>
      <c r="M12" s="657"/>
      <c r="N12" s="657"/>
      <c r="O12" s="657"/>
      <c r="P12" s="657"/>
      <c r="Q12" s="658"/>
      <c r="R12" s="659">
        <v>66469</v>
      </c>
      <c r="S12" s="660"/>
      <c r="T12" s="660"/>
      <c r="U12" s="660"/>
      <c r="V12" s="660"/>
      <c r="W12" s="660"/>
      <c r="X12" s="660"/>
      <c r="Y12" s="661"/>
      <c r="Z12" s="662">
        <v>0.1</v>
      </c>
      <c r="AA12" s="662"/>
      <c r="AB12" s="662"/>
      <c r="AC12" s="662"/>
      <c r="AD12" s="663">
        <v>66469</v>
      </c>
      <c r="AE12" s="663"/>
      <c r="AF12" s="663"/>
      <c r="AG12" s="663"/>
      <c r="AH12" s="663"/>
      <c r="AI12" s="663"/>
      <c r="AJ12" s="663"/>
      <c r="AK12" s="663"/>
      <c r="AL12" s="664">
        <v>0.1</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23326464</v>
      </c>
      <c r="BH12" s="660"/>
      <c r="BI12" s="660"/>
      <c r="BJ12" s="660"/>
      <c r="BK12" s="660"/>
      <c r="BL12" s="660"/>
      <c r="BM12" s="660"/>
      <c r="BN12" s="661"/>
      <c r="BO12" s="662">
        <v>49.6</v>
      </c>
      <c r="BP12" s="662"/>
      <c r="BQ12" s="662"/>
      <c r="BR12" s="662"/>
      <c r="BS12" s="663" t="s">
        <v>122</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5251879</v>
      </c>
      <c r="CS12" s="660"/>
      <c r="CT12" s="660"/>
      <c r="CU12" s="660"/>
      <c r="CV12" s="660"/>
      <c r="CW12" s="660"/>
      <c r="CX12" s="660"/>
      <c r="CY12" s="661"/>
      <c r="CZ12" s="662">
        <v>4.7</v>
      </c>
      <c r="DA12" s="662"/>
      <c r="DB12" s="662"/>
      <c r="DC12" s="662"/>
      <c r="DD12" s="668">
        <v>707907</v>
      </c>
      <c r="DE12" s="660"/>
      <c r="DF12" s="660"/>
      <c r="DG12" s="660"/>
      <c r="DH12" s="660"/>
      <c r="DI12" s="660"/>
      <c r="DJ12" s="660"/>
      <c r="DK12" s="660"/>
      <c r="DL12" s="660"/>
      <c r="DM12" s="660"/>
      <c r="DN12" s="660"/>
      <c r="DO12" s="660"/>
      <c r="DP12" s="661"/>
      <c r="DQ12" s="668">
        <v>1006333</v>
      </c>
      <c r="DR12" s="660"/>
      <c r="DS12" s="660"/>
      <c r="DT12" s="660"/>
      <c r="DU12" s="660"/>
      <c r="DV12" s="660"/>
      <c r="DW12" s="660"/>
      <c r="DX12" s="660"/>
      <c r="DY12" s="660"/>
      <c r="DZ12" s="660"/>
      <c r="EA12" s="660"/>
      <c r="EB12" s="660"/>
      <c r="EC12" s="669"/>
    </row>
    <row r="13" spans="2:143" ht="11.25" customHeight="1" x14ac:dyDescent="0.15">
      <c r="B13" s="656" t="s">
        <v>241</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23270585</v>
      </c>
      <c r="BH13" s="660"/>
      <c r="BI13" s="660"/>
      <c r="BJ13" s="660"/>
      <c r="BK13" s="660"/>
      <c r="BL13" s="660"/>
      <c r="BM13" s="660"/>
      <c r="BN13" s="661"/>
      <c r="BO13" s="662">
        <v>49.5</v>
      </c>
      <c r="BP13" s="662"/>
      <c r="BQ13" s="662"/>
      <c r="BR13" s="662"/>
      <c r="BS13" s="663" t="s">
        <v>122</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11509221</v>
      </c>
      <c r="CS13" s="660"/>
      <c r="CT13" s="660"/>
      <c r="CU13" s="660"/>
      <c r="CV13" s="660"/>
      <c r="CW13" s="660"/>
      <c r="CX13" s="660"/>
      <c r="CY13" s="661"/>
      <c r="CZ13" s="662">
        <v>10.4</v>
      </c>
      <c r="DA13" s="662"/>
      <c r="DB13" s="662"/>
      <c r="DC13" s="662"/>
      <c r="DD13" s="668">
        <v>7440731</v>
      </c>
      <c r="DE13" s="660"/>
      <c r="DF13" s="660"/>
      <c r="DG13" s="660"/>
      <c r="DH13" s="660"/>
      <c r="DI13" s="660"/>
      <c r="DJ13" s="660"/>
      <c r="DK13" s="660"/>
      <c r="DL13" s="660"/>
      <c r="DM13" s="660"/>
      <c r="DN13" s="660"/>
      <c r="DO13" s="660"/>
      <c r="DP13" s="661"/>
      <c r="DQ13" s="668">
        <v>5957612</v>
      </c>
      <c r="DR13" s="660"/>
      <c r="DS13" s="660"/>
      <c r="DT13" s="660"/>
      <c r="DU13" s="660"/>
      <c r="DV13" s="660"/>
      <c r="DW13" s="660"/>
      <c r="DX13" s="660"/>
      <c r="DY13" s="660"/>
      <c r="DZ13" s="660"/>
      <c r="EA13" s="660"/>
      <c r="EB13" s="660"/>
      <c r="EC13" s="669"/>
    </row>
    <row r="14" spans="2:143" ht="11.25" customHeight="1" x14ac:dyDescent="0.15">
      <c r="B14" s="656" t="s">
        <v>244</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910637</v>
      </c>
      <c r="BH14" s="660"/>
      <c r="BI14" s="660"/>
      <c r="BJ14" s="660"/>
      <c r="BK14" s="660"/>
      <c r="BL14" s="660"/>
      <c r="BM14" s="660"/>
      <c r="BN14" s="661"/>
      <c r="BO14" s="662">
        <v>1.9</v>
      </c>
      <c r="BP14" s="662"/>
      <c r="BQ14" s="662"/>
      <c r="BR14" s="662"/>
      <c r="BS14" s="663" t="s">
        <v>122</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3785252</v>
      </c>
      <c r="CS14" s="660"/>
      <c r="CT14" s="660"/>
      <c r="CU14" s="660"/>
      <c r="CV14" s="660"/>
      <c r="CW14" s="660"/>
      <c r="CX14" s="660"/>
      <c r="CY14" s="661"/>
      <c r="CZ14" s="662">
        <v>3.4</v>
      </c>
      <c r="DA14" s="662"/>
      <c r="DB14" s="662"/>
      <c r="DC14" s="662"/>
      <c r="DD14" s="668">
        <v>517171</v>
      </c>
      <c r="DE14" s="660"/>
      <c r="DF14" s="660"/>
      <c r="DG14" s="660"/>
      <c r="DH14" s="660"/>
      <c r="DI14" s="660"/>
      <c r="DJ14" s="660"/>
      <c r="DK14" s="660"/>
      <c r="DL14" s="660"/>
      <c r="DM14" s="660"/>
      <c r="DN14" s="660"/>
      <c r="DO14" s="660"/>
      <c r="DP14" s="661"/>
      <c r="DQ14" s="668">
        <v>3116243</v>
      </c>
      <c r="DR14" s="660"/>
      <c r="DS14" s="660"/>
      <c r="DT14" s="660"/>
      <c r="DU14" s="660"/>
      <c r="DV14" s="660"/>
      <c r="DW14" s="660"/>
      <c r="DX14" s="660"/>
      <c r="DY14" s="660"/>
      <c r="DZ14" s="660"/>
      <c r="EA14" s="660"/>
      <c r="EB14" s="660"/>
      <c r="EC14" s="669"/>
    </row>
    <row r="15" spans="2:143" ht="11.25" customHeight="1" x14ac:dyDescent="0.15">
      <c r="B15" s="656" t="s">
        <v>247</v>
      </c>
      <c r="C15" s="657"/>
      <c r="D15" s="657"/>
      <c r="E15" s="657"/>
      <c r="F15" s="657"/>
      <c r="G15" s="657"/>
      <c r="H15" s="657"/>
      <c r="I15" s="657"/>
      <c r="J15" s="657"/>
      <c r="K15" s="657"/>
      <c r="L15" s="657"/>
      <c r="M15" s="657"/>
      <c r="N15" s="657"/>
      <c r="O15" s="657"/>
      <c r="P15" s="657"/>
      <c r="Q15" s="658"/>
      <c r="R15" s="659">
        <v>115960</v>
      </c>
      <c r="S15" s="660"/>
      <c r="T15" s="660"/>
      <c r="U15" s="660"/>
      <c r="V15" s="660"/>
      <c r="W15" s="660"/>
      <c r="X15" s="660"/>
      <c r="Y15" s="661"/>
      <c r="Z15" s="662">
        <v>0.1</v>
      </c>
      <c r="AA15" s="662"/>
      <c r="AB15" s="662"/>
      <c r="AC15" s="662"/>
      <c r="AD15" s="663">
        <v>115960</v>
      </c>
      <c r="AE15" s="663"/>
      <c r="AF15" s="663"/>
      <c r="AG15" s="663"/>
      <c r="AH15" s="663"/>
      <c r="AI15" s="663"/>
      <c r="AJ15" s="663"/>
      <c r="AK15" s="663"/>
      <c r="AL15" s="664">
        <v>0.2</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1978019</v>
      </c>
      <c r="BH15" s="660"/>
      <c r="BI15" s="660"/>
      <c r="BJ15" s="660"/>
      <c r="BK15" s="660"/>
      <c r="BL15" s="660"/>
      <c r="BM15" s="660"/>
      <c r="BN15" s="661"/>
      <c r="BO15" s="662">
        <v>4.2</v>
      </c>
      <c r="BP15" s="662"/>
      <c r="BQ15" s="662"/>
      <c r="BR15" s="662"/>
      <c r="BS15" s="663" t="s">
        <v>122</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17977026</v>
      </c>
      <c r="CS15" s="660"/>
      <c r="CT15" s="660"/>
      <c r="CU15" s="660"/>
      <c r="CV15" s="660"/>
      <c r="CW15" s="660"/>
      <c r="CX15" s="660"/>
      <c r="CY15" s="661"/>
      <c r="CZ15" s="662">
        <v>16.2</v>
      </c>
      <c r="DA15" s="662"/>
      <c r="DB15" s="662"/>
      <c r="DC15" s="662"/>
      <c r="DD15" s="668">
        <v>7662278</v>
      </c>
      <c r="DE15" s="660"/>
      <c r="DF15" s="660"/>
      <c r="DG15" s="660"/>
      <c r="DH15" s="660"/>
      <c r="DI15" s="660"/>
      <c r="DJ15" s="660"/>
      <c r="DK15" s="660"/>
      <c r="DL15" s="660"/>
      <c r="DM15" s="660"/>
      <c r="DN15" s="660"/>
      <c r="DO15" s="660"/>
      <c r="DP15" s="661"/>
      <c r="DQ15" s="668">
        <v>8871243</v>
      </c>
      <c r="DR15" s="660"/>
      <c r="DS15" s="660"/>
      <c r="DT15" s="660"/>
      <c r="DU15" s="660"/>
      <c r="DV15" s="660"/>
      <c r="DW15" s="660"/>
      <c r="DX15" s="660"/>
      <c r="DY15" s="660"/>
      <c r="DZ15" s="660"/>
      <c r="EA15" s="660"/>
      <c r="EB15" s="660"/>
      <c r="EC15" s="669"/>
    </row>
    <row r="16" spans="2:143" ht="11.25" customHeight="1" x14ac:dyDescent="0.15">
      <c r="B16" s="656" t="s">
        <v>250</v>
      </c>
      <c r="C16" s="657"/>
      <c r="D16" s="657"/>
      <c r="E16" s="657"/>
      <c r="F16" s="657"/>
      <c r="G16" s="657"/>
      <c r="H16" s="657"/>
      <c r="I16" s="657"/>
      <c r="J16" s="657"/>
      <c r="K16" s="657"/>
      <c r="L16" s="657"/>
      <c r="M16" s="657"/>
      <c r="N16" s="657"/>
      <c r="O16" s="657"/>
      <c r="P16" s="657"/>
      <c r="Q16" s="658"/>
      <c r="R16" s="659">
        <v>776395</v>
      </c>
      <c r="S16" s="660"/>
      <c r="T16" s="660"/>
      <c r="U16" s="660"/>
      <c r="V16" s="660"/>
      <c r="W16" s="660"/>
      <c r="X16" s="660"/>
      <c r="Y16" s="661"/>
      <c r="Z16" s="662">
        <v>0.7</v>
      </c>
      <c r="AA16" s="662"/>
      <c r="AB16" s="662"/>
      <c r="AC16" s="662"/>
      <c r="AD16" s="663">
        <v>776395</v>
      </c>
      <c r="AE16" s="663"/>
      <c r="AF16" s="663"/>
      <c r="AG16" s="663"/>
      <c r="AH16" s="663"/>
      <c r="AI16" s="663"/>
      <c r="AJ16" s="663"/>
      <c r="AK16" s="663"/>
      <c r="AL16" s="664">
        <v>1.4</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v>271203</v>
      </c>
      <c r="CS16" s="660"/>
      <c r="CT16" s="660"/>
      <c r="CU16" s="660"/>
      <c r="CV16" s="660"/>
      <c r="CW16" s="660"/>
      <c r="CX16" s="660"/>
      <c r="CY16" s="661"/>
      <c r="CZ16" s="662">
        <v>0.2</v>
      </c>
      <c r="DA16" s="662"/>
      <c r="DB16" s="662"/>
      <c r="DC16" s="662"/>
      <c r="DD16" s="668" t="s">
        <v>122</v>
      </c>
      <c r="DE16" s="660"/>
      <c r="DF16" s="660"/>
      <c r="DG16" s="660"/>
      <c r="DH16" s="660"/>
      <c r="DI16" s="660"/>
      <c r="DJ16" s="660"/>
      <c r="DK16" s="660"/>
      <c r="DL16" s="660"/>
      <c r="DM16" s="660"/>
      <c r="DN16" s="660"/>
      <c r="DO16" s="660"/>
      <c r="DP16" s="661"/>
      <c r="DQ16" s="668">
        <v>239551</v>
      </c>
      <c r="DR16" s="660"/>
      <c r="DS16" s="660"/>
      <c r="DT16" s="660"/>
      <c r="DU16" s="660"/>
      <c r="DV16" s="660"/>
      <c r="DW16" s="660"/>
      <c r="DX16" s="660"/>
      <c r="DY16" s="660"/>
      <c r="DZ16" s="660"/>
      <c r="EA16" s="660"/>
      <c r="EB16" s="660"/>
      <c r="EC16" s="669"/>
    </row>
    <row r="17" spans="2:133" ht="11.25" customHeight="1" x14ac:dyDescent="0.15">
      <c r="B17" s="656" t="s">
        <v>253</v>
      </c>
      <c r="C17" s="657"/>
      <c r="D17" s="657"/>
      <c r="E17" s="657"/>
      <c r="F17" s="657"/>
      <c r="G17" s="657"/>
      <c r="H17" s="657"/>
      <c r="I17" s="657"/>
      <c r="J17" s="657"/>
      <c r="K17" s="657"/>
      <c r="L17" s="657"/>
      <c r="M17" s="657"/>
      <c r="N17" s="657"/>
      <c r="O17" s="657"/>
      <c r="P17" s="657"/>
      <c r="Q17" s="658"/>
      <c r="R17" s="659">
        <v>1540024</v>
      </c>
      <c r="S17" s="660"/>
      <c r="T17" s="660"/>
      <c r="U17" s="660"/>
      <c r="V17" s="660"/>
      <c r="W17" s="660"/>
      <c r="X17" s="660"/>
      <c r="Y17" s="661"/>
      <c r="Z17" s="662">
        <v>1.3</v>
      </c>
      <c r="AA17" s="662"/>
      <c r="AB17" s="662"/>
      <c r="AC17" s="662"/>
      <c r="AD17" s="663">
        <v>1540024</v>
      </c>
      <c r="AE17" s="663"/>
      <c r="AF17" s="663"/>
      <c r="AG17" s="663"/>
      <c r="AH17" s="663"/>
      <c r="AI17" s="663"/>
      <c r="AJ17" s="663"/>
      <c r="AK17" s="663"/>
      <c r="AL17" s="664">
        <v>2.8</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7811403</v>
      </c>
      <c r="CS17" s="660"/>
      <c r="CT17" s="660"/>
      <c r="CU17" s="660"/>
      <c r="CV17" s="660"/>
      <c r="CW17" s="660"/>
      <c r="CX17" s="660"/>
      <c r="CY17" s="661"/>
      <c r="CZ17" s="662">
        <v>7</v>
      </c>
      <c r="DA17" s="662"/>
      <c r="DB17" s="662"/>
      <c r="DC17" s="662"/>
      <c r="DD17" s="668" t="s">
        <v>122</v>
      </c>
      <c r="DE17" s="660"/>
      <c r="DF17" s="660"/>
      <c r="DG17" s="660"/>
      <c r="DH17" s="660"/>
      <c r="DI17" s="660"/>
      <c r="DJ17" s="660"/>
      <c r="DK17" s="660"/>
      <c r="DL17" s="660"/>
      <c r="DM17" s="660"/>
      <c r="DN17" s="660"/>
      <c r="DO17" s="660"/>
      <c r="DP17" s="661"/>
      <c r="DQ17" s="668">
        <v>7569441</v>
      </c>
      <c r="DR17" s="660"/>
      <c r="DS17" s="660"/>
      <c r="DT17" s="660"/>
      <c r="DU17" s="660"/>
      <c r="DV17" s="660"/>
      <c r="DW17" s="660"/>
      <c r="DX17" s="660"/>
      <c r="DY17" s="660"/>
      <c r="DZ17" s="660"/>
      <c r="EA17" s="660"/>
      <c r="EB17" s="660"/>
      <c r="EC17" s="669"/>
    </row>
    <row r="18" spans="2:133" ht="11.25" customHeight="1" x14ac:dyDescent="0.15">
      <c r="B18" s="656" t="s">
        <v>256</v>
      </c>
      <c r="C18" s="657"/>
      <c r="D18" s="657"/>
      <c r="E18" s="657"/>
      <c r="F18" s="657"/>
      <c r="G18" s="657"/>
      <c r="H18" s="657"/>
      <c r="I18" s="657"/>
      <c r="J18" s="657"/>
      <c r="K18" s="657"/>
      <c r="L18" s="657"/>
      <c r="M18" s="657"/>
      <c r="N18" s="657"/>
      <c r="O18" s="657"/>
      <c r="P18" s="657"/>
      <c r="Q18" s="658"/>
      <c r="R18" s="659">
        <v>321845</v>
      </c>
      <c r="S18" s="660"/>
      <c r="T18" s="660"/>
      <c r="U18" s="660"/>
      <c r="V18" s="660"/>
      <c r="W18" s="660"/>
      <c r="X18" s="660"/>
      <c r="Y18" s="661"/>
      <c r="Z18" s="662">
        <v>0.3</v>
      </c>
      <c r="AA18" s="662"/>
      <c r="AB18" s="662"/>
      <c r="AC18" s="662"/>
      <c r="AD18" s="663">
        <v>321845</v>
      </c>
      <c r="AE18" s="663"/>
      <c r="AF18" s="663"/>
      <c r="AG18" s="663"/>
      <c r="AH18" s="663"/>
      <c r="AI18" s="663"/>
      <c r="AJ18" s="663"/>
      <c r="AK18" s="663"/>
      <c r="AL18" s="664">
        <v>0.6</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15">
      <c r="B19" s="656" t="s">
        <v>259</v>
      </c>
      <c r="C19" s="657"/>
      <c r="D19" s="657"/>
      <c r="E19" s="657"/>
      <c r="F19" s="657"/>
      <c r="G19" s="657"/>
      <c r="H19" s="657"/>
      <c r="I19" s="657"/>
      <c r="J19" s="657"/>
      <c r="K19" s="657"/>
      <c r="L19" s="657"/>
      <c r="M19" s="657"/>
      <c r="N19" s="657"/>
      <c r="O19" s="657"/>
      <c r="P19" s="657"/>
      <c r="Q19" s="658"/>
      <c r="R19" s="659">
        <v>1170016</v>
      </c>
      <c r="S19" s="660"/>
      <c r="T19" s="660"/>
      <c r="U19" s="660"/>
      <c r="V19" s="660"/>
      <c r="W19" s="660"/>
      <c r="X19" s="660"/>
      <c r="Y19" s="661"/>
      <c r="Z19" s="662">
        <v>1</v>
      </c>
      <c r="AA19" s="662"/>
      <c r="AB19" s="662"/>
      <c r="AC19" s="662"/>
      <c r="AD19" s="663">
        <v>1170016</v>
      </c>
      <c r="AE19" s="663"/>
      <c r="AF19" s="663"/>
      <c r="AG19" s="663"/>
      <c r="AH19" s="663"/>
      <c r="AI19" s="663"/>
      <c r="AJ19" s="663"/>
      <c r="AK19" s="663"/>
      <c r="AL19" s="664">
        <v>2.1</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v>3743754</v>
      </c>
      <c r="BH19" s="660"/>
      <c r="BI19" s="660"/>
      <c r="BJ19" s="660"/>
      <c r="BK19" s="660"/>
      <c r="BL19" s="660"/>
      <c r="BM19" s="660"/>
      <c r="BN19" s="661"/>
      <c r="BO19" s="662">
        <v>8</v>
      </c>
      <c r="BP19" s="662"/>
      <c r="BQ19" s="662"/>
      <c r="BR19" s="662"/>
      <c r="BS19" s="663" t="s">
        <v>122</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262</v>
      </c>
      <c r="C20" s="673"/>
      <c r="D20" s="673"/>
      <c r="E20" s="673"/>
      <c r="F20" s="673"/>
      <c r="G20" s="673"/>
      <c r="H20" s="673"/>
      <c r="I20" s="673"/>
      <c r="J20" s="673"/>
      <c r="K20" s="673"/>
      <c r="L20" s="673"/>
      <c r="M20" s="673"/>
      <c r="N20" s="673"/>
      <c r="O20" s="673"/>
      <c r="P20" s="673"/>
      <c r="Q20" s="674"/>
      <c r="R20" s="659">
        <v>48163</v>
      </c>
      <c r="S20" s="660"/>
      <c r="T20" s="660"/>
      <c r="U20" s="660"/>
      <c r="V20" s="660"/>
      <c r="W20" s="660"/>
      <c r="X20" s="660"/>
      <c r="Y20" s="661"/>
      <c r="Z20" s="662">
        <v>0</v>
      </c>
      <c r="AA20" s="662"/>
      <c r="AB20" s="662"/>
      <c r="AC20" s="662"/>
      <c r="AD20" s="663">
        <v>48163</v>
      </c>
      <c r="AE20" s="663"/>
      <c r="AF20" s="663"/>
      <c r="AG20" s="663"/>
      <c r="AH20" s="663"/>
      <c r="AI20" s="663"/>
      <c r="AJ20" s="663"/>
      <c r="AK20" s="663"/>
      <c r="AL20" s="664">
        <v>0.1</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v>3743754</v>
      </c>
      <c r="BH20" s="660"/>
      <c r="BI20" s="660"/>
      <c r="BJ20" s="660"/>
      <c r="BK20" s="660"/>
      <c r="BL20" s="660"/>
      <c r="BM20" s="660"/>
      <c r="BN20" s="661"/>
      <c r="BO20" s="662">
        <v>8</v>
      </c>
      <c r="BP20" s="662"/>
      <c r="BQ20" s="662"/>
      <c r="BR20" s="662"/>
      <c r="BS20" s="663" t="s">
        <v>122</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110851910</v>
      </c>
      <c r="CS20" s="660"/>
      <c r="CT20" s="660"/>
      <c r="CU20" s="660"/>
      <c r="CV20" s="660"/>
      <c r="CW20" s="660"/>
      <c r="CX20" s="660"/>
      <c r="CY20" s="661"/>
      <c r="CZ20" s="662">
        <v>100</v>
      </c>
      <c r="DA20" s="662"/>
      <c r="DB20" s="662"/>
      <c r="DC20" s="662"/>
      <c r="DD20" s="668">
        <v>18390727</v>
      </c>
      <c r="DE20" s="660"/>
      <c r="DF20" s="660"/>
      <c r="DG20" s="660"/>
      <c r="DH20" s="660"/>
      <c r="DI20" s="660"/>
      <c r="DJ20" s="660"/>
      <c r="DK20" s="660"/>
      <c r="DL20" s="660"/>
      <c r="DM20" s="660"/>
      <c r="DN20" s="660"/>
      <c r="DO20" s="660"/>
      <c r="DP20" s="661"/>
      <c r="DQ20" s="668">
        <v>63760782</v>
      </c>
      <c r="DR20" s="660"/>
      <c r="DS20" s="660"/>
      <c r="DT20" s="660"/>
      <c r="DU20" s="660"/>
      <c r="DV20" s="660"/>
      <c r="DW20" s="660"/>
      <c r="DX20" s="660"/>
      <c r="DY20" s="660"/>
      <c r="DZ20" s="660"/>
      <c r="EA20" s="660"/>
      <c r="EB20" s="660"/>
      <c r="EC20" s="669"/>
    </row>
    <row r="21" spans="2:133" ht="11.25" customHeight="1" x14ac:dyDescent="0.15">
      <c r="B21" s="656" t="s">
        <v>265</v>
      </c>
      <c r="C21" s="657"/>
      <c r="D21" s="657"/>
      <c r="E21" s="657"/>
      <c r="F21" s="657"/>
      <c r="G21" s="657"/>
      <c r="H21" s="657"/>
      <c r="I21" s="657"/>
      <c r="J21" s="657"/>
      <c r="K21" s="657"/>
      <c r="L21" s="657"/>
      <c r="M21" s="657"/>
      <c r="N21" s="657"/>
      <c r="O21" s="657"/>
      <c r="P21" s="657"/>
      <c r="Q21" s="658"/>
      <c r="R21" s="659">
        <v>1158168</v>
      </c>
      <c r="S21" s="660"/>
      <c r="T21" s="660"/>
      <c r="U21" s="660"/>
      <c r="V21" s="660"/>
      <c r="W21" s="660"/>
      <c r="X21" s="660"/>
      <c r="Y21" s="661"/>
      <c r="Z21" s="662">
        <v>1</v>
      </c>
      <c r="AA21" s="662"/>
      <c r="AB21" s="662"/>
      <c r="AC21" s="662"/>
      <c r="AD21" s="663">
        <v>638260</v>
      </c>
      <c r="AE21" s="663"/>
      <c r="AF21" s="663"/>
      <c r="AG21" s="663"/>
      <c r="AH21" s="663"/>
      <c r="AI21" s="663"/>
      <c r="AJ21" s="663"/>
      <c r="AK21" s="663"/>
      <c r="AL21" s="664">
        <v>1.2</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t="s">
        <v>122</v>
      </c>
      <c r="BH21" s="660"/>
      <c r="BI21" s="660"/>
      <c r="BJ21" s="660"/>
      <c r="BK21" s="660"/>
      <c r="BL21" s="660"/>
      <c r="BM21" s="660"/>
      <c r="BN21" s="661"/>
      <c r="BO21" s="662" t="s">
        <v>122</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267</v>
      </c>
      <c r="C22" s="657"/>
      <c r="D22" s="657"/>
      <c r="E22" s="657"/>
      <c r="F22" s="657"/>
      <c r="G22" s="657"/>
      <c r="H22" s="657"/>
      <c r="I22" s="657"/>
      <c r="J22" s="657"/>
      <c r="K22" s="657"/>
      <c r="L22" s="657"/>
      <c r="M22" s="657"/>
      <c r="N22" s="657"/>
      <c r="O22" s="657"/>
      <c r="P22" s="657"/>
      <c r="Q22" s="658"/>
      <c r="R22" s="659">
        <v>638260</v>
      </c>
      <c r="S22" s="660"/>
      <c r="T22" s="660"/>
      <c r="U22" s="660"/>
      <c r="V22" s="660"/>
      <c r="W22" s="660"/>
      <c r="X22" s="660"/>
      <c r="Y22" s="661"/>
      <c r="Z22" s="662">
        <v>0.6</v>
      </c>
      <c r="AA22" s="662"/>
      <c r="AB22" s="662"/>
      <c r="AC22" s="662"/>
      <c r="AD22" s="663">
        <v>638260</v>
      </c>
      <c r="AE22" s="663"/>
      <c r="AF22" s="663"/>
      <c r="AG22" s="663"/>
      <c r="AH22" s="663"/>
      <c r="AI22" s="663"/>
      <c r="AJ22" s="663"/>
      <c r="AK22" s="663"/>
      <c r="AL22" s="664">
        <v>1.2</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270</v>
      </c>
      <c r="C23" s="657"/>
      <c r="D23" s="657"/>
      <c r="E23" s="657"/>
      <c r="F23" s="657"/>
      <c r="G23" s="657"/>
      <c r="H23" s="657"/>
      <c r="I23" s="657"/>
      <c r="J23" s="657"/>
      <c r="K23" s="657"/>
      <c r="L23" s="657"/>
      <c r="M23" s="657"/>
      <c r="N23" s="657"/>
      <c r="O23" s="657"/>
      <c r="P23" s="657"/>
      <c r="Q23" s="658"/>
      <c r="R23" s="659">
        <v>519908</v>
      </c>
      <c r="S23" s="660"/>
      <c r="T23" s="660"/>
      <c r="U23" s="660"/>
      <c r="V23" s="660"/>
      <c r="W23" s="660"/>
      <c r="X23" s="660"/>
      <c r="Y23" s="661"/>
      <c r="Z23" s="662">
        <v>0.4</v>
      </c>
      <c r="AA23" s="662"/>
      <c r="AB23" s="662"/>
      <c r="AC23" s="662"/>
      <c r="AD23" s="663" t="s">
        <v>122</v>
      </c>
      <c r="AE23" s="663"/>
      <c r="AF23" s="663"/>
      <c r="AG23" s="663"/>
      <c r="AH23" s="663"/>
      <c r="AI23" s="663"/>
      <c r="AJ23" s="663"/>
      <c r="AK23" s="663"/>
      <c r="AL23" s="664" t="s">
        <v>122</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v>3743754</v>
      </c>
      <c r="BH23" s="660"/>
      <c r="BI23" s="660"/>
      <c r="BJ23" s="660"/>
      <c r="BK23" s="660"/>
      <c r="BL23" s="660"/>
      <c r="BM23" s="660"/>
      <c r="BN23" s="661"/>
      <c r="BO23" s="662">
        <v>8</v>
      </c>
      <c r="BP23" s="662"/>
      <c r="BQ23" s="662"/>
      <c r="BR23" s="662"/>
      <c r="BS23" s="663" t="s">
        <v>122</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6" t="s">
        <v>275</v>
      </c>
      <c r="DM23" s="687"/>
      <c r="DN23" s="687"/>
      <c r="DO23" s="687"/>
      <c r="DP23" s="687"/>
      <c r="DQ23" s="687"/>
      <c r="DR23" s="687"/>
      <c r="DS23" s="687"/>
      <c r="DT23" s="687"/>
      <c r="DU23" s="687"/>
      <c r="DV23" s="688"/>
      <c r="DW23" s="641" t="s">
        <v>276</v>
      </c>
      <c r="DX23" s="642"/>
      <c r="DY23" s="642"/>
      <c r="DZ23" s="642"/>
      <c r="EA23" s="642"/>
      <c r="EB23" s="642"/>
      <c r="EC23" s="643"/>
    </row>
    <row r="24" spans="2:133" ht="11.25" customHeight="1" x14ac:dyDescent="0.15">
      <c r="B24" s="656" t="s">
        <v>277</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54575362</v>
      </c>
      <c r="CS24" s="649"/>
      <c r="CT24" s="649"/>
      <c r="CU24" s="649"/>
      <c r="CV24" s="649"/>
      <c r="CW24" s="649"/>
      <c r="CX24" s="649"/>
      <c r="CY24" s="650"/>
      <c r="CZ24" s="653">
        <v>49.2</v>
      </c>
      <c r="DA24" s="654"/>
      <c r="DB24" s="654"/>
      <c r="DC24" s="670"/>
      <c r="DD24" s="694">
        <v>34670576</v>
      </c>
      <c r="DE24" s="649"/>
      <c r="DF24" s="649"/>
      <c r="DG24" s="649"/>
      <c r="DH24" s="649"/>
      <c r="DI24" s="649"/>
      <c r="DJ24" s="649"/>
      <c r="DK24" s="650"/>
      <c r="DL24" s="694">
        <v>31135060</v>
      </c>
      <c r="DM24" s="649"/>
      <c r="DN24" s="649"/>
      <c r="DO24" s="649"/>
      <c r="DP24" s="649"/>
      <c r="DQ24" s="649"/>
      <c r="DR24" s="649"/>
      <c r="DS24" s="649"/>
      <c r="DT24" s="649"/>
      <c r="DU24" s="649"/>
      <c r="DV24" s="650"/>
      <c r="DW24" s="653">
        <v>56.6</v>
      </c>
      <c r="DX24" s="654"/>
      <c r="DY24" s="654"/>
      <c r="DZ24" s="654"/>
      <c r="EA24" s="654"/>
      <c r="EB24" s="654"/>
      <c r="EC24" s="655"/>
    </row>
    <row r="25" spans="2:133" ht="11.25" customHeight="1" x14ac:dyDescent="0.15">
      <c r="B25" s="656" t="s">
        <v>280</v>
      </c>
      <c r="C25" s="657"/>
      <c r="D25" s="657"/>
      <c r="E25" s="657"/>
      <c r="F25" s="657"/>
      <c r="G25" s="657"/>
      <c r="H25" s="657"/>
      <c r="I25" s="657"/>
      <c r="J25" s="657"/>
      <c r="K25" s="657"/>
      <c r="L25" s="657"/>
      <c r="M25" s="657"/>
      <c r="N25" s="657"/>
      <c r="O25" s="657"/>
      <c r="P25" s="657"/>
      <c r="Q25" s="658"/>
      <c r="R25" s="659">
        <v>58988199</v>
      </c>
      <c r="S25" s="660"/>
      <c r="T25" s="660"/>
      <c r="U25" s="660"/>
      <c r="V25" s="660"/>
      <c r="W25" s="660"/>
      <c r="X25" s="660"/>
      <c r="Y25" s="661"/>
      <c r="Z25" s="662">
        <v>51.1</v>
      </c>
      <c r="AA25" s="662"/>
      <c r="AB25" s="662"/>
      <c r="AC25" s="662"/>
      <c r="AD25" s="663">
        <v>54724537</v>
      </c>
      <c r="AE25" s="663"/>
      <c r="AF25" s="663"/>
      <c r="AG25" s="663"/>
      <c r="AH25" s="663"/>
      <c r="AI25" s="663"/>
      <c r="AJ25" s="663"/>
      <c r="AK25" s="663"/>
      <c r="AL25" s="664">
        <v>99.5</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19139221</v>
      </c>
      <c r="CS25" s="691"/>
      <c r="CT25" s="691"/>
      <c r="CU25" s="691"/>
      <c r="CV25" s="691"/>
      <c r="CW25" s="691"/>
      <c r="CX25" s="691"/>
      <c r="CY25" s="692"/>
      <c r="CZ25" s="664">
        <v>17.3</v>
      </c>
      <c r="DA25" s="689"/>
      <c r="DB25" s="689"/>
      <c r="DC25" s="693"/>
      <c r="DD25" s="668">
        <v>17585656</v>
      </c>
      <c r="DE25" s="691"/>
      <c r="DF25" s="691"/>
      <c r="DG25" s="691"/>
      <c r="DH25" s="691"/>
      <c r="DI25" s="691"/>
      <c r="DJ25" s="691"/>
      <c r="DK25" s="692"/>
      <c r="DL25" s="668">
        <v>17292682</v>
      </c>
      <c r="DM25" s="691"/>
      <c r="DN25" s="691"/>
      <c r="DO25" s="691"/>
      <c r="DP25" s="691"/>
      <c r="DQ25" s="691"/>
      <c r="DR25" s="691"/>
      <c r="DS25" s="691"/>
      <c r="DT25" s="691"/>
      <c r="DU25" s="691"/>
      <c r="DV25" s="692"/>
      <c r="DW25" s="664">
        <v>31.4</v>
      </c>
      <c r="DX25" s="689"/>
      <c r="DY25" s="689"/>
      <c r="DZ25" s="689"/>
      <c r="EA25" s="689"/>
      <c r="EB25" s="689"/>
      <c r="EC25" s="690"/>
    </row>
    <row r="26" spans="2:133" ht="11.25" customHeight="1" x14ac:dyDescent="0.15">
      <c r="B26" s="656" t="s">
        <v>283</v>
      </c>
      <c r="C26" s="657"/>
      <c r="D26" s="657"/>
      <c r="E26" s="657"/>
      <c r="F26" s="657"/>
      <c r="G26" s="657"/>
      <c r="H26" s="657"/>
      <c r="I26" s="657"/>
      <c r="J26" s="657"/>
      <c r="K26" s="657"/>
      <c r="L26" s="657"/>
      <c r="M26" s="657"/>
      <c r="N26" s="657"/>
      <c r="O26" s="657"/>
      <c r="P26" s="657"/>
      <c r="Q26" s="658"/>
      <c r="R26" s="659">
        <v>38852</v>
      </c>
      <c r="S26" s="660"/>
      <c r="T26" s="660"/>
      <c r="U26" s="660"/>
      <c r="V26" s="660"/>
      <c r="W26" s="660"/>
      <c r="X26" s="660"/>
      <c r="Y26" s="661"/>
      <c r="Z26" s="662">
        <v>0</v>
      </c>
      <c r="AA26" s="662"/>
      <c r="AB26" s="662"/>
      <c r="AC26" s="662"/>
      <c r="AD26" s="663">
        <v>38852</v>
      </c>
      <c r="AE26" s="663"/>
      <c r="AF26" s="663"/>
      <c r="AG26" s="663"/>
      <c r="AH26" s="663"/>
      <c r="AI26" s="663"/>
      <c r="AJ26" s="663"/>
      <c r="AK26" s="663"/>
      <c r="AL26" s="664">
        <v>0.1</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11923598</v>
      </c>
      <c r="CS26" s="660"/>
      <c r="CT26" s="660"/>
      <c r="CU26" s="660"/>
      <c r="CV26" s="660"/>
      <c r="CW26" s="660"/>
      <c r="CX26" s="660"/>
      <c r="CY26" s="661"/>
      <c r="CZ26" s="664">
        <v>10.8</v>
      </c>
      <c r="DA26" s="689"/>
      <c r="DB26" s="689"/>
      <c r="DC26" s="693"/>
      <c r="DD26" s="668">
        <v>10838498</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89"/>
      <c r="DY26" s="689"/>
      <c r="DZ26" s="689"/>
      <c r="EA26" s="689"/>
      <c r="EB26" s="689"/>
      <c r="EC26" s="690"/>
    </row>
    <row r="27" spans="2:133" ht="11.25" customHeight="1" x14ac:dyDescent="0.15">
      <c r="B27" s="656" t="s">
        <v>286</v>
      </c>
      <c r="C27" s="657"/>
      <c r="D27" s="657"/>
      <c r="E27" s="657"/>
      <c r="F27" s="657"/>
      <c r="G27" s="657"/>
      <c r="H27" s="657"/>
      <c r="I27" s="657"/>
      <c r="J27" s="657"/>
      <c r="K27" s="657"/>
      <c r="L27" s="657"/>
      <c r="M27" s="657"/>
      <c r="N27" s="657"/>
      <c r="O27" s="657"/>
      <c r="P27" s="657"/>
      <c r="Q27" s="658"/>
      <c r="R27" s="659">
        <v>872076</v>
      </c>
      <c r="S27" s="660"/>
      <c r="T27" s="660"/>
      <c r="U27" s="660"/>
      <c r="V27" s="660"/>
      <c r="W27" s="660"/>
      <c r="X27" s="660"/>
      <c r="Y27" s="661"/>
      <c r="Z27" s="662">
        <v>0.8</v>
      </c>
      <c r="AA27" s="662"/>
      <c r="AB27" s="662"/>
      <c r="AC27" s="662"/>
      <c r="AD27" s="663" t="s">
        <v>122</v>
      </c>
      <c r="AE27" s="663"/>
      <c r="AF27" s="663"/>
      <c r="AG27" s="663"/>
      <c r="AH27" s="663"/>
      <c r="AI27" s="663"/>
      <c r="AJ27" s="663"/>
      <c r="AK27" s="663"/>
      <c r="AL27" s="664" t="s">
        <v>122</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47005003</v>
      </c>
      <c r="BH27" s="660"/>
      <c r="BI27" s="660"/>
      <c r="BJ27" s="660"/>
      <c r="BK27" s="660"/>
      <c r="BL27" s="660"/>
      <c r="BM27" s="660"/>
      <c r="BN27" s="661"/>
      <c r="BO27" s="662">
        <v>100</v>
      </c>
      <c r="BP27" s="662"/>
      <c r="BQ27" s="662"/>
      <c r="BR27" s="662"/>
      <c r="BS27" s="663" t="s">
        <v>122</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27624831</v>
      </c>
      <c r="CS27" s="691"/>
      <c r="CT27" s="691"/>
      <c r="CU27" s="691"/>
      <c r="CV27" s="691"/>
      <c r="CW27" s="691"/>
      <c r="CX27" s="691"/>
      <c r="CY27" s="692"/>
      <c r="CZ27" s="664">
        <v>24.9</v>
      </c>
      <c r="DA27" s="689"/>
      <c r="DB27" s="689"/>
      <c r="DC27" s="693"/>
      <c r="DD27" s="668">
        <v>9515572</v>
      </c>
      <c r="DE27" s="691"/>
      <c r="DF27" s="691"/>
      <c r="DG27" s="691"/>
      <c r="DH27" s="691"/>
      <c r="DI27" s="691"/>
      <c r="DJ27" s="691"/>
      <c r="DK27" s="692"/>
      <c r="DL27" s="668">
        <v>6273030</v>
      </c>
      <c r="DM27" s="691"/>
      <c r="DN27" s="691"/>
      <c r="DO27" s="691"/>
      <c r="DP27" s="691"/>
      <c r="DQ27" s="691"/>
      <c r="DR27" s="691"/>
      <c r="DS27" s="691"/>
      <c r="DT27" s="691"/>
      <c r="DU27" s="691"/>
      <c r="DV27" s="692"/>
      <c r="DW27" s="664">
        <v>11.4</v>
      </c>
      <c r="DX27" s="689"/>
      <c r="DY27" s="689"/>
      <c r="DZ27" s="689"/>
      <c r="EA27" s="689"/>
      <c r="EB27" s="689"/>
      <c r="EC27" s="690"/>
    </row>
    <row r="28" spans="2:133" ht="11.25" customHeight="1" x14ac:dyDescent="0.15">
      <c r="B28" s="656" t="s">
        <v>289</v>
      </c>
      <c r="C28" s="657"/>
      <c r="D28" s="657"/>
      <c r="E28" s="657"/>
      <c r="F28" s="657"/>
      <c r="G28" s="657"/>
      <c r="H28" s="657"/>
      <c r="I28" s="657"/>
      <c r="J28" s="657"/>
      <c r="K28" s="657"/>
      <c r="L28" s="657"/>
      <c r="M28" s="657"/>
      <c r="N28" s="657"/>
      <c r="O28" s="657"/>
      <c r="P28" s="657"/>
      <c r="Q28" s="658"/>
      <c r="R28" s="659">
        <v>911621</v>
      </c>
      <c r="S28" s="660"/>
      <c r="T28" s="660"/>
      <c r="U28" s="660"/>
      <c r="V28" s="660"/>
      <c r="W28" s="660"/>
      <c r="X28" s="660"/>
      <c r="Y28" s="661"/>
      <c r="Z28" s="662">
        <v>0.8</v>
      </c>
      <c r="AA28" s="662"/>
      <c r="AB28" s="662"/>
      <c r="AC28" s="662"/>
      <c r="AD28" s="663">
        <v>163828</v>
      </c>
      <c r="AE28" s="663"/>
      <c r="AF28" s="663"/>
      <c r="AG28" s="663"/>
      <c r="AH28" s="663"/>
      <c r="AI28" s="663"/>
      <c r="AJ28" s="663"/>
      <c r="AK28" s="663"/>
      <c r="AL28" s="664">
        <v>0.3</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7811310</v>
      </c>
      <c r="CS28" s="660"/>
      <c r="CT28" s="660"/>
      <c r="CU28" s="660"/>
      <c r="CV28" s="660"/>
      <c r="CW28" s="660"/>
      <c r="CX28" s="660"/>
      <c r="CY28" s="661"/>
      <c r="CZ28" s="664">
        <v>7</v>
      </c>
      <c r="DA28" s="689"/>
      <c r="DB28" s="689"/>
      <c r="DC28" s="693"/>
      <c r="DD28" s="668">
        <v>7569348</v>
      </c>
      <c r="DE28" s="660"/>
      <c r="DF28" s="660"/>
      <c r="DG28" s="660"/>
      <c r="DH28" s="660"/>
      <c r="DI28" s="660"/>
      <c r="DJ28" s="660"/>
      <c r="DK28" s="661"/>
      <c r="DL28" s="668">
        <v>7569348</v>
      </c>
      <c r="DM28" s="660"/>
      <c r="DN28" s="660"/>
      <c r="DO28" s="660"/>
      <c r="DP28" s="660"/>
      <c r="DQ28" s="660"/>
      <c r="DR28" s="660"/>
      <c r="DS28" s="660"/>
      <c r="DT28" s="660"/>
      <c r="DU28" s="660"/>
      <c r="DV28" s="661"/>
      <c r="DW28" s="664">
        <v>13.8</v>
      </c>
      <c r="DX28" s="689"/>
      <c r="DY28" s="689"/>
      <c r="DZ28" s="689"/>
      <c r="EA28" s="689"/>
      <c r="EB28" s="689"/>
      <c r="EC28" s="690"/>
    </row>
    <row r="29" spans="2:133" ht="11.25" customHeight="1" x14ac:dyDescent="0.15">
      <c r="B29" s="656" t="s">
        <v>291</v>
      </c>
      <c r="C29" s="657"/>
      <c r="D29" s="657"/>
      <c r="E29" s="657"/>
      <c r="F29" s="657"/>
      <c r="G29" s="657"/>
      <c r="H29" s="657"/>
      <c r="I29" s="657"/>
      <c r="J29" s="657"/>
      <c r="K29" s="657"/>
      <c r="L29" s="657"/>
      <c r="M29" s="657"/>
      <c r="N29" s="657"/>
      <c r="O29" s="657"/>
      <c r="P29" s="657"/>
      <c r="Q29" s="658"/>
      <c r="R29" s="659">
        <v>411461</v>
      </c>
      <c r="S29" s="660"/>
      <c r="T29" s="660"/>
      <c r="U29" s="660"/>
      <c r="V29" s="660"/>
      <c r="W29" s="660"/>
      <c r="X29" s="660"/>
      <c r="Y29" s="661"/>
      <c r="Z29" s="662">
        <v>0.4</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292</v>
      </c>
      <c r="CE29" s="696"/>
      <c r="CF29" s="656" t="s">
        <v>66</v>
      </c>
      <c r="CG29" s="657"/>
      <c r="CH29" s="657"/>
      <c r="CI29" s="657"/>
      <c r="CJ29" s="657"/>
      <c r="CK29" s="657"/>
      <c r="CL29" s="657"/>
      <c r="CM29" s="657"/>
      <c r="CN29" s="657"/>
      <c r="CO29" s="657"/>
      <c r="CP29" s="657"/>
      <c r="CQ29" s="658"/>
      <c r="CR29" s="659">
        <v>7811310</v>
      </c>
      <c r="CS29" s="691"/>
      <c r="CT29" s="691"/>
      <c r="CU29" s="691"/>
      <c r="CV29" s="691"/>
      <c r="CW29" s="691"/>
      <c r="CX29" s="691"/>
      <c r="CY29" s="692"/>
      <c r="CZ29" s="664">
        <v>7</v>
      </c>
      <c r="DA29" s="689"/>
      <c r="DB29" s="689"/>
      <c r="DC29" s="693"/>
      <c r="DD29" s="668">
        <v>7569348</v>
      </c>
      <c r="DE29" s="691"/>
      <c r="DF29" s="691"/>
      <c r="DG29" s="691"/>
      <c r="DH29" s="691"/>
      <c r="DI29" s="691"/>
      <c r="DJ29" s="691"/>
      <c r="DK29" s="692"/>
      <c r="DL29" s="668">
        <v>7569348</v>
      </c>
      <c r="DM29" s="691"/>
      <c r="DN29" s="691"/>
      <c r="DO29" s="691"/>
      <c r="DP29" s="691"/>
      <c r="DQ29" s="691"/>
      <c r="DR29" s="691"/>
      <c r="DS29" s="691"/>
      <c r="DT29" s="691"/>
      <c r="DU29" s="691"/>
      <c r="DV29" s="692"/>
      <c r="DW29" s="664">
        <v>13.8</v>
      </c>
      <c r="DX29" s="689"/>
      <c r="DY29" s="689"/>
      <c r="DZ29" s="689"/>
      <c r="EA29" s="689"/>
      <c r="EB29" s="689"/>
      <c r="EC29" s="690"/>
    </row>
    <row r="30" spans="2:133" ht="11.25" customHeight="1" x14ac:dyDescent="0.15">
      <c r="B30" s="656" t="s">
        <v>293</v>
      </c>
      <c r="C30" s="657"/>
      <c r="D30" s="657"/>
      <c r="E30" s="657"/>
      <c r="F30" s="657"/>
      <c r="G30" s="657"/>
      <c r="H30" s="657"/>
      <c r="I30" s="657"/>
      <c r="J30" s="657"/>
      <c r="K30" s="657"/>
      <c r="L30" s="657"/>
      <c r="M30" s="657"/>
      <c r="N30" s="657"/>
      <c r="O30" s="657"/>
      <c r="P30" s="657"/>
      <c r="Q30" s="658"/>
      <c r="R30" s="659">
        <v>20892997</v>
      </c>
      <c r="S30" s="660"/>
      <c r="T30" s="660"/>
      <c r="U30" s="660"/>
      <c r="V30" s="660"/>
      <c r="W30" s="660"/>
      <c r="X30" s="660"/>
      <c r="Y30" s="661"/>
      <c r="Z30" s="662">
        <v>18.100000000000001</v>
      </c>
      <c r="AA30" s="662"/>
      <c r="AB30" s="662"/>
      <c r="AC30" s="662"/>
      <c r="AD30" s="663" t="s">
        <v>122</v>
      </c>
      <c r="AE30" s="663"/>
      <c r="AF30" s="663"/>
      <c r="AG30" s="663"/>
      <c r="AH30" s="663"/>
      <c r="AI30" s="663"/>
      <c r="AJ30" s="663"/>
      <c r="AK30" s="663"/>
      <c r="AL30" s="664" t="s">
        <v>122</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701"/>
      <c r="BI30" s="701"/>
      <c r="BJ30" s="701"/>
      <c r="BK30" s="701"/>
      <c r="BL30" s="701"/>
      <c r="BM30" s="701"/>
      <c r="BN30" s="701"/>
      <c r="BO30" s="701"/>
      <c r="BP30" s="701"/>
      <c r="BQ30" s="702"/>
      <c r="BR30" s="641" t="s">
        <v>295</v>
      </c>
      <c r="BS30" s="701"/>
      <c r="BT30" s="701"/>
      <c r="BU30" s="701"/>
      <c r="BV30" s="701"/>
      <c r="BW30" s="701"/>
      <c r="BX30" s="701"/>
      <c r="BY30" s="701"/>
      <c r="BZ30" s="701"/>
      <c r="CA30" s="701"/>
      <c r="CB30" s="702"/>
      <c r="CD30" s="697"/>
      <c r="CE30" s="698"/>
      <c r="CF30" s="656" t="s">
        <v>296</v>
      </c>
      <c r="CG30" s="657"/>
      <c r="CH30" s="657"/>
      <c r="CI30" s="657"/>
      <c r="CJ30" s="657"/>
      <c r="CK30" s="657"/>
      <c r="CL30" s="657"/>
      <c r="CM30" s="657"/>
      <c r="CN30" s="657"/>
      <c r="CO30" s="657"/>
      <c r="CP30" s="657"/>
      <c r="CQ30" s="658"/>
      <c r="CR30" s="659">
        <v>7570470</v>
      </c>
      <c r="CS30" s="660"/>
      <c r="CT30" s="660"/>
      <c r="CU30" s="660"/>
      <c r="CV30" s="660"/>
      <c r="CW30" s="660"/>
      <c r="CX30" s="660"/>
      <c r="CY30" s="661"/>
      <c r="CZ30" s="664">
        <v>6.8</v>
      </c>
      <c r="DA30" s="689"/>
      <c r="DB30" s="689"/>
      <c r="DC30" s="693"/>
      <c r="DD30" s="668">
        <v>7336579</v>
      </c>
      <c r="DE30" s="660"/>
      <c r="DF30" s="660"/>
      <c r="DG30" s="660"/>
      <c r="DH30" s="660"/>
      <c r="DI30" s="660"/>
      <c r="DJ30" s="660"/>
      <c r="DK30" s="661"/>
      <c r="DL30" s="668">
        <v>7336579</v>
      </c>
      <c r="DM30" s="660"/>
      <c r="DN30" s="660"/>
      <c r="DO30" s="660"/>
      <c r="DP30" s="660"/>
      <c r="DQ30" s="660"/>
      <c r="DR30" s="660"/>
      <c r="DS30" s="660"/>
      <c r="DT30" s="660"/>
      <c r="DU30" s="660"/>
      <c r="DV30" s="661"/>
      <c r="DW30" s="664">
        <v>13.3</v>
      </c>
      <c r="DX30" s="689"/>
      <c r="DY30" s="689"/>
      <c r="DZ30" s="689"/>
      <c r="EA30" s="689"/>
      <c r="EB30" s="689"/>
      <c r="EC30" s="690"/>
    </row>
    <row r="31" spans="2:133" ht="11.25" customHeight="1" x14ac:dyDescent="0.15">
      <c r="B31" s="672" t="s">
        <v>297</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5" t="s">
        <v>298</v>
      </c>
      <c r="AQ31" s="706"/>
      <c r="AR31" s="706"/>
      <c r="AS31" s="706"/>
      <c r="AT31" s="711" t="s">
        <v>299</v>
      </c>
      <c r="AU31" s="206"/>
      <c r="AV31" s="206"/>
      <c r="AW31" s="206"/>
      <c r="AX31" s="645" t="s">
        <v>177</v>
      </c>
      <c r="AY31" s="646"/>
      <c r="AZ31" s="646"/>
      <c r="BA31" s="646"/>
      <c r="BB31" s="646"/>
      <c r="BC31" s="646"/>
      <c r="BD31" s="646"/>
      <c r="BE31" s="646"/>
      <c r="BF31" s="647"/>
      <c r="BG31" s="715">
        <v>99.5</v>
      </c>
      <c r="BH31" s="703"/>
      <c r="BI31" s="703"/>
      <c r="BJ31" s="703"/>
      <c r="BK31" s="703"/>
      <c r="BL31" s="703"/>
      <c r="BM31" s="654">
        <v>98.7</v>
      </c>
      <c r="BN31" s="703"/>
      <c r="BO31" s="703"/>
      <c r="BP31" s="703"/>
      <c r="BQ31" s="704"/>
      <c r="BR31" s="715">
        <v>99.5</v>
      </c>
      <c r="BS31" s="703"/>
      <c r="BT31" s="703"/>
      <c r="BU31" s="703"/>
      <c r="BV31" s="703"/>
      <c r="BW31" s="703"/>
      <c r="BX31" s="654">
        <v>98.6</v>
      </c>
      <c r="BY31" s="703"/>
      <c r="BZ31" s="703"/>
      <c r="CA31" s="703"/>
      <c r="CB31" s="704"/>
      <c r="CD31" s="697"/>
      <c r="CE31" s="698"/>
      <c r="CF31" s="656" t="s">
        <v>300</v>
      </c>
      <c r="CG31" s="657"/>
      <c r="CH31" s="657"/>
      <c r="CI31" s="657"/>
      <c r="CJ31" s="657"/>
      <c r="CK31" s="657"/>
      <c r="CL31" s="657"/>
      <c r="CM31" s="657"/>
      <c r="CN31" s="657"/>
      <c r="CO31" s="657"/>
      <c r="CP31" s="657"/>
      <c r="CQ31" s="658"/>
      <c r="CR31" s="659">
        <v>240840</v>
      </c>
      <c r="CS31" s="691"/>
      <c r="CT31" s="691"/>
      <c r="CU31" s="691"/>
      <c r="CV31" s="691"/>
      <c r="CW31" s="691"/>
      <c r="CX31" s="691"/>
      <c r="CY31" s="692"/>
      <c r="CZ31" s="664">
        <v>0.2</v>
      </c>
      <c r="DA31" s="689"/>
      <c r="DB31" s="689"/>
      <c r="DC31" s="693"/>
      <c r="DD31" s="668">
        <v>232769</v>
      </c>
      <c r="DE31" s="691"/>
      <c r="DF31" s="691"/>
      <c r="DG31" s="691"/>
      <c r="DH31" s="691"/>
      <c r="DI31" s="691"/>
      <c r="DJ31" s="691"/>
      <c r="DK31" s="692"/>
      <c r="DL31" s="668">
        <v>232769</v>
      </c>
      <c r="DM31" s="691"/>
      <c r="DN31" s="691"/>
      <c r="DO31" s="691"/>
      <c r="DP31" s="691"/>
      <c r="DQ31" s="691"/>
      <c r="DR31" s="691"/>
      <c r="DS31" s="691"/>
      <c r="DT31" s="691"/>
      <c r="DU31" s="691"/>
      <c r="DV31" s="692"/>
      <c r="DW31" s="664">
        <v>0.4</v>
      </c>
      <c r="DX31" s="689"/>
      <c r="DY31" s="689"/>
      <c r="DZ31" s="689"/>
      <c r="EA31" s="689"/>
      <c r="EB31" s="689"/>
      <c r="EC31" s="690"/>
    </row>
    <row r="32" spans="2:133" ht="11.25" customHeight="1" x14ac:dyDescent="0.15">
      <c r="B32" s="656" t="s">
        <v>301</v>
      </c>
      <c r="C32" s="657"/>
      <c r="D32" s="657"/>
      <c r="E32" s="657"/>
      <c r="F32" s="657"/>
      <c r="G32" s="657"/>
      <c r="H32" s="657"/>
      <c r="I32" s="657"/>
      <c r="J32" s="657"/>
      <c r="K32" s="657"/>
      <c r="L32" s="657"/>
      <c r="M32" s="657"/>
      <c r="N32" s="657"/>
      <c r="O32" s="657"/>
      <c r="P32" s="657"/>
      <c r="Q32" s="658"/>
      <c r="R32" s="659">
        <v>7519481</v>
      </c>
      <c r="S32" s="660"/>
      <c r="T32" s="660"/>
      <c r="U32" s="660"/>
      <c r="V32" s="660"/>
      <c r="W32" s="660"/>
      <c r="X32" s="660"/>
      <c r="Y32" s="661"/>
      <c r="Z32" s="662">
        <v>6.5</v>
      </c>
      <c r="AA32" s="662"/>
      <c r="AB32" s="662"/>
      <c r="AC32" s="662"/>
      <c r="AD32" s="663" t="s">
        <v>122</v>
      </c>
      <c r="AE32" s="663"/>
      <c r="AF32" s="663"/>
      <c r="AG32" s="663"/>
      <c r="AH32" s="663"/>
      <c r="AI32" s="663"/>
      <c r="AJ32" s="663"/>
      <c r="AK32" s="663"/>
      <c r="AL32" s="664" t="s">
        <v>122</v>
      </c>
      <c r="AM32" s="665"/>
      <c r="AN32" s="665"/>
      <c r="AO32" s="666"/>
      <c r="AP32" s="707"/>
      <c r="AQ32" s="708"/>
      <c r="AR32" s="708"/>
      <c r="AS32" s="708"/>
      <c r="AT32" s="712"/>
      <c r="AU32" s="202" t="s">
        <v>302</v>
      </c>
      <c r="AX32" s="656" t="s">
        <v>303</v>
      </c>
      <c r="AY32" s="657"/>
      <c r="AZ32" s="657"/>
      <c r="BA32" s="657"/>
      <c r="BB32" s="657"/>
      <c r="BC32" s="657"/>
      <c r="BD32" s="657"/>
      <c r="BE32" s="657"/>
      <c r="BF32" s="658"/>
      <c r="BG32" s="716">
        <v>99.3</v>
      </c>
      <c r="BH32" s="691"/>
      <c r="BI32" s="691"/>
      <c r="BJ32" s="691"/>
      <c r="BK32" s="691"/>
      <c r="BL32" s="691"/>
      <c r="BM32" s="665">
        <v>97.8</v>
      </c>
      <c r="BN32" s="691"/>
      <c r="BO32" s="691"/>
      <c r="BP32" s="691"/>
      <c r="BQ32" s="714"/>
      <c r="BR32" s="716">
        <v>99.1</v>
      </c>
      <c r="BS32" s="691"/>
      <c r="BT32" s="691"/>
      <c r="BU32" s="691"/>
      <c r="BV32" s="691"/>
      <c r="BW32" s="691"/>
      <c r="BX32" s="665">
        <v>97.8</v>
      </c>
      <c r="BY32" s="691"/>
      <c r="BZ32" s="691"/>
      <c r="CA32" s="691"/>
      <c r="CB32" s="714"/>
      <c r="CD32" s="699"/>
      <c r="CE32" s="700"/>
      <c r="CF32" s="656" t="s">
        <v>304</v>
      </c>
      <c r="CG32" s="657"/>
      <c r="CH32" s="657"/>
      <c r="CI32" s="657"/>
      <c r="CJ32" s="657"/>
      <c r="CK32" s="657"/>
      <c r="CL32" s="657"/>
      <c r="CM32" s="657"/>
      <c r="CN32" s="657"/>
      <c r="CO32" s="657"/>
      <c r="CP32" s="657"/>
      <c r="CQ32" s="658"/>
      <c r="CR32" s="659" t="s">
        <v>122</v>
      </c>
      <c r="CS32" s="660"/>
      <c r="CT32" s="660"/>
      <c r="CU32" s="660"/>
      <c r="CV32" s="660"/>
      <c r="CW32" s="660"/>
      <c r="CX32" s="660"/>
      <c r="CY32" s="661"/>
      <c r="CZ32" s="664" t="s">
        <v>122</v>
      </c>
      <c r="DA32" s="689"/>
      <c r="DB32" s="689"/>
      <c r="DC32" s="693"/>
      <c r="DD32" s="668" t="s">
        <v>122</v>
      </c>
      <c r="DE32" s="660"/>
      <c r="DF32" s="660"/>
      <c r="DG32" s="660"/>
      <c r="DH32" s="660"/>
      <c r="DI32" s="660"/>
      <c r="DJ32" s="660"/>
      <c r="DK32" s="661"/>
      <c r="DL32" s="668" t="s">
        <v>122</v>
      </c>
      <c r="DM32" s="660"/>
      <c r="DN32" s="660"/>
      <c r="DO32" s="660"/>
      <c r="DP32" s="660"/>
      <c r="DQ32" s="660"/>
      <c r="DR32" s="660"/>
      <c r="DS32" s="660"/>
      <c r="DT32" s="660"/>
      <c r="DU32" s="660"/>
      <c r="DV32" s="661"/>
      <c r="DW32" s="664" t="s">
        <v>122</v>
      </c>
      <c r="DX32" s="689"/>
      <c r="DY32" s="689"/>
      <c r="DZ32" s="689"/>
      <c r="EA32" s="689"/>
      <c r="EB32" s="689"/>
      <c r="EC32" s="690"/>
    </row>
    <row r="33" spans="2:133" ht="11.25" customHeight="1" x14ac:dyDescent="0.15">
      <c r="B33" s="656" t="s">
        <v>305</v>
      </c>
      <c r="C33" s="657"/>
      <c r="D33" s="657"/>
      <c r="E33" s="657"/>
      <c r="F33" s="657"/>
      <c r="G33" s="657"/>
      <c r="H33" s="657"/>
      <c r="I33" s="657"/>
      <c r="J33" s="657"/>
      <c r="K33" s="657"/>
      <c r="L33" s="657"/>
      <c r="M33" s="657"/>
      <c r="N33" s="657"/>
      <c r="O33" s="657"/>
      <c r="P33" s="657"/>
      <c r="Q33" s="658"/>
      <c r="R33" s="659">
        <v>1397445</v>
      </c>
      <c r="S33" s="660"/>
      <c r="T33" s="660"/>
      <c r="U33" s="660"/>
      <c r="V33" s="660"/>
      <c r="W33" s="660"/>
      <c r="X33" s="660"/>
      <c r="Y33" s="661"/>
      <c r="Z33" s="662">
        <v>1.2</v>
      </c>
      <c r="AA33" s="662"/>
      <c r="AB33" s="662"/>
      <c r="AC33" s="662"/>
      <c r="AD33" s="663">
        <v>38210</v>
      </c>
      <c r="AE33" s="663"/>
      <c r="AF33" s="663"/>
      <c r="AG33" s="663"/>
      <c r="AH33" s="663"/>
      <c r="AI33" s="663"/>
      <c r="AJ33" s="663"/>
      <c r="AK33" s="663"/>
      <c r="AL33" s="664">
        <v>0.1</v>
      </c>
      <c r="AM33" s="665"/>
      <c r="AN33" s="665"/>
      <c r="AO33" s="666"/>
      <c r="AP33" s="709"/>
      <c r="AQ33" s="710"/>
      <c r="AR33" s="710"/>
      <c r="AS33" s="710"/>
      <c r="AT33" s="713"/>
      <c r="AU33" s="207"/>
      <c r="AV33" s="207"/>
      <c r="AW33" s="207"/>
      <c r="AX33" s="680" t="s">
        <v>306</v>
      </c>
      <c r="AY33" s="681"/>
      <c r="AZ33" s="681"/>
      <c r="BA33" s="681"/>
      <c r="BB33" s="681"/>
      <c r="BC33" s="681"/>
      <c r="BD33" s="681"/>
      <c r="BE33" s="681"/>
      <c r="BF33" s="682"/>
      <c r="BG33" s="717">
        <v>99.7</v>
      </c>
      <c r="BH33" s="718"/>
      <c r="BI33" s="718"/>
      <c r="BJ33" s="718"/>
      <c r="BK33" s="718"/>
      <c r="BL33" s="718"/>
      <c r="BM33" s="719">
        <v>99.1</v>
      </c>
      <c r="BN33" s="718"/>
      <c r="BO33" s="718"/>
      <c r="BP33" s="718"/>
      <c r="BQ33" s="720"/>
      <c r="BR33" s="717">
        <v>99.7</v>
      </c>
      <c r="BS33" s="718"/>
      <c r="BT33" s="718"/>
      <c r="BU33" s="718"/>
      <c r="BV33" s="718"/>
      <c r="BW33" s="718"/>
      <c r="BX33" s="719">
        <v>99.1</v>
      </c>
      <c r="BY33" s="718"/>
      <c r="BZ33" s="718"/>
      <c r="CA33" s="718"/>
      <c r="CB33" s="720"/>
      <c r="CD33" s="656" t="s">
        <v>307</v>
      </c>
      <c r="CE33" s="657"/>
      <c r="CF33" s="657"/>
      <c r="CG33" s="657"/>
      <c r="CH33" s="657"/>
      <c r="CI33" s="657"/>
      <c r="CJ33" s="657"/>
      <c r="CK33" s="657"/>
      <c r="CL33" s="657"/>
      <c r="CM33" s="657"/>
      <c r="CN33" s="657"/>
      <c r="CO33" s="657"/>
      <c r="CP33" s="657"/>
      <c r="CQ33" s="658"/>
      <c r="CR33" s="659">
        <v>37614618</v>
      </c>
      <c r="CS33" s="691"/>
      <c r="CT33" s="691"/>
      <c r="CU33" s="691"/>
      <c r="CV33" s="691"/>
      <c r="CW33" s="691"/>
      <c r="CX33" s="691"/>
      <c r="CY33" s="692"/>
      <c r="CZ33" s="664">
        <v>33.9</v>
      </c>
      <c r="DA33" s="689"/>
      <c r="DB33" s="689"/>
      <c r="DC33" s="693"/>
      <c r="DD33" s="668">
        <v>24801134</v>
      </c>
      <c r="DE33" s="691"/>
      <c r="DF33" s="691"/>
      <c r="DG33" s="691"/>
      <c r="DH33" s="691"/>
      <c r="DI33" s="691"/>
      <c r="DJ33" s="691"/>
      <c r="DK33" s="692"/>
      <c r="DL33" s="668">
        <v>18538386</v>
      </c>
      <c r="DM33" s="691"/>
      <c r="DN33" s="691"/>
      <c r="DO33" s="691"/>
      <c r="DP33" s="691"/>
      <c r="DQ33" s="691"/>
      <c r="DR33" s="691"/>
      <c r="DS33" s="691"/>
      <c r="DT33" s="691"/>
      <c r="DU33" s="691"/>
      <c r="DV33" s="692"/>
      <c r="DW33" s="664">
        <v>33.700000000000003</v>
      </c>
      <c r="DX33" s="689"/>
      <c r="DY33" s="689"/>
      <c r="DZ33" s="689"/>
      <c r="EA33" s="689"/>
      <c r="EB33" s="689"/>
      <c r="EC33" s="690"/>
    </row>
    <row r="34" spans="2:133" ht="11.25" customHeight="1" x14ac:dyDescent="0.15">
      <c r="B34" s="656" t="s">
        <v>308</v>
      </c>
      <c r="C34" s="657"/>
      <c r="D34" s="657"/>
      <c r="E34" s="657"/>
      <c r="F34" s="657"/>
      <c r="G34" s="657"/>
      <c r="H34" s="657"/>
      <c r="I34" s="657"/>
      <c r="J34" s="657"/>
      <c r="K34" s="657"/>
      <c r="L34" s="657"/>
      <c r="M34" s="657"/>
      <c r="N34" s="657"/>
      <c r="O34" s="657"/>
      <c r="P34" s="657"/>
      <c r="Q34" s="658"/>
      <c r="R34" s="659">
        <v>6898063</v>
      </c>
      <c r="S34" s="660"/>
      <c r="T34" s="660"/>
      <c r="U34" s="660"/>
      <c r="V34" s="660"/>
      <c r="W34" s="660"/>
      <c r="X34" s="660"/>
      <c r="Y34" s="661"/>
      <c r="Z34" s="662">
        <v>6</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18215893</v>
      </c>
      <c r="CS34" s="660"/>
      <c r="CT34" s="660"/>
      <c r="CU34" s="660"/>
      <c r="CV34" s="660"/>
      <c r="CW34" s="660"/>
      <c r="CX34" s="660"/>
      <c r="CY34" s="661"/>
      <c r="CZ34" s="664">
        <v>16.399999999999999</v>
      </c>
      <c r="DA34" s="689"/>
      <c r="DB34" s="689"/>
      <c r="DC34" s="693"/>
      <c r="DD34" s="668">
        <v>8783765</v>
      </c>
      <c r="DE34" s="660"/>
      <c r="DF34" s="660"/>
      <c r="DG34" s="660"/>
      <c r="DH34" s="660"/>
      <c r="DI34" s="660"/>
      <c r="DJ34" s="660"/>
      <c r="DK34" s="661"/>
      <c r="DL34" s="668">
        <v>7307656</v>
      </c>
      <c r="DM34" s="660"/>
      <c r="DN34" s="660"/>
      <c r="DO34" s="660"/>
      <c r="DP34" s="660"/>
      <c r="DQ34" s="660"/>
      <c r="DR34" s="660"/>
      <c r="DS34" s="660"/>
      <c r="DT34" s="660"/>
      <c r="DU34" s="660"/>
      <c r="DV34" s="661"/>
      <c r="DW34" s="664">
        <v>13.3</v>
      </c>
      <c r="DX34" s="689"/>
      <c r="DY34" s="689"/>
      <c r="DZ34" s="689"/>
      <c r="EA34" s="689"/>
      <c r="EB34" s="689"/>
      <c r="EC34" s="690"/>
    </row>
    <row r="35" spans="2:133" ht="11.25" customHeight="1" x14ac:dyDescent="0.15">
      <c r="B35" s="656" t="s">
        <v>310</v>
      </c>
      <c r="C35" s="657"/>
      <c r="D35" s="657"/>
      <c r="E35" s="657"/>
      <c r="F35" s="657"/>
      <c r="G35" s="657"/>
      <c r="H35" s="657"/>
      <c r="I35" s="657"/>
      <c r="J35" s="657"/>
      <c r="K35" s="657"/>
      <c r="L35" s="657"/>
      <c r="M35" s="657"/>
      <c r="N35" s="657"/>
      <c r="O35" s="657"/>
      <c r="P35" s="657"/>
      <c r="Q35" s="658"/>
      <c r="R35" s="659">
        <v>667271</v>
      </c>
      <c r="S35" s="660"/>
      <c r="T35" s="660"/>
      <c r="U35" s="660"/>
      <c r="V35" s="660"/>
      <c r="W35" s="660"/>
      <c r="X35" s="660"/>
      <c r="Y35" s="661"/>
      <c r="Z35" s="662">
        <v>0.6</v>
      </c>
      <c r="AA35" s="662"/>
      <c r="AB35" s="662"/>
      <c r="AC35" s="662"/>
      <c r="AD35" s="663" t="s">
        <v>122</v>
      </c>
      <c r="AE35" s="663"/>
      <c r="AF35" s="663"/>
      <c r="AG35" s="663"/>
      <c r="AH35" s="663"/>
      <c r="AI35" s="663"/>
      <c r="AJ35" s="663"/>
      <c r="AK35" s="663"/>
      <c r="AL35" s="664" t="s">
        <v>122</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1333161</v>
      </c>
      <c r="CS35" s="691"/>
      <c r="CT35" s="691"/>
      <c r="CU35" s="691"/>
      <c r="CV35" s="691"/>
      <c r="CW35" s="691"/>
      <c r="CX35" s="691"/>
      <c r="CY35" s="692"/>
      <c r="CZ35" s="664">
        <v>1.2</v>
      </c>
      <c r="DA35" s="689"/>
      <c r="DB35" s="689"/>
      <c r="DC35" s="693"/>
      <c r="DD35" s="668">
        <v>1291028</v>
      </c>
      <c r="DE35" s="691"/>
      <c r="DF35" s="691"/>
      <c r="DG35" s="691"/>
      <c r="DH35" s="691"/>
      <c r="DI35" s="691"/>
      <c r="DJ35" s="691"/>
      <c r="DK35" s="692"/>
      <c r="DL35" s="668">
        <v>1291028</v>
      </c>
      <c r="DM35" s="691"/>
      <c r="DN35" s="691"/>
      <c r="DO35" s="691"/>
      <c r="DP35" s="691"/>
      <c r="DQ35" s="691"/>
      <c r="DR35" s="691"/>
      <c r="DS35" s="691"/>
      <c r="DT35" s="691"/>
      <c r="DU35" s="691"/>
      <c r="DV35" s="692"/>
      <c r="DW35" s="664">
        <v>2.2999999999999998</v>
      </c>
      <c r="DX35" s="689"/>
      <c r="DY35" s="689"/>
      <c r="DZ35" s="689"/>
      <c r="EA35" s="689"/>
      <c r="EB35" s="689"/>
      <c r="EC35" s="690"/>
    </row>
    <row r="36" spans="2:133" ht="11.25" customHeight="1" x14ac:dyDescent="0.15">
      <c r="B36" s="656" t="s">
        <v>314</v>
      </c>
      <c r="C36" s="657"/>
      <c r="D36" s="657"/>
      <c r="E36" s="657"/>
      <c r="F36" s="657"/>
      <c r="G36" s="657"/>
      <c r="H36" s="657"/>
      <c r="I36" s="657"/>
      <c r="J36" s="657"/>
      <c r="K36" s="657"/>
      <c r="L36" s="657"/>
      <c r="M36" s="657"/>
      <c r="N36" s="657"/>
      <c r="O36" s="657"/>
      <c r="P36" s="657"/>
      <c r="Q36" s="658"/>
      <c r="R36" s="659">
        <v>3208255</v>
      </c>
      <c r="S36" s="660"/>
      <c r="T36" s="660"/>
      <c r="U36" s="660"/>
      <c r="V36" s="660"/>
      <c r="W36" s="660"/>
      <c r="X36" s="660"/>
      <c r="Y36" s="661"/>
      <c r="Z36" s="662">
        <v>2.8</v>
      </c>
      <c r="AA36" s="662"/>
      <c r="AB36" s="662"/>
      <c r="AC36" s="662"/>
      <c r="AD36" s="663" t="s">
        <v>122</v>
      </c>
      <c r="AE36" s="663"/>
      <c r="AF36" s="663"/>
      <c r="AG36" s="663"/>
      <c r="AH36" s="663"/>
      <c r="AI36" s="663"/>
      <c r="AJ36" s="663"/>
      <c r="AK36" s="663"/>
      <c r="AL36" s="664" t="s">
        <v>122</v>
      </c>
      <c r="AM36" s="665"/>
      <c r="AN36" s="665"/>
      <c r="AO36" s="666"/>
      <c r="AP36" s="210"/>
      <c r="AQ36" s="725" t="s">
        <v>315</v>
      </c>
      <c r="AR36" s="726"/>
      <c r="AS36" s="726"/>
      <c r="AT36" s="726"/>
      <c r="AU36" s="726"/>
      <c r="AV36" s="726"/>
      <c r="AW36" s="726"/>
      <c r="AX36" s="726"/>
      <c r="AY36" s="727"/>
      <c r="AZ36" s="648">
        <v>11591704</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30954</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7712212</v>
      </c>
      <c r="CS36" s="660"/>
      <c r="CT36" s="660"/>
      <c r="CU36" s="660"/>
      <c r="CV36" s="660"/>
      <c r="CW36" s="660"/>
      <c r="CX36" s="660"/>
      <c r="CY36" s="661"/>
      <c r="CZ36" s="664">
        <v>7</v>
      </c>
      <c r="DA36" s="689"/>
      <c r="DB36" s="689"/>
      <c r="DC36" s="693"/>
      <c r="DD36" s="668">
        <v>5977542</v>
      </c>
      <c r="DE36" s="660"/>
      <c r="DF36" s="660"/>
      <c r="DG36" s="660"/>
      <c r="DH36" s="660"/>
      <c r="DI36" s="660"/>
      <c r="DJ36" s="660"/>
      <c r="DK36" s="661"/>
      <c r="DL36" s="668">
        <v>3823141</v>
      </c>
      <c r="DM36" s="660"/>
      <c r="DN36" s="660"/>
      <c r="DO36" s="660"/>
      <c r="DP36" s="660"/>
      <c r="DQ36" s="660"/>
      <c r="DR36" s="660"/>
      <c r="DS36" s="660"/>
      <c r="DT36" s="660"/>
      <c r="DU36" s="660"/>
      <c r="DV36" s="661"/>
      <c r="DW36" s="664">
        <v>6.9</v>
      </c>
      <c r="DX36" s="689"/>
      <c r="DY36" s="689"/>
      <c r="DZ36" s="689"/>
      <c r="EA36" s="689"/>
      <c r="EB36" s="689"/>
      <c r="EC36" s="690"/>
    </row>
    <row r="37" spans="2:133" ht="11.25" customHeight="1" x14ac:dyDescent="0.15">
      <c r="B37" s="656" t="s">
        <v>318</v>
      </c>
      <c r="C37" s="657"/>
      <c r="D37" s="657"/>
      <c r="E37" s="657"/>
      <c r="F37" s="657"/>
      <c r="G37" s="657"/>
      <c r="H37" s="657"/>
      <c r="I37" s="657"/>
      <c r="J37" s="657"/>
      <c r="K37" s="657"/>
      <c r="L37" s="657"/>
      <c r="M37" s="657"/>
      <c r="N37" s="657"/>
      <c r="O37" s="657"/>
      <c r="P37" s="657"/>
      <c r="Q37" s="658"/>
      <c r="R37" s="659">
        <v>2866427</v>
      </c>
      <c r="S37" s="660"/>
      <c r="T37" s="660"/>
      <c r="U37" s="660"/>
      <c r="V37" s="660"/>
      <c r="W37" s="660"/>
      <c r="X37" s="660"/>
      <c r="Y37" s="661"/>
      <c r="Z37" s="662">
        <v>2.5</v>
      </c>
      <c r="AA37" s="662"/>
      <c r="AB37" s="662"/>
      <c r="AC37" s="662"/>
      <c r="AD37" s="663">
        <v>59711</v>
      </c>
      <c r="AE37" s="663"/>
      <c r="AF37" s="663"/>
      <c r="AG37" s="663"/>
      <c r="AH37" s="663"/>
      <c r="AI37" s="663"/>
      <c r="AJ37" s="663"/>
      <c r="AK37" s="663"/>
      <c r="AL37" s="664">
        <v>0.1</v>
      </c>
      <c r="AM37" s="665"/>
      <c r="AN37" s="665"/>
      <c r="AO37" s="666"/>
      <c r="AQ37" s="722" t="s">
        <v>319</v>
      </c>
      <c r="AR37" s="723"/>
      <c r="AS37" s="723"/>
      <c r="AT37" s="723"/>
      <c r="AU37" s="723"/>
      <c r="AV37" s="723"/>
      <c r="AW37" s="723"/>
      <c r="AX37" s="723"/>
      <c r="AY37" s="724"/>
      <c r="AZ37" s="659">
        <v>2019732</v>
      </c>
      <c r="BA37" s="660"/>
      <c r="BB37" s="660"/>
      <c r="BC37" s="660"/>
      <c r="BD37" s="691"/>
      <c r="BE37" s="691"/>
      <c r="BF37" s="714"/>
      <c r="BG37" s="656" t="s">
        <v>320</v>
      </c>
      <c r="BH37" s="657"/>
      <c r="BI37" s="657"/>
      <c r="BJ37" s="657"/>
      <c r="BK37" s="657"/>
      <c r="BL37" s="657"/>
      <c r="BM37" s="657"/>
      <c r="BN37" s="657"/>
      <c r="BO37" s="657"/>
      <c r="BP37" s="657"/>
      <c r="BQ37" s="657"/>
      <c r="BR37" s="657"/>
      <c r="BS37" s="657"/>
      <c r="BT37" s="657"/>
      <c r="BU37" s="658"/>
      <c r="BV37" s="659">
        <v>-66665</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18424</v>
      </c>
      <c r="CS37" s="691"/>
      <c r="CT37" s="691"/>
      <c r="CU37" s="691"/>
      <c r="CV37" s="691"/>
      <c r="CW37" s="691"/>
      <c r="CX37" s="691"/>
      <c r="CY37" s="692"/>
      <c r="CZ37" s="664">
        <v>0</v>
      </c>
      <c r="DA37" s="689"/>
      <c r="DB37" s="689"/>
      <c r="DC37" s="693"/>
      <c r="DD37" s="668">
        <v>17774</v>
      </c>
      <c r="DE37" s="691"/>
      <c r="DF37" s="691"/>
      <c r="DG37" s="691"/>
      <c r="DH37" s="691"/>
      <c r="DI37" s="691"/>
      <c r="DJ37" s="691"/>
      <c r="DK37" s="692"/>
      <c r="DL37" s="668">
        <v>17774</v>
      </c>
      <c r="DM37" s="691"/>
      <c r="DN37" s="691"/>
      <c r="DO37" s="691"/>
      <c r="DP37" s="691"/>
      <c r="DQ37" s="691"/>
      <c r="DR37" s="691"/>
      <c r="DS37" s="691"/>
      <c r="DT37" s="691"/>
      <c r="DU37" s="691"/>
      <c r="DV37" s="692"/>
      <c r="DW37" s="664">
        <v>0</v>
      </c>
      <c r="DX37" s="689"/>
      <c r="DY37" s="689"/>
      <c r="DZ37" s="689"/>
      <c r="EA37" s="689"/>
      <c r="EB37" s="689"/>
      <c r="EC37" s="690"/>
    </row>
    <row r="38" spans="2:133" ht="11.25" customHeight="1" x14ac:dyDescent="0.15">
      <c r="B38" s="656" t="s">
        <v>322</v>
      </c>
      <c r="C38" s="657"/>
      <c r="D38" s="657"/>
      <c r="E38" s="657"/>
      <c r="F38" s="657"/>
      <c r="G38" s="657"/>
      <c r="H38" s="657"/>
      <c r="I38" s="657"/>
      <c r="J38" s="657"/>
      <c r="K38" s="657"/>
      <c r="L38" s="657"/>
      <c r="M38" s="657"/>
      <c r="N38" s="657"/>
      <c r="O38" s="657"/>
      <c r="P38" s="657"/>
      <c r="Q38" s="658"/>
      <c r="R38" s="659">
        <v>10863300</v>
      </c>
      <c r="S38" s="660"/>
      <c r="T38" s="660"/>
      <c r="U38" s="660"/>
      <c r="V38" s="660"/>
      <c r="W38" s="660"/>
      <c r="X38" s="660"/>
      <c r="Y38" s="661"/>
      <c r="Z38" s="662">
        <v>9.4</v>
      </c>
      <c r="AA38" s="662"/>
      <c r="AB38" s="662"/>
      <c r="AC38" s="662"/>
      <c r="AD38" s="663" t="s">
        <v>122</v>
      </c>
      <c r="AE38" s="663"/>
      <c r="AF38" s="663"/>
      <c r="AG38" s="663"/>
      <c r="AH38" s="663"/>
      <c r="AI38" s="663"/>
      <c r="AJ38" s="663"/>
      <c r="AK38" s="663"/>
      <c r="AL38" s="664" t="s">
        <v>122</v>
      </c>
      <c r="AM38" s="665"/>
      <c r="AN38" s="665"/>
      <c r="AO38" s="666"/>
      <c r="AQ38" s="722" t="s">
        <v>323</v>
      </c>
      <c r="AR38" s="723"/>
      <c r="AS38" s="723"/>
      <c r="AT38" s="723"/>
      <c r="AU38" s="723"/>
      <c r="AV38" s="723"/>
      <c r="AW38" s="723"/>
      <c r="AX38" s="723"/>
      <c r="AY38" s="724"/>
      <c r="AZ38" s="659">
        <v>1792075</v>
      </c>
      <c r="BA38" s="660"/>
      <c r="BB38" s="660"/>
      <c r="BC38" s="660"/>
      <c r="BD38" s="691"/>
      <c r="BE38" s="691"/>
      <c r="BF38" s="714"/>
      <c r="BG38" s="656" t="s">
        <v>324</v>
      </c>
      <c r="BH38" s="657"/>
      <c r="BI38" s="657"/>
      <c r="BJ38" s="657"/>
      <c r="BK38" s="657"/>
      <c r="BL38" s="657"/>
      <c r="BM38" s="657"/>
      <c r="BN38" s="657"/>
      <c r="BO38" s="657"/>
      <c r="BP38" s="657"/>
      <c r="BQ38" s="657"/>
      <c r="BR38" s="657"/>
      <c r="BS38" s="657"/>
      <c r="BT38" s="657"/>
      <c r="BU38" s="658"/>
      <c r="BV38" s="659">
        <v>29656</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7706871</v>
      </c>
      <c r="CS38" s="660"/>
      <c r="CT38" s="660"/>
      <c r="CU38" s="660"/>
      <c r="CV38" s="660"/>
      <c r="CW38" s="660"/>
      <c r="CX38" s="660"/>
      <c r="CY38" s="661"/>
      <c r="CZ38" s="664">
        <v>7</v>
      </c>
      <c r="DA38" s="689"/>
      <c r="DB38" s="689"/>
      <c r="DC38" s="693"/>
      <c r="DD38" s="668">
        <v>6285489</v>
      </c>
      <c r="DE38" s="660"/>
      <c r="DF38" s="660"/>
      <c r="DG38" s="660"/>
      <c r="DH38" s="660"/>
      <c r="DI38" s="660"/>
      <c r="DJ38" s="660"/>
      <c r="DK38" s="661"/>
      <c r="DL38" s="668">
        <v>6116561</v>
      </c>
      <c r="DM38" s="660"/>
      <c r="DN38" s="660"/>
      <c r="DO38" s="660"/>
      <c r="DP38" s="660"/>
      <c r="DQ38" s="660"/>
      <c r="DR38" s="660"/>
      <c r="DS38" s="660"/>
      <c r="DT38" s="660"/>
      <c r="DU38" s="660"/>
      <c r="DV38" s="661"/>
      <c r="DW38" s="664">
        <v>11.1</v>
      </c>
      <c r="DX38" s="689"/>
      <c r="DY38" s="689"/>
      <c r="DZ38" s="689"/>
      <c r="EA38" s="689"/>
      <c r="EB38" s="689"/>
      <c r="EC38" s="690"/>
    </row>
    <row r="39" spans="2:133" ht="11.25" customHeight="1" x14ac:dyDescent="0.15">
      <c r="B39" s="656" t="s">
        <v>326</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327</v>
      </c>
      <c r="AR39" s="723"/>
      <c r="AS39" s="723"/>
      <c r="AT39" s="723"/>
      <c r="AU39" s="723"/>
      <c r="AV39" s="723"/>
      <c r="AW39" s="723"/>
      <c r="AX39" s="723"/>
      <c r="AY39" s="724"/>
      <c r="AZ39" s="659">
        <v>73026</v>
      </c>
      <c r="BA39" s="660"/>
      <c r="BB39" s="660"/>
      <c r="BC39" s="660"/>
      <c r="BD39" s="691"/>
      <c r="BE39" s="691"/>
      <c r="BF39" s="714"/>
      <c r="BG39" s="656" t="s">
        <v>328</v>
      </c>
      <c r="BH39" s="657"/>
      <c r="BI39" s="657"/>
      <c r="BJ39" s="657"/>
      <c r="BK39" s="657"/>
      <c r="BL39" s="657"/>
      <c r="BM39" s="657"/>
      <c r="BN39" s="657"/>
      <c r="BO39" s="657"/>
      <c r="BP39" s="657"/>
      <c r="BQ39" s="657"/>
      <c r="BR39" s="657"/>
      <c r="BS39" s="657"/>
      <c r="BT39" s="657"/>
      <c r="BU39" s="658"/>
      <c r="BV39" s="659">
        <v>43457</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2487704</v>
      </c>
      <c r="CS39" s="691"/>
      <c r="CT39" s="691"/>
      <c r="CU39" s="691"/>
      <c r="CV39" s="691"/>
      <c r="CW39" s="691"/>
      <c r="CX39" s="691"/>
      <c r="CY39" s="692"/>
      <c r="CZ39" s="664">
        <v>2.2000000000000002</v>
      </c>
      <c r="DA39" s="689"/>
      <c r="DB39" s="689"/>
      <c r="DC39" s="693"/>
      <c r="DD39" s="668">
        <v>2312533</v>
      </c>
      <c r="DE39" s="691"/>
      <c r="DF39" s="691"/>
      <c r="DG39" s="691"/>
      <c r="DH39" s="691"/>
      <c r="DI39" s="691"/>
      <c r="DJ39" s="691"/>
      <c r="DK39" s="692"/>
      <c r="DL39" s="668" t="s">
        <v>122</v>
      </c>
      <c r="DM39" s="691"/>
      <c r="DN39" s="691"/>
      <c r="DO39" s="691"/>
      <c r="DP39" s="691"/>
      <c r="DQ39" s="691"/>
      <c r="DR39" s="691"/>
      <c r="DS39" s="691"/>
      <c r="DT39" s="691"/>
      <c r="DU39" s="691"/>
      <c r="DV39" s="692"/>
      <c r="DW39" s="664" t="s">
        <v>122</v>
      </c>
      <c r="DX39" s="689"/>
      <c r="DY39" s="689"/>
      <c r="DZ39" s="689"/>
      <c r="EA39" s="689"/>
      <c r="EB39" s="689"/>
      <c r="EC39" s="690"/>
    </row>
    <row r="40" spans="2:133" ht="11.25" customHeight="1" x14ac:dyDescent="0.15">
      <c r="B40" s="656" t="s">
        <v>330</v>
      </c>
      <c r="C40" s="657"/>
      <c r="D40" s="657"/>
      <c r="E40" s="657"/>
      <c r="F40" s="657"/>
      <c r="G40" s="657"/>
      <c r="H40" s="657"/>
      <c r="I40" s="657"/>
      <c r="J40" s="657"/>
      <c r="K40" s="657"/>
      <c r="L40" s="657"/>
      <c r="M40" s="657"/>
      <c r="N40" s="657"/>
      <c r="O40" s="657"/>
      <c r="P40" s="657"/>
      <c r="Q40" s="658"/>
      <c r="R40" s="659" t="s">
        <v>122</v>
      </c>
      <c r="S40" s="660"/>
      <c r="T40" s="660"/>
      <c r="U40" s="660"/>
      <c r="V40" s="660"/>
      <c r="W40" s="660"/>
      <c r="X40" s="660"/>
      <c r="Y40" s="661"/>
      <c r="Z40" s="662" t="s">
        <v>122</v>
      </c>
      <c r="AA40" s="662"/>
      <c r="AB40" s="662"/>
      <c r="AC40" s="662"/>
      <c r="AD40" s="663" t="s">
        <v>122</v>
      </c>
      <c r="AE40" s="663"/>
      <c r="AF40" s="663"/>
      <c r="AG40" s="663"/>
      <c r="AH40" s="663"/>
      <c r="AI40" s="663"/>
      <c r="AJ40" s="663"/>
      <c r="AK40" s="663"/>
      <c r="AL40" s="664" t="s">
        <v>122</v>
      </c>
      <c r="AM40" s="665"/>
      <c r="AN40" s="665"/>
      <c r="AO40" s="666"/>
      <c r="AQ40" s="722" t="s">
        <v>331</v>
      </c>
      <c r="AR40" s="723"/>
      <c r="AS40" s="723"/>
      <c r="AT40" s="723"/>
      <c r="AU40" s="723"/>
      <c r="AV40" s="723"/>
      <c r="AW40" s="723"/>
      <c r="AX40" s="723"/>
      <c r="AY40" s="724"/>
      <c r="AZ40" s="659" t="s">
        <v>122</v>
      </c>
      <c r="BA40" s="660"/>
      <c r="BB40" s="660"/>
      <c r="BC40" s="660"/>
      <c r="BD40" s="691"/>
      <c r="BE40" s="691"/>
      <c r="BF40" s="714"/>
      <c r="BG40" s="707" t="s">
        <v>332</v>
      </c>
      <c r="BH40" s="708"/>
      <c r="BI40" s="708"/>
      <c r="BJ40" s="708"/>
      <c r="BK40" s="708"/>
      <c r="BL40" s="211"/>
      <c r="BM40" s="657" t="s">
        <v>333</v>
      </c>
      <c r="BN40" s="657"/>
      <c r="BO40" s="657"/>
      <c r="BP40" s="657"/>
      <c r="BQ40" s="657"/>
      <c r="BR40" s="657"/>
      <c r="BS40" s="657"/>
      <c r="BT40" s="657"/>
      <c r="BU40" s="658"/>
      <c r="BV40" s="659">
        <v>113</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158777</v>
      </c>
      <c r="CS40" s="660"/>
      <c r="CT40" s="660"/>
      <c r="CU40" s="660"/>
      <c r="CV40" s="660"/>
      <c r="CW40" s="660"/>
      <c r="CX40" s="660"/>
      <c r="CY40" s="661"/>
      <c r="CZ40" s="664">
        <v>0.1</v>
      </c>
      <c r="DA40" s="689"/>
      <c r="DB40" s="689"/>
      <c r="DC40" s="693"/>
      <c r="DD40" s="668">
        <v>150777</v>
      </c>
      <c r="DE40" s="660"/>
      <c r="DF40" s="660"/>
      <c r="DG40" s="660"/>
      <c r="DH40" s="660"/>
      <c r="DI40" s="660"/>
      <c r="DJ40" s="660"/>
      <c r="DK40" s="661"/>
      <c r="DL40" s="668" t="s">
        <v>122</v>
      </c>
      <c r="DM40" s="660"/>
      <c r="DN40" s="660"/>
      <c r="DO40" s="660"/>
      <c r="DP40" s="660"/>
      <c r="DQ40" s="660"/>
      <c r="DR40" s="660"/>
      <c r="DS40" s="660"/>
      <c r="DT40" s="660"/>
      <c r="DU40" s="660"/>
      <c r="DV40" s="661"/>
      <c r="DW40" s="664" t="s">
        <v>122</v>
      </c>
      <c r="DX40" s="689"/>
      <c r="DY40" s="689"/>
      <c r="DZ40" s="689"/>
      <c r="EA40" s="689"/>
      <c r="EB40" s="689"/>
      <c r="EC40" s="690"/>
    </row>
    <row r="41" spans="2:133" ht="11.25" customHeight="1" x14ac:dyDescent="0.15">
      <c r="B41" s="680" t="s">
        <v>335</v>
      </c>
      <c r="C41" s="681"/>
      <c r="D41" s="681"/>
      <c r="E41" s="681"/>
      <c r="F41" s="681"/>
      <c r="G41" s="681"/>
      <c r="H41" s="681"/>
      <c r="I41" s="681"/>
      <c r="J41" s="681"/>
      <c r="K41" s="681"/>
      <c r="L41" s="681"/>
      <c r="M41" s="681"/>
      <c r="N41" s="681"/>
      <c r="O41" s="681"/>
      <c r="P41" s="681"/>
      <c r="Q41" s="682"/>
      <c r="R41" s="731">
        <v>115535448</v>
      </c>
      <c r="S41" s="732"/>
      <c r="T41" s="732"/>
      <c r="U41" s="732"/>
      <c r="V41" s="732"/>
      <c r="W41" s="732"/>
      <c r="X41" s="732"/>
      <c r="Y41" s="736"/>
      <c r="Z41" s="737">
        <v>100</v>
      </c>
      <c r="AA41" s="737"/>
      <c r="AB41" s="737"/>
      <c r="AC41" s="737"/>
      <c r="AD41" s="738">
        <v>55025138</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1442942</v>
      </c>
      <c r="BA41" s="660"/>
      <c r="BB41" s="660"/>
      <c r="BC41" s="660"/>
      <c r="BD41" s="691"/>
      <c r="BE41" s="691"/>
      <c r="BF41" s="714"/>
      <c r="BG41" s="707"/>
      <c r="BH41" s="708"/>
      <c r="BI41" s="708"/>
      <c r="BJ41" s="708"/>
      <c r="BK41" s="708"/>
      <c r="BL41" s="211"/>
      <c r="BM41" s="657" t="s">
        <v>337</v>
      </c>
      <c r="BN41" s="657"/>
      <c r="BO41" s="657"/>
      <c r="BP41" s="657"/>
      <c r="BQ41" s="657"/>
      <c r="BR41" s="657"/>
      <c r="BS41" s="657"/>
      <c r="BT41" s="657"/>
      <c r="BU41" s="658"/>
      <c r="BV41" s="659">
        <v>1</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122</v>
      </c>
      <c r="CS41" s="691"/>
      <c r="CT41" s="691"/>
      <c r="CU41" s="691"/>
      <c r="CV41" s="691"/>
      <c r="CW41" s="691"/>
      <c r="CX41" s="691"/>
      <c r="CY41" s="692"/>
      <c r="CZ41" s="664" t="s">
        <v>122</v>
      </c>
      <c r="DA41" s="689"/>
      <c r="DB41" s="689"/>
      <c r="DC41" s="693"/>
      <c r="DD41" s="668" t="s">
        <v>122</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339</v>
      </c>
      <c r="AR42" s="729"/>
      <c r="AS42" s="729"/>
      <c r="AT42" s="729"/>
      <c r="AU42" s="729"/>
      <c r="AV42" s="729"/>
      <c r="AW42" s="729"/>
      <c r="AX42" s="729"/>
      <c r="AY42" s="730"/>
      <c r="AZ42" s="731">
        <v>6263929</v>
      </c>
      <c r="BA42" s="732"/>
      <c r="BB42" s="732"/>
      <c r="BC42" s="732"/>
      <c r="BD42" s="718"/>
      <c r="BE42" s="718"/>
      <c r="BF42" s="720"/>
      <c r="BG42" s="709"/>
      <c r="BH42" s="710"/>
      <c r="BI42" s="710"/>
      <c r="BJ42" s="710"/>
      <c r="BK42" s="710"/>
      <c r="BL42" s="212"/>
      <c r="BM42" s="681" t="s">
        <v>340</v>
      </c>
      <c r="BN42" s="681"/>
      <c r="BO42" s="681"/>
      <c r="BP42" s="681"/>
      <c r="BQ42" s="681"/>
      <c r="BR42" s="681"/>
      <c r="BS42" s="681"/>
      <c r="BT42" s="681"/>
      <c r="BU42" s="682"/>
      <c r="BV42" s="731">
        <v>363</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18661930</v>
      </c>
      <c r="CS42" s="691"/>
      <c r="CT42" s="691"/>
      <c r="CU42" s="691"/>
      <c r="CV42" s="691"/>
      <c r="CW42" s="691"/>
      <c r="CX42" s="691"/>
      <c r="CY42" s="692"/>
      <c r="CZ42" s="664">
        <v>16.8</v>
      </c>
      <c r="DA42" s="689"/>
      <c r="DB42" s="689"/>
      <c r="DC42" s="693"/>
      <c r="DD42" s="668">
        <v>4289072</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342</v>
      </c>
      <c r="CD43" s="656" t="s">
        <v>343</v>
      </c>
      <c r="CE43" s="657"/>
      <c r="CF43" s="657"/>
      <c r="CG43" s="657"/>
      <c r="CH43" s="657"/>
      <c r="CI43" s="657"/>
      <c r="CJ43" s="657"/>
      <c r="CK43" s="657"/>
      <c r="CL43" s="657"/>
      <c r="CM43" s="657"/>
      <c r="CN43" s="657"/>
      <c r="CO43" s="657"/>
      <c r="CP43" s="657"/>
      <c r="CQ43" s="658"/>
      <c r="CR43" s="659">
        <v>934010</v>
      </c>
      <c r="CS43" s="691"/>
      <c r="CT43" s="691"/>
      <c r="CU43" s="691"/>
      <c r="CV43" s="691"/>
      <c r="CW43" s="691"/>
      <c r="CX43" s="691"/>
      <c r="CY43" s="692"/>
      <c r="CZ43" s="664">
        <v>0.8</v>
      </c>
      <c r="DA43" s="689"/>
      <c r="DB43" s="689"/>
      <c r="DC43" s="693"/>
      <c r="DD43" s="668">
        <v>934010</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292</v>
      </c>
      <c r="CE44" s="696"/>
      <c r="CF44" s="656" t="s">
        <v>345</v>
      </c>
      <c r="CG44" s="657"/>
      <c r="CH44" s="657"/>
      <c r="CI44" s="657"/>
      <c r="CJ44" s="657"/>
      <c r="CK44" s="657"/>
      <c r="CL44" s="657"/>
      <c r="CM44" s="657"/>
      <c r="CN44" s="657"/>
      <c r="CO44" s="657"/>
      <c r="CP44" s="657"/>
      <c r="CQ44" s="658"/>
      <c r="CR44" s="659">
        <v>18390727</v>
      </c>
      <c r="CS44" s="660"/>
      <c r="CT44" s="660"/>
      <c r="CU44" s="660"/>
      <c r="CV44" s="660"/>
      <c r="CW44" s="660"/>
      <c r="CX44" s="660"/>
      <c r="CY44" s="661"/>
      <c r="CZ44" s="664">
        <v>16.600000000000001</v>
      </c>
      <c r="DA44" s="665"/>
      <c r="DB44" s="665"/>
      <c r="DC44" s="671"/>
      <c r="DD44" s="668">
        <v>4049521</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347</v>
      </c>
      <c r="CG45" s="657"/>
      <c r="CH45" s="657"/>
      <c r="CI45" s="657"/>
      <c r="CJ45" s="657"/>
      <c r="CK45" s="657"/>
      <c r="CL45" s="657"/>
      <c r="CM45" s="657"/>
      <c r="CN45" s="657"/>
      <c r="CO45" s="657"/>
      <c r="CP45" s="657"/>
      <c r="CQ45" s="658"/>
      <c r="CR45" s="659">
        <v>4751799</v>
      </c>
      <c r="CS45" s="691"/>
      <c r="CT45" s="691"/>
      <c r="CU45" s="691"/>
      <c r="CV45" s="691"/>
      <c r="CW45" s="691"/>
      <c r="CX45" s="691"/>
      <c r="CY45" s="692"/>
      <c r="CZ45" s="664">
        <v>4.3</v>
      </c>
      <c r="DA45" s="689"/>
      <c r="DB45" s="689"/>
      <c r="DC45" s="693"/>
      <c r="DD45" s="668">
        <v>654259</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7"/>
      <c r="CE46" s="698"/>
      <c r="CF46" s="656" t="s">
        <v>348</v>
      </c>
      <c r="CG46" s="657"/>
      <c r="CH46" s="657"/>
      <c r="CI46" s="657"/>
      <c r="CJ46" s="657"/>
      <c r="CK46" s="657"/>
      <c r="CL46" s="657"/>
      <c r="CM46" s="657"/>
      <c r="CN46" s="657"/>
      <c r="CO46" s="657"/>
      <c r="CP46" s="657"/>
      <c r="CQ46" s="658"/>
      <c r="CR46" s="659">
        <v>13377107</v>
      </c>
      <c r="CS46" s="660"/>
      <c r="CT46" s="660"/>
      <c r="CU46" s="660"/>
      <c r="CV46" s="660"/>
      <c r="CW46" s="660"/>
      <c r="CX46" s="660"/>
      <c r="CY46" s="661"/>
      <c r="CZ46" s="664">
        <v>12.1</v>
      </c>
      <c r="DA46" s="665"/>
      <c r="DB46" s="665"/>
      <c r="DC46" s="671"/>
      <c r="DD46" s="668">
        <v>3296741</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7"/>
      <c r="CE47" s="698"/>
      <c r="CF47" s="656" t="s">
        <v>349</v>
      </c>
      <c r="CG47" s="657"/>
      <c r="CH47" s="657"/>
      <c r="CI47" s="657"/>
      <c r="CJ47" s="657"/>
      <c r="CK47" s="657"/>
      <c r="CL47" s="657"/>
      <c r="CM47" s="657"/>
      <c r="CN47" s="657"/>
      <c r="CO47" s="657"/>
      <c r="CP47" s="657"/>
      <c r="CQ47" s="658"/>
      <c r="CR47" s="659">
        <v>271203</v>
      </c>
      <c r="CS47" s="691"/>
      <c r="CT47" s="691"/>
      <c r="CU47" s="691"/>
      <c r="CV47" s="691"/>
      <c r="CW47" s="691"/>
      <c r="CX47" s="691"/>
      <c r="CY47" s="692"/>
      <c r="CZ47" s="664">
        <v>0.2</v>
      </c>
      <c r="DA47" s="689"/>
      <c r="DB47" s="689"/>
      <c r="DC47" s="693"/>
      <c r="DD47" s="668">
        <v>239551</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699"/>
      <c r="CE48" s="700"/>
      <c r="CF48" s="656" t="s">
        <v>350</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0" t="s">
        <v>351</v>
      </c>
      <c r="CE49" s="681"/>
      <c r="CF49" s="681"/>
      <c r="CG49" s="681"/>
      <c r="CH49" s="681"/>
      <c r="CI49" s="681"/>
      <c r="CJ49" s="681"/>
      <c r="CK49" s="681"/>
      <c r="CL49" s="681"/>
      <c r="CM49" s="681"/>
      <c r="CN49" s="681"/>
      <c r="CO49" s="681"/>
      <c r="CP49" s="681"/>
      <c r="CQ49" s="682"/>
      <c r="CR49" s="731">
        <v>110851910</v>
      </c>
      <c r="CS49" s="718"/>
      <c r="CT49" s="718"/>
      <c r="CU49" s="718"/>
      <c r="CV49" s="718"/>
      <c r="CW49" s="718"/>
      <c r="CX49" s="718"/>
      <c r="CY49" s="747"/>
      <c r="CZ49" s="739">
        <v>100</v>
      </c>
      <c r="DA49" s="748"/>
      <c r="DB49" s="748"/>
      <c r="DC49" s="749"/>
      <c r="DD49" s="750">
        <v>63760782</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T/gRvb/k0+ZmDtTirhGYerv+FBoxMwEsgId4WsUAg2VjtluNQJoBN62UeBeNK4Nx9W/H7NYLa/az+0NsJUyOjg==" saltValue="MPt6adRSe3sZRuUvBGWX8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374</v>
      </c>
      <c r="C7" s="786"/>
      <c r="D7" s="786"/>
      <c r="E7" s="786"/>
      <c r="F7" s="786"/>
      <c r="G7" s="786"/>
      <c r="H7" s="786"/>
      <c r="I7" s="786"/>
      <c r="J7" s="786"/>
      <c r="K7" s="786"/>
      <c r="L7" s="786"/>
      <c r="M7" s="786"/>
      <c r="N7" s="786"/>
      <c r="O7" s="786"/>
      <c r="P7" s="787"/>
      <c r="Q7" s="788">
        <v>113157</v>
      </c>
      <c r="R7" s="789"/>
      <c r="S7" s="789"/>
      <c r="T7" s="789"/>
      <c r="U7" s="789"/>
      <c r="V7" s="789">
        <v>109443</v>
      </c>
      <c r="W7" s="789"/>
      <c r="X7" s="789"/>
      <c r="Y7" s="789"/>
      <c r="Z7" s="789"/>
      <c r="AA7" s="789">
        <v>3714</v>
      </c>
      <c r="AB7" s="789"/>
      <c r="AC7" s="789"/>
      <c r="AD7" s="789"/>
      <c r="AE7" s="790"/>
      <c r="AF7" s="791">
        <v>3591</v>
      </c>
      <c r="AG7" s="792"/>
      <c r="AH7" s="792"/>
      <c r="AI7" s="792"/>
      <c r="AJ7" s="793"/>
      <c r="AK7" s="794">
        <v>159</v>
      </c>
      <c r="AL7" s="795"/>
      <c r="AM7" s="795"/>
      <c r="AN7" s="795"/>
      <c r="AO7" s="795"/>
      <c r="AP7" s="795">
        <v>78491</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550</v>
      </c>
      <c r="BT7" s="783"/>
      <c r="BU7" s="783"/>
      <c r="BV7" s="783"/>
      <c r="BW7" s="783"/>
      <c r="BX7" s="783"/>
      <c r="BY7" s="783"/>
      <c r="BZ7" s="783"/>
      <c r="CA7" s="783"/>
      <c r="CB7" s="783"/>
      <c r="CC7" s="783"/>
      <c r="CD7" s="783"/>
      <c r="CE7" s="783"/>
      <c r="CF7" s="783"/>
      <c r="CG7" s="798"/>
      <c r="CH7" s="779">
        <v>-4</v>
      </c>
      <c r="CI7" s="780"/>
      <c r="CJ7" s="780"/>
      <c r="CK7" s="780"/>
      <c r="CL7" s="781"/>
      <c r="CM7" s="779">
        <v>141</v>
      </c>
      <c r="CN7" s="780"/>
      <c r="CO7" s="780"/>
      <c r="CP7" s="780"/>
      <c r="CQ7" s="781"/>
      <c r="CR7" s="779">
        <v>105</v>
      </c>
      <c r="CS7" s="780"/>
      <c r="CT7" s="780"/>
      <c r="CU7" s="780"/>
      <c r="CV7" s="781"/>
      <c r="CW7" s="779">
        <v>19</v>
      </c>
      <c r="CX7" s="780"/>
      <c r="CY7" s="780"/>
      <c r="CZ7" s="780"/>
      <c r="DA7" s="781"/>
      <c r="DB7" s="779" t="s">
        <v>490</v>
      </c>
      <c r="DC7" s="780"/>
      <c r="DD7" s="780"/>
      <c r="DE7" s="780"/>
      <c r="DF7" s="781"/>
      <c r="DG7" s="779" t="s">
        <v>490</v>
      </c>
      <c r="DH7" s="780"/>
      <c r="DI7" s="780"/>
      <c r="DJ7" s="780"/>
      <c r="DK7" s="781"/>
      <c r="DL7" s="779" t="s">
        <v>490</v>
      </c>
      <c r="DM7" s="780"/>
      <c r="DN7" s="780"/>
      <c r="DO7" s="780"/>
      <c r="DP7" s="781"/>
      <c r="DQ7" s="779" t="s">
        <v>490</v>
      </c>
      <c r="DR7" s="780"/>
      <c r="DS7" s="780"/>
      <c r="DT7" s="780"/>
      <c r="DU7" s="781"/>
      <c r="DV7" s="782"/>
      <c r="DW7" s="783"/>
      <c r="DX7" s="783"/>
      <c r="DY7" s="783"/>
      <c r="DZ7" s="784"/>
      <c r="EA7" s="222"/>
    </row>
    <row r="8" spans="1:131" s="223" customFormat="1" ht="26.25" customHeight="1" x14ac:dyDescent="0.15">
      <c r="A8" s="226">
        <v>2</v>
      </c>
      <c r="B8" s="816" t="s">
        <v>375</v>
      </c>
      <c r="C8" s="817"/>
      <c r="D8" s="817"/>
      <c r="E8" s="817"/>
      <c r="F8" s="817"/>
      <c r="G8" s="817"/>
      <c r="H8" s="817"/>
      <c r="I8" s="817"/>
      <c r="J8" s="817"/>
      <c r="K8" s="817"/>
      <c r="L8" s="817"/>
      <c r="M8" s="817"/>
      <c r="N8" s="817"/>
      <c r="O8" s="817"/>
      <c r="P8" s="818"/>
      <c r="Q8" s="819">
        <v>1711</v>
      </c>
      <c r="R8" s="820"/>
      <c r="S8" s="820"/>
      <c r="T8" s="820"/>
      <c r="U8" s="820"/>
      <c r="V8" s="820">
        <v>1676</v>
      </c>
      <c r="W8" s="820"/>
      <c r="X8" s="820"/>
      <c r="Y8" s="820"/>
      <c r="Z8" s="820"/>
      <c r="AA8" s="820">
        <v>34</v>
      </c>
      <c r="AB8" s="820"/>
      <c r="AC8" s="820"/>
      <c r="AD8" s="820"/>
      <c r="AE8" s="821"/>
      <c r="AF8" s="822">
        <v>2</v>
      </c>
      <c r="AG8" s="823"/>
      <c r="AH8" s="823"/>
      <c r="AI8" s="823"/>
      <c r="AJ8" s="824"/>
      <c r="AK8" s="805">
        <v>559</v>
      </c>
      <c r="AL8" s="806"/>
      <c r="AM8" s="806"/>
      <c r="AN8" s="806"/>
      <c r="AO8" s="806"/>
      <c r="AP8" s="806">
        <v>5923</v>
      </c>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t="s">
        <v>551</v>
      </c>
      <c r="BT8" s="810"/>
      <c r="BU8" s="810"/>
      <c r="BV8" s="810"/>
      <c r="BW8" s="810"/>
      <c r="BX8" s="810"/>
      <c r="BY8" s="810"/>
      <c r="BZ8" s="810"/>
      <c r="CA8" s="810"/>
      <c r="CB8" s="810"/>
      <c r="CC8" s="810"/>
      <c r="CD8" s="810"/>
      <c r="CE8" s="810"/>
      <c r="CF8" s="810"/>
      <c r="CG8" s="811"/>
      <c r="CH8" s="812">
        <v>5</v>
      </c>
      <c r="CI8" s="813"/>
      <c r="CJ8" s="813"/>
      <c r="CK8" s="813"/>
      <c r="CL8" s="814"/>
      <c r="CM8" s="812">
        <v>282</v>
      </c>
      <c r="CN8" s="813"/>
      <c r="CO8" s="813"/>
      <c r="CP8" s="813"/>
      <c r="CQ8" s="814"/>
      <c r="CR8" s="812">
        <v>320</v>
      </c>
      <c r="CS8" s="813"/>
      <c r="CT8" s="813"/>
      <c r="CU8" s="813"/>
      <c r="CV8" s="814"/>
      <c r="CW8" s="812">
        <v>142</v>
      </c>
      <c r="CX8" s="813"/>
      <c r="CY8" s="813"/>
      <c r="CZ8" s="813"/>
      <c r="DA8" s="814"/>
      <c r="DB8" s="812" t="s">
        <v>490</v>
      </c>
      <c r="DC8" s="813"/>
      <c r="DD8" s="813"/>
      <c r="DE8" s="813"/>
      <c r="DF8" s="814"/>
      <c r="DG8" s="812" t="s">
        <v>490</v>
      </c>
      <c r="DH8" s="813"/>
      <c r="DI8" s="813"/>
      <c r="DJ8" s="813"/>
      <c r="DK8" s="814"/>
      <c r="DL8" s="812" t="s">
        <v>490</v>
      </c>
      <c r="DM8" s="813"/>
      <c r="DN8" s="813"/>
      <c r="DO8" s="813"/>
      <c r="DP8" s="814"/>
      <c r="DQ8" s="812" t="s">
        <v>490</v>
      </c>
      <c r="DR8" s="813"/>
      <c r="DS8" s="813"/>
      <c r="DT8" s="813"/>
      <c r="DU8" s="814"/>
      <c r="DV8" s="809"/>
      <c r="DW8" s="810"/>
      <c r="DX8" s="810"/>
      <c r="DY8" s="810"/>
      <c r="DZ8" s="815"/>
      <c r="EA8" s="222"/>
    </row>
    <row r="9" spans="1:131" s="223" customFormat="1" ht="26.25" customHeight="1" x14ac:dyDescent="0.15">
      <c r="A9" s="226">
        <v>3</v>
      </c>
      <c r="B9" s="816" t="s">
        <v>376</v>
      </c>
      <c r="C9" s="817"/>
      <c r="D9" s="817"/>
      <c r="E9" s="817"/>
      <c r="F9" s="817"/>
      <c r="G9" s="817"/>
      <c r="H9" s="817"/>
      <c r="I9" s="817"/>
      <c r="J9" s="817"/>
      <c r="K9" s="817"/>
      <c r="L9" s="817"/>
      <c r="M9" s="817"/>
      <c r="N9" s="817"/>
      <c r="O9" s="817"/>
      <c r="P9" s="818"/>
      <c r="Q9" s="819">
        <v>1280</v>
      </c>
      <c r="R9" s="820"/>
      <c r="S9" s="820"/>
      <c r="T9" s="820"/>
      <c r="U9" s="820"/>
      <c r="V9" s="820">
        <v>345</v>
      </c>
      <c r="W9" s="820"/>
      <c r="X9" s="820"/>
      <c r="Y9" s="820"/>
      <c r="Z9" s="820"/>
      <c r="AA9" s="820">
        <v>935</v>
      </c>
      <c r="AB9" s="820"/>
      <c r="AC9" s="820"/>
      <c r="AD9" s="820"/>
      <c r="AE9" s="821"/>
      <c r="AF9" s="822">
        <v>935</v>
      </c>
      <c r="AG9" s="823"/>
      <c r="AH9" s="823"/>
      <c r="AI9" s="823"/>
      <c r="AJ9" s="824"/>
      <c r="AK9" s="805">
        <v>50</v>
      </c>
      <c r="AL9" s="806"/>
      <c r="AM9" s="806"/>
      <c r="AN9" s="806"/>
      <c r="AO9" s="806"/>
      <c r="AP9" s="806">
        <v>3117</v>
      </c>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t="s">
        <v>552</v>
      </c>
      <c r="BT9" s="810"/>
      <c r="BU9" s="810"/>
      <c r="BV9" s="810"/>
      <c r="BW9" s="810"/>
      <c r="BX9" s="810"/>
      <c r="BY9" s="810"/>
      <c r="BZ9" s="810"/>
      <c r="CA9" s="810"/>
      <c r="CB9" s="810"/>
      <c r="CC9" s="810"/>
      <c r="CD9" s="810"/>
      <c r="CE9" s="810"/>
      <c r="CF9" s="810"/>
      <c r="CG9" s="811"/>
      <c r="CH9" s="812">
        <v>-7</v>
      </c>
      <c r="CI9" s="813"/>
      <c r="CJ9" s="813"/>
      <c r="CK9" s="813"/>
      <c r="CL9" s="814"/>
      <c r="CM9" s="812">
        <v>62</v>
      </c>
      <c r="CN9" s="813"/>
      <c r="CO9" s="813"/>
      <c r="CP9" s="813"/>
      <c r="CQ9" s="814"/>
      <c r="CR9" s="812">
        <v>85</v>
      </c>
      <c r="CS9" s="813"/>
      <c r="CT9" s="813"/>
      <c r="CU9" s="813"/>
      <c r="CV9" s="814"/>
      <c r="CW9" s="812" t="s">
        <v>490</v>
      </c>
      <c r="CX9" s="813"/>
      <c r="CY9" s="813"/>
      <c r="CZ9" s="813"/>
      <c r="DA9" s="814"/>
      <c r="DB9" s="812" t="s">
        <v>490</v>
      </c>
      <c r="DC9" s="813"/>
      <c r="DD9" s="813"/>
      <c r="DE9" s="813"/>
      <c r="DF9" s="814"/>
      <c r="DG9" s="812" t="s">
        <v>490</v>
      </c>
      <c r="DH9" s="813"/>
      <c r="DI9" s="813"/>
      <c r="DJ9" s="813"/>
      <c r="DK9" s="814"/>
      <c r="DL9" s="812" t="s">
        <v>490</v>
      </c>
      <c r="DM9" s="813"/>
      <c r="DN9" s="813"/>
      <c r="DO9" s="813"/>
      <c r="DP9" s="814"/>
      <c r="DQ9" s="812" t="s">
        <v>490</v>
      </c>
      <c r="DR9" s="813"/>
      <c r="DS9" s="813"/>
      <c r="DT9" s="813"/>
      <c r="DU9" s="814"/>
      <c r="DV9" s="809"/>
      <c r="DW9" s="810"/>
      <c r="DX9" s="810"/>
      <c r="DY9" s="810"/>
      <c r="DZ9" s="815"/>
      <c r="EA9" s="222"/>
    </row>
    <row r="10" spans="1:131" s="223" customFormat="1" ht="26.25" customHeight="1" x14ac:dyDescent="0.15">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t="s">
        <v>553</v>
      </c>
      <c r="BS10" s="809" t="s">
        <v>554</v>
      </c>
      <c r="BT10" s="810"/>
      <c r="BU10" s="810"/>
      <c r="BV10" s="810"/>
      <c r="BW10" s="810"/>
      <c r="BX10" s="810"/>
      <c r="BY10" s="810"/>
      <c r="BZ10" s="810"/>
      <c r="CA10" s="810"/>
      <c r="CB10" s="810"/>
      <c r="CC10" s="810"/>
      <c r="CD10" s="810"/>
      <c r="CE10" s="810"/>
      <c r="CF10" s="810"/>
      <c r="CG10" s="811"/>
      <c r="CH10" s="812">
        <v>1</v>
      </c>
      <c r="CI10" s="813"/>
      <c r="CJ10" s="813"/>
      <c r="CK10" s="813"/>
      <c r="CL10" s="814"/>
      <c r="CM10" s="812">
        <v>154</v>
      </c>
      <c r="CN10" s="813"/>
      <c r="CO10" s="813"/>
      <c r="CP10" s="813"/>
      <c r="CQ10" s="814"/>
      <c r="CR10" s="812">
        <v>8</v>
      </c>
      <c r="CS10" s="813"/>
      <c r="CT10" s="813"/>
      <c r="CU10" s="813"/>
      <c r="CV10" s="814"/>
      <c r="CW10" s="812" t="s">
        <v>490</v>
      </c>
      <c r="CX10" s="813"/>
      <c r="CY10" s="813"/>
      <c r="CZ10" s="813"/>
      <c r="DA10" s="814"/>
      <c r="DB10" s="812" t="s">
        <v>490</v>
      </c>
      <c r="DC10" s="813"/>
      <c r="DD10" s="813"/>
      <c r="DE10" s="813"/>
      <c r="DF10" s="814"/>
      <c r="DG10" s="812">
        <v>625</v>
      </c>
      <c r="DH10" s="813"/>
      <c r="DI10" s="813"/>
      <c r="DJ10" s="813"/>
      <c r="DK10" s="814"/>
      <c r="DL10" s="812" t="s">
        <v>490</v>
      </c>
      <c r="DM10" s="813"/>
      <c r="DN10" s="813"/>
      <c r="DO10" s="813"/>
      <c r="DP10" s="814"/>
      <c r="DQ10" s="812" t="s">
        <v>490</v>
      </c>
      <c r="DR10" s="813"/>
      <c r="DS10" s="813"/>
      <c r="DT10" s="813"/>
      <c r="DU10" s="814"/>
      <c r="DV10" s="809"/>
      <c r="DW10" s="810"/>
      <c r="DX10" s="810"/>
      <c r="DY10" s="810"/>
      <c r="DZ10" s="815"/>
      <c r="EA10" s="222"/>
    </row>
    <row r="11" spans="1:131" s="223" customFormat="1" ht="26.2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t="s">
        <v>555</v>
      </c>
      <c r="BT11" s="810"/>
      <c r="BU11" s="810"/>
      <c r="BV11" s="810"/>
      <c r="BW11" s="810"/>
      <c r="BX11" s="810"/>
      <c r="BY11" s="810"/>
      <c r="BZ11" s="810"/>
      <c r="CA11" s="810"/>
      <c r="CB11" s="810"/>
      <c r="CC11" s="810"/>
      <c r="CD11" s="810"/>
      <c r="CE11" s="810"/>
      <c r="CF11" s="810"/>
      <c r="CG11" s="811"/>
      <c r="CH11" s="812">
        <v>-7</v>
      </c>
      <c r="CI11" s="813"/>
      <c r="CJ11" s="813"/>
      <c r="CK11" s="813"/>
      <c r="CL11" s="814"/>
      <c r="CM11" s="812">
        <v>112</v>
      </c>
      <c r="CN11" s="813"/>
      <c r="CO11" s="813"/>
      <c r="CP11" s="813"/>
      <c r="CQ11" s="814"/>
      <c r="CR11" s="812">
        <v>30</v>
      </c>
      <c r="CS11" s="813"/>
      <c r="CT11" s="813"/>
      <c r="CU11" s="813"/>
      <c r="CV11" s="814"/>
      <c r="CW11" s="812" t="s">
        <v>490</v>
      </c>
      <c r="CX11" s="813"/>
      <c r="CY11" s="813"/>
      <c r="CZ11" s="813"/>
      <c r="DA11" s="814"/>
      <c r="DB11" s="812" t="s">
        <v>490</v>
      </c>
      <c r="DC11" s="813"/>
      <c r="DD11" s="813"/>
      <c r="DE11" s="813"/>
      <c r="DF11" s="814"/>
      <c r="DG11" s="812" t="s">
        <v>490</v>
      </c>
      <c r="DH11" s="813"/>
      <c r="DI11" s="813"/>
      <c r="DJ11" s="813"/>
      <c r="DK11" s="814"/>
      <c r="DL11" s="812" t="s">
        <v>490</v>
      </c>
      <c r="DM11" s="813"/>
      <c r="DN11" s="813"/>
      <c r="DO11" s="813"/>
      <c r="DP11" s="814"/>
      <c r="DQ11" s="812" t="s">
        <v>490</v>
      </c>
      <c r="DR11" s="813"/>
      <c r="DS11" s="813"/>
      <c r="DT11" s="813"/>
      <c r="DU11" s="814"/>
      <c r="DV11" s="809"/>
      <c r="DW11" s="810"/>
      <c r="DX11" s="810"/>
      <c r="DY11" s="810"/>
      <c r="DZ11" s="815"/>
      <c r="EA11" s="222"/>
    </row>
    <row r="12" spans="1:131" s="223" customFormat="1" ht="26.2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t="s">
        <v>556</v>
      </c>
      <c r="BT12" s="810"/>
      <c r="BU12" s="810"/>
      <c r="BV12" s="810"/>
      <c r="BW12" s="810"/>
      <c r="BX12" s="810"/>
      <c r="BY12" s="810"/>
      <c r="BZ12" s="810"/>
      <c r="CA12" s="810"/>
      <c r="CB12" s="810"/>
      <c r="CC12" s="810"/>
      <c r="CD12" s="810"/>
      <c r="CE12" s="810"/>
      <c r="CF12" s="810"/>
      <c r="CG12" s="811"/>
      <c r="CH12" s="812">
        <v>1</v>
      </c>
      <c r="CI12" s="813"/>
      <c r="CJ12" s="813"/>
      <c r="CK12" s="813"/>
      <c r="CL12" s="814"/>
      <c r="CM12" s="812">
        <v>26</v>
      </c>
      <c r="CN12" s="813"/>
      <c r="CO12" s="813"/>
      <c r="CP12" s="813"/>
      <c r="CQ12" s="814"/>
      <c r="CR12" s="812">
        <v>10</v>
      </c>
      <c r="CS12" s="813"/>
      <c r="CT12" s="813"/>
      <c r="CU12" s="813"/>
      <c r="CV12" s="814"/>
      <c r="CW12" s="812">
        <v>63</v>
      </c>
      <c r="CX12" s="813"/>
      <c r="CY12" s="813"/>
      <c r="CZ12" s="813"/>
      <c r="DA12" s="814"/>
      <c r="DB12" s="812" t="s">
        <v>490</v>
      </c>
      <c r="DC12" s="813"/>
      <c r="DD12" s="813"/>
      <c r="DE12" s="813"/>
      <c r="DF12" s="814"/>
      <c r="DG12" s="812" t="s">
        <v>490</v>
      </c>
      <c r="DH12" s="813"/>
      <c r="DI12" s="813"/>
      <c r="DJ12" s="813"/>
      <c r="DK12" s="814"/>
      <c r="DL12" s="812" t="s">
        <v>490</v>
      </c>
      <c r="DM12" s="813"/>
      <c r="DN12" s="813"/>
      <c r="DO12" s="813"/>
      <c r="DP12" s="814"/>
      <c r="DQ12" s="812" t="s">
        <v>490</v>
      </c>
      <c r="DR12" s="813"/>
      <c r="DS12" s="813"/>
      <c r="DT12" s="813"/>
      <c r="DU12" s="814"/>
      <c r="DV12" s="809"/>
      <c r="DW12" s="810"/>
      <c r="DX12" s="810"/>
      <c r="DY12" s="810"/>
      <c r="DZ12" s="815"/>
      <c r="EA12" s="222"/>
    </row>
    <row r="13" spans="1:131" s="223" customFormat="1" ht="26.2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t="s">
        <v>557</v>
      </c>
      <c r="BT13" s="810"/>
      <c r="BU13" s="810"/>
      <c r="BV13" s="810"/>
      <c r="BW13" s="810"/>
      <c r="BX13" s="810"/>
      <c r="BY13" s="810"/>
      <c r="BZ13" s="810"/>
      <c r="CA13" s="810"/>
      <c r="CB13" s="810"/>
      <c r="CC13" s="810"/>
      <c r="CD13" s="810"/>
      <c r="CE13" s="810"/>
      <c r="CF13" s="810"/>
      <c r="CG13" s="811"/>
      <c r="CH13" s="812">
        <v>0</v>
      </c>
      <c r="CI13" s="813"/>
      <c r="CJ13" s="813"/>
      <c r="CK13" s="813"/>
      <c r="CL13" s="814"/>
      <c r="CM13" s="812">
        <v>85</v>
      </c>
      <c r="CN13" s="813"/>
      <c r="CO13" s="813"/>
      <c r="CP13" s="813"/>
      <c r="CQ13" s="814"/>
      <c r="CR13" s="812">
        <v>80</v>
      </c>
      <c r="CS13" s="813"/>
      <c r="CT13" s="813"/>
      <c r="CU13" s="813"/>
      <c r="CV13" s="814"/>
      <c r="CW13" s="812" t="s">
        <v>490</v>
      </c>
      <c r="CX13" s="813"/>
      <c r="CY13" s="813"/>
      <c r="CZ13" s="813"/>
      <c r="DA13" s="814"/>
      <c r="DB13" s="812" t="s">
        <v>490</v>
      </c>
      <c r="DC13" s="813"/>
      <c r="DD13" s="813"/>
      <c r="DE13" s="813"/>
      <c r="DF13" s="814"/>
      <c r="DG13" s="812" t="s">
        <v>490</v>
      </c>
      <c r="DH13" s="813"/>
      <c r="DI13" s="813"/>
      <c r="DJ13" s="813"/>
      <c r="DK13" s="814"/>
      <c r="DL13" s="812" t="s">
        <v>490</v>
      </c>
      <c r="DM13" s="813"/>
      <c r="DN13" s="813"/>
      <c r="DO13" s="813"/>
      <c r="DP13" s="814"/>
      <c r="DQ13" s="812" t="s">
        <v>490</v>
      </c>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377</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378</v>
      </c>
      <c r="B23" s="825" t="s">
        <v>379</v>
      </c>
      <c r="C23" s="826"/>
      <c r="D23" s="826"/>
      <c r="E23" s="826"/>
      <c r="F23" s="826"/>
      <c r="G23" s="826"/>
      <c r="H23" s="826"/>
      <c r="I23" s="826"/>
      <c r="J23" s="826"/>
      <c r="K23" s="826"/>
      <c r="L23" s="826"/>
      <c r="M23" s="826"/>
      <c r="N23" s="826"/>
      <c r="O23" s="826"/>
      <c r="P23" s="827"/>
      <c r="Q23" s="828">
        <v>115535</v>
      </c>
      <c r="R23" s="829"/>
      <c r="S23" s="829"/>
      <c r="T23" s="829"/>
      <c r="U23" s="829"/>
      <c r="V23" s="829">
        <v>110852</v>
      </c>
      <c r="W23" s="829"/>
      <c r="X23" s="829"/>
      <c r="Y23" s="829"/>
      <c r="Z23" s="829"/>
      <c r="AA23" s="829">
        <v>4684</v>
      </c>
      <c r="AB23" s="829"/>
      <c r="AC23" s="829"/>
      <c r="AD23" s="829"/>
      <c r="AE23" s="830"/>
      <c r="AF23" s="831">
        <v>4528</v>
      </c>
      <c r="AG23" s="829"/>
      <c r="AH23" s="829"/>
      <c r="AI23" s="829"/>
      <c r="AJ23" s="832"/>
      <c r="AK23" s="833"/>
      <c r="AL23" s="834"/>
      <c r="AM23" s="834"/>
      <c r="AN23" s="834"/>
      <c r="AO23" s="834"/>
      <c r="AP23" s="829">
        <v>87531</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4" t="s">
        <v>380</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381</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357</v>
      </c>
      <c r="B26" s="764"/>
      <c r="C26" s="764"/>
      <c r="D26" s="764"/>
      <c r="E26" s="764"/>
      <c r="F26" s="764"/>
      <c r="G26" s="764"/>
      <c r="H26" s="764"/>
      <c r="I26" s="764"/>
      <c r="J26" s="764"/>
      <c r="K26" s="764"/>
      <c r="L26" s="764"/>
      <c r="M26" s="764"/>
      <c r="N26" s="764"/>
      <c r="O26" s="764"/>
      <c r="P26" s="765"/>
      <c r="Q26" s="769" t="s">
        <v>382</v>
      </c>
      <c r="R26" s="770"/>
      <c r="S26" s="770"/>
      <c r="T26" s="770"/>
      <c r="U26" s="771"/>
      <c r="V26" s="769" t="s">
        <v>383</v>
      </c>
      <c r="W26" s="770"/>
      <c r="X26" s="770"/>
      <c r="Y26" s="770"/>
      <c r="Z26" s="771"/>
      <c r="AA26" s="769" t="s">
        <v>384</v>
      </c>
      <c r="AB26" s="770"/>
      <c r="AC26" s="770"/>
      <c r="AD26" s="770"/>
      <c r="AE26" s="770"/>
      <c r="AF26" s="850" t="s">
        <v>385</v>
      </c>
      <c r="AG26" s="851"/>
      <c r="AH26" s="851"/>
      <c r="AI26" s="851"/>
      <c r="AJ26" s="852"/>
      <c r="AK26" s="770" t="s">
        <v>386</v>
      </c>
      <c r="AL26" s="770"/>
      <c r="AM26" s="770"/>
      <c r="AN26" s="770"/>
      <c r="AO26" s="771"/>
      <c r="AP26" s="769" t="s">
        <v>387</v>
      </c>
      <c r="AQ26" s="770"/>
      <c r="AR26" s="770"/>
      <c r="AS26" s="770"/>
      <c r="AT26" s="771"/>
      <c r="AU26" s="769" t="s">
        <v>388</v>
      </c>
      <c r="AV26" s="770"/>
      <c r="AW26" s="770"/>
      <c r="AX26" s="770"/>
      <c r="AY26" s="771"/>
      <c r="AZ26" s="769" t="s">
        <v>389</v>
      </c>
      <c r="BA26" s="770"/>
      <c r="BB26" s="770"/>
      <c r="BC26" s="770"/>
      <c r="BD26" s="771"/>
      <c r="BE26" s="769" t="s">
        <v>364</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390</v>
      </c>
      <c r="C28" s="786"/>
      <c r="D28" s="786"/>
      <c r="E28" s="786"/>
      <c r="F28" s="786"/>
      <c r="G28" s="786"/>
      <c r="H28" s="786"/>
      <c r="I28" s="786"/>
      <c r="J28" s="786"/>
      <c r="K28" s="786"/>
      <c r="L28" s="786"/>
      <c r="M28" s="786"/>
      <c r="N28" s="786"/>
      <c r="O28" s="786"/>
      <c r="P28" s="787"/>
      <c r="Q28" s="858">
        <v>22829</v>
      </c>
      <c r="R28" s="859"/>
      <c r="S28" s="859"/>
      <c r="T28" s="859"/>
      <c r="U28" s="859"/>
      <c r="V28" s="859">
        <v>22798</v>
      </c>
      <c r="W28" s="859"/>
      <c r="X28" s="859"/>
      <c r="Y28" s="859"/>
      <c r="Z28" s="859"/>
      <c r="AA28" s="859">
        <v>31</v>
      </c>
      <c r="AB28" s="859"/>
      <c r="AC28" s="859"/>
      <c r="AD28" s="859"/>
      <c r="AE28" s="860"/>
      <c r="AF28" s="861">
        <v>31</v>
      </c>
      <c r="AG28" s="859"/>
      <c r="AH28" s="859"/>
      <c r="AI28" s="859"/>
      <c r="AJ28" s="862"/>
      <c r="AK28" s="863">
        <v>1443</v>
      </c>
      <c r="AL28" s="864"/>
      <c r="AM28" s="864"/>
      <c r="AN28" s="864"/>
      <c r="AO28" s="864"/>
      <c r="AP28" s="864" t="s">
        <v>490</v>
      </c>
      <c r="AQ28" s="864"/>
      <c r="AR28" s="864"/>
      <c r="AS28" s="864"/>
      <c r="AT28" s="864"/>
      <c r="AU28" s="864" t="s">
        <v>490</v>
      </c>
      <c r="AV28" s="864"/>
      <c r="AW28" s="864"/>
      <c r="AX28" s="864"/>
      <c r="AY28" s="864"/>
      <c r="AZ28" s="865" t="s">
        <v>490</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391</v>
      </c>
      <c r="C29" s="817"/>
      <c r="D29" s="817"/>
      <c r="E29" s="817"/>
      <c r="F29" s="817"/>
      <c r="G29" s="817"/>
      <c r="H29" s="817"/>
      <c r="I29" s="817"/>
      <c r="J29" s="817"/>
      <c r="K29" s="817"/>
      <c r="L29" s="817"/>
      <c r="M29" s="817"/>
      <c r="N29" s="817"/>
      <c r="O29" s="817"/>
      <c r="P29" s="818"/>
      <c r="Q29" s="819">
        <v>6745</v>
      </c>
      <c r="R29" s="820"/>
      <c r="S29" s="820"/>
      <c r="T29" s="820"/>
      <c r="U29" s="820"/>
      <c r="V29" s="820">
        <v>6731</v>
      </c>
      <c r="W29" s="820"/>
      <c r="X29" s="820"/>
      <c r="Y29" s="820"/>
      <c r="Z29" s="820"/>
      <c r="AA29" s="820">
        <v>14</v>
      </c>
      <c r="AB29" s="820"/>
      <c r="AC29" s="820"/>
      <c r="AD29" s="820"/>
      <c r="AE29" s="821"/>
      <c r="AF29" s="822">
        <v>14</v>
      </c>
      <c r="AG29" s="823"/>
      <c r="AH29" s="823"/>
      <c r="AI29" s="823"/>
      <c r="AJ29" s="824"/>
      <c r="AK29" s="870">
        <v>3128</v>
      </c>
      <c r="AL29" s="866"/>
      <c r="AM29" s="866"/>
      <c r="AN29" s="866"/>
      <c r="AO29" s="866"/>
      <c r="AP29" s="866" t="s">
        <v>490</v>
      </c>
      <c r="AQ29" s="866"/>
      <c r="AR29" s="866"/>
      <c r="AS29" s="866"/>
      <c r="AT29" s="866"/>
      <c r="AU29" s="866" t="s">
        <v>490</v>
      </c>
      <c r="AV29" s="866"/>
      <c r="AW29" s="866"/>
      <c r="AX29" s="866"/>
      <c r="AY29" s="866"/>
      <c r="AZ29" s="867" t="s">
        <v>490</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392</v>
      </c>
      <c r="C30" s="817"/>
      <c r="D30" s="817"/>
      <c r="E30" s="817"/>
      <c r="F30" s="817"/>
      <c r="G30" s="817"/>
      <c r="H30" s="817"/>
      <c r="I30" s="817"/>
      <c r="J30" s="817"/>
      <c r="K30" s="817"/>
      <c r="L30" s="817"/>
      <c r="M30" s="817"/>
      <c r="N30" s="817"/>
      <c r="O30" s="817"/>
      <c r="P30" s="818"/>
      <c r="Q30" s="819">
        <v>21557</v>
      </c>
      <c r="R30" s="820"/>
      <c r="S30" s="820"/>
      <c r="T30" s="820"/>
      <c r="U30" s="820"/>
      <c r="V30" s="820">
        <v>21284</v>
      </c>
      <c r="W30" s="820"/>
      <c r="X30" s="820"/>
      <c r="Y30" s="820"/>
      <c r="Z30" s="820"/>
      <c r="AA30" s="820">
        <v>273</v>
      </c>
      <c r="AB30" s="820"/>
      <c r="AC30" s="820"/>
      <c r="AD30" s="820"/>
      <c r="AE30" s="821"/>
      <c r="AF30" s="822">
        <v>273</v>
      </c>
      <c r="AG30" s="823"/>
      <c r="AH30" s="823"/>
      <c r="AI30" s="823"/>
      <c r="AJ30" s="824"/>
      <c r="AK30" s="870">
        <v>3056</v>
      </c>
      <c r="AL30" s="866"/>
      <c r="AM30" s="866"/>
      <c r="AN30" s="866"/>
      <c r="AO30" s="866"/>
      <c r="AP30" s="866" t="s">
        <v>490</v>
      </c>
      <c r="AQ30" s="866"/>
      <c r="AR30" s="866"/>
      <c r="AS30" s="866"/>
      <c r="AT30" s="866"/>
      <c r="AU30" s="866" t="s">
        <v>490</v>
      </c>
      <c r="AV30" s="866"/>
      <c r="AW30" s="866"/>
      <c r="AX30" s="866"/>
      <c r="AY30" s="866"/>
      <c r="AZ30" s="867" t="s">
        <v>490</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393</v>
      </c>
      <c r="C31" s="817"/>
      <c r="D31" s="817"/>
      <c r="E31" s="817"/>
      <c r="F31" s="817"/>
      <c r="G31" s="817"/>
      <c r="H31" s="817"/>
      <c r="I31" s="817"/>
      <c r="J31" s="817"/>
      <c r="K31" s="817"/>
      <c r="L31" s="817"/>
      <c r="M31" s="817"/>
      <c r="N31" s="817"/>
      <c r="O31" s="817"/>
      <c r="P31" s="818"/>
      <c r="Q31" s="819">
        <v>58</v>
      </c>
      <c r="R31" s="820"/>
      <c r="S31" s="820"/>
      <c r="T31" s="820"/>
      <c r="U31" s="820"/>
      <c r="V31" s="820">
        <v>55</v>
      </c>
      <c r="W31" s="820"/>
      <c r="X31" s="820"/>
      <c r="Y31" s="820"/>
      <c r="Z31" s="820"/>
      <c r="AA31" s="820">
        <v>3</v>
      </c>
      <c r="AB31" s="820"/>
      <c r="AC31" s="820"/>
      <c r="AD31" s="820"/>
      <c r="AE31" s="821"/>
      <c r="AF31" s="822">
        <v>3</v>
      </c>
      <c r="AG31" s="823"/>
      <c r="AH31" s="823"/>
      <c r="AI31" s="823"/>
      <c r="AJ31" s="824"/>
      <c r="AK31" s="870" t="s">
        <v>490</v>
      </c>
      <c r="AL31" s="866"/>
      <c r="AM31" s="866"/>
      <c r="AN31" s="866"/>
      <c r="AO31" s="866"/>
      <c r="AP31" s="866" t="s">
        <v>490</v>
      </c>
      <c r="AQ31" s="866"/>
      <c r="AR31" s="866"/>
      <c r="AS31" s="866"/>
      <c r="AT31" s="866"/>
      <c r="AU31" s="866" t="s">
        <v>490</v>
      </c>
      <c r="AV31" s="866"/>
      <c r="AW31" s="866"/>
      <c r="AX31" s="866"/>
      <c r="AY31" s="866"/>
      <c r="AZ31" s="867" t="s">
        <v>490</v>
      </c>
      <c r="BA31" s="867"/>
      <c r="BB31" s="867"/>
      <c r="BC31" s="867"/>
      <c r="BD31" s="867"/>
      <c r="BE31" s="868"/>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t="s">
        <v>394</v>
      </c>
      <c r="C32" s="817"/>
      <c r="D32" s="817"/>
      <c r="E32" s="817"/>
      <c r="F32" s="817"/>
      <c r="G32" s="817"/>
      <c r="H32" s="817"/>
      <c r="I32" s="817"/>
      <c r="J32" s="817"/>
      <c r="K32" s="817"/>
      <c r="L32" s="817"/>
      <c r="M32" s="817"/>
      <c r="N32" s="817"/>
      <c r="O32" s="817"/>
      <c r="P32" s="818"/>
      <c r="Q32" s="819">
        <v>3958</v>
      </c>
      <c r="R32" s="820"/>
      <c r="S32" s="820"/>
      <c r="T32" s="820"/>
      <c r="U32" s="820"/>
      <c r="V32" s="820">
        <v>3279</v>
      </c>
      <c r="W32" s="820"/>
      <c r="X32" s="820"/>
      <c r="Y32" s="820"/>
      <c r="Z32" s="820"/>
      <c r="AA32" s="820">
        <v>679</v>
      </c>
      <c r="AB32" s="820"/>
      <c r="AC32" s="820"/>
      <c r="AD32" s="820"/>
      <c r="AE32" s="821"/>
      <c r="AF32" s="822">
        <v>1375</v>
      </c>
      <c r="AG32" s="823"/>
      <c r="AH32" s="823"/>
      <c r="AI32" s="823"/>
      <c r="AJ32" s="824"/>
      <c r="AK32" s="870">
        <v>31</v>
      </c>
      <c r="AL32" s="866"/>
      <c r="AM32" s="866"/>
      <c r="AN32" s="866"/>
      <c r="AO32" s="866"/>
      <c r="AP32" s="866">
        <v>10232</v>
      </c>
      <c r="AQ32" s="866"/>
      <c r="AR32" s="866"/>
      <c r="AS32" s="866"/>
      <c r="AT32" s="866"/>
      <c r="AU32" s="866" t="s">
        <v>490</v>
      </c>
      <c r="AV32" s="866"/>
      <c r="AW32" s="866"/>
      <c r="AX32" s="866"/>
      <c r="AY32" s="866"/>
      <c r="AZ32" s="867" t="s">
        <v>490</v>
      </c>
      <c r="BA32" s="867"/>
      <c r="BB32" s="867"/>
      <c r="BC32" s="867"/>
      <c r="BD32" s="867"/>
      <c r="BE32" s="868" t="s">
        <v>395</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t="s">
        <v>396</v>
      </c>
      <c r="C33" s="817"/>
      <c r="D33" s="817"/>
      <c r="E33" s="817"/>
      <c r="F33" s="817"/>
      <c r="G33" s="817"/>
      <c r="H33" s="817"/>
      <c r="I33" s="817"/>
      <c r="J33" s="817"/>
      <c r="K33" s="817"/>
      <c r="L33" s="817"/>
      <c r="M33" s="817"/>
      <c r="N33" s="817"/>
      <c r="O33" s="817"/>
      <c r="P33" s="818"/>
      <c r="Q33" s="819">
        <v>5854</v>
      </c>
      <c r="R33" s="820"/>
      <c r="S33" s="820"/>
      <c r="T33" s="820"/>
      <c r="U33" s="820"/>
      <c r="V33" s="820">
        <v>4950</v>
      </c>
      <c r="W33" s="820"/>
      <c r="X33" s="820"/>
      <c r="Y33" s="820"/>
      <c r="Z33" s="820"/>
      <c r="AA33" s="820">
        <v>903</v>
      </c>
      <c r="AB33" s="820"/>
      <c r="AC33" s="820"/>
      <c r="AD33" s="820"/>
      <c r="AE33" s="821"/>
      <c r="AF33" s="822">
        <v>1669</v>
      </c>
      <c r="AG33" s="823"/>
      <c r="AH33" s="823"/>
      <c r="AI33" s="823"/>
      <c r="AJ33" s="824"/>
      <c r="AK33" s="870">
        <v>1786</v>
      </c>
      <c r="AL33" s="866"/>
      <c r="AM33" s="866"/>
      <c r="AN33" s="866"/>
      <c r="AO33" s="866"/>
      <c r="AP33" s="866">
        <v>22795</v>
      </c>
      <c r="AQ33" s="866"/>
      <c r="AR33" s="866"/>
      <c r="AS33" s="866"/>
      <c r="AT33" s="866"/>
      <c r="AU33" s="866" t="s">
        <v>490</v>
      </c>
      <c r="AV33" s="866"/>
      <c r="AW33" s="866"/>
      <c r="AX33" s="866"/>
      <c r="AY33" s="866"/>
      <c r="AZ33" s="867" t="s">
        <v>490</v>
      </c>
      <c r="BA33" s="867"/>
      <c r="BB33" s="867"/>
      <c r="BC33" s="867"/>
      <c r="BD33" s="867"/>
      <c r="BE33" s="868" t="s">
        <v>395</v>
      </c>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t="s">
        <v>397</v>
      </c>
      <c r="C34" s="817"/>
      <c r="D34" s="817"/>
      <c r="E34" s="817"/>
      <c r="F34" s="817"/>
      <c r="G34" s="817"/>
      <c r="H34" s="817"/>
      <c r="I34" s="817"/>
      <c r="J34" s="817"/>
      <c r="K34" s="817"/>
      <c r="L34" s="817"/>
      <c r="M34" s="817"/>
      <c r="N34" s="817"/>
      <c r="O34" s="817"/>
      <c r="P34" s="818"/>
      <c r="Q34" s="819">
        <v>15850</v>
      </c>
      <c r="R34" s="820"/>
      <c r="S34" s="820"/>
      <c r="T34" s="820"/>
      <c r="U34" s="820"/>
      <c r="V34" s="820">
        <v>16657</v>
      </c>
      <c r="W34" s="820"/>
      <c r="X34" s="820"/>
      <c r="Y34" s="820"/>
      <c r="Z34" s="820"/>
      <c r="AA34" s="820">
        <v>-806</v>
      </c>
      <c r="AB34" s="820"/>
      <c r="AC34" s="820"/>
      <c r="AD34" s="820"/>
      <c r="AE34" s="821"/>
      <c r="AF34" s="822">
        <v>4946</v>
      </c>
      <c r="AG34" s="823"/>
      <c r="AH34" s="823"/>
      <c r="AI34" s="823"/>
      <c r="AJ34" s="824"/>
      <c r="AK34" s="870">
        <v>1438</v>
      </c>
      <c r="AL34" s="866"/>
      <c r="AM34" s="866"/>
      <c r="AN34" s="866"/>
      <c r="AO34" s="866"/>
      <c r="AP34" s="866">
        <v>3956</v>
      </c>
      <c r="AQ34" s="866"/>
      <c r="AR34" s="866"/>
      <c r="AS34" s="866"/>
      <c r="AT34" s="866"/>
      <c r="AU34" s="871" t="s">
        <v>490</v>
      </c>
      <c r="AV34" s="872"/>
      <c r="AW34" s="872"/>
      <c r="AX34" s="872"/>
      <c r="AY34" s="870"/>
      <c r="AZ34" s="867" t="s">
        <v>490</v>
      </c>
      <c r="BA34" s="867"/>
      <c r="BB34" s="867"/>
      <c r="BC34" s="867"/>
      <c r="BD34" s="867"/>
      <c r="BE34" s="868" t="s">
        <v>395</v>
      </c>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3"/>
      <c r="R50" s="874"/>
      <c r="S50" s="874"/>
      <c r="T50" s="874"/>
      <c r="U50" s="874"/>
      <c r="V50" s="874"/>
      <c r="W50" s="874"/>
      <c r="X50" s="874"/>
      <c r="Y50" s="874"/>
      <c r="Z50" s="874"/>
      <c r="AA50" s="874"/>
      <c r="AB50" s="874"/>
      <c r="AC50" s="874"/>
      <c r="AD50" s="874"/>
      <c r="AE50" s="875"/>
      <c r="AF50" s="822"/>
      <c r="AG50" s="823"/>
      <c r="AH50" s="823"/>
      <c r="AI50" s="823"/>
      <c r="AJ50" s="824"/>
      <c r="AK50" s="877"/>
      <c r="AL50" s="874"/>
      <c r="AM50" s="874"/>
      <c r="AN50" s="874"/>
      <c r="AO50" s="874"/>
      <c r="AP50" s="874"/>
      <c r="AQ50" s="874"/>
      <c r="AR50" s="874"/>
      <c r="AS50" s="874"/>
      <c r="AT50" s="874"/>
      <c r="AU50" s="874"/>
      <c r="AV50" s="874"/>
      <c r="AW50" s="874"/>
      <c r="AX50" s="874"/>
      <c r="AY50" s="874"/>
      <c r="AZ50" s="876"/>
      <c r="BA50" s="876"/>
      <c r="BB50" s="876"/>
      <c r="BC50" s="876"/>
      <c r="BD50" s="876"/>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3"/>
      <c r="R51" s="874"/>
      <c r="S51" s="874"/>
      <c r="T51" s="874"/>
      <c r="U51" s="874"/>
      <c r="V51" s="874"/>
      <c r="W51" s="874"/>
      <c r="X51" s="874"/>
      <c r="Y51" s="874"/>
      <c r="Z51" s="874"/>
      <c r="AA51" s="874"/>
      <c r="AB51" s="874"/>
      <c r="AC51" s="874"/>
      <c r="AD51" s="874"/>
      <c r="AE51" s="875"/>
      <c r="AF51" s="822"/>
      <c r="AG51" s="823"/>
      <c r="AH51" s="823"/>
      <c r="AI51" s="823"/>
      <c r="AJ51" s="824"/>
      <c r="AK51" s="877"/>
      <c r="AL51" s="874"/>
      <c r="AM51" s="874"/>
      <c r="AN51" s="874"/>
      <c r="AO51" s="874"/>
      <c r="AP51" s="874"/>
      <c r="AQ51" s="874"/>
      <c r="AR51" s="874"/>
      <c r="AS51" s="874"/>
      <c r="AT51" s="874"/>
      <c r="AU51" s="874"/>
      <c r="AV51" s="874"/>
      <c r="AW51" s="874"/>
      <c r="AX51" s="874"/>
      <c r="AY51" s="874"/>
      <c r="AZ51" s="876"/>
      <c r="BA51" s="876"/>
      <c r="BB51" s="876"/>
      <c r="BC51" s="876"/>
      <c r="BD51" s="876"/>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3"/>
      <c r="R52" s="874"/>
      <c r="S52" s="874"/>
      <c r="T52" s="874"/>
      <c r="U52" s="874"/>
      <c r="V52" s="874"/>
      <c r="W52" s="874"/>
      <c r="X52" s="874"/>
      <c r="Y52" s="874"/>
      <c r="Z52" s="874"/>
      <c r="AA52" s="874"/>
      <c r="AB52" s="874"/>
      <c r="AC52" s="874"/>
      <c r="AD52" s="874"/>
      <c r="AE52" s="875"/>
      <c r="AF52" s="822"/>
      <c r="AG52" s="823"/>
      <c r="AH52" s="823"/>
      <c r="AI52" s="823"/>
      <c r="AJ52" s="824"/>
      <c r="AK52" s="877"/>
      <c r="AL52" s="874"/>
      <c r="AM52" s="874"/>
      <c r="AN52" s="874"/>
      <c r="AO52" s="874"/>
      <c r="AP52" s="874"/>
      <c r="AQ52" s="874"/>
      <c r="AR52" s="874"/>
      <c r="AS52" s="874"/>
      <c r="AT52" s="874"/>
      <c r="AU52" s="874"/>
      <c r="AV52" s="874"/>
      <c r="AW52" s="874"/>
      <c r="AX52" s="874"/>
      <c r="AY52" s="874"/>
      <c r="AZ52" s="876"/>
      <c r="BA52" s="876"/>
      <c r="BB52" s="876"/>
      <c r="BC52" s="876"/>
      <c r="BD52" s="876"/>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3"/>
      <c r="R53" s="874"/>
      <c r="S53" s="874"/>
      <c r="T53" s="874"/>
      <c r="U53" s="874"/>
      <c r="V53" s="874"/>
      <c r="W53" s="874"/>
      <c r="X53" s="874"/>
      <c r="Y53" s="874"/>
      <c r="Z53" s="874"/>
      <c r="AA53" s="874"/>
      <c r="AB53" s="874"/>
      <c r="AC53" s="874"/>
      <c r="AD53" s="874"/>
      <c r="AE53" s="875"/>
      <c r="AF53" s="822"/>
      <c r="AG53" s="823"/>
      <c r="AH53" s="823"/>
      <c r="AI53" s="823"/>
      <c r="AJ53" s="824"/>
      <c r="AK53" s="877"/>
      <c r="AL53" s="874"/>
      <c r="AM53" s="874"/>
      <c r="AN53" s="874"/>
      <c r="AO53" s="874"/>
      <c r="AP53" s="874"/>
      <c r="AQ53" s="874"/>
      <c r="AR53" s="874"/>
      <c r="AS53" s="874"/>
      <c r="AT53" s="874"/>
      <c r="AU53" s="874"/>
      <c r="AV53" s="874"/>
      <c r="AW53" s="874"/>
      <c r="AX53" s="874"/>
      <c r="AY53" s="874"/>
      <c r="AZ53" s="876"/>
      <c r="BA53" s="876"/>
      <c r="BB53" s="876"/>
      <c r="BC53" s="876"/>
      <c r="BD53" s="876"/>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3"/>
      <c r="R54" s="874"/>
      <c r="S54" s="874"/>
      <c r="T54" s="874"/>
      <c r="U54" s="874"/>
      <c r="V54" s="874"/>
      <c r="W54" s="874"/>
      <c r="X54" s="874"/>
      <c r="Y54" s="874"/>
      <c r="Z54" s="874"/>
      <c r="AA54" s="874"/>
      <c r="AB54" s="874"/>
      <c r="AC54" s="874"/>
      <c r="AD54" s="874"/>
      <c r="AE54" s="875"/>
      <c r="AF54" s="822"/>
      <c r="AG54" s="823"/>
      <c r="AH54" s="823"/>
      <c r="AI54" s="823"/>
      <c r="AJ54" s="824"/>
      <c r="AK54" s="877"/>
      <c r="AL54" s="874"/>
      <c r="AM54" s="874"/>
      <c r="AN54" s="874"/>
      <c r="AO54" s="874"/>
      <c r="AP54" s="874"/>
      <c r="AQ54" s="874"/>
      <c r="AR54" s="874"/>
      <c r="AS54" s="874"/>
      <c r="AT54" s="874"/>
      <c r="AU54" s="874"/>
      <c r="AV54" s="874"/>
      <c r="AW54" s="874"/>
      <c r="AX54" s="874"/>
      <c r="AY54" s="874"/>
      <c r="AZ54" s="876"/>
      <c r="BA54" s="876"/>
      <c r="BB54" s="876"/>
      <c r="BC54" s="876"/>
      <c r="BD54" s="876"/>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3"/>
      <c r="R55" s="874"/>
      <c r="S55" s="874"/>
      <c r="T55" s="874"/>
      <c r="U55" s="874"/>
      <c r="V55" s="874"/>
      <c r="W55" s="874"/>
      <c r="X55" s="874"/>
      <c r="Y55" s="874"/>
      <c r="Z55" s="874"/>
      <c r="AA55" s="874"/>
      <c r="AB55" s="874"/>
      <c r="AC55" s="874"/>
      <c r="AD55" s="874"/>
      <c r="AE55" s="875"/>
      <c r="AF55" s="822"/>
      <c r="AG55" s="823"/>
      <c r="AH55" s="823"/>
      <c r="AI55" s="823"/>
      <c r="AJ55" s="824"/>
      <c r="AK55" s="877"/>
      <c r="AL55" s="874"/>
      <c r="AM55" s="874"/>
      <c r="AN55" s="874"/>
      <c r="AO55" s="874"/>
      <c r="AP55" s="874"/>
      <c r="AQ55" s="874"/>
      <c r="AR55" s="874"/>
      <c r="AS55" s="874"/>
      <c r="AT55" s="874"/>
      <c r="AU55" s="874"/>
      <c r="AV55" s="874"/>
      <c r="AW55" s="874"/>
      <c r="AX55" s="874"/>
      <c r="AY55" s="874"/>
      <c r="AZ55" s="876"/>
      <c r="BA55" s="876"/>
      <c r="BB55" s="876"/>
      <c r="BC55" s="876"/>
      <c r="BD55" s="876"/>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3"/>
      <c r="R56" s="874"/>
      <c r="S56" s="874"/>
      <c r="T56" s="874"/>
      <c r="U56" s="874"/>
      <c r="V56" s="874"/>
      <c r="W56" s="874"/>
      <c r="X56" s="874"/>
      <c r="Y56" s="874"/>
      <c r="Z56" s="874"/>
      <c r="AA56" s="874"/>
      <c r="AB56" s="874"/>
      <c r="AC56" s="874"/>
      <c r="AD56" s="874"/>
      <c r="AE56" s="875"/>
      <c r="AF56" s="822"/>
      <c r="AG56" s="823"/>
      <c r="AH56" s="823"/>
      <c r="AI56" s="823"/>
      <c r="AJ56" s="824"/>
      <c r="AK56" s="877"/>
      <c r="AL56" s="874"/>
      <c r="AM56" s="874"/>
      <c r="AN56" s="874"/>
      <c r="AO56" s="874"/>
      <c r="AP56" s="874"/>
      <c r="AQ56" s="874"/>
      <c r="AR56" s="874"/>
      <c r="AS56" s="874"/>
      <c r="AT56" s="874"/>
      <c r="AU56" s="874"/>
      <c r="AV56" s="874"/>
      <c r="AW56" s="874"/>
      <c r="AX56" s="874"/>
      <c r="AY56" s="874"/>
      <c r="AZ56" s="876"/>
      <c r="BA56" s="876"/>
      <c r="BB56" s="876"/>
      <c r="BC56" s="876"/>
      <c r="BD56" s="876"/>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3"/>
      <c r="R57" s="874"/>
      <c r="S57" s="874"/>
      <c r="T57" s="874"/>
      <c r="U57" s="874"/>
      <c r="V57" s="874"/>
      <c r="W57" s="874"/>
      <c r="X57" s="874"/>
      <c r="Y57" s="874"/>
      <c r="Z57" s="874"/>
      <c r="AA57" s="874"/>
      <c r="AB57" s="874"/>
      <c r="AC57" s="874"/>
      <c r="AD57" s="874"/>
      <c r="AE57" s="875"/>
      <c r="AF57" s="822"/>
      <c r="AG57" s="823"/>
      <c r="AH57" s="823"/>
      <c r="AI57" s="823"/>
      <c r="AJ57" s="824"/>
      <c r="AK57" s="877"/>
      <c r="AL57" s="874"/>
      <c r="AM57" s="874"/>
      <c r="AN57" s="874"/>
      <c r="AO57" s="874"/>
      <c r="AP57" s="874"/>
      <c r="AQ57" s="874"/>
      <c r="AR57" s="874"/>
      <c r="AS57" s="874"/>
      <c r="AT57" s="874"/>
      <c r="AU57" s="874"/>
      <c r="AV57" s="874"/>
      <c r="AW57" s="874"/>
      <c r="AX57" s="874"/>
      <c r="AY57" s="874"/>
      <c r="AZ57" s="876"/>
      <c r="BA57" s="876"/>
      <c r="BB57" s="876"/>
      <c r="BC57" s="876"/>
      <c r="BD57" s="876"/>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3"/>
      <c r="R58" s="874"/>
      <c r="S58" s="874"/>
      <c r="T58" s="874"/>
      <c r="U58" s="874"/>
      <c r="V58" s="874"/>
      <c r="W58" s="874"/>
      <c r="X58" s="874"/>
      <c r="Y58" s="874"/>
      <c r="Z58" s="874"/>
      <c r="AA58" s="874"/>
      <c r="AB58" s="874"/>
      <c r="AC58" s="874"/>
      <c r="AD58" s="874"/>
      <c r="AE58" s="875"/>
      <c r="AF58" s="822"/>
      <c r="AG58" s="823"/>
      <c r="AH58" s="823"/>
      <c r="AI58" s="823"/>
      <c r="AJ58" s="824"/>
      <c r="AK58" s="877"/>
      <c r="AL58" s="874"/>
      <c r="AM58" s="874"/>
      <c r="AN58" s="874"/>
      <c r="AO58" s="874"/>
      <c r="AP58" s="874"/>
      <c r="AQ58" s="874"/>
      <c r="AR58" s="874"/>
      <c r="AS58" s="874"/>
      <c r="AT58" s="874"/>
      <c r="AU58" s="874"/>
      <c r="AV58" s="874"/>
      <c r="AW58" s="874"/>
      <c r="AX58" s="874"/>
      <c r="AY58" s="874"/>
      <c r="AZ58" s="876"/>
      <c r="BA58" s="876"/>
      <c r="BB58" s="876"/>
      <c r="BC58" s="876"/>
      <c r="BD58" s="876"/>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3"/>
      <c r="R59" s="874"/>
      <c r="S59" s="874"/>
      <c r="T59" s="874"/>
      <c r="U59" s="874"/>
      <c r="V59" s="874"/>
      <c r="W59" s="874"/>
      <c r="X59" s="874"/>
      <c r="Y59" s="874"/>
      <c r="Z59" s="874"/>
      <c r="AA59" s="874"/>
      <c r="AB59" s="874"/>
      <c r="AC59" s="874"/>
      <c r="AD59" s="874"/>
      <c r="AE59" s="875"/>
      <c r="AF59" s="822"/>
      <c r="AG59" s="823"/>
      <c r="AH59" s="823"/>
      <c r="AI59" s="823"/>
      <c r="AJ59" s="824"/>
      <c r="AK59" s="877"/>
      <c r="AL59" s="874"/>
      <c r="AM59" s="874"/>
      <c r="AN59" s="874"/>
      <c r="AO59" s="874"/>
      <c r="AP59" s="874"/>
      <c r="AQ59" s="874"/>
      <c r="AR59" s="874"/>
      <c r="AS59" s="874"/>
      <c r="AT59" s="874"/>
      <c r="AU59" s="874"/>
      <c r="AV59" s="874"/>
      <c r="AW59" s="874"/>
      <c r="AX59" s="874"/>
      <c r="AY59" s="874"/>
      <c r="AZ59" s="876"/>
      <c r="BA59" s="876"/>
      <c r="BB59" s="876"/>
      <c r="BC59" s="876"/>
      <c r="BD59" s="876"/>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3"/>
      <c r="R60" s="874"/>
      <c r="S60" s="874"/>
      <c r="T60" s="874"/>
      <c r="U60" s="874"/>
      <c r="V60" s="874"/>
      <c r="W60" s="874"/>
      <c r="X60" s="874"/>
      <c r="Y60" s="874"/>
      <c r="Z60" s="874"/>
      <c r="AA60" s="874"/>
      <c r="AB60" s="874"/>
      <c r="AC60" s="874"/>
      <c r="AD60" s="874"/>
      <c r="AE60" s="875"/>
      <c r="AF60" s="822"/>
      <c r="AG60" s="823"/>
      <c r="AH60" s="823"/>
      <c r="AI60" s="823"/>
      <c r="AJ60" s="824"/>
      <c r="AK60" s="877"/>
      <c r="AL60" s="874"/>
      <c r="AM60" s="874"/>
      <c r="AN60" s="874"/>
      <c r="AO60" s="874"/>
      <c r="AP60" s="874"/>
      <c r="AQ60" s="874"/>
      <c r="AR60" s="874"/>
      <c r="AS60" s="874"/>
      <c r="AT60" s="874"/>
      <c r="AU60" s="874"/>
      <c r="AV60" s="874"/>
      <c r="AW60" s="874"/>
      <c r="AX60" s="874"/>
      <c r="AY60" s="874"/>
      <c r="AZ60" s="876"/>
      <c r="BA60" s="876"/>
      <c r="BB60" s="876"/>
      <c r="BC60" s="876"/>
      <c r="BD60" s="876"/>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3"/>
      <c r="R61" s="874"/>
      <c r="S61" s="874"/>
      <c r="T61" s="874"/>
      <c r="U61" s="874"/>
      <c r="V61" s="874"/>
      <c r="W61" s="874"/>
      <c r="X61" s="874"/>
      <c r="Y61" s="874"/>
      <c r="Z61" s="874"/>
      <c r="AA61" s="874"/>
      <c r="AB61" s="874"/>
      <c r="AC61" s="874"/>
      <c r="AD61" s="874"/>
      <c r="AE61" s="875"/>
      <c r="AF61" s="822"/>
      <c r="AG61" s="823"/>
      <c r="AH61" s="823"/>
      <c r="AI61" s="823"/>
      <c r="AJ61" s="824"/>
      <c r="AK61" s="877"/>
      <c r="AL61" s="874"/>
      <c r="AM61" s="874"/>
      <c r="AN61" s="874"/>
      <c r="AO61" s="874"/>
      <c r="AP61" s="874"/>
      <c r="AQ61" s="874"/>
      <c r="AR61" s="874"/>
      <c r="AS61" s="874"/>
      <c r="AT61" s="874"/>
      <c r="AU61" s="874"/>
      <c r="AV61" s="874"/>
      <c r="AW61" s="874"/>
      <c r="AX61" s="874"/>
      <c r="AY61" s="874"/>
      <c r="AZ61" s="876"/>
      <c r="BA61" s="876"/>
      <c r="BB61" s="876"/>
      <c r="BC61" s="876"/>
      <c r="BD61" s="876"/>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3"/>
      <c r="R62" s="874"/>
      <c r="S62" s="874"/>
      <c r="T62" s="874"/>
      <c r="U62" s="874"/>
      <c r="V62" s="874"/>
      <c r="W62" s="874"/>
      <c r="X62" s="874"/>
      <c r="Y62" s="874"/>
      <c r="Z62" s="874"/>
      <c r="AA62" s="874"/>
      <c r="AB62" s="874"/>
      <c r="AC62" s="874"/>
      <c r="AD62" s="874"/>
      <c r="AE62" s="875"/>
      <c r="AF62" s="822"/>
      <c r="AG62" s="823"/>
      <c r="AH62" s="823"/>
      <c r="AI62" s="823"/>
      <c r="AJ62" s="824"/>
      <c r="AK62" s="877"/>
      <c r="AL62" s="874"/>
      <c r="AM62" s="874"/>
      <c r="AN62" s="874"/>
      <c r="AO62" s="874"/>
      <c r="AP62" s="874"/>
      <c r="AQ62" s="874"/>
      <c r="AR62" s="874"/>
      <c r="AS62" s="874"/>
      <c r="AT62" s="874"/>
      <c r="AU62" s="874"/>
      <c r="AV62" s="874"/>
      <c r="AW62" s="874"/>
      <c r="AX62" s="874"/>
      <c r="AY62" s="874"/>
      <c r="AZ62" s="876"/>
      <c r="BA62" s="876"/>
      <c r="BB62" s="876"/>
      <c r="BC62" s="876"/>
      <c r="BD62" s="876"/>
      <c r="BE62" s="868"/>
      <c r="BF62" s="868"/>
      <c r="BG62" s="868"/>
      <c r="BH62" s="868"/>
      <c r="BI62" s="869"/>
      <c r="BJ62" s="885" t="s">
        <v>398</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378</v>
      </c>
      <c r="B63" s="825" t="s">
        <v>399</v>
      </c>
      <c r="C63" s="826"/>
      <c r="D63" s="826"/>
      <c r="E63" s="826"/>
      <c r="F63" s="826"/>
      <c r="G63" s="826"/>
      <c r="H63" s="826"/>
      <c r="I63" s="826"/>
      <c r="J63" s="826"/>
      <c r="K63" s="826"/>
      <c r="L63" s="826"/>
      <c r="M63" s="826"/>
      <c r="N63" s="826"/>
      <c r="O63" s="826"/>
      <c r="P63" s="827"/>
      <c r="Q63" s="878"/>
      <c r="R63" s="879"/>
      <c r="S63" s="879"/>
      <c r="T63" s="879"/>
      <c r="U63" s="879"/>
      <c r="V63" s="879"/>
      <c r="W63" s="879"/>
      <c r="X63" s="879"/>
      <c r="Y63" s="879"/>
      <c r="Z63" s="879"/>
      <c r="AA63" s="879"/>
      <c r="AB63" s="879"/>
      <c r="AC63" s="879"/>
      <c r="AD63" s="879"/>
      <c r="AE63" s="880"/>
      <c r="AF63" s="881">
        <v>8310</v>
      </c>
      <c r="AG63" s="882"/>
      <c r="AH63" s="882"/>
      <c r="AI63" s="882"/>
      <c r="AJ63" s="883"/>
      <c r="AK63" s="884"/>
      <c r="AL63" s="879"/>
      <c r="AM63" s="879"/>
      <c r="AN63" s="879"/>
      <c r="AO63" s="879"/>
      <c r="AP63" s="882">
        <v>36983</v>
      </c>
      <c r="AQ63" s="882"/>
      <c r="AR63" s="882"/>
      <c r="AS63" s="882"/>
      <c r="AT63" s="882"/>
      <c r="AU63" s="882" t="s">
        <v>490</v>
      </c>
      <c r="AV63" s="882"/>
      <c r="AW63" s="882"/>
      <c r="AX63" s="882"/>
      <c r="AY63" s="882"/>
      <c r="AZ63" s="886"/>
      <c r="BA63" s="886"/>
      <c r="BB63" s="886"/>
      <c r="BC63" s="886"/>
      <c r="BD63" s="886"/>
      <c r="BE63" s="887"/>
      <c r="BF63" s="887"/>
      <c r="BG63" s="887"/>
      <c r="BH63" s="887"/>
      <c r="BI63" s="888"/>
      <c r="BJ63" s="889" t="s">
        <v>122</v>
      </c>
      <c r="BK63" s="890"/>
      <c r="BL63" s="890"/>
      <c r="BM63" s="890"/>
      <c r="BN63" s="891"/>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400</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401</v>
      </c>
      <c r="B66" s="764"/>
      <c r="C66" s="764"/>
      <c r="D66" s="764"/>
      <c r="E66" s="764"/>
      <c r="F66" s="764"/>
      <c r="G66" s="764"/>
      <c r="H66" s="764"/>
      <c r="I66" s="764"/>
      <c r="J66" s="764"/>
      <c r="K66" s="764"/>
      <c r="L66" s="764"/>
      <c r="M66" s="764"/>
      <c r="N66" s="764"/>
      <c r="O66" s="764"/>
      <c r="P66" s="765"/>
      <c r="Q66" s="769" t="s">
        <v>382</v>
      </c>
      <c r="R66" s="770"/>
      <c r="S66" s="770"/>
      <c r="T66" s="770"/>
      <c r="U66" s="771"/>
      <c r="V66" s="769" t="s">
        <v>383</v>
      </c>
      <c r="W66" s="770"/>
      <c r="X66" s="770"/>
      <c r="Y66" s="770"/>
      <c r="Z66" s="771"/>
      <c r="AA66" s="769" t="s">
        <v>384</v>
      </c>
      <c r="AB66" s="770"/>
      <c r="AC66" s="770"/>
      <c r="AD66" s="770"/>
      <c r="AE66" s="771"/>
      <c r="AF66" s="892" t="s">
        <v>385</v>
      </c>
      <c r="AG66" s="851"/>
      <c r="AH66" s="851"/>
      <c r="AI66" s="851"/>
      <c r="AJ66" s="893"/>
      <c r="AK66" s="769" t="s">
        <v>386</v>
      </c>
      <c r="AL66" s="764"/>
      <c r="AM66" s="764"/>
      <c r="AN66" s="764"/>
      <c r="AO66" s="765"/>
      <c r="AP66" s="769" t="s">
        <v>387</v>
      </c>
      <c r="AQ66" s="770"/>
      <c r="AR66" s="770"/>
      <c r="AS66" s="770"/>
      <c r="AT66" s="771"/>
      <c r="AU66" s="769" t="s">
        <v>402</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7"/>
      <c r="BT66" s="898"/>
      <c r="BU66" s="898"/>
      <c r="BV66" s="898"/>
      <c r="BW66" s="898"/>
      <c r="BX66" s="898"/>
      <c r="BY66" s="898"/>
      <c r="BZ66" s="898"/>
      <c r="CA66" s="898"/>
      <c r="CB66" s="898"/>
      <c r="CC66" s="898"/>
      <c r="CD66" s="898"/>
      <c r="CE66" s="898"/>
      <c r="CF66" s="898"/>
      <c r="CG66" s="903"/>
      <c r="CH66" s="900"/>
      <c r="CI66" s="901"/>
      <c r="CJ66" s="901"/>
      <c r="CK66" s="901"/>
      <c r="CL66" s="902"/>
      <c r="CM66" s="900"/>
      <c r="CN66" s="901"/>
      <c r="CO66" s="901"/>
      <c r="CP66" s="901"/>
      <c r="CQ66" s="902"/>
      <c r="CR66" s="900"/>
      <c r="CS66" s="901"/>
      <c r="CT66" s="901"/>
      <c r="CU66" s="901"/>
      <c r="CV66" s="902"/>
      <c r="CW66" s="900"/>
      <c r="CX66" s="901"/>
      <c r="CY66" s="901"/>
      <c r="CZ66" s="901"/>
      <c r="DA66" s="902"/>
      <c r="DB66" s="900"/>
      <c r="DC66" s="901"/>
      <c r="DD66" s="901"/>
      <c r="DE66" s="901"/>
      <c r="DF66" s="902"/>
      <c r="DG66" s="900"/>
      <c r="DH66" s="901"/>
      <c r="DI66" s="901"/>
      <c r="DJ66" s="901"/>
      <c r="DK66" s="902"/>
      <c r="DL66" s="900"/>
      <c r="DM66" s="901"/>
      <c r="DN66" s="901"/>
      <c r="DO66" s="901"/>
      <c r="DP66" s="902"/>
      <c r="DQ66" s="900"/>
      <c r="DR66" s="901"/>
      <c r="DS66" s="901"/>
      <c r="DT66" s="901"/>
      <c r="DU66" s="902"/>
      <c r="DV66" s="897"/>
      <c r="DW66" s="898"/>
      <c r="DX66" s="898"/>
      <c r="DY66" s="898"/>
      <c r="DZ66" s="899"/>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4"/>
      <c r="AG67" s="854"/>
      <c r="AH67" s="854"/>
      <c r="AI67" s="854"/>
      <c r="AJ67" s="895"/>
      <c r="AK67" s="896"/>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7"/>
      <c r="BT67" s="898"/>
      <c r="BU67" s="898"/>
      <c r="BV67" s="898"/>
      <c r="BW67" s="898"/>
      <c r="BX67" s="898"/>
      <c r="BY67" s="898"/>
      <c r="BZ67" s="898"/>
      <c r="CA67" s="898"/>
      <c r="CB67" s="898"/>
      <c r="CC67" s="898"/>
      <c r="CD67" s="898"/>
      <c r="CE67" s="898"/>
      <c r="CF67" s="898"/>
      <c r="CG67" s="903"/>
      <c r="CH67" s="900"/>
      <c r="CI67" s="901"/>
      <c r="CJ67" s="901"/>
      <c r="CK67" s="901"/>
      <c r="CL67" s="902"/>
      <c r="CM67" s="900"/>
      <c r="CN67" s="901"/>
      <c r="CO67" s="901"/>
      <c r="CP67" s="901"/>
      <c r="CQ67" s="902"/>
      <c r="CR67" s="900"/>
      <c r="CS67" s="901"/>
      <c r="CT67" s="901"/>
      <c r="CU67" s="901"/>
      <c r="CV67" s="902"/>
      <c r="CW67" s="900"/>
      <c r="CX67" s="901"/>
      <c r="CY67" s="901"/>
      <c r="CZ67" s="901"/>
      <c r="DA67" s="902"/>
      <c r="DB67" s="900"/>
      <c r="DC67" s="901"/>
      <c r="DD67" s="901"/>
      <c r="DE67" s="901"/>
      <c r="DF67" s="902"/>
      <c r="DG67" s="900"/>
      <c r="DH67" s="901"/>
      <c r="DI67" s="901"/>
      <c r="DJ67" s="901"/>
      <c r="DK67" s="902"/>
      <c r="DL67" s="900"/>
      <c r="DM67" s="901"/>
      <c r="DN67" s="901"/>
      <c r="DO67" s="901"/>
      <c r="DP67" s="902"/>
      <c r="DQ67" s="900"/>
      <c r="DR67" s="901"/>
      <c r="DS67" s="901"/>
      <c r="DT67" s="901"/>
      <c r="DU67" s="902"/>
      <c r="DV67" s="897"/>
      <c r="DW67" s="898"/>
      <c r="DX67" s="898"/>
      <c r="DY67" s="898"/>
      <c r="DZ67" s="899"/>
      <c r="EA67" s="218"/>
    </row>
    <row r="68" spans="1:131" ht="26.25" customHeight="1" thickTop="1" x14ac:dyDescent="0.15">
      <c r="A68" s="224">
        <v>1</v>
      </c>
      <c r="B68" s="907" t="s">
        <v>558</v>
      </c>
      <c r="C68" s="908"/>
      <c r="D68" s="908"/>
      <c r="E68" s="908"/>
      <c r="F68" s="908"/>
      <c r="G68" s="908"/>
      <c r="H68" s="908"/>
      <c r="I68" s="908"/>
      <c r="J68" s="908"/>
      <c r="K68" s="908"/>
      <c r="L68" s="908"/>
      <c r="M68" s="908"/>
      <c r="N68" s="908"/>
      <c r="O68" s="908"/>
      <c r="P68" s="909"/>
      <c r="Q68" s="910">
        <v>582</v>
      </c>
      <c r="R68" s="904"/>
      <c r="S68" s="904"/>
      <c r="T68" s="904"/>
      <c r="U68" s="904"/>
      <c r="V68" s="904">
        <v>544</v>
      </c>
      <c r="W68" s="904"/>
      <c r="X68" s="904"/>
      <c r="Y68" s="904"/>
      <c r="Z68" s="904"/>
      <c r="AA68" s="904">
        <v>38</v>
      </c>
      <c r="AB68" s="904"/>
      <c r="AC68" s="904"/>
      <c r="AD68" s="904"/>
      <c r="AE68" s="904"/>
      <c r="AF68" s="904">
        <v>38</v>
      </c>
      <c r="AG68" s="904"/>
      <c r="AH68" s="904"/>
      <c r="AI68" s="904"/>
      <c r="AJ68" s="904"/>
      <c r="AK68" s="904">
        <v>51</v>
      </c>
      <c r="AL68" s="904"/>
      <c r="AM68" s="904"/>
      <c r="AN68" s="904"/>
      <c r="AO68" s="904"/>
      <c r="AP68" s="904" t="s">
        <v>490</v>
      </c>
      <c r="AQ68" s="904"/>
      <c r="AR68" s="904"/>
      <c r="AS68" s="904"/>
      <c r="AT68" s="904"/>
      <c r="AU68" s="904" t="s">
        <v>490</v>
      </c>
      <c r="AV68" s="904"/>
      <c r="AW68" s="904"/>
      <c r="AX68" s="904"/>
      <c r="AY68" s="904"/>
      <c r="AZ68" s="905"/>
      <c r="BA68" s="905"/>
      <c r="BB68" s="905"/>
      <c r="BC68" s="905"/>
      <c r="BD68" s="906"/>
      <c r="BE68" s="229"/>
      <c r="BF68" s="229"/>
      <c r="BG68" s="229"/>
      <c r="BH68" s="229"/>
      <c r="BI68" s="229"/>
      <c r="BJ68" s="229"/>
      <c r="BK68" s="229"/>
      <c r="BL68" s="229"/>
      <c r="BM68" s="229"/>
      <c r="BN68" s="229"/>
      <c r="BO68" s="229"/>
      <c r="BP68" s="229"/>
      <c r="BQ68" s="226">
        <v>62</v>
      </c>
      <c r="BR68" s="231"/>
      <c r="BS68" s="897"/>
      <c r="BT68" s="898"/>
      <c r="BU68" s="898"/>
      <c r="BV68" s="898"/>
      <c r="BW68" s="898"/>
      <c r="BX68" s="898"/>
      <c r="BY68" s="898"/>
      <c r="BZ68" s="898"/>
      <c r="CA68" s="898"/>
      <c r="CB68" s="898"/>
      <c r="CC68" s="898"/>
      <c r="CD68" s="898"/>
      <c r="CE68" s="898"/>
      <c r="CF68" s="898"/>
      <c r="CG68" s="903"/>
      <c r="CH68" s="900"/>
      <c r="CI68" s="901"/>
      <c r="CJ68" s="901"/>
      <c r="CK68" s="901"/>
      <c r="CL68" s="902"/>
      <c r="CM68" s="900"/>
      <c r="CN68" s="901"/>
      <c r="CO68" s="901"/>
      <c r="CP68" s="901"/>
      <c r="CQ68" s="902"/>
      <c r="CR68" s="900"/>
      <c r="CS68" s="901"/>
      <c r="CT68" s="901"/>
      <c r="CU68" s="901"/>
      <c r="CV68" s="902"/>
      <c r="CW68" s="900"/>
      <c r="CX68" s="901"/>
      <c r="CY68" s="901"/>
      <c r="CZ68" s="901"/>
      <c r="DA68" s="902"/>
      <c r="DB68" s="900"/>
      <c r="DC68" s="901"/>
      <c r="DD68" s="901"/>
      <c r="DE68" s="901"/>
      <c r="DF68" s="902"/>
      <c r="DG68" s="900"/>
      <c r="DH68" s="901"/>
      <c r="DI68" s="901"/>
      <c r="DJ68" s="901"/>
      <c r="DK68" s="902"/>
      <c r="DL68" s="900"/>
      <c r="DM68" s="901"/>
      <c r="DN68" s="901"/>
      <c r="DO68" s="901"/>
      <c r="DP68" s="902"/>
      <c r="DQ68" s="900"/>
      <c r="DR68" s="901"/>
      <c r="DS68" s="901"/>
      <c r="DT68" s="901"/>
      <c r="DU68" s="902"/>
      <c r="DV68" s="897"/>
      <c r="DW68" s="898"/>
      <c r="DX68" s="898"/>
      <c r="DY68" s="898"/>
      <c r="DZ68" s="899"/>
      <c r="EA68" s="218"/>
    </row>
    <row r="69" spans="1:131" ht="26.25" customHeight="1" x14ac:dyDescent="0.15">
      <c r="A69" s="226">
        <v>2</v>
      </c>
      <c r="B69" s="911" t="s">
        <v>559</v>
      </c>
      <c r="C69" s="912"/>
      <c r="D69" s="912"/>
      <c r="E69" s="912"/>
      <c r="F69" s="912"/>
      <c r="G69" s="912"/>
      <c r="H69" s="912"/>
      <c r="I69" s="912"/>
      <c r="J69" s="912"/>
      <c r="K69" s="912"/>
      <c r="L69" s="912"/>
      <c r="M69" s="912"/>
      <c r="N69" s="912"/>
      <c r="O69" s="912"/>
      <c r="P69" s="913"/>
      <c r="Q69" s="914">
        <v>5498</v>
      </c>
      <c r="R69" s="866"/>
      <c r="S69" s="866"/>
      <c r="T69" s="866"/>
      <c r="U69" s="866"/>
      <c r="V69" s="866">
        <v>5498</v>
      </c>
      <c r="W69" s="866"/>
      <c r="X69" s="866"/>
      <c r="Y69" s="866"/>
      <c r="Z69" s="866"/>
      <c r="AA69" s="866">
        <v>0</v>
      </c>
      <c r="AB69" s="866"/>
      <c r="AC69" s="866"/>
      <c r="AD69" s="866"/>
      <c r="AE69" s="866"/>
      <c r="AF69" s="866">
        <v>1159</v>
      </c>
      <c r="AG69" s="866"/>
      <c r="AH69" s="866"/>
      <c r="AI69" s="866"/>
      <c r="AJ69" s="866"/>
      <c r="AK69" s="866">
        <v>1061</v>
      </c>
      <c r="AL69" s="866"/>
      <c r="AM69" s="866"/>
      <c r="AN69" s="866"/>
      <c r="AO69" s="866"/>
      <c r="AP69" s="866">
        <v>1105</v>
      </c>
      <c r="AQ69" s="866"/>
      <c r="AR69" s="866"/>
      <c r="AS69" s="866"/>
      <c r="AT69" s="866"/>
      <c r="AU69" s="866" t="s">
        <v>490</v>
      </c>
      <c r="AV69" s="866"/>
      <c r="AW69" s="866"/>
      <c r="AX69" s="866"/>
      <c r="AY69" s="866"/>
      <c r="AZ69" s="868" t="s">
        <v>562</v>
      </c>
      <c r="BA69" s="868"/>
      <c r="BB69" s="868"/>
      <c r="BC69" s="868"/>
      <c r="BD69" s="869"/>
      <c r="BE69" s="229"/>
      <c r="BF69" s="229"/>
      <c r="BG69" s="229"/>
      <c r="BH69" s="229"/>
      <c r="BI69" s="229"/>
      <c r="BJ69" s="229"/>
      <c r="BK69" s="229"/>
      <c r="BL69" s="229"/>
      <c r="BM69" s="229"/>
      <c r="BN69" s="229"/>
      <c r="BO69" s="229"/>
      <c r="BP69" s="229"/>
      <c r="BQ69" s="226">
        <v>63</v>
      </c>
      <c r="BR69" s="231"/>
      <c r="BS69" s="897"/>
      <c r="BT69" s="898"/>
      <c r="BU69" s="898"/>
      <c r="BV69" s="898"/>
      <c r="BW69" s="898"/>
      <c r="BX69" s="898"/>
      <c r="BY69" s="898"/>
      <c r="BZ69" s="898"/>
      <c r="CA69" s="898"/>
      <c r="CB69" s="898"/>
      <c r="CC69" s="898"/>
      <c r="CD69" s="898"/>
      <c r="CE69" s="898"/>
      <c r="CF69" s="898"/>
      <c r="CG69" s="903"/>
      <c r="CH69" s="900"/>
      <c r="CI69" s="901"/>
      <c r="CJ69" s="901"/>
      <c r="CK69" s="901"/>
      <c r="CL69" s="902"/>
      <c r="CM69" s="900"/>
      <c r="CN69" s="901"/>
      <c r="CO69" s="901"/>
      <c r="CP69" s="901"/>
      <c r="CQ69" s="902"/>
      <c r="CR69" s="900"/>
      <c r="CS69" s="901"/>
      <c r="CT69" s="901"/>
      <c r="CU69" s="901"/>
      <c r="CV69" s="902"/>
      <c r="CW69" s="900"/>
      <c r="CX69" s="901"/>
      <c r="CY69" s="901"/>
      <c r="CZ69" s="901"/>
      <c r="DA69" s="902"/>
      <c r="DB69" s="900"/>
      <c r="DC69" s="901"/>
      <c r="DD69" s="901"/>
      <c r="DE69" s="901"/>
      <c r="DF69" s="902"/>
      <c r="DG69" s="900"/>
      <c r="DH69" s="901"/>
      <c r="DI69" s="901"/>
      <c r="DJ69" s="901"/>
      <c r="DK69" s="902"/>
      <c r="DL69" s="900"/>
      <c r="DM69" s="901"/>
      <c r="DN69" s="901"/>
      <c r="DO69" s="901"/>
      <c r="DP69" s="902"/>
      <c r="DQ69" s="900"/>
      <c r="DR69" s="901"/>
      <c r="DS69" s="901"/>
      <c r="DT69" s="901"/>
      <c r="DU69" s="902"/>
      <c r="DV69" s="897"/>
      <c r="DW69" s="898"/>
      <c r="DX69" s="898"/>
      <c r="DY69" s="898"/>
      <c r="DZ69" s="899"/>
      <c r="EA69" s="218"/>
    </row>
    <row r="70" spans="1:131" ht="26.25" customHeight="1" x14ac:dyDescent="0.15">
      <c r="A70" s="226">
        <v>3</v>
      </c>
      <c r="B70" s="911" t="s">
        <v>559</v>
      </c>
      <c r="C70" s="912"/>
      <c r="D70" s="912"/>
      <c r="E70" s="912"/>
      <c r="F70" s="912"/>
      <c r="G70" s="912"/>
      <c r="H70" s="912"/>
      <c r="I70" s="912"/>
      <c r="J70" s="912"/>
      <c r="K70" s="912"/>
      <c r="L70" s="912"/>
      <c r="M70" s="912"/>
      <c r="N70" s="912"/>
      <c r="O70" s="912"/>
      <c r="P70" s="913"/>
      <c r="Q70" s="914">
        <v>664</v>
      </c>
      <c r="R70" s="866"/>
      <c r="S70" s="866"/>
      <c r="T70" s="866"/>
      <c r="U70" s="866"/>
      <c r="V70" s="866">
        <v>644</v>
      </c>
      <c r="W70" s="866"/>
      <c r="X70" s="866"/>
      <c r="Y70" s="866"/>
      <c r="Z70" s="866"/>
      <c r="AA70" s="866">
        <v>20</v>
      </c>
      <c r="AB70" s="866"/>
      <c r="AC70" s="866"/>
      <c r="AD70" s="866"/>
      <c r="AE70" s="866"/>
      <c r="AF70" s="866">
        <v>20</v>
      </c>
      <c r="AG70" s="866"/>
      <c r="AH70" s="866"/>
      <c r="AI70" s="866"/>
      <c r="AJ70" s="866"/>
      <c r="AK70" s="866">
        <v>8</v>
      </c>
      <c r="AL70" s="866"/>
      <c r="AM70" s="866"/>
      <c r="AN70" s="866"/>
      <c r="AO70" s="866"/>
      <c r="AP70" s="866">
        <v>433</v>
      </c>
      <c r="AQ70" s="866"/>
      <c r="AR70" s="866"/>
      <c r="AS70" s="866"/>
      <c r="AT70" s="866"/>
      <c r="AU70" s="866" t="s">
        <v>490</v>
      </c>
      <c r="AV70" s="866"/>
      <c r="AW70" s="866"/>
      <c r="AX70" s="866"/>
      <c r="AY70" s="866"/>
      <c r="AZ70" s="868" t="s">
        <v>563</v>
      </c>
      <c r="BA70" s="868"/>
      <c r="BB70" s="868"/>
      <c r="BC70" s="868"/>
      <c r="BD70" s="869"/>
      <c r="BE70" s="229"/>
      <c r="BF70" s="229"/>
      <c r="BG70" s="229"/>
      <c r="BH70" s="229"/>
      <c r="BI70" s="229"/>
      <c r="BJ70" s="229"/>
      <c r="BK70" s="229"/>
      <c r="BL70" s="229"/>
      <c r="BM70" s="229"/>
      <c r="BN70" s="229"/>
      <c r="BO70" s="229"/>
      <c r="BP70" s="229"/>
      <c r="BQ70" s="226">
        <v>64</v>
      </c>
      <c r="BR70" s="231"/>
      <c r="BS70" s="897"/>
      <c r="BT70" s="898"/>
      <c r="BU70" s="898"/>
      <c r="BV70" s="898"/>
      <c r="BW70" s="898"/>
      <c r="BX70" s="898"/>
      <c r="BY70" s="898"/>
      <c r="BZ70" s="898"/>
      <c r="CA70" s="898"/>
      <c r="CB70" s="898"/>
      <c r="CC70" s="898"/>
      <c r="CD70" s="898"/>
      <c r="CE70" s="898"/>
      <c r="CF70" s="898"/>
      <c r="CG70" s="903"/>
      <c r="CH70" s="900"/>
      <c r="CI70" s="901"/>
      <c r="CJ70" s="901"/>
      <c r="CK70" s="901"/>
      <c r="CL70" s="902"/>
      <c r="CM70" s="900"/>
      <c r="CN70" s="901"/>
      <c r="CO70" s="901"/>
      <c r="CP70" s="901"/>
      <c r="CQ70" s="902"/>
      <c r="CR70" s="900"/>
      <c r="CS70" s="901"/>
      <c r="CT70" s="901"/>
      <c r="CU70" s="901"/>
      <c r="CV70" s="902"/>
      <c r="CW70" s="900"/>
      <c r="CX70" s="901"/>
      <c r="CY70" s="901"/>
      <c r="CZ70" s="901"/>
      <c r="DA70" s="902"/>
      <c r="DB70" s="900"/>
      <c r="DC70" s="901"/>
      <c r="DD70" s="901"/>
      <c r="DE70" s="901"/>
      <c r="DF70" s="902"/>
      <c r="DG70" s="900"/>
      <c r="DH70" s="901"/>
      <c r="DI70" s="901"/>
      <c r="DJ70" s="901"/>
      <c r="DK70" s="902"/>
      <c r="DL70" s="900"/>
      <c r="DM70" s="901"/>
      <c r="DN70" s="901"/>
      <c r="DO70" s="901"/>
      <c r="DP70" s="902"/>
      <c r="DQ70" s="900"/>
      <c r="DR70" s="901"/>
      <c r="DS70" s="901"/>
      <c r="DT70" s="901"/>
      <c r="DU70" s="902"/>
      <c r="DV70" s="897"/>
      <c r="DW70" s="898"/>
      <c r="DX70" s="898"/>
      <c r="DY70" s="898"/>
      <c r="DZ70" s="899"/>
      <c r="EA70" s="218"/>
    </row>
    <row r="71" spans="1:131" ht="26.25" customHeight="1" x14ac:dyDescent="0.15">
      <c r="A71" s="226">
        <v>4</v>
      </c>
      <c r="B71" s="911" t="s">
        <v>560</v>
      </c>
      <c r="C71" s="912"/>
      <c r="D71" s="912"/>
      <c r="E71" s="912"/>
      <c r="F71" s="912"/>
      <c r="G71" s="912"/>
      <c r="H71" s="912"/>
      <c r="I71" s="912"/>
      <c r="J71" s="912"/>
      <c r="K71" s="912"/>
      <c r="L71" s="912"/>
      <c r="M71" s="912"/>
      <c r="N71" s="912"/>
      <c r="O71" s="912"/>
      <c r="P71" s="913"/>
      <c r="Q71" s="914">
        <v>134</v>
      </c>
      <c r="R71" s="866"/>
      <c r="S71" s="866"/>
      <c r="T71" s="866"/>
      <c r="U71" s="866"/>
      <c r="V71" s="866">
        <v>128</v>
      </c>
      <c r="W71" s="866"/>
      <c r="X71" s="866"/>
      <c r="Y71" s="866"/>
      <c r="Z71" s="866"/>
      <c r="AA71" s="866">
        <v>6</v>
      </c>
      <c r="AB71" s="866"/>
      <c r="AC71" s="866"/>
      <c r="AD71" s="866"/>
      <c r="AE71" s="866"/>
      <c r="AF71" s="866">
        <v>6</v>
      </c>
      <c r="AG71" s="866"/>
      <c r="AH71" s="866"/>
      <c r="AI71" s="866"/>
      <c r="AJ71" s="866"/>
      <c r="AK71" s="866" t="s">
        <v>490</v>
      </c>
      <c r="AL71" s="866"/>
      <c r="AM71" s="866"/>
      <c r="AN71" s="866"/>
      <c r="AO71" s="866"/>
      <c r="AP71" s="866" t="s">
        <v>490</v>
      </c>
      <c r="AQ71" s="866"/>
      <c r="AR71" s="866"/>
      <c r="AS71" s="866"/>
      <c r="AT71" s="866"/>
      <c r="AU71" s="866" t="s">
        <v>490</v>
      </c>
      <c r="AV71" s="866"/>
      <c r="AW71" s="866"/>
      <c r="AX71" s="866"/>
      <c r="AY71" s="866"/>
      <c r="AZ71" s="868" t="s">
        <v>564</v>
      </c>
      <c r="BA71" s="868"/>
      <c r="BB71" s="868"/>
      <c r="BC71" s="868"/>
      <c r="BD71" s="869"/>
      <c r="BE71" s="229"/>
      <c r="BF71" s="229"/>
      <c r="BG71" s="229"/>
      <c r="BH71" s="229"/>
      <c r="BI71" s="229"/>
      <c r="BJ71" s="229"/>
      <c r="BK71" s="229"/>
      <c r="BL71" s="229"/>
      <c r="BM71" s="229"/>
      <c r="BN71" s="229"/>
      <c r="BO71" s="229"/>
      <c r="BP71" s="229"/>
      <c r="BQ71" s="226">
        <v>65</v>
      </c>
      <c r="BR71" s="231"/>
      <c r="BS71" s="897"/>
      <c r="BT71" s="898"/>
      <c r="BU71" s="898"/>
      <c r="BV71" s="898"/>
      <c r="BW71" s="898"/>
      <c r="BX71" s="898"/>
      <c r="BY71" s="898"/>
      <c r="BZ71" s="898"/>
      <c r="CA71" s="898"/>
      <c r="CB71" s="898"/>
      <c r="CC71" s="898"/>
      <c r="CD71" s="898"/>
      <c r="CE71" s="898"/>
      <c r="CF71" s="898"/>
      <c r="CG71" s="903"/>
      <c r="CH71" s="900"/>
      <c r="CI71" s="901"/>
      <c r="CJ71" s="901"/>
      <c r="CK71" s="901"/>
      <c r="CL71" s="902"/>
      <c r="CM71" s="900"/>
      <c r="CN71" s="901"/>
      <c r="CO71" s="901"/>
      <c r="CP71" s="901"/>
      <c r="CQ71" s="902"/>
      <c r="CR71" s="900"/>
      <c r="CS71" s="901"/>
      <c r="CT71" s="901"/>
      <c r="CU71" s="901"/>
      <c r="CV71" s="902"/>
      <c r="CW71" s="900"/>
      <c r="CX71" s="901"/>
      <c r="CY71" s="901"/>
      <c r="CZ71" s="901"/>
      <c r="DA71" s="902"/>
      <c r="DB71" s="900"/>
      <c r="DC71" s="901"/>
      <c r="DD71" s="901"/>
      <c r="DE71" s="901"/>
      <c r="DF71" s="902"/>
      <c r="DG71" s="900"/>
      <c r="DH71" s="901"/>
      <c r="DI71" s="901"/>
      <c r="DJ71" s="901"/>
      <c r="DK71" s="902"/>
      <c r="DL71" s="900"/>
      <c r="DM71" s="901"/>
      <c r="DN71" s="901"/>
      <c r="DO71" s="901"/>
      <c r="DP71" s="902"/>
      <c r="DQ71" s="900"/>
      <c r="DR71" s="901"/>
      <c r="DS71" s="901"/>
      <c r="DT71" s="901"/>
      <c r="DU71" s="902"/>
      <c r="DV71" s="897"/>
      <c r="DW71" s="898"/>
      <c r="DX71" s="898"/>
      <c r="DY71" s="898"/>
      <c r="DZ71" s="899"/>
      <c r="EA71" s="218"/>
    </row>
    <row r="72" spans="1:131" ht="26.25" customHeight="1" x14ac:dyDescent="0.15">
      <c r="A72" s="226">
        <v>5</v>
      </c>
      <c r="B72" s="911" t="s">
        <v>560</v>
      </c>
      <c r="C72" s="912"/>
      <c r="D72" s="912"/>
      <c r="E72" s="912"/>
      <c r="F72" s="912"/>
      <c r="G72" s="912"/>
      <c r="H72" s="912"/>
      <c r="I72" s="912"/>
      <c r="J72" s="912"/>
      <c r="K72" s="912"/>
      <c r="L72" s="912"/>
      <c r="M72" s="912"/>
      <c r="N72" s="912"/>
      <c r="O72" s="912"/>
      <c r="P72" s="913"/>
      <c r="Q72" s="914">
        <v>509522</v>
      </c>
      <c r="R72" s="866"/>
      <c r="S72" s="866"/>
      <c r="T72" s="866"/>
      <c r="U72" s="866"/>
      <c r="V72" s="866">
        <v>498264</v>
      </c>
      <c r="W72" s="866"/>
      <c r="X72" s="866"/>
      <c r="Y72" s="866"/>
      <c r="Z72" s="866"/>
      <c r="AA72" s="866">
        <v>11257</v>
      </c>
      <c r="AB72" s="866"/>
      <c r="AC72" s="866"/>
      <c r="AD72" s="866"/>
      <c r="AE72" s="866"/>
      <c r="AF72" s="866">
        <v>11257</v>
      </c>
      <c r="AG72" s="866"/>
      <c r="AH72" s="866"/>
      <c r="AI72" s="866"/>
      <c r="AJ72" s="866"/>
      <c r="AK72" s="866" t="s">
        <v>490</v>
      </c>
      <c r="AL72" s="866"/>
      <c r="AM72" s="866"/>
      <c r="AN72" s="866"/>
      <c r="AO72" s="866"/>
      <c r="AP72" s="866" t="s">
        <v>490</v>
      </c>
      <c r="AQ72" s="866"/>
      <c r="AR72" s="866"/>
      <c r="AS72" s="866"/>
      <c r="AT72" s="866"/>
      <c r="AU72" s="866" t="s">
        <v>490</v>
      </c>
      <c r="AV72" s="866"/>
      <c r="AW72" s="866"/>
      <c r="AX72" s="866"/>
      <c r="AY72" s="866"/>
      <c r="AZ72" s="868" t="s">
        <v>563</v>
      </c>
      <c r="BA72" s="868"/>
      <c r="BB72" s="868"/>
      <c r="BC72" s="868"/>
      <c r="BD72" s="869"/>
      <c r="BE72" s="229"/>
      <c r="BF72" s="229"/>
      <c r="BG72" s="229"/>
      <c r="BH72" s="229"/>
      <c r="BI72" s="229"/>
      <c r="BJ72" s="229"/>
      <c r="BK72" s="229"/>
      <c r="BL72" s="229"/>
      <c r="BM72" s="229"/>
      <c r="BN72" s="229"/>
      <c r="BO72" s="229"/>
      <c r="BP72" s="229"/>
      <c r="BQ72" s="226">
        <v>66</v>
      </c>
      <c r="BR72" s="231"/>
      <c r="BS72" s="897"/>
      <c r="BT72" s="898"/>
      <c r="BU72" s="898"/>
      <c r="BV72" s="898"/>
      <c r="BW72" s="898"/>
      <c r="BX72" s="898"/>
      <c r="BY72" s="898"/>
      <c r="BZ72" s="898"/>
      <c r="CA72" s="898"/>
      <c r="CB72" s="898"/>
      <c r="CC72" s="898"/>
      <c r="CD72" s="898"/>
      <c r="CE72" s="898"/>
      <c r="CF72" s="898"/>
      <c r="CG72" s="903"/>
      <c r="CH72" s="900"/>
      <c r="CI72" s="901"/>
      <c r="CJ72" s="901"/>
      <c r="CK72" s="901"/>
      <c r="CL72" s="902"/>
      <c r="CM72" s="900"/>
      <c r="CN72" s="901"/>
      <c r="CO72" s="901"/>
      <c r="CP72" s="901"/>
      <c r="CQ72" s="902"/>
      <c r="CR72" s="900"/>
      <c r="CS72" s="901"/>
      <c r="CT72" s="901"/>
      <c r="CU72" s="901"/>
      <c r="CV72" s="902"/>
      <c r="CW72" s="900"/>
      <c r="CX72" s="901"/>
      <c r="CY72" s="901"/>
      <c r="CZ72" s="901"/>
      <c r="DA72" s="902"/>
      <c r="DB72" s="900"/>
      <c r="DC72" s="901"/>
      <c r="DD72" s="901"/>
      <c r="DE72" s="901"/>
      <c r="DF72" s="902"/>
      <c r="DG72" s="900"/>
      <c r="DH72" s="901"/>
      <c r="DI72" s="901"/>
      <c r="DJ72" s="901"/>
      <c r="DK72" s="902"/>
      <c r="DL72" s="900"/>
      <c r="DM72" s="901"/>
      <c r="DN72" s="901"/>
      <c r="DO72" s="901"/>
      <c r="DP72" s="902"/>
      <c r="DQ72" s="900"/>
      <c r="DR72" s="901"/>
      <c r="DS72" s="901"/>
      <c r="DT72" s="901"/>
      <c r="DU72" s="902"/>
      <c r="DV72" s="897"/>
      <c r="DW72" s="898"/>
      <c r="DX72" s="898"/>
      <c r="DY72" s="898"/>
      <c r="DZ72" s="899"/>
      <c r="EA72" s="218"/>
    </row>
    <row r="73" spans="1:131" ht="26.25" customHeight="1" x14ac:dyDescent="0.15">
      <c r="A73" s="226">
        <v>6</v>
      </c>
      <c r="B73" s="911" t="s">
        <v>561</v>
      </c>
      <c r="C73" s="912"/>
      <c r="D73" s="912"/>
      <c r="E73" s="912"/>
      <c r="F73" s="912"/>
      <c r="G73" s="912"/>
      <c r="H73" s="912"/>
      <c r="I73" s="912"/>
      <c r="J73" s="912"/>
      <c r="K73" s="912"/>
      <c r="L73" s="912"/>
      <c r="M73" s="912"/>
      <c r="N73" s="912"/>
      <c r="O73" s="912"/>
      <c r="P73" s="913"/>
      <c r="Q73" s="914">
        <v>301</v>
      </c>
      <c r="R73" s="866"/>
      <c r="S73" s="866"/>
      <c r="T73" s="866"/>
      <c r="U73" s="866"/>
      <c r="V73" s="866">
        <v>293</v>
      </c>
      <c r="W73" s="866"/>
      <c r="X73" s="866"/>
      <c r="Y73" s="866"/>
      <c r="Z73" s="866"/>
      <c r="AA73" s="866">
        <v>8</v>
      </c>
      <c r="AB73" s="866"/>
      <c r="AC73" s="866"/>
      <c r="AD73" s="866"/>
      <c r="AE73" s="866"/>
      <c r="AF73" s="866">
        <v>8</v>
      </c>
      <c r="AG73" s="866"/>
      <c r="AH73" s="866"/>
      <c r="AI73" s="866"/>
      <c r="AJ73" s="866"/>
      <c r="AK73" s="866">
        <v>24</v>
      </c>
      <c r="AL73" s="866"/>
      <c r="AM73" s="866"/>
      <c r="AN73" s="866"/>
      <c r="AO73" s="866"/>
      <c r="AP73" s="866" t="s">
        <v>490</v>
      </c>
      <c r="AQ73" s="866"/>
      <c r="AR73" s="866"/>
      <c r="AS73" s="866"/>
      <c r="AT73" s="866"/>
      <c r="AU73" s="866" t="s">
        <v>490</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7"/>
      <c r="BT73" s="898"/>
      <c r="BU73" s="898"/>
      <c r="BV73" s="898"/>
      <c r="BW73" s="898"/>
      <c r="BX73" s="898"/>
      <c r="BY73" s="898"/>
      <c r="BZ73" s="898"/>
      <c r="CA73" s="898"/>
      <c r="CB73" s="898"/>
      <c r="CC73" s="898"/>
      <c r="CD73" s="898"/>
      <c r="CE73" s="898"/>
      <c r="CF73" s="898"/>
      <c r="CG73" s="903"/>
      <c r="CH73" s="900"/>
      <c r="CI73" s="901"/>
      <c r="CJ73" s="901"/>
      <c r="CK73" s="901"/>
      <c r="CL73" s="902"/>
      <c r="CM73" s="900"/>
      <c r="CN73" s="901"/>
      <c r="CO73" s="901"/>
      <c r="CP73" s="901"/>
      <c r="CQ73" s="902"/>
      <c r="CR73" s="900"/>
      <c r="CS73" s="901"/>
      <c r="CT73" s="901"/>
      <c r="CU73" s="901"/>
      <c r="CV73" s="902"/>
      <c r="CW73" s="900"/>
      <c r="CX73" s="901"/>
      <c r="CY73" s="901"/>
      <c r="CZ73" s="901"/>
      <c r="DA73" s="902"/>
      <c r="DB73" s="900"/>
      <c r="DC73" s="901"/>
      <c r="DD73" s="901"/>
      <c r="DE73" s="901"/>
      <c r="DF73" s="902"/>
      <c r="DG73" s="900"/>
      <c r="DH73" s="901"/>
      <c r="DI73" s="901"/>
      <c r="DJ73" s="901"/>
      <c r="DK73" s="902"/>
      <c r="DL73" s="900"/>
      <c r="DM73" s="901"/>
      <c r="DN73" s="901"/>
      <c r="DO73" s="901"/>
      <c r="DP73" s="902"/>
      <c r="DQ73" s="900"/>
      <c r="DR73" s="901"/>
      <c r="DS73" s="901"/>
      <c r="DT73" s="901"/>
      <c r="DU73" s="902"/>
      <c r="DV73" s="897"/>
      <c r="DW73" s="898"/>
      <c r="DX73" s="898"/>
      <c r="DY73" s="898"/>
      <c r="DZ73" s="899"/>
      <c r="EA73" s="218"/>
    </row>
    <row r="74" spans="1:131" ht="26.25" customHeight="1" x14ac:dyDescent="0.15">
      <c r="A74" s="226">
        <v>7</v>
      </c>
      <c r="B74" s="911"/>
      <c r="C74" s="912"/>
      <c r="D74" s="912"/>
      <c r="E74" s="912"/>
      <c r="F74" s="912"/>
      <c r="G74" s="912"/>
      <c r="H74" s="912"/>
      <c r="I74" s="912"/>
      <c r="J74" s="912"/>
      <c r="K74" s="912"/>
      <c r="L74" s="912"/>
      <c r="M74" s="912"/>
      <c r="N74" s="912"/>
      <c r="O74" s="912"/>
      <c r="P74" s="913"/>
      <c r="Q74" s="914"/>
      <c r="R74" s="866"/>
      <c r="S74" s="866"/>
      <c r="T74" s="866"/>
      <c r="U74" s="866"/>
      <c r="V74" s="866"/>
      <c r="W74" s="866"/>
      <c r="X74" s="866"/>
      <c r="Y74" s="866"/>
      <c r="Z74" s="866"/>
      <c r="AA74" s="866"/>
      <c r="AB74" s="866"/>
      <c r="AC74" s="866"/>
      <c r="AD74" s="866"/>
      <c r="AE74" s="866"/>
      <c r="AF74" s="866"/>
      <c r="AG74" s="866"/>
      <c r="AH74" s="866"/>
      <c r="AI74" s="866"/>
      <c r="AJ74" s="866"/>
      <c r="AK74" s="866"/>
      <c r="AL74" s="866"/>
      <c r="AM74" s="866"/>
      <c r="AN74" s="866"/>
      <c r="AO74" s="866"/>
      <c r="AP74" s="866"/>
      <c r="AQ74" s="866"/>
      <c r="AR74" s="866"/>
      <c r="AS74" s="866"/>
      <c r="AT74" s="866"/>
      <c r="AU74" s="866"/>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7"/>
      <c r="BT74" s="898"/>
      <c r="BU74" s="898"/>
      <c r="BV74" s="898"/>
      <c r="BW74" s="898"/>
      <c r="BX74" s="898"/>
      <c r="BY74" s="898"/>
      <c r="BZ74" s="898"/>
      <c r="CA74" s="898"/>
      <c r="CB74" s="898"/>
      <c r="CC74" s="898"/>
      <c r="CD74" s="898"/>
      <c r="CE74" s="898"/>
      <c r="CF74" s="898"/>
      <c r="CG74" s="903"/>
      <c r="CH74" s="900"/>
      <c r="CI74" s="901"/>
      <c r="CJ74" s="901"/>
      <c r="CK74" s="901"/>
      <c r="CL74" s="902"/>
      <c r="CM74" s="900"/>
      <c r="CN74" s="901"/>
      <c r="CO74" s="901"/>
      <c r="CP74" s="901"/>
      <c r="CQ74" s="902"/>
      <c r="CR74" s="900"/>
      <c r="CS74" s="901"/>
      <c r="CT74" s="901"/>
      <c r="CU74" s="901"/>
      <c r="CV74" s="902"/>
      <c r="CW74" s="900"/>
      <c r="CX74" s="901"/>
      <c r="CY74" s="901"/>
      <c r="CZ74" s="901"/>
      <c r="DA74" s="902"/>
      <c r="DB74" s="900"/>
      <c r="DC74" s="901"/>
      <c r="DD74" s="901"/>
      <c r="DE74" s="901"/>
      <c r="DF74" s="902"/>
      <c r="DG74" s="900"/>
      <c r="DH74" s="901"/>
      <c r="DI74" s="901"/>
      <c r="DJ74" s="901"/>
      <c r="DK74" s="902"/>
      <c r="DL74" s="900"/>
      <c r="DM74" s="901"/>
      <c r="DN74" s="901"/>
      <c r="DO74" s="901"/>
      <c r="DP74" s="902"/>
      <c r="DQ74" s="900"/>
      <c r="DR74" s="901"/>
      <c r="DS74" s="901"/>
      <c r="DT74" s="901"/>
      <c r="DU74" s="902"/>
      <c r="DV74" s="897"/>
      <c r="DW74" s="898"/>
      <c r="DX74" s="898"/>
      <c r="DY74" s="898"/>
      <c r="DZ74" s="899"/>
      <c r="EA74" s="218"/>
    </row>
    <row r="75" spans="1:131" ht="26.25" customHeight="1" x14ac:dyDescent="0.15">
      <c r="A75" s="226">
        <v>8</v>
      </c>
      <c r="B75" s="911"/>
      <c r="C75" s="912"/>
      <c r="D75" s="912"/>
      <c r="E75" s="912"/>
      <c r="F75" s="912"/>
      <c r="G75" s="912"/>
      <c r="H75" s="912"/>
      <c r="I75" s="912"/>
      <c r="J75" s="912"/>
      <c r="K75" s="912"/>
      <c r="L75" s="912"/>
      <c r="M75" s="912"/>
      <c r="N75" s="912"/>
      <c r="O75" s="912"/>
      <c r="P75" s="913"/>
      <c r="Q75" s="915"/>
      <c r="R75" s="872"/>
      <c r="S75" s="872"/>
      <c r="T75" s="872"/>
      <c r="U75" s="870"/>
      <c r="V75" s="871"/>
      <c r="W75" s="872"/>
      <c r="X75" s="872"/>
      <c r="Y75" s="872"/>
      <c r="Z75" s="870"/>
      <c r="AA75" s="871"/>
      <c r="AB75" s="872"/>
      <c r="AC75" s="872"/>
      <c r="AD75" s="872"/>
      <c r="AE75" s="870"/>
      <c r="AF75" s="871"/>
      <c r="AG75" s="872"/>
      <c r="AH75" s="872"/>
      <c r="AI75" s="872"/>
      <c r="AJ75" s="870"/>
      <c r="AK75" s="871"/>
      <c r="AL75" s="872"/>
      <c r="AM75" s="872"/>
      <c r="AN75" s="872"/>
      <c r="AO75" s="870"/>
      <c r="AP75" s="871"/>
      <c r="AQ75" s="872"/>
      <c r="AR75" s="872"/>
      <c r="AS75" s="872"/>
      <c r="AT75" s="870"/>
      <c r="AU75" s="871"/>
      <c r="AV75" s="872"/>
      <c r="AW75" s="872"/>
      <c r="AX75" s="872"/>
      <c r="AY75" s="870"/>
      <c r="AZ75" s="868"/>
      <c r="BA75" s="868"/>
      <c r="BB75" s="868"/>
      <c r="BC75" s="868"/>
      <c r="BD75" s="869"/>
      <c r="BE75" s="229"/>
      <c r="BF75" s="229"/>
      <c r="BG75" s="229"/>
      <c r="BH75" s="229"/>
      <c r="BI75" s="229"/>
      <c r="BJ75" s="229"/>
      <c r="BK75" s="229"/>
      <c r="BL75" s="229"/>
      <c r="BM75" s="229"/>
      <c r="BN75" s="229"/>
      <c r="BO75" s="229"/>
      <c r="BP75" s="229"/>
      <c r="BQ75" s="226">
        <v>69</v>
      </c>
      <c r="BR75" s="231"/>
      <c r="BS75" s="897"/>
      <c r="BT75" s="898"/>
      <c r="BU75" s="898"/>
      <c r="BV75" s="898"/>
      <c r="BW75" s="898"/>
      <c r="BX75" s="898"/>
      <c r="BY75" s="898"/>
      <c r="BZ75" s="898"/>
      <c r="CA75" s="898"/>
      <c r="CB75" s="898"/>
      <c r="CC75" s="898"/>
      <c r="CD75" s="898"/>
      <c r="CE75" s="898"/>
      <c r="CF75" s="898"/>
      <c r="CG75" s="903"/>
      <c r="CH75" s="900"/>
      <c r="CI75" s="901"/>
      <c r="CJ75" s="901"/>
      <c r="CK75" s="901"/>
      <c r="CL75" s="902"/>
      <c r="CM75" s="900"/>
      <c r="CN75" s="901"/>
      <c r="CO75" s="901"/>
      <c r="CP75" s="901"/>
      <c r="CQ75" s="902"/>
      <c r="CR75" s="900"/>
      <c r="CS75" s="901"/>
      <c r="CT75" s="901"/>
      <c r="CU75" s="901"/>
      <c r="CV75" s="902"/>
      <c r="CW75" s="900"/>
      <c r="CX75" s="901"/>
      <c r="CY75" s="901"/>
      <c r="CZ75" s="901"/>
      <c r="DA75" s="902"/>
      <c r="DB75" s="900"/>
      <c r="DC75" s="901"/>
      <c r="DD75" s="901"/>
      <c r="DE75" s="901"/>
      <c r="DF75" s="902"/>
      <c r="DG75" s="900"/>
      <c r="DH75" s="901"/>
      <c r="DI75" s="901"/>
      <c r="DJ75" s="901"/>
      <c r="DK75" s="902"/>
      <c r="DL75" s="900"/>
      <c r="DM75" s="901"/>
      <c r="DN75" s="901"/>
      <c r="DO75" s="901"/>
      <c r="DP75" s="902"/>
      <c r="DQ75" s="900"/>
      <c r="DR75" s="901"/>
      <c r="DS75" s="901"/>
      <c r="DT75" s="901"/>
      <c r="DU75" s="902"/>
      <c r="DV75" s="897"/>
      <c r="DW75" s="898"/>
      <c r="DX75" s="898"/>
      <c r="DY75" s="898"/>
      <c r="DZ75" s="899"/>
      <c r="EA75" s="218"/>
    </row>
    <row r="76" spans="1:131" ht="26.25" customHeight="1" x14ac:dyDescent="0.15">
      <c r="A76" s="226">
        <v>9</v>
      </c>
      <c r="B76" s="911"/>
      <c r="C76" s="912"/>
      <c r="D76" s="912"/>
      <c r="E76" s="912"/>
      <c r="F76" s="912"/>
      <c r="G76" s="912"/>
      <c r="H76" s="912"/>
      <c r="I76" s="912"/>
      <c r="J76" s="912"/>
      <c r="K76" s="912"/>
      <c r="L76" s="912"/>
      <c r="M76" s="912"/>
      <c r="N76" s="912"/>
      <c r="O76" s="912"/>
      <c r="P76" s="913"/>
      <c r="Q76" s="915"/>
      <c r="R76" s="872"/>
      <c r="S76" s="872"/>
      <c r="T76" s="872"/>
      <c r="U76" s="870"/>
      <c r="V76" s="871"/>
      <c r="W76" s="872"/>
      <c r="X76" s="872"/>
      <c r="Y76" s="872"/>
      <c r="Z76" s="870"/>
      <c r="AA76" s="871"/>
      <c r="AB76" s="872"/>
      <c r="AC76" s="872"/>
      <c r="AD76" s="872"/>
      <c r="AE76" s="870"/>
      <c r="AF76" s="871"/>
      <c r="AG76" s="872"/>
      <c r="AH76" s="872"/>
      <c r="AI76" s="872"/>
      <c r="AJ76" s="870"/>
      <c r="AK76" s="871"/>
      <c r="AL76" s="872"/>
      <c r="AM76" s="872"/>
      <c r="AN76" s="872"/>
      <c r="AO76" s="870"/>
      <c r="AP76" s="871"/>
      <c r="AQ76" s="872"/>
      <c r="AR76" s="872"/>
      <c r="AS76" s="872"/>
      <c r="AT76" s="870"/>
      <c r="AU76" s="871"/>
      <c r="AV76" s="872"/>
      <c r="AW76" s="872"/>
      <c r="AX76" s="872"/>
      <c r="AY76" s="870"/>
      <c r="AZ76" s="868"/>
      <c r="BA76" s="868"/>
      <c r="BB76" s="868"/>
      <c r="BC76" s="868"/>
      <c r="BD76" s="869"/>
      <c r="BE76" s="229"/>
      <c r="BF76" s="229"/>
      <c r="BG76" s="229"/>
      <c r="BH76" s="229"/>
      <c r="BI76" s="229"/>
      <c r="BJ76" s="229"/>
      <c r="BK76" s="229"/>
      <c r="BL76" s="229"/>
      <c r="BM76" s="229"/>
      <c r="BN76" s="229"/>
      <c r="BO76" s="229"/>
      <c r="BP76" s="229"/>
      <c r="BQ76" s="226">
        <v>70</v>
      </c>
      <c r="BR76" s="231"/>
      <c r="BS76" s="897"/>
      <c r="BT76" s="898"/>
      <c r="BU76" s="898"/>
      <c r="BV76" s="898"/>
      <c r="BW76" s="898"/>
      <c r="BX76" s="898"/>
      <c r="BY76" s="898"/>
      <c r="BZ76" s="898"/>
      <c r="CA76" s="898"/>
      <c r="CB76" s="898"/>
      <c r="CC76" s="898"/>
      <c r="CD76" s="898"/>
      <c r="CE76" s="898"/>
      <c r="CF76" s="898"/>
      <c r="CG76" s="903"/>
      <c r="CH76" s="900"/>
      <c r="CI76" s="901"/>
      <c r="CJ76" s="901"/>
      <c r="CK76" s="901"/>
      <c r="CL76" s="902"/>
      <c r="CM76" s="900"/>
      <c r="CN76" s="901"/>
      <c r="CO76" s="901"/>
      <c r="CP76" s="901"/>
      <c r="CQ76" s="902"/>
      <c r="CR76" s="900"/>
      <c r="CS76" s="901"/>
      <c r="CT76" s="901"/>
      <c r="CU76" s="901"/>
      <c r="CV76" s="902"/>
      <c r="CW76" s="900"/>
      <c r="CX76" s="901"/>
      <c r="CY76" s="901"/>
      <c r="CZ76" s="901"/>
      <c r="DA76" s="902"/>
      <c r="DB76" s="900"/>
      <c r="DC76" s="901"/>
      <c r="DD76" s="901"/>
      <c r="DE76" s="901"/>
      <c r="DF76" s="902"/>
      <c r="DG76" s="900"/>
      <c r="DH76" s="901"/>
      <c r="DI76" s="901"/>
      <c r="DJ76" s="901"/>
      <c r="DK76" s="902"/>
      <c r="DL76" s="900"/>
      <c r="DM76" s="901"/>
      <c r="DN76" s="901"/>
      <c r="DO76" s="901"/>
      <c r="DP76" s="902"/>
      <c r="DQ76" s="900"/>
      <c r="DR76" s="901"/>
      <c r="DS76" s="901"/>
      <c r="DT76" s="901"/>
      <c r="DU76" s="902"/>
      <c r="DV76" s="897"/>
      <c r="DW76" s="898"/>
      <c r="DX76" s="898"/>
      <c r="DY76" s="898"/>
      <c r="DZ76" s="899"/>
      <c r="EA76" s="218"/>
    </row>
    <row r="77" spans="1:131" ht="26.25" customHeight="1" x14ac:dyDescent="0.15">
      <c r="A77" s="226">
        <v>10</v>
      </c>
      <c r="B77" s="911"/>
      <c r="C77" s="912"/>
      <c r="D77" s="912"/>
      <c r="E77" s="912"/>
      <c r="F77" s="912"/>
      <c r="G77" s="912"/>
      <c r="H77" s="912"/>
      <c r="I77" s="912"/>
      <c r="J77" s="912"/>
      <c r="K77" s="912"/>
      <c r="L77" s="912"/>
      <c r="M77" s="912"/>
      <c r="N77" s="912"/>
      <c r="O77" s="912"/>
      <c r="P77" s="913"/>
      <c r="Q77" s="915"/>
      <c r="R77" s="872"/>
      <c r="S77" s="872"/>
      <c r="T77" s="872"/>
      <c r="U77" s="870"/>
      <c r="V77" s="871"/>
      <c r="W77" s="872"/>
      <c r="X77" s="872"/>
      <c r="Y77" s="872"/>
      <c r="Z77" s="870"/>
      <c r="AA77" s="871"/>
      <c r="AB77" s="872"/>
      <c r="AC77" s="872"/>
      <c r="AD77" s="872"/>
      <c r="AE77" s="870"/>
      <c r="AF77" s="871"/>
      <c r="AG77" s="872"/>
      <c r="AH77" s="872"/>
      <c r="AI77" s="872"/>
      <c r="AJ77" s="870"/>
      <c r="AK77" s="871"/>
      <c r="AL77" s="872"/>
      <c r="AM77" s="872"/>
      <c r="AN77" s="872"/>
      <c r="AO77" s="870"/>
      <c r="AP77" s="871"/>
      <c r="AQ77" s="872"/>
      <c r="AR77" s="872"/>
      <c r="AS77" s="872"/>
      <c r="AT77" s="870"/>
      <c r="AU77" s="871"/>
      <c r="AV77" s="872"/>
      <c r="AW77" s="872"/>
      <c r="AX77" s="872"/>
      <c r="AY77" s="870"/>
      <c r="AZ77" s="868"/>
      <c r="BA77" s="868"/>
      <c r="BB77" s="868"/>
      <c r="BC77" s="868"/>
      <c r="BD77" s="869"/>
      <c r="BE77" s="229"/>
      <c r="BF77" s="229"/>
      <c r="BG77" s="229"/>
      <c r="BH77" s="229"/>
      <c r="BI77" s="229"/>
      <c r="BJ77" s="229"/>
      <c r="BK77" s="229"/>
      <c r="BL77" s="229"/>
      <c r="BM77" s="229"/>
      <c r="BN77" s="229"/>
      <c r="BO77" s="229"/>
      <c r="BP77" s="229"/>
      <c r="BQ77" s="226">
        <v>71</v>
      </c>
      <c r="BR77" s="231"/>
      <c r="BS77" s="897"/>
      <c r="BT77" s="898"/>
      <c r="BU77" s="898"/>
      <c r="BV77" s="898"/>
      <c r="BW77" s="898"/>
      <c r="BX77" s="898"/>
      <c r="BY77" s="898"/>
      <c r="BZ77" s="898"/>
      <c r="CA77" s="898"/>
      <c r="CB77" s="898"/>
      <c r="CC77" s="898"/>
      <c r="CD77" s="898"/>
      <c r="CE77" s="898"/>
      <c r="CF77" s="898"/>
      <c r="CG77" s="903"/>
      <c r="CH77" s="900"/>
      <c r="CI77" s="901"/>
      <c r="CJ77" s="901"/>
      <c r="CK77" s="901"/>
      <c r="CL77" s="902"/>
      <c r="CM77" s="900"/>
      <c r="CN77" s="901"/>
      <c r="CO77" s="901"/>
      <c r="CP77" s="901"/>
      <c r="CQ77" s="902"/>
      <c r="CR77" s="900"/>
      <c r="CS77" s="901"/>
      <c r="CT77" s="901"/>
      <c r="CU77" s="901"/>
      <c r="CV77" s="902"/>
      <c r="CW77" s="900"/>
      <c r="CX77" s="901"/>
      <c r="CY77" s="901"/>
      <c r="CZ77" s="901"/>
      <c r="DA77" s="902"/>
      <c r="DB77" s="900"/>
      <c r="DC77" s="901"/>
      <c r="DD77" s="901"/>
      <c r="DE77" s="901"/>
      <c r="DF77" s="902"/>
      <c r="DG77" s="900"/>
      <c r="DH77" s="901"/>
      <c r="DI77" s="901"/>
      <c r="DJ77" s="901"/>
      <c r="DK77" s="902"/>
      <c r="DL77" s="900"/>
      <c r="DM77" s="901"/>
      <c r="DN77" s="901"/>
      <c r="DO77" s="901"/>
      <c r="DP77" s="902"/>
      <c r="DQ77" s="900"/>
      <c r="DR77" s="901"/>
      <c r="DS77" s="901"/>
      <c r="DT77" s="901"/>
      <c r="DU77" s="902"/>
      <c r="DV77" s="897"/>
      <c r="DW77" s="898"/>
      <c r="DX77" s="898"/>
      <c r="DY77" s="898"/>
      <c r="DZ77" s="899"/>
      <c r="EA77" s="218"/>
    </row>
    <row r="78" spans="1:131" ht="26.25" customHeight="1" x14ac:dyDescent="0.15">
      <c r="A78" s="226">
        <v>11</v>
      </c>
      <c r="B78" s="911"/>
      <c r="C78" s="912"/>
      <c r="D78" s="912"/>
      <c r="E78" s="912"/>
      <c r="F78" s="912"/>
      <c r="G78" s="912"/>
      <c r="H78" s="912"/>
      <c r="I78" s="912"/>
      <c r="J78" s="912"/>
      <c r="K78" s="912"/>
      <c r="L78" s="912"/>
      <c r="M78" s="912"/>
      <c r="N78" s="912"/>
      <c r="O78" s="912"/>
      <c r="P78" s="913"/>
      <c r="Q78" s="914"/>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7"/>
      <c r="BT78" s="898"/>
      <c r="BU78" s="898"/>
      <c r="BV78" s="898"/>
      <c r="BW78" s="898"/>
      <c r="BX78" s="898"/>
      <c r="BY78" s="898"/>
      <c r="BZ78" s="898"/>
      <c r="CA78" s="898"/>
      <c r="CB78" s="898"/>
      <c r="CC78" s="898"/>
      <c r="CD78" s="898"/>
      <c r="CE78" s="898"/>
      <c r="CF78" s="898"/>
      <c r="CG78" s="903"/>
      <c r="CH78" s="900"/>
      <c r="CI78" s="901"/>
      <c r="CJ78" s="901"/>
      <c r="CK78" s="901"/>
      <c r="CL78" s="902"/>
      <c r="CM78" s="900"/>
      <c r="CN78" s="901"/>
      <c r="CO78" s="901"/>
      <c r="CP78" s="901"/>
      <c r="CQ78" s="902"/>
      <c r="CR78" s="900"/>
      <c r="CS78" s="901"/>
      <c r="CT78" s="901"/>
      <c r="CU78" s="901"/>
      <c r="CV78" s="902"/>
      <c r="CW78" s="900"/>
      <c r="CX78" s="901"/>
      <c r="CY78" s="901"/>
      <c r="CZ78" s="901"/>
      <c r="DA78" s="902"/>
      <c r="DB78" s="900"/>
      <c r="DC78" s="901"/>
      <c r="DD78" s="901"/>
      <c r="DE78" s="901"/>
      <c r="DF78" s="902"/>
      <c r="DG78" s="900"/>
      <c r="DH78" s="901"/>
      <c r="DI78" s="901"/>
      <c r="DJ78" s="901"/>
      <c r="DK78" s="902"/>
      <c r="DL78" s="900"/>
      <c r="DM78" s="901"/>
      <c r="DN78" s="901"/>
      <c r="DO78" s="901"/>
      <c r="DP78" s="902"/>
      <c r="DQ78" s="900"/>
      <c r="DR78" s="901"/>
      <c r="DS78" s="901"/>
      <c r="DT78" s="901"/>
      <c r="DU78" s="902"/>
      <c r="DV78" s="897"/>
      <c r="DW78" s="898"/>
      <c r="DX78" s="898"/>
      <c r="DY78" s="898"/>
      <c r="DZ78" s="899"/>
      <c r="EA78" s="218"/>
    </row>
    <row r="79" spans="1:131" ht="26.25" customHeight="1" x14ac:dyDescent="0.15">
      <c r="A79" s="226">
        <v>12</v>
      </c>
      <c r="B79" s="911"/>
      <c r="C79" s="912"/>
      <c r="D79" s="912"/>
      <c r="E79" s="912"/>
      <c r="F79" s="912"/>
      <c r="G79" s="912"/>
      <c r="H79" s="912"/>
      <c r="I79" s="912"/>
      <c r="J79" s="912"/>
      <c r="K79" s="912"/>
      <c r="L79" s="912"/>
      <c r="M79" s="912"/>
      <c r="N79" s="912"/>
      <c r="O79" s="912"/>
      <c r="P79" s="913"/>
      <c r="Q79" s="914"/>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7"/>
      <c r="BT79" s="898"/>
      <c r="BU79" s="898"/>
      <c r="BV79" s="898"/>
      <c r="BW79" s="898"/>
      <c r="BX79" s="898"/>
      <c r="BY79" s="898"/>
      <c r="BZ79" s="898"/>
      <c r="CA79" s="898"/>
      <c r="CB79" s="898"/>
      <c r="CC79" s="898"/>
      <c r="CD79" s="898"/>
      <c r="CE79" s="898"/>
      <c r="CF79" s="898"/>
      <c r="CG79" s="903"/>
      <c r="CH79" s="900"/>
      <c r="CI79" s="901"/>
      <c r="CJ79" s="901"/>
      <c r="CK79" s="901"/>
      <c r="CL79" s="902"/>
      <c r="CM79" s="900"/>
      <c r="CN79" s="901"/>
      <c r="CO79" s="901"/>
      <c r="CP79" s="901"/>
      <c r="CQ79" s="902"/>
      <c r="CR79" s="900"/>
      <c r="CS79" s="901"/>
      <c r="CT79" s="901"/>
      <c r="CU79" s="901"/>
      <c r="CV79" s="902"/>
      <c r="CW79" s="900"/>
      <c r="CX79" s="901"/>
      <c r="CY79" s="901"/>
      <c r="CZ79" s="901"/>
      <c r="DA79" s="902"/>
      <c r="DB79" s="900"/>
      <c r="DC79" s="901"/>
      <c r="DD79" s="901"/>
      <c r="DE79" s="901"/>
      <c r="DF79" s="902"/>
      <c r="DG79" s="900"/>
      <c r="DH79" s="901"/>
      <c r="DI79" s="901"/>
      <c r="DJ79" s="901"/>
      <c r="DK79" s="902"/>
      <c r="DL79" s="900"/>
      <c r="DM79" s="901"/>
      <c r="DN79" s="901"/>
      <c r="DO79" s="901"/>
      <c r="DP79" s="902"/>
      <c r="DQ79" s="900"/>
      <c r="DR79" s="901"/>
      <c r="DS79" s="901"/>
      <c r="DT79" s="901"/>
      <c r="DU79" s="902"/>
      <c r="DV79" s="897"/>
      <c r="DW79" s="898"/>
      <c r="DX79" s="898"/>
      <c r="DY79" s="898"/>
      <c r="DZ79" s="899"/>
      <c r="EA79" s="218"/>
    </row>
    <row r="80" spans="1:131" ht="26.25" customHeight="1" x14ac:dyDescent="0.15">
      <c r="A80" s="226">
        <v>13</v>
      </c>
      <c r="B80" s="911"/>
      <c r="C80" s="912"/>
      <c r="D80" s="912"/>
      <c r="E80" s="912"/>
      <c r="F80" s="912"/>
      <c r="G80" s="912"/>
      <c r="H80" s="912"/>
      <c r="I80" s="912"/>
      <c r="J80" s="912"/>
      <c r="K80" s="912"/>
      <c r="L80" s="912"/>
      <c r="M80" s="912"/>
      <c r="N80" s="912"/>
      <c r="O80" s="912"/>
      <c r="P80" s="913"/>
      <c r="Q80" s="914"/>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7"/>
      <c r="BT80" s="898"/>
      <c r="BU80" s="898"/>
      <c r="BV80" s="898"/>
      <c r="BW80" s="898"/>
      <c r="BX80" s="898"/>
      <c r="BY80" s="898"/>
      <c r="BZ80" s="898"/>
      <c r="CA80" s="898"/>
      <c r="CB80" s="898"/>
      <c r="CC80" s="898"/>
      <c r="CD80" s="898"/>
      <c r="CE80" s="898"/>
      <c r="CF80" s="898"/>
      <c r="CG80" s="903"/>
      <c r="CH80" s="900"/>
      <c r="CI80" s="901"/>
      <c r="CJ80" s="901"/>
      <c r="CK80" s="901"/>
      <c r="CL80" s="902"/>
      <c r="CM80" s="900"/>
      <c r="CN80" s="901"/>
      <c r="CO80" s="901"/>
      <c r="CP80" s="901"/>
      <c r="CQ80" s="902"/>
      <c r="CR80" s="900"/>
      <c r="CS80" s="901"/>
      <c r="CT80" s="901"/>
      <c r="CU80" s="901"/>
      <c r="CV80" s="902"/>
      <c r="CW80" s="900"/>
      <c r="CX80" s="901"/>
      <c r="CY80" s="901"/>
      <c r="CZ80" s="901"/>
      <c r="DA80" s="902"/>
      <c r="DB80" s="900"/>
      <c r="DC80" s="901"/>
      <c r="DD80" s="901"/>
      <c r="DE80" s="901"/>
      <c r="DF80" s="902"/>
      <c r="DG80" s="900"/>
      <c r="DH80" s="901"/>
      <c r="DI80" s="901"/>
      <c r="DJ80" s="901"/>
      <c r="DK80" s="902"/>
      <c r="DL80" s="900"/>
      <c r="DM80" s="901"/>
      <c r="DN80" s="901"/>
      <c r="DO80" s="901"/>
      <c r="DP80" s="902"/>
      <c r="DQ80" s="900"/>
      <c r="DR80" s="901"/>
      <c r="DS80" s="901"/>
      <c r="DT80" s="901"/>
      <c r="DU80" s="902"/>
      <c r="DV80" s="897"/>
      <c r="DW80" s="898"/>
      <c r="DX80" s="898"/>
      <c r="DY80" s="898"/>
      <c r="DZ80" s="899"/>
      <c r="EA80" s="218"/>
    </row>
    <row r="81" spans="1:131" ht="26.25" customHeight="1" x14ac:dyDescent="0.15">
      <c r="A81" s="226">
        <v>14</v>
      </c>
      <c r="B81" s="911"/>
      <c r="C81" s="912"/>
      <c r="D81" s="912"/>
      <c r="E81" s="912"/>
      <c r="F81" s="912"/>
      <c r="G81" s="912"/>
      <c r="H81" s="912"/>
      <c r="I81" s="912"/>
      <c r="J81" s="912"/>
      <c r="K81" s="912"/>
      <c r="L81" s="912"/>
      <c r="M81" s="912"/>
      <c r="N81" s="912"/>
      <c r="O81" s="912"/>
      <c r="P81" s="913"/>
      <c r="Q81" s="914"/>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7"/>
      <c r="BT81" s="898"/>
      <c r="BU81" s="898"/>
      <c r="BV81" s="898"/>
      <c r="BW81" s="898"/>
      <c r="BX81" s="898"/>
      <c r="BY81" s="898"/>
      <c r="BZ81" s="898"/>
      <c r="CA81" s="898"/>
      <c r="CB81" s="898"/>
      <c r="CC81" s="898"/>
      <c r="CD81" s="898"/>
      <c r="CE81" s="898"/>
      <c r="CF81" s="898"/>
      <c r="CG81" s="903"/>
      <c r="CH81" s="900"/>
      <c r="CI81" s="901"/>
      <c r="CJ81" s="901"/>
      <c r="CK81" s="901"/>
      <c r="CL81" s="902"/>
      <c r="CM81" s="900"/>
      <c r="CN81" s="901"/>
      <c r="CO81" s="901"/>
      <c r="CP81" s="901"/>
      <c r="CQ81" s="902"/>
      <c r="CR81" s="900"/>
      <c r="CS81" s="901"/>
      <c r="CT81" s="901"/>
      <c r="CU81" s="901"/>
      <c r="CV81" s="902"/>
      <c r="CW81" s="900"/>
      <c r="CX81" s="901"/>
      <c r="CY81" s="901"/>
      <c r="CZ81" s="901"/>
      <c r="DA81" s="902"/>
      <c r="DB81" s="900"/>
      <c r="DC81" s="901"/>
      <c r="DD81" s="901"/>
      <c r="DE81" s="901"/>
      <c r="DF81" s="902"/>
      <c r="DG81" s="900"/>
      <c r="DH81" s="901"/>
      <c r="DI81" s="901"/>
      <c r="DJ81" s="901"/>
      <c r="DK81" s="902"/>
      <c r="DL81" s="900"/>
      <c r="DM81" s="901"/>
      <c r="DN81" s="901"/>
      <c r="DO81" s="901"/>
      <c r="DP81" s="902"/>
      <c r="DQ81" s="900"/>
      <c r="DR81" s="901"/>
      <c r="DS81" s="901"/>
      <c r="DT81" s="901"/>
      <c r="DU81" s="902"/>
      <c r="DV81" s="897"/>
      <c r="DW81" s="898"/>
      <c r="DX81" s="898"/>
      <c r="DY81" s="898"/>
      <c r="DZ81" s="899"/>
      <c r="EA81" s="218"/>
    </row>
    <row r="82" spans="1:131" ht="26.25" customHeight="1" x14ac:dyDescent="0.15">
      <c r="A82" s="226">
        <v>15</v>
      </c>
      <c r="B82" s="911"/>
      <c r="C82" s="912"/>
      <c r="D82" s="912"/>
      <c r="E82" s="912"/>
      <c r="F82" s="912"/>
      <c r="G82" s="912"/>
      <c r="H82" s="912"/>
      <c r="I82" s="912"/>
      <c r="J82" s="912"/>
      <c r="K82" s="912"/>
      <c r="L82" s="912"/>
      <c r="M82" s="912"/>
      <c r="N82" s="912"/>
      <c r="O82" s="912"/>
      <c r="P82" s="913"/>
      <c r="Q82" s="914"/>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7"/>
      <c r="BT82" s="898"/>
      <c r="BU82" s="898"/>
      <c r="BV82" s="898"/>
      <c r="BW82" s="898"/>
      <c r="BX82" s="898"/>
      <c r="BY82" s="898"/>
      <c r="BZ82" s="898"/>
      <c r="CA82" s="898"/>
      <c r="CB82" s="898"/>
      <c r="CC82" s="898"/>
      <c r="CD82" s="898"/>
      <c r="CE82" s="898"/>
      <c r="CF82" s="898"/>
      <c r="CG82" s="903"/>
      <c r="CH82" s="900"/>
      <c r="CI82" s="901"/>
      <c r="CJ82" s="901"/>
      <c r="CK82" s="901"/>
      <c r="CL82" s="902"/>
      <c r="CM82" s="900"/>
      <c r="CN82" s="901"/>
      <c r="CO82" s="901"/>
      <c r="CP82" s="901"/>
      <c r="CQ82" s="902"/>
      <c r="CR82" s="900"/>
      <c r="CS82" s="901"/>
      <c r="CT82" s="901"/>
      <c r="CU82" s="901"/>
      <c r="CV82" s="902"/>
      <c r="CW82" s="900"/>
      <c r="CX82" s="901"/>
      <c r="CY82" s="901"/>
      <c r="CZ82" s="901"/>
      <c r="DA82" s="902"/>
      <c r="DB82" s="900"/>
      <c r="DC82" s="901"/>
      <c r="DD82" s="901"/>
      <c r="DE82" s="901"/>
      <c r="DF82" s="902"/>
      <c r="DG82" s="900"/>
      <c r="DH82" s="901"/>
      <c r="DI82" s="901"/>
      <c r="DJ82" s="901"/>
      <c r="DK82" s="902"/>
      <c r="DL82" s="900"/>
      <c r="DM82" s="901"/>
      <c r="DN82" s="901"/>
      <c r="DO82" s="901"/>
      <c r="DP82" s="902"/>
      <c r="DQ82" s="900"/>
      <c r="DR82" s="901"/>
      <c r="DS82" s="901"/>
      <c r="DT82" s="901"/>
      <c r="DU82" s="902"/>
      <c r="DV82" s="897"/>
      <c r="DW82" s="898"/>
      <c r="DX82" s="898"/>
      <c r="DY82" s="898"/>
      <c r="DZ82" s="899"/>
      <c r="EA82" s="218"/>
    </row>
    <row r="83" spans="1:131" ht="26.25" customHeight="1" x14ac:dyDescent="0.15">
      <c r="A83" s="226">
        <v>16</v>
      </c>
      <c r="B83" s="911"/>
      <c r="C83" s="912"/>
      <c r="D83" s="912"/>
      <c r="E83" s="912"/>
      <c r="F83" s="912"/>
      <c r="G83" s="912"/>
      <c r="H83" s="912"/>
      <c r="I83" s="912"/>
      <c r="J83" s="912"/>
      <c r="K83" s="912"/>
      <c r="L83" s="912"/>
      <c r="M83" s="912"/>
      <c r="N83" s="912"/>
      <c r="O83" s="912"/>
      <c r="P83" s="913"/>
      <c r="Q83" s="914"/>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7"/>
      <c r="BT83" s="898"/>
      <c r="BU83" s="898"/>
      <c r="BV83" s="898"/>
      <c r="BW83" s="898"/>
      <c r="BX83" s="898"/>
      <c r="BY83" s="898"/>
      <c r="BZ83" s="898"/>
      <c r="CA83" s="898"/>
      <c r="CB83" s="898"/>
      <c r="CC83" s="898"/>
      <c r="CD83" s="898"/>
      <c r="CE83" s="898"/>
      <c r="CF83" s="898"/>
      <c r="CG83" s="903"/>
      <c r="CH83" s="900"/>
      <c r="CI83" s="901"/>
      <c r="CJ83" s="901"/>
      <c r="CK83" s="901"/>
      <c r="CL83" s="902"/>
      <c r="CM83" s="900"/>
      <c r="CN83" s="901"/>
      <c r="CO83" s="901"/>
      <c r="CP83" s="901"/>
      <c r="CQ83" s="902"/>
      <c r="CR83" s="900"/>
      <c r="CS83" s="901"/>
      <c r="CT83" s="901"/>
      <c r="CU83" s="901"/>
      <c r="CV83" s="902"/>
      <c r="CW83" s="900"/>
      <c r="CX83" s="901"/>
      <c r="CY83" s="901"/>
      <c r="CZ83" s="901"/>
      <c r="DA83" s="902"/>
      <c r="DB83" s="900"/>
      <c r="DC83" s="901"/>
      <c r="DD83" s="901"/>
      <c r="DE83" s="901"/>
      <c r="DF83" s="902"/>
      <c r="DG83" s="900"/>
      <c r="DH83" s="901"/>
      <c r="DI83" s="901"/>
      <c r="DJ83" s="901"/>
      <c r="DK83" s="902"/>
      <c r="DL83" s="900"/>
      <c r="DM83" s="901"/>
      <c r="DN83" s="901"/>
      <c r="DO83" s="901"/>
      <c r="DP83" s="902"/>
      <c r="DQ83" s="900"/>
      <c r="DR83" s="901"/>
      <c r="DS83" s="901"/>
      <c r="DT83" s="901"/>
      <c r="DU83" s="902"/>
      <c r="DV83" s="897"/>
      <c r="DW83" s="898"/>
      <c r="DX83" s="898"/>
      <c r="DY83" s="898"/>
      <c r="DZ83" s="899"/>
      <c r="EA83" s="218"/>
    </row>
    <row r="84" spans="1:131" ht="26.25" customHeight="1" x14ac:dyDescent="0.15">
      <c r="A84" s="226">
        <v>17</v>
      </c>
      <c r="B84" s="911"/>
      <c r="C84" s="912"/>
      <c r="D84" s="912"/>
      <c r="E84" s="912"/>
      <c r="F84" s="912"/>
      <c r="G84" s="912"/>
      <c r="H84" s="912"/>
      <c r="I84" s="912"/>
      <c r="J84" s="912"/>
      <c r="K84" s="912"/>
      <c r="L84" s="912"/>
      <c r="M84" s="912"/>
      <c r="N84" s="912"/>
      <c r="O84" s="912"/>
      <c r="P84" s="913"/>
      <c r="Q84" s="914"/>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7"/>
      <c r="BT84" s="898"/>
      <c r="BU84" s="898"/>
      <c r="BV84" s="898"/>
      <c r="BW84" s="898"/>
      <c r="BX84" s="898"/>
      <c r="BY84" s="898"/>
      <c r="BZ84" s="898"/>
      <c r="CA84" s="898"/>
      <c r="CB84" s="898"/>
      <c r="CC84" s="898"/>
      <c r="CD84" s="898"/>
      <c r="CE84" s="898"/>
      <c r="CF84" s="898"/>
      <c r="CG84" s="903"/>
      <c r="CH84" s="900"/>
      <c r="CI84" s="901"/>
      <c r="CJ84" s="901"/>
      <c r="CK84" s="901"/>
      <c r="CL84" s="902"/>
      <c r="CM84" s="900"/>
      <c r="CN84" s="901"/>
      <c r="CO84" s="901"/>
      <c r="CP84" s="901"/>
      <c r="CQ84" s="902"/>
      <c r="CR84" s="900"/>
      <c r="CS84" s="901"/>
      <c r="CT84" s="901"/>
      <c r="CU84" s="901"/>
      <c r="CV84" s="902"/>
      <c r="CW84" s="900"/>
      <c r="CX84" s="901"/>
      <c r="CY84" s="901"/>
      <c r="CZ84" s="901"/>
      <c r="DA84" s="902"/>
      <c r="DB84" s="900"/>
      <c r="DC84" s="901"/>
      <c r="DD84" s="901"/>
      <c r="DE84" s="901"/>
      <c r="DF84" s="902"/>
      <c r="DG84" s="900"/>
      <c r="DH84" s="901"/>
      <c r="DI84" s="901"/>
      <c r="DJ84" s="901"/>
      <c r="DK84" s="902"/>
      <c r="DL84" s="900"/>
      <c r="DM84" s="901"/>
      <c r="DN84" s="901"/>
      <c r="DO84" s="901"/>
      <c r="DP84" s="902"/>
      <c r="DQ84" s="900"/>
      <c r="DR84" s="901"/>
      <c r="DS84" s="901"/>
      <c r="DT84" s="901"/>
      <c r="DU84" s="902"/>
      <c r="DV84" s="897"/>
      <c r="DW84" s="898"/>
      <c r="DX84" s="898"/>
      <c r="DY84" s="898"/>
      <c r="DZ84" s="899"/>
      <c r="EA84" s="218"/>
    </row>
    <row r="85" spans="1:131" ht="26.25" customHeight="1" x14ac:dyDescent="0.15">
      <c r="A85" s="226">
        <v>18</v>
      </c>
      <c r="B85" s="911"/>
      <c r="C85" s="912"/>
      <c r="D85" s="912"/>
      <c r="E85" s="912"/>
      <c r="F85" s="912"/>
      <c r="G85" s="912"/>
      <c r="H85" s="912"/>
      <c r="I85" s="912"/>
      <c r="J85" s="912"/>
      <c r="K85" s="912"/>
      <c r="L85" s="912"/>
      <c r="M85" s="912"/>
      <c r="N85" s="912"/>
      <c r="O85" s="912"/>
      <c r="P85" s="913"/>
      <c r="Q85" s="914"/>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7"/>
      <c r="BT85" s="898"/>
      <c r="BU85" s="898"/>
      <c r="BV85" s="898"/>
      <c r="BW85" s="898"/>
      <c r="BX85" s="898"/>
      <c r="BY85" s="898"/>
      <c r="BZ85" s="898"/>
      <c r="CA85" s="898"/>
      <c r="CB85" s="898"/>
      <c r="CC85" s="898"/>
      <c r="CD85" s="898"/>
      <c r="CE85" s="898"/>
      <c r="CF85" s="898"/>
      <c r="CG85" s="903"/>
      <c r="CH85" s="900"/>
      <c r="CI85" s="901"/>
      <c r="CJ85" s="901"/>
      <c r="CK85" s="901"/>
      <c r="CL85" s="902"/>
      <c r="CM85" s="900"/>
      <c r="CN85" s="901"/>
      <c r="CO85" s="901"/>
      <c r="CP85" s="901"/>
      <c r="CQ85" s="902"/>
      <c r="CR85" s="900"/>
      <c r="CS85" s="901"/>
      <c r="CT85" s="901"/>
      <c r="CU85" s="901"/>
      <c r="CV85" s="902"/>
      <c r="CW85" s="900"/>
      <c r="CX85" s="901"/>
      <c r="CY85" s="901"/>
      <c r="CZ85" s="901"/>
      <c r="DA85" s="902"/>
      <c r="DB85" s="900"/>
      <c r="DC85" s="901"/>
      <c r="DD85" s="901"/>
      <c r="DE85" s="901"/>
      <c r="DF85" s="902"/>
      <c r="DG85" s="900"/>
      <c r="DH85" s="901"/>
      <c r="DI85" s="901"/>
      <c r="DJ85" s="901"/>
      <c r="DK85" s="902"/>
      <c r="DL85" s="900"/>
      <c r="DM85" s="901"/>
      <c r="DN85" s="901"/>
      <c r="DO85" s="901"/>
      <c r="DP85" s="902"/>
      <c r="DQ85" s="900"/>
      <c r="DR85" s="901"/>
      <c r="DS85" s="901"/>
      <c r="DT85" s="901"/>
      <c r="DU85" s="902"/>
      <c r="DV85" s="897"/>
      <c r="DW85" s="898"/>
      <c r="DX85" s="898"/>
      <c r="DY85" s="898"/>
      <c r="DZ85" s="899"/>
      <c r="EA85" s="218"/>
    </row>
    <row r="86" spans="1:131" ht="26.25" customHeight="1" x14ac:dyDescent="0.15">
      <c r="A86" s="226">
        <v>19</v>
      </c>
      <c r="B86" s="911"/>
      <c r="C86" s="912"/>
      <c r="D86" s="912"/>
      <c r="E86" s="912"/>
      <c r="F86" s="912"/>
      <c r="G86" s="912"/>
      <c r="H86" s="912"/>
      <c r="I86" s="912"/>
      <c r="J86" s="912"/>
      <c r="K86" s="912"/>
      <c r="L86" s="912"/>
      <c r="M86" s="912"/>
      <c r="N86" s="912"/>
      <c r="O86" s="912"/>
      <c r="P86" s="913"/>
      <c r="Q86" s="914"/>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7"/>
      <c r="BT86" s="898"/>
      <c r="BU86" s="898"/>
      <c r="BV86" s="898"/>
      <c r="BW86" s="898"/>
      <c r="BX86" s="898"/>
      <c r="BY86" s="898"/>
      <c r="BZ86" s="898"/>
      <c r="CA86" s="898"/>
      <c r="CB86" s="898"/>
      <c r="CC86" s="898"/>
      <c r="CD86" s="898"/>
      <c r="CE86" s="898"/>
      <c r="CF86" s="898"/>
      <c r="CG86" s="903"/>
      <c r="CH86" s="900"/>
      <c r="CI86" s="901"/>
      <c r="CJ86" s="901"/>
      <c r="CK86" s="901"/>
      <c r="CL86" s="902"/>
      <c r="CM86" s="900"/>
      <c r="CN86" s="901"/>
      <c r="CO86" s="901"/>
      <c r="CP86" s="901"/>
      <c r="CQ86" s="902"/>
      <c r="CR86" s="900"/>
      <c r="CS86" s="901"/>
      <c r="CT86" s="901"/>
      <c r="CU86" s="901"/>
      <c r="CV86" s="902"/>
      <c r="CW86" s="900"/>
      <c r="CX86" s="901"/>
      <c r="CY86" s="901"/>
      <c r="CZ86" s="901"/>
      <c r="DA86" s="902"/>
      <c r="DB86" s="900"/>
      <c r="DC86" s="901"/>
      <c r="DD86" s="901"/>
      <c r="DE86" s="901"/>
      <c r="DF86" s="902"/>
      <c r="DG86" s="900"/>
      <c r="DH86" s="901"/>
      <c r="DI86" s="901"/>
      <c r="DJ86" s="901"/>
      <c r="DK86" s="902"/>
      <c r="DL86" s="900"/>
      <c r="DM86" s="901"/>
      <c r="DN86" s="901"/>
      <c r="DO86" s="901"/>
      <c r="DP86" s="902"/>
      <c r="DQ86" s="900"/>
      <c r="DR86" s="901"/>
      <c r="DS86" s="901"/>
      <c r="DT86" s="901"/>
      <c r="DU86" s="902"/>
      <c r="DV86" s="897"/>
      <c r="DW86" s="898"/>
      <c r="DX86" s="898"/>
      <c r="DY86" s="898"/>
      <c r="DZ86" s="899"/>
      <c r="EA86" s="218"/>
    </row>
    <row r="87" spans="1:131" ht="26.25" customHeight="1" x14ac:dyDescent="0.15">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7"/>
      <c r="BT87" s="898"/>
      <c r="BU87" s="898"/>
      <c r="BV87" s="898"/>
      <c r="BW87" s="898"/>
      <c r="BX87" s="898"/>
      <c r="BY87" s="898"/>
      <c r="BZ87" s="898"/>
      <c r="CA87" s="898"/>
      <c r="CB87" s="898"/>
      <c r="CC87" s="898"/>
      <c r="CD87" s="898"/>
      <c r="CE87" s="898"/>
      <c r="CF87" s="898"/>
      <c r="CG87" s="903"/>
      <c r="CH87" s="900"/>
      <c r="CI87" s="901"/>
      <c r="CJ87" s="901"/>
      <c r="CK87" s="901"/>
      <c r="CL87" s="902"/>
      <c r="CM87" s="900"/>
      <c r="CN87" s="901"/>
      <c r="CO87" s="901"/>
      <c r="CP87" s="901"/>
      <c r="CQ87" s="902"/>
      <c r="CR87" s="900"/>
      <c r="CS87" s="901"/>
      <c r="CT87" s="901"/>
      <c r="CU87" s="901"/>
      <c r="CV87" s="902"/>
      <c r="CW87" s="900"/>
      <c r="CX87" s="901"/>
      <c r="CY87" s="901"/>
      <c r="CZ87" s="901"/>
      <c r="DA87" s="902"/>
      <c r="DB87" s="900"/>
      <c r="DC87" s="901"/>
      <c r="DD87" s="901"/>
      <c r="DE87" s="901"/>
      <c r="DF87" s="902"/>
      <c r="DG87" s="900"/>
      <c r="DH87" s="901"/>
      <c r="DI87" s="901"/>
      <c r="DJ87" s="901"/>
      <c r="DK87" s="902"/>
      <c r="DL87" s="900"/>
      <c r="DM87" s="901"/>
      <c r="DN87" s="901"/>
      <c r="DO87" s="901"/>
      <c r="DP87" s="902"/>
      <c r="DQ87" s="900"/>
      <c r="DR87" s="901"/>
      <c r="DS87" s="901"/>
      <c r="DT87" s="901"/>
      <c r="DU87" s="902"/>
      <c r="DV87" s="897"/>
      <c r="DW87" s="898"/>
      <c r="DX87" s="898"/>
      <c r="DY87" s="898"/>
      <c r="DZ87" s="899"/>
      <c r="EA87" s="218"/>
    </row>
    <row r="88" spans="1:131" ht="26.25" customHeight="1" thickBot="1" x14ac:dyDescent="0.2">
      <c r="A88" s="228" t="s">
        <v>378</v>
      </c>
      <c r="B88" s="825" t="s">
        <v>403</v>
      </c>
      <c r="C88" s="826"/>
      <c r="D88" s="826"/>
      <c r="E88" s="826"/>
      <c r="F88" s="826"/>
      <c r="G88" s="826"/>
      <c r="H88" s="826"/>
      <c r="I88" s="826"/>
      <c r="J88" s="826"/>
      <c r="K88" s="826"/>
      <c r="L88" s="826"/>
      <c r="M88" s="826"/>
      <c r="N88" s="826"/>
      <c r="O88" s="826"/>
      <c r="P88" s="827"/>
      <c r="Q88" s="878"/>
      <c r="R88" s="879"/>
      <c r="S88" s="879"/>
      <c r="T88" s="879"/>
      <c r="U88" s="879"/>
      <c r="V88" s="879"/>
      <c r="W88" s="879"/>
      <c r="X88" s="879"/>
      <c r="Y88" s="879"/>
      <c r="Z88" s="879"/>
      <c r="AA88" s="879"/>
      <c r="AB88" s="879"/>
      <c r="AC88" s="879"/>
      <c r="AD88" s="879"/>
      <c r="AE88" s="879"/>
      <c r="AF88" s="882">
        <v>12488</v>
      </c>
      <c r="AG88" s="882"/>
      <c r="AH88" s="882"/>
      <c r="AI88" s="882"/>
      <c r="AJ88" s="882"/>
      <c r="AK88" s="879"/>
      <c r="AL88" s="879"/>
      <c r="AM88" s="879"/>
      <c r="AN88" s="879"/>
      <c r="AO88" s="879"/>
      <c r="AP88" s="882">
        <v>1538</v>
      </c>
      <c r="AQ88" s="882"/>
      <c r="AR88" s="882"/>
      <c r="AS88" s="882"/>
      <c r="AT88" s="882"/>
      <c r="AU88" s="882" t="s">
        <v>565</v>
      </c>
      <c r="AV88" s="882"/>
      <c r="AW88" s="882"/>
      <c r="AX88" s="882"/>
      <c r="AY88" s="882"/>
      <c r="AZ88" s="887"/>
      <c r="BA88" s="887"/>
      <c r="BB88" s="887"/>
      <c r="BC88" s="887"/>
      <c r="BD88" s="888"/>
      <c r="BE88" s="229"/>
      <c r="BF88" s="229"/>
      <c r="BG88" s="229"/>
      <c r="BH88" s="229"/>
      <c r="BI88" s="229"/>
      <c r="BJ88" s="229"/>
      <c r="BK88" s="229"/>
      <c r="BL88" s="229"/>
      <c r="BM88" s="229"/>
      <c r="BN88" s="229"/>
      <c r="BO88" s="229"/>
      <c r="BP88" s="229"/>
      <c r="BQ88" s="226">
        <v>82</v>
      </c>
      <c r="BR88" s="231"/>
      <c r="BS88" s="897"/>
      <c r="BT88" s="898"/>
      <c r="BU88" s="898"/>
      <c r="BV88" s="898"/>
      <c r="BW88" s="898"/>
      <c r="BX88" s="898"/>
      <c r="BY88" s="898"/>
      <c r="BZ88" s="898"/>
      <c r="CA88" s="898"/>
      <c r="CB88" s="898"/>
      <c r="CC88" s="898"/>
      <c r="CD88" s="898"/>
      <c r="CE88" s="898"/>
      <c r="CF88" s="898"/>
      <c r="CG88" s="903"/>
      <c r="CH88" s="900"/>
      <c r="CI88" s="901"/>
      <c r="CJ88" s="901"/>
      <c r="CK88" s="901"/>
      <c r="CL88" s="902"/>
      <c r="CM88" s="900"/>
      <c r="CN88" s="901"/>
      <c r="CO88" s="901"/>
      <c r="CP88" s="901"/>
      <c r="CQ88" s="902"/>
      <c r="CR88" s="900"/>
      <c r="CS88" s="901"/>
      <c r="CT88" s="901"/>
      <c r="CU88" s="901"/>
      <c r="CV88" s="902"/>
      <c r="CW88" s="900"/>
      <c r="CX88" s="901"/>
      <c r="CY88" s="901"/>
      <c r="CZ88" s="901"/>
      <c r="DA88" s="902"/>
      <c r="DB88" s="900"/>
      <c r="DC88" s="901"/>
      <c r="DD88" s="901"/>
      <c r="DE88" s="901"/>
      <c r="DF88" s="902"/>
      <c r="DG88" s="900"/>
      <c r="DH88" s="901"/>
      <c r="DI88" s="901"/>
      <c r="DJ88" s="901"/>
      <c r="DK88" s="902"/>
      <c r="DL88" s="900"/>
      <c r="DM88" s="901"/>
      <c r="DN88" s="901"/>
      <c r="DO88" s="901"/>
      <c r="DP88" s="902"/>
      <c r="DQ88" s="900"/>
      <c r="DR88" s="901"/>
      <c r="DS88" s="901"/>
      <c r="DT88" s="901"/>
      <c r="DU88" s="902"/>
      <c r="DV88" s="897"/>
      <c r="DW88" s="898"/>
      <c r="DX88" s="898"/>
      <c r="DY88" s="898"/>
      <c r="DZ88" s="899"/>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7"/>
      <c r="BT89" s="898"/>
      <c r="BU89" s="898"/>
      <c r="BV89" s="898"/>
      <c r="BW89" s="898"/>
      <c r="BX89" s="898"/>
      <c r="BY89" s="898"/>
      <c r="BZ89" s="898"/>
      <c r="CA89" s="898"/>
      <c r="CB89" s="898"/>
      <c r="CC89" s="898"/>
      <c r="CD89" s="898"/>
      <c r="CE89" s="898"/>
      <c r="CF89" s="898"/>
      <c r="CG89" s="903"/>
      <c r="CH89" s="900"/>
      <c r="CI89" s="901"/>
      <c r="CJ89" s="901"/>
      <c r="CK89" s="901"/>
      <c r="CL89" s="902"/>
      <c r="CM89" s="900"/>
      <c r="CN89" s="901"/>
      <c r="CO89" s="901"/>
      <c r="CP89" s="901"/>
      <c r="CQ89" s="902"/>
      <c r="CR89" s="900"/>
      <c r="CS89" s="901"/>
      <c r="CT89" s="901"/>
      <c r="CU89" s="901"/>
      <c r="CV89" s="902"/>
      <c r="CW89" s="900"/>
      <c r="CX89" s="901"/>
      <c r="CY89" s="901"/>
      <c r="CZ89" s="901"/>
      <c r="DA89" s="902"/>
      <c r="DB89" s="900"/>
      <c r="DC89" s="901"/>
      <c r="DD89" s="901"/>
      <c r="DE89" s="901"/>
      <c r="DF89" s="902"/>
      <c r="DG89" s="900"/>
      <c r="DH89" s="901"/>
      <c r="DI89" s="901"/>
      <c r="DJ89" s="901"/>
      <c r="DK89" s="902"/>
      <c r="DL89" s="900"/>
      <c r="DM89" s="901"/>
      <c r="DN89" s="901"/>
      <c r="DO89" s="901"/>
      <c r="DP89" s="902"/>
      <c r="DQ89" s="900"/>
      <c r="DR89" s="901"/>
      <c r="DS89" s="901"/>
      <c r="DT89" s="901"/>
      <c r="DU89" s="902"/>
      <c r="DV89" s="897"/>
      <c r="DW89" s="898"/>
      <c r="DX89" s="898"/>
      <c r="DY89" s="898"/>
      <c r="DZ89" s="899"/>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7"/>
      <c r="BT90" s="898"/>
      <c r="BU90" s="898"/>
      <c r="BV90" s="898"/>
      <c r="BW90" s="898"/>
      <c r="BX90" s="898"/>
      <c r="BY90" s="898"/>
      <c r="BZ90" s="898"/>
      <c r="CA90" s="898"/>
      <c r="CB90" s="898"/>
      <c r="CC90" s="898"/>
      <c r="CD90" s="898"/>
      <c r="CE90" s="898"/>
      <c r="CF90" s="898"/>
      <c r="CG90" s="903"/>
      <c r="CH90" s="900"/>
      <c r="CI90" s="901"/>
      <c r="CJ90" s="901"/>
      <c r="CK90" s="901"/>
      <c r="CL90" s="902"/>
      <c r="CM90" s="900"/>
      <c r="CN90" s="901"/>
      <c r="CO90" s="901"/>
      <c r="CP90" s="901"/>
      <c r="CQ90" s="902"/>
      <c r="CR90" s="900"/>
      <c r="CS90" s="901"/>
      <c r="CT90" s="901"/>
      <c r="CU90" s="901"/>
      <c r="CV90" s="902"/>
      <c r="CW90" s="900"/>
      <c r="CX90" s="901"/>
      <c r="CY90" s="901"/>
      <c r="CZ90" s="901"/>
      <c r="DA90" s="902"/>
      <c r="DB90" s="900"/>
      <c r="DC90" s="901"/>
      <c r="DD90" s="901"/>
      <c r="DE90" s="901"/>
      <c r="DF90" s="902"/>
      <c r="DG90" s="900"/>
      <c r="DH90" s="901"/>
      <c r="DI90" s="901"/>
      <c r="DJ90" s="901"/>
      <c r="DK90" s="902"/>
      <c r="DL90" s="900"/>
      <c r="DM90" s="901"/>
      <c r="DN90" s="901"/>
      <c r="DO90" s="901"/>
      <c r="DP90" s="902"/>
      <c r="DQ90" s="900"/>
      <c r="DR90" s="901"/>
      <c r="DS90" s="901"/>
      <c r="DT90" s="901"/>
      <c r="DU90" s="902"/>
      <c r="DV90" s="897"/>
      <c r="DW90" s="898"/>
      <c r="DX90" s="898"/>
      <c r="DY90" s="898"/>
      <c r="DZ90" s="899"/>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7"/>
      <c r="BT91" s="898"/>
      <c r="BU91" s="898"/>
      <c r="BV91" s="898"/>
      <c r="BW91" s="898"/>
      <c r="BX91" s="898"/>
      <c r="BY91" s="898"/>
      <c r="BZ91" s="898"/>
      <c r="CA91" s="898"/>
      <c r="CB91" s="898"/>
      <c r="CC91" s="898"/>
      <c r="CD91" s="898"/>
      <c r="CE91" s="898"/>
      <c r="CF91" s="898"/>
      <c r="CG91" s="903"/>
      <c r="CH91" s="900"/>
      <c r="CI91" s="901"/>
      <c r="CJ91" s="901"/>
      <c r="CK91" s="901"/>
      <c r="CL91" s="902"/>
      <c r="CM91" s="900"/>
      <c r="CN91" s="901"/>
      <c r="CO91" s="901"/>
      <c r="CP91" s="901"/>
      <c r="CQ91" s="902"/>
      <c r="CR91" s="900"/>
      <c r="CS91" s="901"/>
      <c r="CT91" s="901"/>
      <c r="CU91" s="901"/>
      <c r="CV91" s="902"/>
      <c r="CW91" s="900"/>
      <c r="CX91" s="901"/>
      <c r="CY91" s="901"/>
      <c r="CZ91" s="901"/>
      <c r="DA91" s="902"/>
      <c r="DB91" s="900"/>
      <c r="DC91" s="901"/>
      <c r="DD91" s="901"/>
      <c r="DE91" s="901"/>
      <c r="DF91" s="902"/>
      <c r="DG91" s="900"/>
      <c r="DH91" s="901"/>
      <c r="DI91" s="901"/>
      <c r="DJ91" s="901"/>
      <c r="DK91" s="902"/>
      <c r="DL91" s="900"/>
      <c r="DM91" s="901"/>
      <c r="DN91" s="901"/>
      <c r="DO91" s="901"/>
      <c r="DP91" s="902"/>
      <c r="DQ91" s="900"/>
      <c r="DR91" s="901"/>
      <c r="DS91" s="901"/>
      <c r="DT91" s="901"/>
      <c r="DU91" s="902"/>
      <c r="DV91" s="897"/>
      <c r="DW91" s="898"/>
      <c r="DX91" s="898"/>
      <c r="DY91" s="898"/>
      <c r="DZ91" s="899"/>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7"/>
      <c r="BT92" s="898"/>
      <c r="BU92" s="898"/>
      <c r="BV92" s="898"/>
      <c r="BW92" s="898"/>
      <c r="BX92" s="898"/>
      <c r="BY92" s="898"/>
      <c r="BZ92" s="898"/>
      <c r="CA92" s="898"/>
      <c r="CB92" s="898"/>
      <c r="CC92" s="898"/>
      <c r="CD92" s="898"/>
      <c r="CE92" s="898"/>
      <c r="CF92" s="898"/>
      <c r="CG92" s="903"/>
      <c r="CH92" s="900"/>
      <c r="CI92" s="901"/>
      <c r="CJ92" s="901"/>
      <c r="CK92" s="901"/>
      <c r="CL92" s="902"/>
      <c r="CM92" s="900"/>
      <c r="CN92" s="901"/>
      <c r="CO92" s="901"/>
      <c r="CP92" s="901"/>
      <c r="CQ92" s="902"/>
      <c r="CR92" s="900"/>
      <c r="CS92" s="901"/>
      <c r="CT92" s="901"/>
      <c r="CU92" s="901"/>
      <c r="CV92" s="902"/>
      <c r="CW92" s="900"/>
      <c r="CX92" s="901"/>
      <c r="CY92" s="901"/>
      <c r="CZ92" s="901"/>
      <c r="DA92" s="902"/>
      <c r="DB92" s="900"/>
      <c r="DC92" s="901"/>
      <c r="DD92" s="901"/>
      <c r="DE92" s="901"/>
      <c r="DF92" s="902"/>
      <c r="DG92" s="900"/>
      <c r="DH92" s="901"/>
      <c r="DI92" s="901"/>
      <c r="DJ92" s="901"/>
      <c r="DK92" s="902"/>
      <c r="DL92" s="900"/>
      <c r="DM92" s="901"/>
      <c r="DN92" s="901"/>
      <c r="DO92" s="901"/>
      <c r="DP92" s="902"/>
      <c r="DQ92" s="900"/>
      <c r="DR92" s="901"/>
      <c r="DS92" s="901"/>
      <c r="DT92" s="901"/>
      <c r="DU92" s="902"/>
      <c r="DV92" s="897"/>
      <c r="DW92" s="898"/>
      <c r="DX92" s="898"/>
      <c r="DY92" s="898"/>
      <c r="DZ92" s="899"/>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7"/>
      <c r="BT93" s="898"/>
      <c r="BU93" s="898"/>
      <c r="BV93" s="898"/>
      <c r="BW93" s="898"/>
      <c r="BX93" s="898"/>
      <c r="BY93" s="898"/>
      <c r="BZ93" s="898"/>
      <c r="CA93" s="898"/>
      <c r="CB93" s="898"/>
      <c r="CC93" s="898"/>
      <c r="CD93" s="898"/>
      <c r="CE93" s="898"/>
      <c r="CF93" s="898"/>
      <c r="CG93" s="903"/>
      <c r="CH93" s="900"/>
      <c r="CI93" s="901"/>
      <c r="CJ93" s="901"/>
      <c r="CK93" s="901"/>
      <c r="CL93" s="902"/>
      <c r="CM93" s="900"/>
      <c r="CN93" s="901"/>
      <c r="CO93" s="901"/>
      <c r="CP93" s="901"/>
      <c r="CQ93" s="902"/>
      <c r="CR93" s="900"/>
      <c r="CS93" s="901"/>
      <c r="CT93" s="901"/>
      <c r="CU93" s="901"/>
      <c r="CV93" s="902"/>
      <c r="CW93" s="900"/>
      <c r="CX93" s="901"/>
      <c r="CY93" s="901"/>
      <c r="CZ93" s="901"/>
      <c r="DA93" s="902"/>
      <c r="DB93" s="900"/>
      <c r="DC93" s="901"/>
      <c r="DD93" s="901"/>
      <c r="DE93" s="901"/>
      <c r="DF93" s="902"/>
      <c r="DG93" s="900"/>
      <c r="DH93" s="901"/>
      <c r="DI93" s="901"/>
      <c r="DJ93" s="901"/>
      <c r="DK93" s="902"/>
      <c r="DL93" s="900"/>
      <c r="DM93" s="901"/>
      <c r="DN93" s="901"/>
      <c r="DO93" s="901"/>
      <c r="DP93" s="902"/>
      <c r="DQ93" s="900"/>
      <c r="DR93" s="901"/>
      <c r="DS93" s="901"/>
      <c r="DT93" s="901"/>
      <c r="DU93" s="902"/>
      <c r="DV93" s="897"/>
      <c r="DW93" s="898"/>
      <c r="DX93" s="898"/>
      <c r="DY93" s="898"/>
      <c r="DZ93" s="899"/>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7"/>
      <c r="BT94" s="898"/>
      <c r="BU94" s="898"/>
      <c r="BV94" s="898"/>
      <c r="BW94" s="898"/>
      <c r="BX94" s="898"/>
      <c r="BY94" s="898"/>
      <c r="BZ94" s="898"/>
      <c r="CA94" s="898"/>
      <c r="CB94" s="898"/>
      <c r="CC94" s="898"/>
      <c r="CD94" s="898"/>
      <c r="CE94" s="898"/>
      <c r="CF94" s="898"/>
      <c r="CG94" s="903"/>
      <c r="CH94" s="900"/>
      <c r="CI94" s="901"/>
      <c r="CJ94" s="901"/>
      <c r="CK94" s="901"/>
      <c r="CL94" s="902"/>
      <c r="CM94" s="900"/>
      <c r="CN94" s="901"/>
      <c r="CO94" s="901"/>
      <c r="CP94" s="901"/>
      <c r="CQ94" s="902"/>
      <c r="CR94" s="900"/>
      <c r="CS94" s="901"/>
      <c r="CT94" s="901"/>
      <c r="CU94" s="901"/>
      <c r="CV94" s="902"/>
      <c r="CW94" s="900"/>
      <c r="CX94" s="901"/>
      <c r="CY94" s="901"/>
      <c r="CZ94" s="901"/>
      <c r="DA94" s="902"/>
      <c r="DB94" s="900"/>
      <c r="DC94" s="901"/>
      <c r="DD94" s="901"/>
      <c r="DE94" s="901"/>
      <c r="DF94" s="902"/>
      <c r="DG94" s="900"/>
      <c r="DH94" s="901"/>
      <c r="DI94" s="901"/>
      <c r="DJ94" s="901"/>
      <c r="DK94" s="902"/>
      <c r="DL94" s="900"/>
      <c r="DM94" s="901"/>
      <c r="DN94" s="901"/>
      <c r="DO94" s="901"/>
      <c r="DP94" s="902"/>
      <c r="DQ94" s="900"/>
      <c r="DR94" s="901"/>
      <c r="DS94" s="901"/>
      <c r="DT94" s="901"/>
      <c r="DU94" s="902"/>
      <c r="DV94" s="897"/>
      <c r="DW94" s="898"/>
      <c r="DX94" s="898"/>
      <c r="DY94" s="898"/>
      <c r="DZ94" s="899"/>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7"/>
      <c r="BT95" s="898"/>
      <c r="BU95" s="898"/>
      <c r="BV95" s="898"/>
      <c r="BW95" s="898"/>
      <c r="BX95" s="898"/>
      <c r="BY95" s="898"/>
      <c r="BZ95" s="898"/>
      <c r="CA95" s="898"/>
      <c r="CB95" s="898"/>
      <c r="CC95" s="898"/>
      <c r="CD95" s="898"/>
      <c r="CE95" s="898"/>
      <c r="CF95" s="898"/>
      <c r="CG95" s="903"/>
      <c r="CH95" s="900"/>
      <c r="CI95" s="901"/>
      <c r="CJ95" s="901"/>
      <c r="CK95" s="901"/>
      <c r="CL95" s="902"/>
      <c r="CM95" s="900"/>
      <c r="CN95" s="901"/>
      <c r="CO95" s="901"/>
      <c r="CP95" s="901"/>
      <c r="CQ95" s="902"/>
      <c r="CR95" s="900"/>
      <c r="CS95" s="901"/>
      <c r="CT95" s="901"/>
      <c r="CU95" s="901"/>
      <c r="CV95" s="902"/>
      <c r="CW95" s="900"/>
      <c r="CX95" s="901"/>
      <c r="CY95" s="901"/>
      <c r="CZ95" s="901"/>
      <c r="DA95" s="902"/>
      <c r="DB95" s="900"/>
      <c r="DC95" s="901"/>
      <c r="DD95" s="901"/>
      <c r="DE95" s="901"/>
      <c r="DF95" s="902"/>
      <c r="DG95" s="900"/>
      <c r="DH95" s="901"/>
      <c r="DI95" s="901"/>
      <c r="DJ95" s="901"/>
      <c r="DK95" s="902"/>
      <c r="DL95" s="900"/>
      <c r="DM95" s="901"/>
      <c r="DN95" s="901"/>
      <c r="DO95" s="901"/>
      <c r="DP95" s="902"/>
      <c r="DQ95" s="900"/>
      <c r="DR95" s="901"/>
      <c r="DS95" s="901"/>
      <c r="DT95" s="901"/>
      <c r="DU95" s="902"/>
      <c r="DV95" s="897"/>
      <c r="DW95" s="898"/>
      <c r="DX95" s="898"/>
      <c r="DY95" s="898"/>
      <c r="DZ95" s="899"/>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7"/>
      <c r="BT96" s="898"/>
      <c r="BU96" s="898"/>
      <c r="BV96" s="898"/>
      <c r="BW96" s="898"/>
      <c r="BX96" s="898"/>
      <c r="BY96" s="898"/>
      <c r="BZ96" s="898"/>
      <c r="CA96" s="898"/>
      <c r="CB96" s="898"/>
      <c r="CC96" s="898"/>
      <c r="CD96" s="898"/>
      <c r="CE96" s="898"/>
      <c r="CF96" s="898"/>
      <c r="CG96" s="903"/>
      <c r="CH96" s="900"/>
      <c r="CI96" s="901"/>
      <c r="CJ96" s="901"/>
      <c r="CK96" s="901"/>
      <c r="CL96" s="902"/>
      <c r="CM96" s="900"/>
      <c r="CN96" s="901"/>
      <c r="CO96" s="901"/>
      <c r="CP96" s="901"/>
      <c r="CQ96" s="902"/>
      <c r="CR96" s="900"/>
      <c r="CS96" s="901"/>
      <c r="CT96" s="901"/>
      <c r="CU96" s="901"/>
      <c r="CV96" s="902"/>
      <c r="CW96" s="900"/>
      <c r="CX96" s="901"/>
      <c r="CY96" s="901"/>
      <c r="CZ96" s="901"/>
      <c r="DA96" s="902"/>
      <c r="DB96" s="900"/>
      <c r="DC96" s="901"/>
      <c r="DD96" s="901"/>
      <c r="DE96" s="901"/>
      <c r="DF96" s="902"/>
      <c r="DG96" s="900"/>
      <c r="DH96" s="901"/>
      <c r="DI96" s="901"/>
      <c r="DJ96" s="901"/>
      <c r="DK96" s="902"/>
      <c r="DL96" s="900"/>
      <c r="DM96" s="901"/>
      <c r="DN96" s="901"/>
      <c r="DO96" s="901"/>
      <c r="DP96" s="902"/>
      <c r="DQ96" s="900"/>
      <c r="DR96" s="901"/>
      <c r="DS96" s="901"/>
      <c r="DT96" s="901"/>
      <c r="DU96" s="902"/>
      <c r="DV96" s="897"/>
      <c r="DW96" s="898"/>
      <c r="DX96" s="898"/>
      <c r="DY96" s="898"/>
      <c r="DZ96" s="899"/>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7"/>
      <c r="BT97" s="898"/>
      <c r="BU97" s="898"/>
      <c r="BV97" s="898"/>
      <c r="BW97" s="898"/>
      <c r="BX97" s="898"/>
      <c r="BY97" s="898"/>
      <c r="BZ97" s="898"/>
      <c r="CA97" s="898"/>
      <c r="CB97" s="898"/>
      <c r="CC97" s="898"/>
      <c r="CD97" s="898"/>
      <c r="CE97" s="898"/>
      <c r="CF97" s="898"/>
      <c r="CG97" s="903"/>
      <c r="CH97" s="900"/>
      <c r="CI97" s="901"/>
      <c r="CJ97" s="901"/>
      <c r="CK97" s="901"/>
      <c r="CL97" s="902"/>
      <c r="CM97" s="900"/>
      <c r="CN97" s="901"/>
      <c r="CO97" s="901"/>
      <c r="CP97" s="901"/>
      <c r="CQ97" s="902"/>
      <c r="CR97" s="900"/>
      <c r="CS97" s="901"/>
      <c r="CT97" s="901"/>
      <c r="CU97" s="901"/>
      <c r="CV97" s="902"/>
      <c r="CW97" s="900"/>
      <c r="CX97" s="901"/>
      <c r="CY97" s="901"/>
      <c r="CZ97" s="901"/>
      <c r="DA97" s="902"/>
      <c r="DB97" s="900"/>
      <c r="DC97" s="901"/>
      <c r="DD97" s="901"/>
      <c r="DE97" s="901"/>
      <c r="DF97" s="902"/>
      <c r="DG97" s="900"/>
      <c r="DH97" s="901"/>
      <c r="DI97" s="901"/>
      <c r="DJ97" s="901"/>
      <c r="DK97" s="902"/>
      <c r="DL97" s="900"/>
      <c r="DM97" s="901"/>
      <c r="DN97" s="901"/>
      <c r="DO97" s="901"/>
      <c r="DP97" s="902"/>
      <c r="DQ97" s="900"/>
      <c r="DR97" s="901"/>
      <c r="DS97" s="901"/>
      <c r="DT97" s="901"/>
      <c r="DU97" s="902"/>
      <c r="DV97" s="897"/>
      <c r="DW97" s="898"/>
      <c r="DX97" s="898"/>
      <c r="DY97" s="898"/>
      <c r="DZ97" s="899"/>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7"/>
      <c r="BT98" s="898"/>
      <c r="BU98" s="898"/>
      <c r="BV98" s="898"/>
      <c r="BW98" s="898"/>
      <c r="BX98" s="898"/>
      <c r="BY98" s="898"/>
      <c r="BZ98" s="898"/>
      <c r="CA98" s="898"/>
      <c r="CB98" s="898"/>
      <c r="CC98" s="898"/>
      <c r="CD98" s="898"/>
      <c r="CE98" s="898"/>
      <c r="CF98" s="898"/>
      <c r="CG98" s="903"/>
      <c r="CH98" s="900"/>
      <c r="CI98" s="901"/>
      <c r="CJ98" s="901"/>
      <c r="CK98" s="901"/>
      <c r="CL98" s="902"/>
      <c r="CM98" s="900"/>
      <c r="CN98" s="901"/>
      <c r="CO98" s="901"/>
      <c r="CP98" s="901"/>
      <c r="CQ98" s="902"/>
      <c r="CR98" s="900"/>
      <c r="CS98" s="901"/>
      <c r="CT98" s="901"/>
      <c r="CU98" s="901"/>
      <c r="CV98" s="902"/>
      <c r="CW98" s="900"/>
      <c r="CX98" s="901"/>
      <c r="CY98" s="901"/>
      <c r="CZ98" s="901"/>
      <c r="DA98" s="902"/>
      <c r="DB98" s="900"/>
      <c r="DC98" s="901"/>
      <c r="DD98" s="901"/>
      <c r="DE98" s="901"/>
      <c r="DF98" s="902"/>
      <c r="DG98" s="900"/>
      <c r="DH98" s="901"/>
      <c r="DI98" s="901"/>
      <c r="DJ98" s="901"/>
      <c r="DK98" s="902"/>
      <c r="DL98" s="900"/>
      <c r="DM98" s="901"/>
      <c r="DN98" s="901"/>
      <c r="DO98" s="901"/>
      <c r="DP98" s="902"/>
      <c r="DQ98" s="900"/>
      <c r="DR98" s="901"/>
      <c r="DS98" s="901"/>
      <c r="DT98" s="901"/>
      <c r="DU98" s="902"/>
      <c r="DV98" s="897"/>
      <c r="DW98" s="898"/>
      <c r="DX98" s="898"/>
      <c r="DY98" s="898"/>
      <c r="DZ98" s="899"/>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7"/>
      <c r="BT99" s="898"/>
      <c r="BU99" s="898"/>
      <c r="BV99" s="898"/>
      <c r="BW99" s="898"/>
      <c r="BX99" s="898"/>
      <c r="BY99" s="898"/>
      <c r="BZ99" s="898"/>
      <c r="CA99" s="898"/>
      <c r="CB99" s="898"/>
      <c r="CC99" s="898"/>
      <c r="CD99" s="898"/>
      <c r="CE99" s="898"/>
      <c r="CF99" s="898"/>
      <c r="CG99" s="903"/>
      <c r="CH99" s="900"/>
      <c r="CI99" s="901"/>
      <c r="CJ99" s="901"/>
      <c r="CK99" s="901"/>
      <c r="CL99" s="902"/>
      <c r="CM99" s="900"/>
      <c r="CN99" s="901"/>
      <c r="CO99" s="901"/>
      <c r="CP99" s="901"/>
      <c r="CQ99" s="902"/>
      <c r="CR99" s="900"/>
      <c r="CS99" s="901"/>
      <c r="CT99" s="901"/>
      <c r="CU99" s="901"/>
      <c r="CV99" s="902"/>
      <c r="CW99" s="900"/>
      <c r="CX99" s="901"/>
      <c r="CY99" s="901"/>
      <c r="CZ99" s="901"/>
      <c r="DA99" s="902"/>
      <c r="DB99" s="900"/>
      <c r="DC99" s="901"/>
      <c r="DD99" s="901"/>
      <c r="DE99" s="901"/>
      <c r="DF99" s="902"/>
      <c r="DG99" s="900"/>
      <c r="DH99" s="901"/>
      <c r="DI99" s="901"/>
      <c r="DJ99" s="901"/>
      <c r="DK99" s="902"/>
      <c r="DL99" s="900"/>
      <c r="DM99" s="901"/>
      <c r="DN99" s="901"/>
      <c r="DO99" s="901"/>
      <c r="DP99" s="902"/>
      <c r="DQ99" s="900"/>
      <c r="DR99" s="901"/>
      <c r="DS99" s="901"/>
      <c r="DT99" s="901"/>
      <c r="DU99" s="902"/>
      <c r="DV99" s="897"/>
      <c r="DW99" s="898"/>
      <c r="DX99" s="898"/>
      <c r="DY99" s="898"/>
      <c r="DZ99" s="899"/>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7"/>
      <c r="BT100" s="898"/>
      <c r="BU100" s="898"/>
      <c r="BV100" s="898"/>
      <c r="BW100" s="898"/>
      <c r="BX100" s="898"/>
      <c r="BY100" s="898"/>
      <c r="BZ100" s="898"/>
      <c r="CA100" s="898"/>
      <c r="CB100" s="898"/>
      <c r="CC100" s="898"/>
      <c r="CD100" s="898"/>
      <c r="CE100" s="898"/>
      <c r="CF100" s="898"/>
      <c r="CG100" s="903"/>
      <c r="CH100" s="900"/>
      <c r="CI100" s="901"/>
      <c r="CJ100" s="901"/>
      <c r="CK100" s="901"/>
      <c r="CL100" s="902"/>
      <c r="CM100" s="900"/>
      <c r="CN100" s="901"/>
      <c r="CO100" s="901"/>
      <c r="CP100" s="901"/>
      <c r="CQ100" s="902"/>
      <c r="CR100" s="900"/>
      <c r="CS100" s="901"/>
      <c r="CT100" s="901"/>
      <c r="CU100" s="901"/>
      <c r="CV100" s="902"/>
      <c r="CW100" s="900"/>
      <c r="CX100" s="901"/>
      <c r="CY100" s="901"/>
      <c r="CZ100" s="901"/>
      <c r="DA100" s="902"/>
      <c r="DB100" s="900"/>
      <c r="DC100" s="901"/>
      <c r="DD100" s="901"/>
      <c r="DE100" s="901"/>
      <c r="DF100" s="902"/>
      <c r="DG100" s="900"/>
      <c r="DH100" s="901"/>
      <c r="DI100" s="901"/>
      <c r="DJ100" s="901"/>
      <c r="DK100" s="902"/>
      <c r="DL100" s="900"/>
      <c r="DM100" s="901"/>
      <c r="DN100" s="901"/>
      <c r="DO100" s="901"/>
      <c r="DP100" s="902"/>
      <c r="DQ100" s="900"/>
      <c r="DR100" s="901"/>
      <c r="DS100" s="901"/>
      <c r="DT100" s="901"/>
      <c r="DU100" s="902"/>
      <c r="DV100" s="897"/>
      <c r="DW100" s="898"/>
      <c r="DX100" s="898"/>
      <c r="DY100" s="898"/>
      <c r="DZ100" s="899"/>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7"/>
      <c r="BT101" s="898"/>
      <c r="BU101" s="898"/>
      <c r="BV101" s="898"/>
      <c r="BW101" s="898"/>
      <c r="BX101" s="898"/>
      <c r="BY101" s="898"/>
      <c r="BZ101" s="898"/>
      <c r="CA101" s="898"/>
      <c r="CB101" s="898"/>
      <c r="CC101" s="898"/>
      <c r="CD101" s="898"/>
      <c r="CE101" s="898"/>
      <c r="CF101" s="898"/>
      <c r="CG101" s="903"/>
      <c r="CH101" s="900"/>
      <c r="CI101" s="901"/>
      <c r="CJ101" s="901"/>
      <c r="CK101" s="901"/>
      <c r="CL101" s="902"/>
      <c r="CM101" s="900"/>
      <c r="CN101" s="901"/>
      <c r="CO101" s="901"/>
      <c r="CP101" s="901"/>
      <c r="CQ101" s="902"/>
      <c r="CR101" s="900"/>
      <c r="CS101" s="901"/>
      <c r="CT101" s="901"/>
      <c r="CU101" s="901"/>
      <c r="CV101" s="902"/>
      <c r="CW101" s="900"/>
      <c r="CX101" s="901"/>
      <c r="CY101" s="901"/>
      <c r="CZ101" s="901"/>
      <c r="DA101" s="902"/>
      <c r="DB101" s="900"/>
      <c r="DC101" s="901"/>
      <c r="DD101" s="901"/>
      <c r="DE101" s="901"/>
      <c r="DF101" s="902"/>
      <c r="DG101" s="900"/>
      <c r="DH101" s="901"/>
      <c r="DI101" s="901"/>
      <c r="DJ101" s="901"/>
      <c r="DK101" s="902"/>
      <c r="DL101" s="900"/>
      <c r="DM101" s="901"/>
      <c r="DN101" s="901"/>
      <c r="DO101" s="901"/>
      <c r="DP101" s="902"/>
      <c r="DQ101" s="900"/>
      <c r="DR101" s="901"/>
      <c r="DS101" s="901"/>
      <c r="DT101" s="901"/>
      <c r="DU101" s="902"/>
      <c r="DV101" s="897"/>
      <c r="DW101" s="898"/>
      <c r="DX101" s="898"/>
      <c r="DY101" s="898"/>
      <c r="DZ101" s="899"/>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825" t="s">
        <v>404</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638</v>
      </c>
      <c r="CS102" s="890"/>
      <c r="CT102" s="890"/>
      <c r="CU102" s="890"/>
      <c r="CV102" s="927"/>
      <c r="CW102" s="926">
        <v>224</v>
      </c>
      <c r="CX102" s="890"/>
      <c r="CY102" s="890"/>
      <c r="CZ102" s="890"/>
      <c r="DA102" s="927"/>
      <c r="DB102" s="926" t="s">
        <v>490</v>
      </c>
      <c r="DC102" s="890"/>
      <c r="DD102" s="890"/>
      <c r="DE102" s="890"/>
      <c r="DF102" s="927"/>
      <c r="DG102" s="926">
        <v>625</v>
      </c>
      <c r="DH102" s="890"/>
      <c r="DI102" s="890"/>
      <c r="DJ102" s="890"/>
      <c r="DK102" s="927"/>
      <c r="DL102" s="926" t="s">
        <v>490</v>
      </c>
      <c r="DM102" s="890"/>
      <c r="DN102" s="890"/>
      <c r="DO102" s="890"/>
      <c r="DP102" s="927"/>
      <c r="DQ102" s="926" t="s">
        <v>490</v>
      </c>
      <c r="DR102" s="890"/>
      <c r="DS102" s="890"/>
      <c r="DT102" s="890"/>
      <c r="DU102" s="927"/>
      <c r="DV102" s="825"/>
      <c r="DW102" s="826"/>
      <c r="DX102" s="826"/>
      <c r="DY102" s="826"/>
      <c r="DZ102" s="950"/>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405</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406</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407</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408</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3" t="s">
        <v>409</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410</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15">
      <c r="A109" s="948" t="s">
        <v>411</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412</v>
      </c>
      <c r="AB109" s="929"/>
      <c r="AC109" s="929"/>
      <c r="AD109" s="929"/>
      <c r="AE109" s="930"/>
      <c r="AF109" s="928" t="s">
        <v>413</v>
      </c>
      <c r="AG109" s="929"/>
      <c r="AH109" s="929"/>
      <c r="AI109" s="929"/>
      <c r="AJ109" s="930"/>
      <c r="AK109" s="928" t="s">
        <v>294</v>
      </c>
      <c r="AL109" s="929"/>
      <c r="AM109" s="929"/>
      <c r="AN109" s="929"/>
      <c r="AO109" s="930"/>
      <c r="AP109" s="928" t="s">
        <v>414</v>
      </c>
      <c r="AQ109" s="929"/>
      <c r="AR109" s="929"/>
      <c r="AS109" s="929"/>
      <c r="AT109" s="931"/>
      <c r="AU109" s="948" t="s">
        <v>411</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412</v>
      </c>
      <c r="BR109" s="929"/>
      <c r="BS109" s="929"/>
      <c r="BT109" s="929"/>
      <c r="BU109" s="930"/>
      <c r="BV109" s="928" t="s">
        <v>413</v>
      </c>
      <c r="BW109" s="929"/>
      <c r="BX109" s="929"/>
      <c r="BY109" s="929"/>
      <c r="BZ109" s="930"/>
      <c r="CA109" s="928" t="s">
        <v>294</v>
      </c>
      <c r="CB109" s="929"/>
      <c r="CC109" s="929"/>
      <c r="CD109" s="929"/>
      <c r="CE109" s="930"/>
      <c r="CF109" s="949" t="s">
        <v>414</v>
      </c>
      <c r="CG109" s="949"/>
      <c r="CH109" s="949"/>
      <c r="CI109" s="949"/>
      <c r="CJ109" s="949"/>
      <c r="CK109" s="928" t="s">
        <v>415</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412</v>
      </c>
      <c r="DH109" s="929"/>
      <c r="DI109" s="929"/>
      <c r="DJ109" s="929"/>
      <c r="DK109" s="930"/>
      <c r="DL109" s="928" t="s">
        <v>413</v>
      </c>
      <c r="DM109" s="929"/>
      <c r="DN109" s="929"/>
      <c r="DO109" s="929"/>
      <c r="DP109" s="930"/>
      <c r="DQ109" s="928" t="s">
        <v>294</v>
      </c>
      <c r="DR109" s="929"/>
      <c r="DS109" s="929"/>
      <c r="DT109" s="929"/>
      <c r="DU109" s="930"/>
      <c r="DV109" s="928" t="s">
        <v>414</v>
      </c>
      <c r="DW109" s="929"/>
      <c r="DX109" s="929"/>
      <c r="DY109" s="929"/>
      <c r="DZ109" s="931"/>
    </row>
    <row r="110" spans="1:131" s="218" customFormat="1" ht="26.25" customHeight="1" x14ac:dyDescent="0.15">
      <c r="A110" s="932" t="s">
        <v>416</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6854257</v>
      </c>
      <c r="AB110" s="936"/>
      <c r="AC110" s="936"/>
      <c r="AD110" s="936"/>
      <c r="AE110" s="937"/>
      <c r="AF110" s="938">
        <v>7476683</v>
      </c>
      <c r="AG110" s="936"/>
      <c r="AH110" s="936"/>
      <c r="AI110" s="936"/>
      <c r="AJ110" s="937"/>
      <c r="AK110" s="938">
        <v>7811310</v>
      </c>
      <c r="AL110" s="936"/>
      <c r="AM110" s="936"/>
      <c r="AN110" s="936"/>
      <c r="AO110" s="937"/>
      <c r="AP110" s="939">
        <v>15.8</v>
      </c>
      <c r="AQ110" s="940"/>
      <c r="AR110" s="940"/>
      <c r="AS110" s="940"/>
      <c r="AT110" s="941"/>
      <c r="AU110" s="942" t="s">
        <v>69</v>
      </c>
      <c r="AV110" s="943"/>
      <c r="AW110" s="943"/>
      <c r="AX110" s="943"/>
      <c r="AY110" s="943"/>
      <c r="AZ110" s="965" t="s">
        <v>417</v>
      </c>
      <c r="BA110" s="933"/>
      <c r="BB110" s="933"/>
      <c r="BC110" s="933"/>
      <c r="BD110" s="933"/>
      <c r="BE110" s="933"/>
      <c r="BF110" s="933"/>
      <c r="BG110" s="933"/>
      <c r="BH110" s="933"/>
      <c r="BI110" s="933"/>
      <c r="BJ110" s="933"/>
      <c r="BK110" s="933"/>
      <c r="BL110" s="933"/>
      <c r="BM110" s="933"/>
      <c r="BN110" s="933"/>
      <c r="BO110" s="933"/>
      <c r="BP110" s="934"/>
      <c r="BQ110" s="966">
        <v>85077662</v>
      </c>
      <c r="BR110" s="967"/>
      <c r="BS110" s="967"/>
      <c r="BT110" s="967"/>
      <c r="BU110" s="967"/>
      <c r="BV110" s="967">
        <v>84238073</v>
      </c>
      <c r="BW110" s="967"/>
      <c r="BX110" s="967"/>
      <c r="BY110" s="967"/>
      <c r="BZ110" s="967"/>
      <c r="CA110" s="967">
        <v>87530903</v>
      </c>
      <c r="CB110" s="967"/>
      <c r="CC110" s="967"/>
      <c r="CD110" s="967"/>
      <c r="CE110" s="967"/>
      <c r="CF110" s="980">
        <v>177.5</v>
      </c>
      <c r="CG110" s="981"/>
      <c r="CH110" s="981"/>
      <c r="CI110" s="981"/>
      <c r="CJ110" s="981"/>
      <c r="CK110" s="982" t="s">
        <v>418</v>
      </c>
      <c r="CL110" s="983"/>
      <c r="CM110" s="965" t="s">
        <v>419</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v>6981860</v>
      </c>
      <c r="DH110" s="967"/>
      <c r="DI110" s="967"/>
      <c r="DJ110" s="967"/>
      <c r="DK110" s="967"/>
      <c r="DL110" s="967">
        <v>6386106</v>
      </c>
      <c r="DM110" s="967"/>
      <c r="DN110" s="967"/>
      <c r="DO110" s="967"/>
      <c r="DP110" s="967"/>
      <c r="DQ110" s="967">
        <v>1764777</v>
      </c>
      <c r="DR110" s="967"/>
      <c r="DS110" s="967"/>
      <c r="DT110" s="967"/>
      <c r="DU110" s="967"/>
      <c r="DV110" s="968">
        <v>3.6</v>
      </c>
      <c r="DW110" s="968"/>
      <c r="DX110" s="968"/>
      <c r="DY110" s="968"/>
      <c r="DZ110" s="969"/>
    </row>
    <row r="111" spans="1:131" s="218" customFormat="1" ht="26.25" customHeight="1" x14ac:dyDescent="0.15">
      <c r="A111" s="970" t="s">
        <v>420</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421</v>
      </c>
      <c r="BA111" s="959"/>
      <c r="BB111" s="959"/>
      <c r="BC111" s="959"/>
      <c r="BD111" s="959"/>
      <c r="BE111" s="959"/>
      <c r="BF111" s="959"/>
      <c r="BG111" s="959"/>
      <c r="BH111" s="959"/>
      <c r="BI111" s="959"/>
      <c r="BJ111" s="959"/>
      <c r="BK111" s="959"/>
      <c r="BL111" s="959"/>
      <c r="BM111" s="959"/>
      <c r="BN111" s="959"/>
      <c r="BO111" s="959"/>
      <c r="BP111" s="960"/>
      <c r="BQ111" s="961">
        <v>8666115</v>
      </c>
      <c r="BR111" s="962"/>
      <c r="BS111" s="962"/>
      <c r="BT111" s="962"/>
      <c r="BU111" s="962"/>
      <c r="BV111" s="962">
        <v>7763707</v>
      </c>
      <c r="BW111" s="962"/>
      <c r="BX111" s="962"/>
      <c r="BY111" s="962"/>
      <c r="BZ111" s="962"/>
      <c r="CA111" s="962">
        <v>2847851</v>
      </c>
      <c r="CB111" s="962"/>
      <c r="CC111" s="962"/>
      <c r="CD111" s="962"/>
      <c r="CE111" s="962"/>
      <c r="CF111" s="956">
        <v>5.8</v>
      </c>
      <c r="CG111" s="957"/>
      <c r="CH111" s="957"/>
      <c r="CI111" s="957"/>
      <c r="CJ111" s="957"/>
      <c r="CK111" s="984"/>
      <c r="CL111" s="985"/>
      <c r="CM111" s="958" t="s">
        <v>422</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8" customFormat="1" ht="26.25" customHeight="1" x14ac:dyDescent="0.15">
      <c r="A112" s="988" t="s">
        <v>423</v>
      </c>
      <c r="B112" s="989"/>
      <c r="C112" s="959" t="s">
        <v>424</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425</v>
      </c>
      <c r="BA112" s="959"/>
      <c r="BB112" s="959"/>
      <c r="BC112" s="959"/>
      <c r="BD112" s="959"/>
      <c r="BE112" s="959"/>
      <c r="BF112" s="959"/>
      <c r="BG112" s="959"/>
      <c r="BH112" s="959"/>
      <c r="BI112" s="959"/>
      <c r="BJ112" s="959"/>
      <c r="BK112" s="959"/>
      <c r="BL112" s="959"/>
      <c r="BM112" s="959"/>
      <c r="BN112" s="959"/>
      <c r="BO112" s="959"/>
      <c r="BP112" s="960"/>
      <c r="BQ112" s="961">
        <v>10858544</v>
      </c>
      <c r="BR112" s="962"/>
      <c r="BS112" s="962"/>
      <c r="BT112" s="962"/>
      <c r="BU112" s="962"/>
      <c r="BV112" s="962">
        <v>10944857</v>
      </c>
      <c r="BW112" s="962"/>
      <c r="BX112" s="962"/>
      <c r="BY112" s="962"/>
      <c r="BZ112" s="962"/>
      <c r="CA112" s="962">
        <v>11917654</v>
      </c>
      <c r="CB112" s="962"/>
      <c r="CC112" s="962"/>
      <c r="CD112" s="962"/>
      <c r="CE112" s="962"/>
      <c r="CF112" s="956">
        <v>24.2</v>
      </c>
      <c r="CG112" s="957"/>
      <c r="CH112" s="957"/>
      <c r="CI112" s="957"/>
      <c r="CJ112" s="957"/>
      <c r="CK112" s="984"/>
      <c r="CL112" s="985"/>
      <c r="CM112" s="958" t="s">
        <v>426</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8" customFormat="1" ht="26.25" customHeight="1" x14ac:dyDescent="0.15">
      <c r="A113" s="990"/>
      <c r="B113" s="991"/>
      <c r="C113" s="959" t="s">
        <v>427</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1300743</v>
      </c>
      <c r="AB113" s="974"/>
      <c r="AC113" s="974"/>
      <c r="AD113" s="974"/>
      <c r="AE113" s="975"/>
      <c r="AF113" s="976">
        <v>1315156</v>
      </c>
      <c r="AG113" s="974"/>
      <c r="AH113" s="974"/>
      <c r="AI113" s="974"/>
      <c r="AJ113" s="975"/>
      <c r="AK113" s="976">
        <v>1174377</v>
      </c>
      <c r="AL113" s="974"/>
      <c r="AM113" s="974"/>
      <c r="AN113" s="974"/>
      <c r="AO113" s="975"/>
      <c r="AP113" s="977">
        <v>2.4</v>
      </c>
      <c r="AQ113" s="978"/>
      <c r="AR113" s="978"/>
      <c r="AS113" s="978"/>
      <c r="AT113" s="979"/>
      <c r="AU113" s="944"/>
      <c r="AV113" s="945"/>
      <c r="AW113" s="945"/>
      <c r="AX113" s="945"/>
      <c r="AY113" s="945"/>
      <c r="AZ113" s="958" t="s">
        <v>428</v>
      </c>
      <c r="BA113" s="959"/>
      <c r="BB113" s="959"/>
      <c r="BC113" s="959"/>
      <c r="BD113" s="959"/>
      <c r="BE113" s="959"/>
      <c r="BF113" s="959"/>
      <c r="BG113" s="959"/>
      <c r="BH113" s="959"/>
      <c r="BI113" s="959"/>
      <c r="BJ113" s="959"/>
      <c r="BK113" s="959"/>
      <c r="BL113" s="959"/>
      <c r="BM113" s="959"/>
      <c r="BN113" s="959"/>
      <c r="BO113" s="959"/>
      <c r="BP113" s="960"/>
      <c r="BQ113" s="961">
        <v>291310</v>
      </c>
      <c r="BR113" s="962"/>
      <c r="BS113" s="962"/>
      <c r="BT113" s="962"/>
      <c r="BU113" s="962"/>
      <c r="BV113" s="962">
        <v>233651</v>
      </c>
      <c r="BW113" s="962"/>
      <c r="BX113" s="962"/>
      <c r="BY113" s="962"/>
      <c r="BZ113" s="962"/>
      <c r="CA113" s="962">
        <v>289575</v>
      </c>
      <c r="CB113" s="962"/>
      <c r="CC113" s="962"/>
      <c r="CD113" s="962"/>
      <c r="CE113" s="962"/>
      <c r="CF113" s="956">
        <v>0.6</v>
      </c>
      <c r="CG113" s="957"/>
      <c r="CH113" s="957"/>
      <c r="CI113" s="957"/>
      <c r="CJ113" s="957"/>
      <c r="CK113" s="984"/>
      <c r="CL113" s="985"/>
      <c r="CM113" s="958" t="s">
        <v>429</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v>252872</v>
      </c>
      <c r="DH113" s="995"/>
      <c r="DI113" s="995"/>
      <c r="DJ113" s="995"/>
      <c r="DK113" s="996"/>
      <c r="DL113" s="997">
        <v>167398</v>
      </c>
      <c r="DM113" s="995"/>
      <c r="DN113" s="995"/>
      <c r="DO113" s="995"/>
      <c r="DP113" s="996"/>
      <c r="DQ113" s="997">
        <v>92730</v>
      </c>
      <c r="DR113" s="995"/>
      <c r="DS113" s="995"/>
      <c r="DT113" s="995"/>
      <c r="DU113" s="996"/>
      <c r="DV113" s="998">
        <v>0.2</v>
      </c>
      <c r="DW113" s="999"/>
      <c r="DX113" s="999"/>
      <c r="DY113" s="999"/>
      <c r="DZ113" s="1000"/>
    </row>
    <row r="114" spans="1:130" s="218" customFormat="1" ht="26.25" customHeight="1" x14ac:dyDescent="0.15">
      <c r="A114" s="990"/>
      <c r="B114" s="991"/>
      <c r="C114" s="959" t="s">
        <v>430</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98526</v>
      </c>
      <c r="AB114" s="995"/>
      <c r="AC114" s="995"/>
      <c r="AD114" s="995"/>
      <c r="AE114" s="996"/>
      <c r="AF114" s="997">
        <v>79329</v>
      </c>
      <c r="AG114" s="995"/>
      <c r="AH114" s="995"/>
      <c r="AI114" s="995"/>
      <c r="AJ114" s="996"/>
      <c r="AK114" s="997">
        <v>73302</v>
      </c>
      <c r="AL114" s="995"/>
      <c r="AM114" s="995"/>
      <c r="AN114" s="995"/>
      <c r="AO114" s="996"/>
      <c r="AP114" s="998">
        <v>0.1</v>
      </c>
      <c r="AQ114" s="999"/>
      <c r="AR114" s="999"/>
      <c r="AS114" s="999"/>
      <c r="AT114" s="1000"/>
      <c r="AU114" s="944"/>
      <c r="AV114" s="945"/>
      <c r="AW114" s="945"/>
      <c r="AX114" s="945"/>
      <c r="AY114" s="945"/>
      <c r="AZ114" s="958" t="s">
        <v>431</v>
      </c>
      <c r="BA114" s="959"/>
      <c r="BB114" s="959"/>
      <c r="BC114" s="959"/>
      <c r="BD114" s="959"/>
      <c r="BE114" s="959"/>
      <c r="BF114" s="959"/>
      <c r="BG114" s="959"/>
      <c r="BH114" s="959"/>
      <c r="BI114" s="959"/>
      <c r="BJ114" s="959"/>
      <c r="BK114" s="959"/>
      <c r="BL114" s="959"/>
      <c r="BM114" s="959"/>
      <c r="BN114" s="959"/>
      <c r="BO114" s="959"/>
      <c r="BP114" s="960"/>
      <c r="BQ114" s="961">
        <v>14240150</v>
      </c>
      <c r="BR114" s="962"/>
      <c r="BS114" s="962"/>
      <c r="BT114" s="962"/>
      <c r="BU114" s="962"/>
      <c r="BV114" s="962">
        <v>14718562</v>
      </c>
      <c r="BW114" s="962"/>
      <c r="BX114" s="962"/>
      <c r="BY114" s="962"/>
      <c r="BZ114" s="962"/>
      <c r="CA114" s="962">
        <v>14908398</v>
      </c>
      <c r="CB114" s="962"/>
      <c r="CC114" s="962"/>
      <c r="CD114" s="962"/>
      <c r="CE114" s="962"/>
      <c r="CF114" s="956">
        <v>30.2</v>
      </c>
      <c r="CG114" s="957"/>
      <c r="CH114" s="957"/>
      <c r="CI114" s="957"/>
      <c r="CJ114" s="957"/>
      <c r="CK114" s="984"/>
      <c r="CL114" s="985"/>
      <c r="CM114" s="958" t="s">
        <v>432</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25" customHeight="1" x14ac:dyDescent="0.15">
      <c r="A115" s="990"/>
      <c r="B115" s="991"/>
      <c r="C115" s="959" t="s">
        <v>433</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269347</v>
      </c>
      <c r="AB115" s="974"/>
      <c r="AC115" s="974"/>
      <c r="AD115" s="974"/>
      <c r="AE115" s="975"/>
      <c r="AF115" s="976">
        <v>164263</v>
      </c>
      <c r="AG115" s="974"/>
      <c r="AH115" s="974"/>
      <c r="AI115" s="974"/>
      <c r="AJ115" s="975"/>
      <c r="AK115" s="976">
        <v>159579</v>
      </c>
      <c r="AL115" s="974"/>
      <c r="AM115" s="974"/>
      <c r="AN115" s="974"/>
      <c r="AO115" s="975"/>
      <c r="AP115" s="977">
        <v>0.3</v>
      </c>
      <c r="AQ115" s="978"/>
      <c r="AR115" s="978"/>
      <c r="AS115" s="978"/>
      <c r="AT115" s="979"/>
      <c r="AU115" s="944"/>
      <c r="AV115" s="945"/>
      <c r="AW115" s="945"/>
      <c r="AX115" s="945"/>
      <c r="AY115" s="945"/>
      <c r="AZ115" s="958" t="s">
        <v>434</v>
      </c>
      <c r="BA115" s="959"/>
      <c r="BB115" s="959"/>
      <c r="BC115" s="959"/>
      <c r="BD115" s="959"/>
      <c r="BE115" s="959"/>
      <c r="BF115" s="959"/>
      <c r="BG115" s="959"/>
      <c r="BH115" s="959"/>
      <c r="BI115" s="959"/>
      <c r="BJ115" s="959"/>
      <c r="BK115" s="959"/>
      <c r="BL115" s="959"/>
      <c r="BM115" s="959"/>
      <c r="BN115" s="959"/>
      <c r="BO115" s="959"/>
      <c r="BP115" s="960"/>
      <c r="BQ115" s="961" t="s">
        <v>122</v>
      </c>
      <c r="BR115" s="962"/>
      <c r="BS115" s="962"/>
      <c r="BT115" s="962"/>
      <c r="BU115" s="962"/>
      <c r="BV115" s="962" t="s">
        <v>122</v>
      </c>
      <c r="BW115" s="962"/>
      <c r="BX115" s="962"/>
      <c r="BY115" s="962"/>
      <c r="BZ115" s="962"/>
      <c r="CA115" s="962" t="s">
        <v>122</v>
      </c>
      <c r="CB115" s="962"/>
      <c r="CC115" s="962"/>
      <c r="CD115" s="962"/>
      <c r="CE115" s="962"/>
      <c r="CF115" s="956" t="s">
        <v>122</v>
      </c>
      <c r="CG115" s="957"/>
      <c r="CH115" s="957"/>
      <c r="CI115" s="957"/>
      <c r="CJ115" s="957"/>
      <c r="CK115" s="984"/>
      <c r="CL115" s="985"/>
      <c r="CM115" s="958" t="s">
        <v>435</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v>914599</v>
      </c>
      <c r="DH115" s="995"/>
      <c r="DI115" s="995"/>
      <c r="DJ115" s="995"/>
      <c r="DK115" s="996"/>
      <c r="DL115" s="997">
        <v>767695</v>
      </c>
      <c r="DM115" s="995"/>
      <c r="DN115" s="995"/>
      <c r="DO115" s="995"/>
      <c r="DP115" s="996"/>
      <c r="DQ115" s="997">
        <v>625267</v>
      </c>
      <c r="DR115" s="995"/>
      <c r="DS115" s="995"/>
      <c r="DT115" s="995"/>
      <c r="DU115" s="996"/>
      <c r="DV115" s="998">
        <v>1.3</v>
      </c>
      <c r="DW115" s="999"/>
      <c r="DX115" s="999"/>
      <c r="DY115" s="999"/>
      <c r="DZ115" s="1000"/>
    </row>
    <row r="116" spans="1:130" s="218" customFormat="1" ht="26.25" customHeight="1" x14ac:dyDescent="0.15">
      <c r="A116" s="992"/>
      <c r="B116" s="993"/>
      <c r="C116" s="1001" t="s">
        <v>436</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122</v>
      </c>
      <c r="AB116" s="995"/>
      <c r="AC116" s="995"/>
      <c r="AD116" s="995"/>
      <c r="AE116" s="996"/>
      <c r="AF116" s="997" t="s">
        <v>122</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437</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438</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v>120939</v>
      </c>
      <c r="DH116" s="995"/>
      <c r="DI116" s="995"/>
      <c r="DJ116" s="995"/>
      <c r="DK116" s="996"/>
      <c r="DL116" s="997">
        <v>102803</v>
      </c>
      <c r="DM116" s="995"/>
      <c r="DN116" s="995"/>
      <c r="DO116" s="995"/>
      <c r="DP116" s="996"/>
      <c r="DQ116" s="997">
        <v>84682</v>
      </c>
      <c r="DR116" s="995"/>
      <c r="DS116" s="995"/>
      <c r="DT116" s="995"/>
      <c r="DU116" s="996"/>
      <c r="DV116" s="998">
        <v>0.2</v>
      </c>
      <c r="DW116" s="999"/>
      <c r="DX116" s="999"/>
      <c r="DY116" s="999"/>
      <c r="DZ116" s="1000"/>
    </row>
    <row r="117" spans="1:130" s="218" customFormat="1" ht="26.25" customHeight="1" x14ac:dyDescent="0.15">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439</v>
      </c>
      <c r="Z117" s="930"/>
      <c r="AA117" s="1014">
        <v>8522873</v>
      </c>
      <c r="AB117" s="1015"/>
      <c r="AC117" s="1015"/>
      <c r="AD117" s="1015"/>
      <c r="AE117" s="1016"/>
      <c r="AF117" s="1017">
        <v>9035431</v>
      </c>
      <c r="AG117" s="1015"/>
      <c r="AH117" s="1015"/>
      <c r="AI117" s="1015"/>
      <c r="AJ117" s="1016"/>
      <c r="AK117" s="1017">
        <v>9218568</v>
      </c>
      <c r="AL117" s="1015"/>
      <c r="AM117" s="1015"/>
      <c r="AN117" s="1015"/>
      <c r="AO117" s="1016"/>
      <c r="AP117" s="1018"/>
      <c r="AQ117" s="1019"/>
      <c r="AR117" s="1019"/>
      <c r="AS117" s="1019"/>
      <c r="AT117" s="1020"/>
      <c r="AU117" s="944"/>
      <c r="AV117" s="945"/>
      <c r="AW117" s="945"/>
      <c r="AX117" s="945"/>
      <c r="AY117" s="945"/>
      <c r="AZ117" s="1010" t="s">
        <v>440</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441</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25" customHeight="1" x14ac:dyDescent="0.15">
      <c r="A118" s="948" t="s">
        <v>415</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412</v>
      </c>
      <c r="AB118" s="929"/>
      <c r="AC118" s="929"/>
      <c r="AD118" s="929"/>
      <c r="AE118" s="930"/>
      <c r="AF118" s="928" t="s">
        <v>413</v>
      </c>
      <c r="AG118" s="929"/>
      <c r="AH118" s="929"/>
      <c r="AI118" s="929"/>
      <c r="AJ118" s="930"/>
      <c r="AK118" s="928" t="s">
        <v>294</v>
      </c>
      <c r="AL118" s="929"/>
      <c r="AM118" s="929"/>
      <c r="AN118" s="929"/>
      <c r="AO118" s="930"/>
      <c r="AP118" s="1006" t="s">
        <v>414</v>
      </c>
      <c r="AQ118" s="1007"/>
      <c r="AR118" s="1007"/>
      <c r="AS118" s="1007"/>
      <c r="AT118" s="1008"/>
      <c r="AU118" s="944"/>
      <c r="AV118" s="945"/>
      <c r="AW118" s="945"/>
      <c r="AX118" s="945"/>
      <c r="AY118" s="945"/>
      <c r="AZ118" s="1009" t="s">
        <v>442</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443</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8" customFormat="1" ht="26.25" customHeight="1" x14ac:dyDescent="0.15">
      <c r="A119" s="1092" t="s">
        <v>418</v>
      </c>
      <c r="B119" s="983"/>
      <c r="C119" s="965" t="s">
        <v>419</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9" t="s">
        <v>177</v>
      </c>
      <c r="BA119" s="239"/>
      <c r="BB119" s="239"/>
      <c r="BC119" s="239"/>
      <c r="BD119" s="239"/>
      <c r="BE119" s="239"/>
      <c r="BF119" s="239"/>
      <c r="BG119" s="239"/>
      <c r="BH119" s="239"/>
      <c r="BI119" s="239"/>
      <c r="BJ119" s="239"/>
      <c r="BK119" s="239"/>
      <c r="BL119" s="239"/>
      <c r="BM119" s="239"/>
      <c r="BN119" s="239"/>
      <c r="BO119" s="1013" t="s">
        <v>444</v>
      </c>
      <c r="BP119" s="1041"/>
      <c r="BQ119" s="1035">
        <v>119133781</v>
      </c>
      <c r="BR119" s="1036"/>
      <c r="BS119" s="1036"/>
      <c r="BT119" s="1036"/>
      <c r="BU119" s="1036"/>
      <c r="BV119" s="1036">
        <v>117898850</v>
      </c>
      <c r="BW119" s="1036"/>
      <c r="BX119" s="1036"/>
      <c r="BY119" s="1036"/>
      <c r="BZ119" s="1036"/>
      <c r="CA119" s="1036">
        <v>117494381</v>
      </c>
      <c r="CB119" s="1036"/>
      <c r="CC119" s="1036"/>
      <c r="CD119" s="1036"/>
      <c r="CE119" s="1036"/>
      <c r="CF119" s="1037"/>
      <c r="CG119" s="1038"/>
      <c r="CH119" s="1038"/>
      <c r="CI119" s="1038"/>
      <c r="CJ119" s="1039"/>
      <c r="CK119" s="986"/>
      <c r="CL119" s="987"/>
      <c r="CM119" s="1009" t="s">
        <v>445</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v>395845</v>
      </c>
      <c r="DH119" s="1022"/>
      <c r="DI119" s="1022"/>
      <c r="DJ119" s="1022"/>
      <c r="DK119" s="1023"/>
      <c r="DL119" s="1021">
        <v>339705</v>
      </c>
      <c r="DM119" s="1022"/>
      <c r="DN119" s="1022"/>
      <c r="DO119" s="1022"/>
      <c r="DP119" s="1023"/>
      <c r="DQ119" s="1021">
        <v>280395</v>
      </c>
      <c r="DR119" s="1022"/>
      <c r="DS119" s="1022"/>
      <c r="DT119" s="1022"/>
      <c r="DU119" s="1023"/>
      <c r="DV119" s="1024">
        <v>0.6</v>
      </c>
      <c r="DW119" s="1025"/>
      <c r="DX119" s="1025"/>
      <c r="DY119" s="1025"/>
      <c r="DZ119" s="1026"/>
    </row>
    <row r="120" spans="1:130" s="218" customFormat="1" ht="26.25" customHeight="1" x14ac:dyDescent="0.15">
      <c r="A120" s="1093"/>
      <c r="B120" s="985"/>
      <c r="C120" s="958" t="s">
        <v>422</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446</v>
      </c>
      <c r="AV120" s="1028"/>
      <c r="AW120" s="1028"/>
      <c r="AX120" s="1028"/>
      <c r="AY120" s="1029"/>
      <c r="AZ120" s="965" t="s">
        <v>447</v>
      </c>
      <c r="BA120" s="933"/>
      <c r="BB120" s="933"/>
      <c r="BC120" s="933"/>
      <c r="BD120" s="933"/>
      <c r="BE120" s="933"/>
      <c r="BF120" s="933"/>
      <c r="BG120" s="933"/>
      <c r="BH120" s="933"/>
      <c r="BI120" s="933"/>
      <c r="BJ120" s="933"/>
      <c r="BK120" s="933"/>
      <c r="BL120" s="933"/>
      <c r="BM120" s="933"/>
      <c r="BN120" s="933"/>
      <c r="BO120" s="933"/>
      <c r="BP120" s="934"/>
      <c r="BQ120" s="966">
        <v>17349231</v>
      </c>
      <c r="BR120" s="967"/>
      <c r="BS120" s="967"/>
      <c r="BT120" s="967"/>
      <c r="BU120" s="967"/>
      <c r="BV120" s="967">
        <v>19697568</v>
      </c>
      <c r="BW120" s="967"/>
      <c r="BX120" s="967"/>
      <c r="BY120" s="967"/>
      <c r="BZ120" s="967"/>
      <c r="CA120" s="967">
        <v>21575289</v>
      </c>
      <c r="CB120" s="967"/>
      <c r="CC120" s="967"/>
      <c r="CD120" s="967"/>
      <c r="CE120" s="967"/>
      <c r="CF120" s="980">
        <v>43.7</v>
      </c>
      <c r="CG120" s="981"/>
      <c r="CH120" s="981"/>
      <c r="CI120" s="981"/>
      <c r="CJ120" s="981"/>
      <c r="CK120" s="1042" t="s">
        <v>448</v>
      </c>
      <c r="CL120" s="1043"/>
      <c r="CM120" s="1043"/>
      <c r="CN120" s="1043"/>
      <c r="CO120" s="1044"/>
      <c r="CP120" s="1050" t="s">
        <v>396</v>
      </c>
      <c r="CQ120" s="1051"/>
      <c r="CR120" s="1051"/>
      <c r="CS120" s="1051"/>
      <c r="CT120" s="1051"/>
      <c r="CU120" s="1051"/>
      <c r="CV120" s="1051"/>
      <c r="CW120" s="1051"/>
      <c r="CX120" s="1051"/>
      <c r="CY120" s="1051"/>
      <c r="CZ120" s="1051"/>
      <c r="DA120" s="1051"/>
      <c r="DB120" s="1051"/>
      <c r="DC120" s="1051"/>
      <c r="DD120" s="1051"/>
      <c r="DE120" s="1051"/>
      <c r="DF120" s="1052"/>
      <c r="DG120" s="966">
        <v>10047407</v>
      </c>
      <c r="DH120" s="967"/>
      <c r="DI120" s="967"/>
      <c r="DJ120" s="967"/>
      <c r="DK120" s="967"/>
      <c r="DL120" s="967">
        <v>9933615</v>
      </c>
      <c r="DM120" s="967"/>
      <c r="DN120" s="967"/>
      <c r="DO120" s="967"/>
      <c r="DP120" s="967"/>
      <c r="DQ120" s="967">
        <v>9830662</v>
      </c>
      <c r="DR120" s="967"/>
      <c r="DS120" s="967"/>
      <c r="DT120" s="967"/>
      <c r="DU120" s="967"/>
      <c r="DV120" s="968">
        <v>19.899999999999999</v>
      </c>
      <c r="DW120" s="968"/>
      <c r="DX120" s="968"/>
      <c r="DY120" s="968"/>
      <c r="DZ120" s="969"/>
    </row>
    <row r="121" spans="1:130" s="218" customFormat="1" ht="26.25" customHeight="1" x14ac:dyDescent="0.15">
      <c r="A121" s="1093"/>
      <c r="B121" s="985"/>
      <c r="C121" s="1010" t="s">
        <v>449</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v>190683</v>
      </c>
      <c r="AB121" s="995"/>
      <c r="AC121" s="995"/>
      <c r="AD121" s="995"/>
      <c r="AE121" s="996"/>
      <c r="AF121" s="997">
        <v>85473</v>
      </c>
      <c r="AG121" s="995"/>
      <c r="AH121" s="995"/>
      <c r="AI121" s="995"/>
      <c r="AJ121" s="996"/>
      <c r="AK121" s="997">
        <v>74667</v>
      </c>
      <c r="AL121" s="995"/>
      <c r="AM121" s="995"/>
      <c r="AN121" s="995"/>
      <c r="AO121" s="996"/>
      <c r="AP121" s="998">
        <v>0.2</v>
      </c>
      <c r="AQ121" s="999"/>
      <c r="AR121" s="999"/>
      <c r="AS121" s="999"/>
      <c r="AT121" s="1000"/>
      <c r="AU121" s="1030"/>
      <c r="AV121" s="1031"/>
      <c r="AW121" s="1031"/>
      <c r="AX121" s="1031"/>
      <c r="AY121" s="1032"/>
      <c r="AZ121" s="958" t="s">
        <v>450</v>
      </c>
      <c r="BA121" s="959"/>
      <c r="BB121" s="959"/>
      <c r="BC121" s="959"/>
      <c r="BD121" s="959"/>
      <c r="BE121" s="959"/>
      <c r="BF121" s="959"/>
      <c r="BG121" s="959"/>
      <c r="BH121" s="959"/>
      <c r="BI121" s="959"/>
      <c r="BJ121" s="959"/>
      <c r="BK121" s="959"/>
      <c r="BL121" s="959"/>
      <c r="BM121" s="959"/>
      <c r="BN121" s="959"/>
      <c r="BO121" s="959"/>
      <c r="BP121" s="960"/>
      <c r="BQ121" s="961">
        <v>25985120</v>
      </c>
      <c r="BR121" s="962"/>
      <c r="BS121" s="962"/>
      <c r="BT121" s="962"/>
      <c r="BU121" s="962"/>
      <c r="BV121" s="962">
        <v>26401534</v>
      </c>
      <c r="BW121" s="962"/>
      <c r="BX121" s="962"/>
      <c r="BY121" s="962"/>
      <c r="BZ121" s="962"/>
      <c r="CA121" s="962">
        <v>26944221</v>
      </c>
      <c r="CB121" s="962"/>
      <c r="CC121" s="962"/>
      <c r="CD121" s="962"/>
      <c r="CE121" s="962"/>
      <c r="CF121" s="956">
        <v>54.6</v>
      </c>
      <c r="CG121" s="957"/>
      <c r="CH121" s="957"/>
      <c r="CI121" s="957"/>
      <c r="CJ121" s="957"/>
      <c r="CK121" s="1045"/>
      <c r="CL121" s="1046"/>
      <c r="CM121" s="1046"/>
      <c r="CN121" s="1046"/>
      <c r="CO121" s="1047"/>
      <c r="CP121" s="1055" t="s">
        <v>397</v>
      </c>
      <c r="CQ121" s="1056"/>
      <c r="CR121" s="1056"/>
      <c r="CS121" s="1056"/>
      <c r="CT121" s="1056"/>
      <c r="CU121" s="1056"/>
      <c r="CV121" s="1056"/>
      <c r="CW121" s="1056"/>
      <c r="CX121" s="1056"/>
      <c r="CY121" s="1056"/>
      <c r="CZ121" s="1056"/>
      <c r="DA121" s="1056"/>
      <c r="DB121" s="1056"/>
      <c r="DC121" s="1056"/>
      <c r="DD121" s="1056"/>
      <c r="DE121" s="1056"/>
      <c r="DF121" s="1057"/>
      <c r="DG121" s="961">
        <v>719126</v>
      </c>
      <c r="DH121" s="962"/>
      <c r="DI121" s="962"/>
      <c r="DJ121" s="962"/>
      <c r="DK121" s="962"/>
      <c r="DL121" s="962">
        <v>918087</v>
      </c>
      <c r="DM121" s="962"/>
      <c r="DN121" s="962"/>
      <c r="DO121" s="962"/>
      <c r="DP121" s="962"/>
      <c r="DQ121" s="962">
        <v>1984672</v>
      </c>
      <c r="DR121" s="962"/>
      <c r="DS121" s="962"/>
      <c r="DT121" s="962"/>
      <c r="DU121" s="962"/>
      <c r="DV121" s="963">
        <v>4</v>
      </c>
      <c r="DW121" s="963"/>
      <c r="DX121" s="963"/>
      <c r="DY121" s="963"/>
      <c r="DZ121" s="964"/>
    </row>
    <row r="122" spans="1:130" s="218" customFormat="1" ht="26.25" customHeight="1" x14ac:dyDescent="0.15">
      <c r="A122" s="1093"/>
      <c r="B122" s="985"/>
      <c r="C122" s="958" t="s">
        <v>432</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451</v>
      </c>
      <c r="BA122" s="1001"/>
      <c r="BB122" s="1001"/>
      <c r="BC122" s="1001"/>
      <c r="BD122" s="1001"/>
      <c r="BE122" s="1001"/>
      <c r="BF122" s="1001"/>
      <c r="BG122" s="1001"/>
      <c r="BH122" s="1001"/>
      <c r="BI122" s="1001"/>
      <c r="BJ122" s="1001"/>
      <c r="BK122" s="1001"/>
      <c r="BL122" s="1001"/>
      <c r="BM122" s="1001"/>
      <c r="BN122" s="1001"/>
      <c r="BO122" s="1001"/>
      <c r="BP122" s="1002"/>
      <c r="BQ122" s="1035">
        <v>43172387</v>
      </c>
      <c r="BR122" s="1036"/>
      <c r="BS122" s="1036"/>
      <c r="BT122" s="1036"/>
      <c r="BU122" s="1036"/>
      <c r="BV122" s="1036">
        <v>40826468</v>
      </c>
      <c r="BW122" s="1036"/>
      <c r="BX122" s="1036"/>
      <c r="BY122" s="1036"/>
      <c r="BZ122" s="1036"/>
      <c r="CA122" s="1036">
        <v>39435836</v>
      </c>
      <c r="CB122" s="1036"/>
      <c r="CC122" s="1036"/>
      <c r="CD122" s="1036"/>
      <c r="CE122" s="1036"/>
      <c r="CF122" s="1053">
        <v>80</v>
      </c>
      <c r="CG122" s="1054"/>
      <c r="CH122" s="1054"/>
      <c r="CI122" s="1054"/>
      <c r="CJ122" s="1054"/>
      <c r="CK122" s="1045"/>
      <c r="CL122" s="1046"/>
      <c r="CM122" s="1046"/>
      <c r="CN122" s="1046"/>
      <c r="CO122" s="1047"/>
      <c r="CP122" s="1055" t="s">
        <v>394</v>
      </c>
      <c r="CQ122" s="1056"/>
      <c r="CR122" s="1056"/>
      <c r="CS122" s="1056"/>
      <c r="CT122" s="1056"/>
      <c r="CU122" s="1056"/>
      <c r="CV122" s="1056"/>
      <c r="CW122" s="1056"/>
      <c r="CX122" s="1056"/>
      <c r="CY122" s="1056"/>
      <c r="CZ122" s="1056"/>
      <c r="DA122" s="1056"/>
      <c r="DB122" s="1056"/>
      <c r="DC122" s="1056"/>
      <c r="DD122" s="1056"/>
      <c r="DE122" s="1056"/>
      <c r="DF122" s="1057"/>
      <c r="DG122" s="961">
        <v>92011</v>
      </c>
      <c r="DH122" s="962"/>
      <c r="DI122" s="962"/>
      <c r="DJ122" s="962"/>
      <c r="DK122" s="962"/>
      <c r="DL122" s="962">
        <v>93155</v>
      </c>
      <c r="DM122" s="962"/>
      <c r="DN122" s="962"/>
      <c r="DO122" s="962"/>
      <c r="DP122" s="962"/>
      <c r="DQ122" s="962">
        <v>102320</v>
      </c>
      <c r="DR122" s="962"/>
      <c r="DS122" s="962"/>
      <c r="DT122" s="962"/>
      <c r="DU122" s="962"/>
      <c r="DV122" s="963">
        <v>0.2</v>
      </c>
      <c r="DW122" s="963"/>
      <c r="DX122" s="963"/>
      <c r="DY122" s="963"/>
      <c r="DZ122" s="964"/>
    </row>
    <row r="123" spans="1:130" s="218" customFormat="1" ht="26.25" customHeight="1" x14ac:dyDescent="0.15">
      <c r="A123" s="1093"/>
      <c r="B123" s="985"/>
      <c r="C123" s="958" t="s">
        <v>438</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v>18665</v>
      </c>
      <c r="AB123" s="995"/>
      <c r="AC123" s="995"/>
      <c r="AD123" s="995"/>
      <c r="AE123" s="996"/>
      <c r="AF123" s="997">
        <v>18136</v>
      </c>
      <c r="AG123" s="995"/>
      <c r="AH123" s="995"/>
      <c r="AI123" s="995"/>
      <c r="AJ123" s="996"/>
      <c r="AK123" s="997">
        <v>18121</v>
      </c>
      <c r="AL123" s="995"/>
      <c r="AM123" s="995"/>
      <c r="AN123" s="995"/>
      <c r="AO123" s="996"/>
      <c r="AP123" s="998">
        <v>0</v>
      </c>
      <c r="AQ123" s="999"/>
      <c r="AR123" s="999"/>
      <c r="AS123" s="999"/>
      <c r="AT123" s="1000"/>
      <c r="AU123" s="1033"/>
      <c r="AV123" s="1034"/>
      <c r="AW123" s="1034"/>
      <c r="AX123" s="1034"/>
      <c r="AY123" s="1034"/>
      <c r="AZ123" s="239" t="s">
        <v>177</v>
      </c>
      <c r="BA123" s="239"/>
      <c r="BB123" s="239"/>
      <c r="BC123" s="239"/>
      <c r="BD123" s="239"/>
      <c r="BE123" s="239"/>
      <c r="BF123" s="239"/>
      <c r="BG123" s="239"/>
      <c r="BH123" s="239"/>
      <c r="BI123" s="239"/>
      <c r="BJ123" s="239"/>
      <c r="BK123" s="239"/>
      <c r="BL123" s="239"/>
      <c r="BM123" s="239"/>
      <c r="BN123" s="239"/>
      <c r="BO123" s="1013" t="s">
        <v>452</v>
      </c>
      <c r="BP123" s="1041"/>
      <c r="BQ123" s="1099">
        <v>86506738</v>
      </c>
      <c r="BR123" s="1100"/>
      <c r="BS123" s="1100"/>
      <c r="BT123" s="1100"/>
      <c r="BU123" s="1100"/>
      <c r="BV123" s="1100">
        <v>86925570</v>
      </c>
      <c r="BW123" s="1100"/>
      <c r="BX123" s="1100"/>
      <c r="BY123" s="1100"/>
      <c r="BZ123" s="1100"/>
      <c r="CA123" s="1100">
        <v>87955346</v>
      </c>
      <c r="CB123" s="1100"/>
      <c r="CC123" s="1100"/>
      <c r="CD123" s="1100"/>
      <c r="CE123" s="1100"/>
      <c r="CF123" s="1037"/>
      <c r="CG123" s="1038"/>
      <c r="CH123" s="1038"/>
      <c r="CI123" s="1038"/>
      <c r="CJ123" s="1039"/>
      <c r="CK123" s="1045"/>
      <c r="CL123" s="1046"/>
      <c r="CM123" s="1046"/>
      <c r="CN123" s="1046"/>
      <c r="CO123" s="1047"/>
      <c r="CP123" s="1055"/>
      <c r="CQ123" s="1056"/>
      <c r="CR123" s="1056"/>
      <c r="CS123" s="1056"/>
      <c r="CT123" s="1056"/>
      <c r="CU123" s="1056"/>
      <c r="CV123" s="1056"/>
      <c r="CW123" s="1056"/>
      <c r="CX123" s="1056"/>
      <c r="CY123" s="1056"/>
      <c r="CZ123" s="1056"/>
      <c r="DA123" s="1056"/>
      <c r="DB123" s="1056"/>
      <c r="DC123" s="1056"/>
      <c r="DD123" s="1056"/>
      <c r="DE123" s="1056"/>
      <c r="DF123" s="1057"/>
      <c r="DG123" s="994"/>
      <c r="DH123" s="995"/>
      <c r="DI123" s="995"/>
      <c r="DJ123" s="995"/>
      <c r="DK123" s="996"/>
      <c r="DL123" s="997"/>
      <c r="DM123" s="995"/>
      <c r="DN123" s="995"/>
      <c r="DO123" s="995"/>
      <c r="DP123" s="996"/>
      <c r="DQ123" s="997"/>
      <c r="DR123" s="995"/>
      <c r="DS123" s="995"/>
      <c r="DT123" s="995"/>
      <c r="DU123" s="996"/>
      <c r="DV123" s="998"/>
      <c r="DW123" s="999"/>
      <c r="DX123" s="999"/>
      <c r="DY123" s="999"/>
      <c r="DZ123" s="1000"/>
    </row>
    <row r="124" spans="1:130" s="218" customFormat="1" ht="26.25" customHeight="1" thickBot="1" x14ac:dyDescent="0.2">
      <c r="A124" s="1093"/>
      <c r="B124" s="985"/>
      <c r="C124" s="958" t="s">
        <v>441</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453</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69.5</v>
      </c>
      <c r="BR124" s="1063"/>
      <c r="BS124" s="1063"/>
      <c r="BT124" s="1063"/>
      <c r="BU124" s="1063"/>
      <c r="BV124" s="1063">
        <v>63.8</v>
      </c>
      <c r="BW124" s="1063"/>
      <c r="BX124" s="1063"/>
      <c r="BY124" s="1063"/>
      <c r="BZ124" s="1063"/>
      <c r="CA124" s="1063">
        <v>59.8</v>
      </c>
      <c r="CB124" s="1063"/>
      <c r="CC124" s="1063"/>
      <c r="CD124" s="1063"/>
      <c r="CE124" s="1063"/>
      <c r="CF124" s="1064"/>
      <c r="CG124" s="1065"/>
      <c r="CH124" s="1065"/>
      <c r="CI124" s="1065"/>
      <c r="CJ124" s="1066"/>
      <c r="CK124" s="1048"/>
      <c r="CL124" s="1048"/>
      <c r="CM124" s="1048"/>
      <c r="CN124" s="1048"/>
      <c r="CO124" s="1049"/>
      <c r="CP124" s="1055" t="s">
        <v>454</v>
      </c>
      <c r="CQ124" s="1056"/>
      <c r="CR124" s="1056"/>
      <c r="CS124" s="1056"/>
      <c r="CT124" s="1056"/>
      <c r="CU124" s="1056"/>
      <c r="CV124" s="1056"/>
      <c r="CW124" s="1056"/>
      <c r="CX124" s="1056"/>
      <c r="CY124" s="1056"/>
      <c r="CZ124" s="1056"/>
      <c r="DA124" s="1056"/>
      <c r="DB124" s="1056"/>
      <c r="DC124" s="1056"/>
      <c r="DD124" s="1056"/>
      <c r="DE124" s="1056"/>
      <c r="DF124" s="1057"/>
      <c r="DG124" s="1040" t="s">
        <v>122</v>
      </c>
      <c r="DH124" s="1022"/>
      <c r="DI124" s="1022"/>
      <c r="DJ124" s="1022"/>
      <c r="DK124" s="1023"/>
      <c r="DL124" s="1021" t="s">
        <v>122</v>
      </c>
      <c r="DM124" s="1022"/>
      <c r="DN124" s="1022"/>
      <c r="DO124" s="1022"/>
      <c r="DP124" s="1023"/>
      <c r="DQ124" s="1021" t="s">
        <v>122</v>
      </c>
      <c r="DR124" s="1022"/>
      <c r="DS124" s="1022"/>
      <c r="DT124" s="1022"/>
      <c r="DU124" s="1023"/>
      <c r="DV124" s="1024" t="s">
        <v>122</v>
      </c>
      <c r="DW124" s="1025"/>
      <c r="DX124" s="1025"/>
      <c r="DY124" s="1025"/>
      <c r="DZ124" s="1026"/>
    </row>
    <row r="125" spans="1:130" s="218" customFormat="1" ht="26.25" customHeight="1" x14ac:dyDescent="0.15">
      <c r="A125" s="1093"/>
      <c r="B125" s="985"/>
      <c r="C125" s="958" t="s">
        <v>443</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455</v>
      </c>
      <c r="CL125" s="1043"/>
      <c r="CM125" s="1043"/>
      <c r="CN125" s="1043"/>
      <c r="CO125" s="1044"/>
      <c r="CP125" s="965" t="s">
        <v>456</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25" customHeight="1" thickBot="1" x14ac:dyDescent="0.2">
      <c r="A126" s="1093"/>
      <c r="B126" s="985"/>
      <c r="C126" s="958" t="s">
        <v>445</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122</v>
      </c>
      <c r="AB126" s="995"/>
      <c r="AC126" s="995"/>
      <c r="AD126" s="995"/>
      <c r="AE126" s="996"/>
      <c r="AF126" s="997" t="s">
        <v>122</v>
      </c>
      <c r="AG126" s="995"/>
      <c r="AH126" s="995"/>
      <c r="AI126" s="995"/>
      <c r="AJ126" s="996"/>
      <c r="AK126" s="997" t="s">
        <v>122</v>
      </c>
      <c r="AL126" s="995"/>
      <c r="AM126" s="995"/>
      <c r="AN126" s="995"/>
      <c r="AO126" s="996"/>
      <c r="AP126" s="998" t="s">
        <v>122</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457</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8" customFormat="1" ht="26.25" customHeight="1" x14ac:dyDescent="0.15">
      <c r="A127" s="1094"/>
      <c r="B127" s="987"/>
      <c r="C127" s="1009" t="s">
        <v>458</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v>59999</v>
      </c>
      <c r="AB127" s="995"/>
      <c r="AC127" s="995"/>
      <c r="AD127" s="995"/>
      <c r="AE127" s="996"/>
      <c r="AF127" s="997">
        <v>60654</v>
      </c>
      <c r="AG127" s="995"/>
      <c r="AH127" s="995"/>
      <c r="AI127" s="995"/>
      <c r="AJ127" s="996"/>
      <c r="AK127" s="997">
        <v>66791</v>
      </c>
      <c r="AL127" s="995"/>
      <c r="AM127" s="995"/>
      <c r="AN127" s="995"/>
      <c r="AO127" s="996"/>
      <c r="AP127" s="998">
        <v>0.1</v>
      </c>
      <c r="AQ127" s="999"/>
      <c r="AR127" s="999"/>
      <c r="AS127" s="999"/>
      <c r="AT127" s="1000"/>
      <c r="AU127" s="220"/>
      <c r="AV127" s="220"/>
      <c r="AW127" s="220"/>
      <c r="AX127" s="1067" t="s">
        <v>459</v>
      </c>
      <c r="AY127" s="1068"/>
      <c r="AZ127" s="1068"/>
      <c r="BA127" s="1068"/>
      <c r="BB127" s="1068"/>
      <c r="BC127" s="1068"/>
      <c r="BD127" s="1068"/>
      <c r="BE127" s="1069"/>
      <c r="BF127" s="1070" t="s">
        <v>460</v>
      </c>
      <c r="BG127" s="1068"/>
      <c r="BH127" s="1068"/>
      <c r="BI127" s="1068"/>
      <c r="BJ127" s="1068"/>
      <c r="BK127" s="1068"/>
      <c r="BL127" s="1069"/>
      <c r="BM127" s="1070" t="s">
        <v>461</v>
      </c>
      <c r="BN127" s="1068"/>
      <c r="BO127" s="1068"/>
      <c r="BP127" s="1068"/>
      <c r="BQ127" s="1068"/>
      <c r="BR127" s="1068"/>
      <c r="BS127" s="1069"/>
      <c r="BT127" s="1070" t="s">
        <v>462</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463</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25" customHeight="1" thickBot="1" x14ac:dyDescent="0.2">
      <c r="A128" s="1077" t="s">
        <v>464</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465</v>
      </c>
      <c r="X128" s="1079"/>
      <c r="Y128" s="1079"/>
      <c r="Z128" s="1080"/>
      <c r="AA128" s="1081">
        <v>2316540</v>
      </c>
      <c r="AB128" s="1082"/>
      <c r="AC128" s="1082"/>
      <c r="AD128" s="1082"/>
      <c r="AE128" s="1083"/>
      <c r="AF128" s="1084">
        <v>2415999</v>
      </c>
      <c r="AG128" s="1082"/>
      <c r="AH128" s="1082"/>
      <c r="AI128" s="1082"/>
      <c r="AJ128" s="1083"/>
      <c r="AK128" s="1084">
        <v>2232254</v>
      </c>
      <c r="AL128" s="1082"/>
      <c r="AM128" s="1082"/>
      <c r="AN128" s="1082"/>
      <c r="AO128" s="1083"/>
      <c r="AP128" s="1085"/>
      <c r="AQ128" s="1086"/>
      <c r="AR128" s="1086"/>
      <c r="AS128" s="1086"/>
      <c r="AT128" s="1087"/>
      <c r="AU128" s="220"/>
      <c r="AV128" s="220"/>
      <c r="AW128" s="220"/>
      <c r="AX128" s="932" t="s">
        <v>466</v>
      </c>
      <c r="AY128" s="933"/>
      <c r="AZ128" s="933"/>
      <c r="BA128" s="933"/>
      <c r="BB128" s="933"/>
      <c r="BC128" s="933"/>
      <c r="BD128" s="933"/>
      <c r="BE128" s="934"/>
      <c r="BF128" s="1088" t="s">
        <v>122</v>
      </c>
      <c r="BG128" s="1089"/>
      <c r="BH128" s="1089"/>
      <c r="BI128" s="1089"/>
      <c r="BJ128" s="1089"/>
      <c r="BK128" s="1089"/>
      <c r="BL128" s="1090"/>
      <c r="BM128" s="1088">
        <v>11.25</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467</v>
      </c>
      <c r="CQ128" s="762"/>
      <c r="CR128" s="762"/>
      <c r="CS128" s="762"/>
      <c r="CT128" s="762"/>
      <c r="CU128" s="762"/>
      <c r="CV128" s="762"/>
      <c r="CW128" s="762"/>
      <c r="CX128" s="762"/>
      <c r="CY128" s="762"/>
      <c r="CZ128" s="762"/>
      <c r="DA128" s="762"/>
      <c r="DB128" s="762"/>
      <c r="DC128" s="762"/>
      <c r="DD128" s="762"/>
      <c r="DE128" s="762"/>
      <c r="DF128" s="1072"/>
      <c r="DG128" s="1073" t="s">
        <v>122</v>
      </c>
      <c r="DH128" s="1074"/>
      <c r="DI128" s="1074"/>
      <c r="DJ128" s="1074"/>
      <c r="DK128" s="1074"/>
      <c r="DL128" s="1074" t="s">
        <v>122</v>
      </c>
      <c r="DM128" s="1074"/>
      <c r="DN128" s="1074"/>
      <c r="DO128" s="1074"/>
      <c r="DP128" s="1074"/>
      <c r="DQ128" s="1074" t="s">
        <v>122</v>
      </c>
      <c r="DR128" s="1074"/>
      <c r="DS128" s="1074"/>
      <c r="DT128" s="1074"/>
      <c r="DU128" s="1074"/>
      <c r="DV128" s="1075" t="s">
        <v>122</v>
      </c>
      <c r="DW128" s="1075"/>
      <c r="DX128" s="1075"/>
      <c r="DY128" s="1075"/>
      <c r="DZ128" s="1076"/>
    </row>
    <row r="129" spans="1:131" s="218" customFormat="1" ht="26.25" customHeight="1" x14ac:dyDescent="0.15">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468</v>
      </c>
      <c r="X129" s="1107"/>
      <c r="Y129" s="1107"/>
      <c r="Z129" s="1108"/>
      <c r="AA129" s="994">
        <v>51290360</v>
      </c>
      <c r="AB129" s="995"/>
      <c r="AC129" s="995"/>
      <c r="AD129" s="995"/>
      <c r="AE129" s="996"/>
      <c r="AF129" s="997">
        <v>52773427</v>
      </c>
      <c r="AG129" s="995"/>
      <c r="AH129" s="995"/>
      <c r="AI129" s="995"/>
      <c r="AJ129" s="996"/>
      <c r="AK129" s="997">
        <v>53389556</v>
      </c>
      <c r="AL129" s="995"/>
      <c r="AM129" s="995"/>
      <c r="AN129" s="995"/>
      <c r="AO129" s="996"/>
      <c r="AP129" s="1109"/>
      <c r="AQ129" s="1110"/>
      <c r="AR129" s="1110"/>
      <c r="AS129" s="1110"/>
      <c r="AT129" s="1111"/>
      <c r="AU129" s="221"/>
      <c r="AV129" s="221"/>
      <c r="AW129" s="221"/>
      <c r="AX129" s="1101" t="s">
        <v>469</v>
      </c>
      <c r="AY129" s="959"/>
      <c r="AZ129" s="959"/>
      <c r="BA129" s="959"/>
      <c r="BB129" s="959"/>
      <c r="BC129" s="959"/>
      <c r="BD129" s="959"/>
      <c r="BE129" s="960"/>
      <c r="BF129" s="1102" t="s">
        <v>122</v>
      </c>
      <c r="BG129" s="1103"/>
      <c r="BH129" s="1103"/>
      <c r="BI129" s="1103"/>
      <c r="BJ129" s="1103"/>
      <c r="BK129" s="1103"/>
      <c r="BL129" s="1104"/>
      <c r="BM129" s="1102">
        <v>16.25</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0" t="s">
        <v>470</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471</v>
      </c>
      <c r="X130" s="1107"/>
      <c r="Y130" s="1107"/>
      <c r="Z130" s="1108"/>
      <c r="AA130" s="994">
        <v>4399032</v>
      </c>
      <c r="AB130" s="995"/>
      <c r="AC130" s="995"/>
      <c r="AD130" s="995"/>
      <c r="AE130" s="996"/>
      <c r="AF130" s="997">
        <v>4242161</v>
      </c>
      <c r="AG130" s="995"/>
      <c r="AH130" s="995"/>
      <c r="AI130" s="995"/>
      <c r="AJ130" s="996"/>
      <c r="AK130" s="997">
        <v>4065506</v>
      </c>
      <c r="AL130" s="995"/>
      <c r="AM130" s="995"/>
      <c r="AN130" s="995"/>
      <c r="AO130" s="996"/>
      <c r="AP130" s="1109"/>
      <c r="AQ130" s="1110"/>
      <c r="AR130" s="1110"/>
      <c r="AS130" s="1110"/>
      <c r="AT130" s="1111"/>
      <c r="AU130" s="221"/>
      <c r="AV130" s="221"/>
      <c r="AW130" s="221"/>
      <c r="AX130" s="1101" t="s">
        <v>472</v>
      </c>
      <c r="AY130" s="959"/>
      <c r="AZ130" s="959"/>
      <c r="BA130" s="959"/>
      <c r="BB130" s="959"/>
      <c r="BC130" s="959"/>
      <c r="BD130" s="959"/>
      <c r="BE130" s="960"/>
      <c r="BF130" s="1137">
        <v>4.8</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473</v>
      </c>
      <c r="X131" s="1144"/>
      <c r="Y131" s="1144"/>
      <c r="Z131" s="1145"/>
      <c r="AA131" s="1040">
        <v>46891328</v>
      </c>
      <c r="AB131" s="1022"/>
      <c r="AC131" s="1022"/>
      <c r="AD131" s="1022"/>
      <c r="AE131" s="1023"/>
      <c r="AF131" s="1021">
        <v>48531266</v>
      </c>
      <c r="AG131" s="1022"/>
      <c r="AH131" s="1022"/>
      <c r="AI131" s="1022"/>
      <c r="AJ131" s="1023"/>
      <c r="AK131" s="1021">
        <v>49324050</v>
      </c>
      <c r="AL131" s="1022"/>
      <c r="AM131" s="1022"/>
      <c r="AN131" s="1022"/>
      <c r="AO131" s="1023"/>
      <c r="AP131" s="1146"/>
      <c r="AQ131" s="1147"/>
      <c r="AR131" s="1147"/>
      <c r="AS131" s="1147"/>
      <c r="AT131" s="1148"/>
      <c r="AU131" s="221"/>
      <c r="AV131" s="221"/>
      <c r="AW131" s="221"/>
      <c r="AX131" s="1119" t="s">
        <v>474</v>
      </c>
      <c r="AY131" s="762"/>
      <c r="AZ131" s="762"/>
      <c r="BA131" s="762"/>
      <c r="BB131" s="762"/>
      <c r="BC131" s="762"/>
      <c r="BD131" s="762"/>
      <c r="BE131" s="1072"/>
      <c r="BF131" s="1120">
        <v>59.8</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6" t="s">
        <v>475</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476</v>
      </c>
      <c r="W132" s="1130"/>
      <c r="X132" s="1130"/>
      <c r="Y132" s="1130"/>
      <c r="Z132" s="1131"/>
      <c r="AA132" s="1132">
        <v>3.8542329190000002</v>
      </c>
      <c r="AB132" s="1133"/>
      <c r="AC132" s="1133"/>
      <c r="AD132" s="1133"/>
      <c r="AE132" s="1134"/>
      <c r="AF132" s="1135">
        <v>4.8984318690000004</v>
      </c>
      <c r="AG132" s="1133"/>
      <c r="AH132" s="1133"/>
      <c r="AI132" s="1133"/>
      <c r="AJ132" s="1134"/>
      <c r="AK132" s="1135">
        <v>5.9216710709999996</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477</v>
      </c>
      <c r="W133" s="1113"/>
      <c r="X133" s="1113"/>
      <c r="Y133" s="1113"/>
      <c r="Z133" s="1114"/>
      <c r="AA133" s="1115">
        <v>3.3</v>
      </c>
      <c r="AB133" s="1116"/>
      <c r="AC133" s="1116"/>
      <c r="AD133" s="1116"/>
      <c r="AE133" s="1117"/>
      <c r="AF133" s="1115">
        <v>3.8</v>
      </c>
      <c r="AG133" s="1116"/>
      <c r="AH133" s="1116"/>
      <c r="AI133" s="1116"/>
      <c r="AJ133" s="1117"/>
      <c r="AK133" s="1115">
        <v>4.8</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C1qjte8zL5Ejuo6C8mY2vQb8WRnQHqeAiR7628ivYSAJDDJBDC35+Cbj2tEVdsxvjGKuu2VxgO1NEVnXlLK7Ig==" saltValue="0G2rtNHokB76gfeGFfx7C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478</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bQ7GjALLxux7X7h3ZxmUuZF4OAYQXVz7Knniv42wqghi7x8RWXOje5e+2YfyJ/oDRuVHA6A8M4DlWj0RYLAZDw==" saltValue="AQWEjfGvaCqgmZl2B1LIl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16" zoomScale="85" zoomScaleNormal="85"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zkWW1MphOEry5FqwXo7em1mHJGn3xVhckZJxVUQSLIJV1nhqbve2D8GX5UBx3iqgE5PqSaZbqNNDMfluWm+tXA==" saltValue="njashw4OH8C4/KqcMDzkt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479</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480</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481</v>
      </c>
      <c r="AP7" s="260"/>
      <c r="AQ7" s="261" t="s">
        <v>482</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483</v>
      </c>
      <c r="AQ8" s="267" t="s">
        <v>484</v>
      </c>
      <c r="AR8" s="268" t="s">
        <v>485</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486</v>
      </c>
      <c r="AL9" s="1153"/>
      <c r="AM9" s="1153"/>
      <c r="AN9" s="1154"/>
      <c r="AO9" s="269">
        <v>19139221</v>
      </c>
      <c r="AP9" s="269">
        <v>77647</v>
      </c>
      <c r="AQ9" s="270">
        <v>70143</v>
      </c>
      <c r="AR9" s="271">
        <v>10.7</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487</v>
      </c>
      <c r="AL10" s="1153"/>
      <c r="AM10" s="1153"/>
      <c r="AN10" s="1154"/>
      <c r="AO10" s="272">
        <v>6094</v>
      </c>
      <c r="AP10" s="272">
        <v>25</v>
      </c>
      <c r="AQ10" s="273">
        <v>2309</v>
      </c>
      <c r="AR10" s="274">
        <v>-98.9</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488</v>
      </c>
      <c r="AL11" s="1153"/>
      <c r="AM11" s="1153"/>
      <c r="AN11" s="1154"/>
      <c r="AO11" s="272">
        <v>1182187</v>
      </c>
      <c r="AP11" s="272">
        <v>4796</v>
      </c>
      <c r="AQ11" s="273">
        <v>1878</v>
      </c>
      <c r="AR11" s="274">
        <v>155.4</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489</v>
      </c>
      <c r="AL12" s="1153"/>
      <c r="AM12" s="1153"/>
      <c r="AN12" s="1154"/>
      <c r="AO12" s="272" t="s">
        <v>490</v>
      </c>
      <c r="AP12" s="272" t="s">
        <v>490</v>
      </c>
      <c r="AQ12" s="273">
        <v>30</v>
      </c>
      <c r="AR12" s="274" t="s">
        <v>490</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491</v>
      </c>
      <c r="AL13" s="1153"/>
      <c r="AM13" s="1153"/>
      <c r="AN13" s="1154"/>
      <c r="AO13" s="272">
        <v>482250</v>
      </c>
      <c r="AP13" s="272">
        <v>1956</v>
      </c>
      <c r="AQ13" s="273">
        <v>1863</v>
      </c>
      <c r="AR13" s="274">
        <v>5</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492</v>
      </c>
      <c r="AL14" s="1153"/>
      <c r="AM14" s="1153"/>
      <c r="AN14" s="1154"/>
      <c r="AO14" s="272">
        <v>934010</v>
      </c>
      <c r="AP14" s="272">
        <v>3789</v>
      </c>
      <c r="AQ14" s="273">
        <v>1453</v>
      </c>
      <c r="AR14" s="274">
        <v>160.80000000000001</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493</v>
      </c>
      <c r="AL15" s="1156"/>
      <c r="AM15" s="1156"/>
      <c r="AN15" s="1157"/>
      <c r="AO15" s="272">
        <v>-1200364</v>
      </c>
      <c r="AP15" s="272">
        <v>-4870</v>
      </c>
      <c r="AQ15" s="273">
        <v>-3932</v>
      </c>
      <c r="AR15" s="274">
        <v>23.9</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177</v>
      </c>
      <c r="AL16" s="1156"/>
      <c r="AM16" s="1156"/>
      <c r="AN16" s="1157"/>
      <c r="AO16" s="272">
        <v>20543398</v>
      </c>
      <c r="AP16" s="272">
        <v>83343</v>
      </c>
      <c r="AQ16" s="273">
        <v>73743</v>
      </c>
      <c r="AR16" s="274">
        <v>13</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494</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495</v>
      </c>
      <c r="AP20" s="281" t="s">
        <v>496</v>
      </c>
      <c r="AQ20" s="282" t="s">
        <v>497</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498</v>
      </c>
      <c r="AL21" s="1159"/>
      <c r="AM21" s="1159"/>
      <c r="AN21" s="1160"/>
      <c r="AO21" s="285">
        <v>7.81</v>
      </c>
      <c r="AP21" s="286">
        <v>6.58</v>
      </c>
      <c r="AQ21" s="287">
        <v>1.23</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499</v>
      </c>
      <c r="AL22" s="1159"/>
      <c r="AM22" s="1159"/>
      <c r="AN22" s="1160"/>
      <c r="AO22" s="290">
        <v>101.1</v>
      </c>
      <c r="AP22" s="291">
        <v>99.4</v>
      </c>
      <c r="AQ22" s="292">
        <v>1.7</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49" t="s">
        <v>500</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x14ac:dyDescent="0.15">
      <c r="A27" s="297"/>
      <c r="AO27" s="250"/>
      <c r="AP27" s="250"/>
      <c r="AQ27" s="250"/>
      <c r="AR27" s="250"/>
      <c r="AS27" s="250"/>
      <c r="AT27" s="250"/>
    </row>
    <row r="28" spans="1:46" ht="17.25" x14ac:dyDescent="0.15">
      <c r="A28" s="251" t="s">
        <v>501</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502</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481</v>
      </c>
      <c r="AP30" s="260"/>
      <c r="AQ30" s="261" t="s">
        <v>482</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483</v>
      </c>
      <c r="AQ31" s="267" t="s">
        <v>484</v>
      </c>
      <c r="AR31" s="268" t="s">
        <v>485</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503</v>
      </c>
      <c r="AL32" s="1167"/>
      <c r="AM32" s="1167"/>
      <c r="AN32" s="1168"/>
      <c r="AO32" s="300">
        <v>7811310</v>
      </c>
      <c r="AP32" s="300">
        <v>31690</v>
      </c>
      <c r="AQ32" s="301">
        <v>30085</v>
      </c>
      <c r="AR32" s="302">
        <v>5.3</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504</v>
      </c>
      <c r="AL33" s="1167"/>
      <c r="AM33" s="1167"/>
      <c r="AN33" s="1168"/>
      <c r="AO33" s="300" t="s">
        <v>490</v>
      </c>
      <c r="AP33" s="300" t="s">
        <v>490</v>
      </c>
      <c r="AQ33" s="301" t="s">
        <v>490</v>
      </c>
      <c r="AR33" s="302" t="s">
        <v>490</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505</v>
      </c>
      <c r="AL34" s="1167"/>
      <c r="AM34" s="1167"/>
      <c r="AN34" s="1168"/>
      <c r="AO34" s="300" t="s">
        <v>490</v>
      </c>
      <c r="AP34" s="300" t="s">
        <v>490</v>
      </c>
      <c r="AQ34" s="301">
        <v>20</v>
      </c>
      <c r="AR34" s="302" t="s">
        <v>490</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506</v>
      </c>
      <c r="AL35" s="1167"/>
      <c r="AM35" s="1167"/>
      <c r="AN35" s="1168"/>
      <c r="AO35" s="300">
        <v>1174377</v>
      </c>
      <c r="AP35" s="300">
        <v>4764</v>
      </c>
      <c r="AQ35" s="301">
        <v>7684</v>
      </c>
      <c r="AR35" s="302">
        <v>-38</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507</v>
      </c>
      <c r="AL36" s="1167"/>
      <c r="AM36" s="1167"/>
      <c r="AN36" s="1168"/>
      <c r="AO36" s="300">
        <v>73302</v>
      </c>
      <c r="AP36" s="300">
        <v>297</v>
      </c>
      <c r="AQ36" s="301">
        <v>531</v>
      </c>
      <c r="AR36" s="302">
        <v>-44.1</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508</v>
      </c>
      <c r="AL37" s="1167"/>
      <c r="AM37" s="1167"/>
      <c r="AN37" s="1168"/>
      <c r="AO37" s="300">
        <v>159579</v>
      </c>
      <c r="AP37" s="300">
        <v>647</v>
      </c>
      <c r="AQ37" s="301">
        <v>977</v>
      </c>
      <c r="AR37" s="302">
        <v>-33.799999999999997</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509</v>
      </c>
      <c r="AL38" s="1170"/>
      <c r="AM38" s="1170"/>
      <c r="AN38" s="1171"/>
      <c r="AO38" s="303" t="s">
        <v>490</v>
      </c>
      <c r="AP38" s="303" t="s">
        <v>490</v>
      </c>
      <c r="AQ38" s="304">
        <v>0</v>
      </c>
      <c r="AR38" s="292" t="s">
        <v>490</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510</v>
      </c>
      <c r="AL39" s="1170"/>
      <c r="AM39" s="1170"/>
      <c r="AN39" s="1171"/>
      <c r="AO39" s="300">
        <v>-2232254</v>
      </c>
      <c r="AP39" s="300">
        <v>-9056</v>
      </c>
      <c r="AQ39" s="301">
        <v>-7625</v>
      </c>
      <c r="AR39" s="302">
        <v>18.8</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511</v>
      </c>
      <c r="AL40" s="1167"/>
      <c r="AM40" s="1167"/>
      <c r="AN40" s="1168"/>
      <c r="AO40" s="300">
        <v>-4065506</v>
      </c>
      <c r="AP40" s="300">
        <v>-16494</v>
      </c>
      <c r="AQ40" s="301">
        <v>-22878</v>
      </c>
      <c r="AR40" s="302">
        <v>-27.9</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287</v>
      </c>
      <c r="AL41" s="1173"/>
      <c r="AM41" s="1173"/>
      <c r="AN41" s="1174"/>
      <c r="AO41" s="300">
        <v>2920808</v>
      </c>
      <c r="AP41" s="300">
        <v>11850</v>
      </c>
      <c r="AQ41" s="301">
        <v>8794</v>
      </c>
      <c r="AR41" s="302">
        <v>34.799999999999997</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512</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513</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481</v>
      </c>
      <c r="AN49" s="1163" t="s">
        <v>514</v>
      </c>
      <c r="AO49" s="1164"/>
      <c r="AP49" s="1164"/>
      <c r="AQ49" s="1164"/>
      <c r="AR49" s="1165"/>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515</v>
      </c>
      <c r="AO50" s="317" t="s">
        <v>516</v>
      </c>
      <c r="AP50" s="318" t="s">
        <v>517</v>
      </c>
      <c r="AQ50" s="319" t="s">
        <v>518</v>
      </c>
      <c r="AR50" s="320" t="s">
        <v>519</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520</v>
      </c>
      <c r="AL51" s="313"/>
      <c r="AM51" s="321">
        <v>21102845</v>
      </c>
      <c r="AN51" s="322">
        <v>83661</v>
      </c>
      <c r="AO51" s="323">
        <v>-13.6</v>
      </c>
      <c r="AP51" s="324">
        <v>43261</v>
      </c>
      <c r="AQ51" s="325">
        <v>-6</v>
      </c>
      <c r="AR51" s="326">
        <v>-7.6</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521</v>
      </c>
      <c r="AM52" s="329">
        <v>10022081</v>
      </c>
      <c r="AN52" s="330">
        <v>39732</v>
      </c>
      <c r="AO52" s="331">
        <v>5.3</v>
      </c>
      <c r="AP52" s="332">
        <v>24721</v>
      </c>
      <c r="AQ52" s="333">
        <v>-1.7</v>
      </c>
      <c r="AR52" s="334">
        <v>7</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522</v>
      </c>
      <c r="AL53" s="313"/>
      <c r="AM53" s="321">
        <v>12354723</v>
      </c>
      <c r="AN53" s="322">
        <v>49279</v>
      </c>
      <c r="AO53" s="323">
        <v>-41.1</v>
      </c>
      <c r="AP53" s="324">
        <v>40626</v>
      </c>
      <c r="AQ53" s="325">
        <v>-6.1</v>
      </c>
      <c r="AR53" s="326">
        <v>-35</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521</v>
      </c>
      <c r="AM54" s="329">
        <v>7771560</v>
      </c>
      <c r="AN54" s="330">
        <v>30998</v>
      </c>
      <c r="AO54" s="331">
        <v>-22</v>
      </c>
      <c r="AP54" s="332">
        <v>24279</v>
      </c>
      <c r="AQ54" s="333">
        <v>-1.8</v>
      </c>
      <c r="AR54" s="334">
        <v>-20.2</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523</v>
      </c>
      <c r="AL55" s="313"/>
      <c r="AM55" s="321">
        <v>12586973</v>
      </c>
      <c r="AN55" s="322">
        <v>50531</v>
      </c>
      <c r="AO55" s="323">
        <v>2.5</v>
      </c>
      <c r="AP55" s="324">
        <v>46133</v>
      </c>
      <c r="AQ55" s="325">
        <v>13.6</v>
      </c>
      <c r="AR55" s="326">
        <v>-11.1</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521</v>
      </c>
      <c r="AM56" s="329">
        <v>8317024</v>
      </c>
      <c r="AN56" s="330">
        <v>33389</v>
      </c>
      <c r="AO56" s="331">
        <v>7.7</v>
      </c>
      <c r="AP56" s="332">
        <v>27280</v>
      </c>
      <c r="AQ56" s="333">
        <v>12.4</v>
      </c>
      <c r="AR56" s="334">
        <v>-4.7</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524</v>
      </c>
      <c r="AL57" s="313"/>
      <c r="AM57" s="321">
        <v>13112862</v>
      </c>
      <c r="AN57" s="322">
        <v>52899</v>
      </c>
      <c r="AO57" s="323">
        <v>4.7</v>
      </c>
      <c r="AP57" s="324">
        <v>49174</v>
      </c>
      <c r="AQ57" s="325">
        <v>6.6</v>
      </c>
      <c r="AR57" s="326">
        <v>-1.9</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521</v>
      </c>
      <c r="AM58" s="329">
        <v>9370113</v>
      </c>
      <c r="AN58" s="330">
        <v>37800</v>
      </c>
      <c r="AO58" s="331">
        <v>13.2</v>
      </c>
      <c r="AP58" s="332">
        <v>29896</v>
      </c>
      <c r="AQ58" s="333">
        <v>9.6</v>
      </c>
      <c r="AR58" s="334">
        <v>3.6</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525</v>
      </c>
      <c r="AL59" s="313"/>
      <c r="AM59" s="321">
        <v>18390727</v>
      </c>
      <c r="AN59" s="322">
        <v>74610</v>
      </c>
      <c r="AO59" s="323">
        <v>41</v>
      </c>
      <c r="AP59" s="324">
        <v>50636</v>
      </c>
      <c r="AQ59" s="325">
        <v>3</v>
      </c>
      <c r="AR59" s="326">
        <v>38</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521</v>
      </c>
      <c r="AM60" s="329">
        <v>13377107</v>
      </c>
      <c r="AN60" s="330">
        <v>54270</v>
      </c>
      <c r="AO60" s="331">
        <v>43.6</v>
      </c>
      <c r="AP60" s="332">
        <v>31778</v>
      </c>
      <c r="AQ60" s="333">
        <v>6.3</v>
      </c>
      <c r="AR60" s="334">
        <v>37.299999999999997</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526</v>
      </c>
      <c r="AL61" s="335"/>
      <c r="AM61" s="336">
        <v>15509626</v>
      </c>
      <c r="AN61" s="337">
        <v>62196</v>
      </c>
      <c r="AO61" s="338">
        <v>-1.3</v>
      </c>
      <c r="AP61" s="339">
        <v>45966</v>
      </c>
      <c r="AQ61" s="340">
        <v>2.2000000000000002</v>
      </c>
      <c r="AR61" s="326">
        <v>-3.5</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521</v>
      </c>
      <c r="AM62" s="329">
        <v>9771577</v>
      </c>
      <c r="AN62" s="330">
        <v>39238</v>
      </c>
      <c r="AO62" s="331">
        <v>9.6</v>
      </c>
      <c r="AP62" s="332">
        <v>27591</v>
      </c>
      <c r="AQ62" s="333">
        <v>5</v>
      </c>
      <c r="AR62" s="334">
        <v>4.5999999999999996</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hIhhWOJpASMXEwa3hW9w6nAEH8iwLm8Unk1Y9ZOf7X+PFJpoyyDTrXl9T5oEAqXa0/NU49Q8gghcT1Zk1K4E6g==" saltValue="frhCL7oZLvhqUnbwuiC8n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34"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478</v>
      </c>
    </row>
    <row r="121" spans="125:125" ht="13.5" hidden="1" customHeight="1" x14ac:dyDescent="0.15">
      <c r="DU121" s="247"/>
    </row>
  </sheetData>
  <sheetProtection algorithmName="SHA-512" hashValue="Fr+otmcbmw+Dor1Y7PsKVwm/v48vuxYk9QOy4RBRmgE8gojs2JlKMIyx32ZzlIq4InEdoBg6fgpFJyrAdDOc3w==" saltValue="FoXYYWDfqUhj/DKyCNzsR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478</v>
      </c>
    </row>
  </sheetData>
  <sheetProtection algorithmName="SHA-512" hashValue="CMjTSm6pMec+wpIh9IAAF8E5BcPH2ZrYqeMZMg3n/GzgHt1kvkE3v2hmlVNepJ1XZnJMam802o4zFsQO0Vpt/w==" saltValue="CsYH1ZmAOYlwTaL//vPJl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6"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15">
      <c r="B47" s="10"/>
      <c r="C47" s="1175" t="s">
        <v>3</v>
      </c>
      <c r="D47" s="1175"/>
      <c r="E47" s="1176"/>
      <c r="F47" s="11">
        <v>6.45</v>
      </c>
      <c r="G47" s="12">
        <v>10.51</v>
      </c>
      <c r="H47" s="12">
        <v>15.08</v>
      </c>
      <c r="I47" s="12">
        <v>17.010000000000002</v>
      </c>
      <c r="J47" s="13">
        <v>17.440000000000001</v>
      </c>
    </row>
    <row r="48" spans="2:10" ht="57.75" customHeight="1" x14ac:dyDescent="0.15">
      <c r="B48" s="14"/>
      <c r="C48" s="1177" t="s">
        <v>4</v>
      </c>
      <c r="D48" s="1177"/>
      <c r="E48" s="1178"/>
      <c r="F48" s="15">
        <v>6.06</v>
      </c>
      <c r="G48" s="16">
        <v>7.93</v>
      </c>
      <c r="H48" s="16">
        <v>8.7200000000000006</v>
      </c>
      <c r="I48" s="16">
        <v>5.77</v>
      </c>
      <c r="J48" s="17">
        <v>8.48</v>
      </c>
    </row>
    <row r="49" spans="2:10" ht="57.75" customHeight="1" thickBot="1" x14ac:dyDescent="0.2">
      <c r="B49" s="18"/>
      <c r="C49" s="1179" t="s">
        <v>5</v>
      </c>
      <c r="D49" s="1179"/>
      <c r="E49" s="1180"/>
      <c r="F49" s="19" t="s">
        <v>533</v>
      </c>
      <c r="G49" s="20">
        <v>6.11</v>
      </c>
      <c r="H49" s="20">
        <v>5.2</v>
      </c>
      <c r="I49" s="20" t="s">
        <v>534</v>
      </c>
      <c r="J49" s="21">
        <v>3.4</v>
      </c>
    </row>
    <row r="50" spans="2:10" x14ac:dyDescent="0.15"/>
  </sheetData>
  <sheetProtection algorithmName="SHA-512" hashValue="cWqeAGd1rtbdG040wk9EJ2sJMIheSys8w0P1vLs6mDtVplu6B4wfEP/lJRZGAaMTWmSZpms0o0rgi882quKfzQ==" saltValue="7Ug174/4WPGpPB4zq+D4G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15">
      <c r="A34" s="22"/>
      <c r="B34" s="31"/>
      <c r="C34" s="1187" t="s">
        <v>535</v>
      </c>
      <c r="D34" s="1187"/>
      <c r="E34" s="1188"/>
      <c r="F34" s="32">
        <v>4.58</v>
      </c>
      <c r="G34" s="33">
        <v>9.6999999999999993</v>
      </c>
      <c r="H34" s="33">
        <v>15.66</v>
      </c>
      <c r="I34" s="33">
        <v>11.73</v>
      </c>
      <c r="J34" s="34">
        <v>9.26</v>
      </c>
      <c r="K34" s="22"/>
      <c r="L34" s="22"/>
      <c r="M34" s="22"/>
      <c r="N34" s="22"/>
      <c r="O34" s="22"/>
      <c r="P34" s="22"/>
    </row>
    <row r="35" spans="1:16" ht="39" customHeight="1" x14ac:dyDescent="0.15">
      <c r="A35" s="22"/>
      <c r="B35" s="35"/>
      <c r="C35" s="1181" t="s">
        <v>536</v>
      </c>
      <c r="D35" s="1182"/>
      <c r="E35" s="1183"/>
      <c r="F35" s="36">
        <v>5.38</v>
      </c>
      <c r="G35" s="37">
        <v>7.41</v>
      </c>
      <c r="H35" s="37">
        <v>8.2100000000000009</v>
      </c>
      <c r="I35" s="37">
        <v>5.58</v>
      </c>
      <c r="J35" s="38">
        <v>6.72</v>
      </c>
      <c r="K35" s="22"/>
      <c r="L35" s="22"/>
      <c r="M35" s="22"/>
      <c r="N35" s="22"/>
      <c r="O35" s="22"/>
      <c r="P35" s="22"/>
    </row>
    <row r="36" spans="1:16" ht="39" customHeight="1" x14ac:dyDescent="0.15">
      <c r="A36" s="22"/>
      <c r="B36" s="35"/>
      <c r="C36" s="1181" t="s">
        <v>537</v>
      </c>
      <c r="D36" s="1182"/>
      <c r="E36" s="1183"/>
      <c r="F36" s="36">
        <v>2.2200000000000002</v>
      </c>
      <c r="G36" s="37">
        <v>2.16</v>
      </c>
      <c r="H36" s="37">
        <v>2.34</v>
      </c>
      <c r="I36" s="37">
        <v>2.52</v>
      </c>
      <c r="J36" s="38">
        <v>3.12</v>
      </c>
      <c r="K36" s="22"/>
      <c r="L36" s="22"/>
      <c r="M36" s="22"/>
      <c r="N36" s="22"/>
      <c r="O36" s="22"/>
      <c r="P36" s="22"/>
    </row>
    <row r="37" spans="1:16" ht="39" customHeight="1" x14ac:dyDescent="0.15">
      <c r="A37" s="22"/>
      <c r="B37" s="35"/>
      <c r="C37" s="1181" t="s">
        <v>538</v>
      </c>
      <c r="D37" s="1182"/>
      <c r="E37" s="1183"/>
      <c r="F37" s="36">
        <v>2.81</v>
      </c>
      <c r="G37" s="37">
        <v>3.61</v>
      </c>
      <c r="H37" s="37">
        <v>3.86</v>
      </c>
      <c r="I37" s="37">
        <v>3.1</v>
      </c>
      <c r="J37" s="38">
        <v>2.57</v>
      </c>
      <c r="K37" s="22"/>
      <c r="L37" s="22"/>
      <c r="M37" s="22"/>
      <c r="N37" s="22"/>
      <c r="O37" s="22"/>
      <c r="P37" s="22"/>
    </row>
    <row r="38" spans="1:16" ht="39" customHeight="1" x14ac:dyDescent="0.15">
      <c r="A38" s="22"/>
      <c r="B38" s="35"/>
      <c r="C38" s="1181" t="s">
        <v>539</v>
      </c>
      <c r="D38" s="1182"/>
      <c r="E38" s="1183"/>
      <c r="F38" s="36">
        <v>0.67</v>
      </c>
      <c r="G38" s="37">
        <v>0.51</v>
      </c>
      <c r="H38" s="37">
        <v>0.5</v>
      </c>
      <c r="I38" s="37">
        <v>0.18</v>
      </c>
      <c r="J38" s="38">
        <v>1.75</v>
      </c>
      <c r="K38" s="22"/>
      <c r="L38" s="22"/>
      <c r="M38" s="22"/>
      <c r="N38" s="22"/>
      <c r="O38" s="22"/>
      <c r="P38" s="22"/>
    </row>
    <row r="39" spans="1:16" ht="39" customHeight="1" x14ac:dyDescent="0.15">
      <c r="A39" s="22"/>
      <c r="B39" s="35"/>
      <c r="C39" s="1181" t="s">
        <v>540</v>
      </c>
      <c r="D39" s="1182"/>
      <c r="E39" s="1183"/>
      <c r="F39" s="36">
        <v>0.01</v>
      </c>
      <c r="G39" s="37">
        <v>0.57999999999999996</v>
      </c>
      <c r="H39" s="37">
        <v>0.72</v>
      </c>
      <c r="I39" s="37">
        <v>0.33</v>
      </c>
      <c r="J39" s="38">
        <v>0.51</v>
      </c>
      <c r="K39" s="22"/>
      <c r="L39" s="22"/>
      <c r="M39" s="22"/>
      <c r="N39" s="22"/>
      <c r="O39" s="22"/>
      <c r="P39" s="22"/>
    </row>
    <row r="40" spans="1:16" ht="39" customHeight="1" x14ac:dyDescent="0.15">
      <c r="A40" s="22"/>
      <c r="B40" s="35"/>
      <c r="C40" s="1181" t="s">
        <v>541</v>
      </c>
      <c r="D40" s="1182"/>
      <c r="E40" s="1183"/>
      <c r="F40" s="36">
        <v>0.22</v>
      </c>
      <c r="G40" s="37">
        <v>0.12</v>
      </c>
      <c r="H40" s="37">
        <v>0.13</v>
      </c>
      <c r="I40" s="37">
        <v>0.09</v>
      </c>
      <c r="J40" s="38">
        <v>0.05</v>
      </c>
      <c r="K40" s="22"/>
      <c r="L40" s="22"/>
      <c r="M40" s="22"/>
      <c r="N40" s="22"/>
      <c r="O40" s="22"/>
      <c r="P40" s="22"/>
    </row>
    <row r="41" spans="1:16" ht="39" customHeight="1" x14ac:dyDescent="0.15">
      <c r="A41" s="22"/>
      <c r="B41" s="35"/>
      <c r="C41" s="1181" t="s">
        <v>542</v>
      </c>
      <c r="D41" s="1182"/>
      <c r="E41" s="1183"/>
      <c r="F41" s="36">
        <v>0.01</v>
      </c>
      <c r="G41" s="37">
        <v>0.01</v>
      </c>
      <c r="H41" s="37">
        <v>0.01</v>
      </c>
      <c r="I41" s="37">
        <v>0.04</v>
      </c>
      <c r="J41" s="38">
        <v>0.02</v>
      </c>
      <c r="K41" s="22"/>
      <c r="L41" s="22"/>
      <c r="M41" s="22"/>
      <c r="N41" s="22"/>
      <c r="O41" s="22"/>
      <c r="P41" s="22"/>
    </row>
    <row r="42" spans="1:16" ht="39" customHeight="1" x14ac:dyDescent="0.15">
      <c r="A42" s="22"/>
      <c r="B42" s="39"/>
      <c r="C42" s="1181" t="s">
        <v>543</v>
      </c>
      <c r="D42" s="1182"/>
      <c r="E42" s="1183"/>
      <c r="F42" s="36" t="s">
        <v>490</v>
      </c>
      <c r="G42" s="37" t="s">
        <v>490</v>
      </c>
      <c r="H42" s="37" t="s">
        <v>490</v>
      </c>
      <c r="I42" s="37" t="s">
        <v>490</v>
      </c>
      <c r="J42" s="38" t="s">
        <v>490</v>
      </c>
      <c r="K42" s="22"/>
      <c r="L42" s="22"/>
      <c r="M42" s="22"/>
      <c r="N42" s="22"/>
      <c r="O42" s="22"/>
      <c r="P42" s="22"/>
    </row>
    <row r="43" spans="1:16" ht="39" customHeight="1" thickBot="1" x14ac:dyDescent="0.2">
      <c r="A43" s="22"/>
      <c r="B43" s="40"/>
      <c r="C43" s="1184" t="s">
        <v>544</v>
      </c>
      <c r="D43" s="1185"/>
      <c r="E43" s="1186"/>
      <c r="F43" s="41">
        <v>0.01</v>
      </c>
      <c r="G43" s="42">
        <v>0</v>
      </c>
      <c r="H43" s="42">
        <v>0</v>
      </c>
      <c r="I43" s="42">
        <v>0</v>
      </c>
      <c r="J43" s="43">
        <v>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HzQbe0mXM+ZYPekzyvfLTYaHVqpJDSehBSBh3GRXFI1/uDc4CpM8kqKU44gr8ZYJCInfwuQ6HV9vVJWZq1+aFQ==" saltValue="O8gG8sxl3myxeUQ+mjVgR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49"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528</v>
      </c>
      <c r="L44" s="56" t="s">
        <v>529</v>
      </c>
      <c r="M44" s="56" t="s">
        <v>530</v>
      </c>
      <c r="N44" s="56" t="s">
        <v>531</v>
      </c>
      <c r="O44" s="57" t="s">
        <v>532</v>
      </c>
      <c r="P44" s="48"/>
      <c r="Q44" s="48"/>
      <c r="R44" s="48"/>
      <c r="S44" s="48"/>
      <c r="T44" s="48"/>
      <c r="U44" s="48"/>
    </row>
    <row r="45" spans="1:21" ht="30.75" customHeight="1" x14ac:dyDescent="0.15">
      <c r="A45" s="48"/>
      <c r="B45" s="1189" t="s">
        <v>9</v>
      </c>
      <c r="C45" s="1190"/>
      <c r="D45" s="58"/>
      <c r="E45" s="1195" t="s">
        <v>10</v>
      </c>
      <c r="F45" s="1195"/>
      <c r="G45" s="1195"/>
      <c r="H45" s="1195"/>
      <c r="I45" s="1195"/>
      <c r="J45" s="1196"/>
      <c r="K45" s="59">
        <v>6659</v>
      </c>
      <c r="L45" s="60">
        <v>6636</v>
      </c>
      <c r="M45" s="60">
        <v>6854</v>
      </c>
      <c r="N45" s="60">
        <v>7477</v>
      </c>
      <c r="O45" s="61">
        <v>7811</v>
      </c>
      <c r="P45" s="48"/>
      <c r="Q45" s="48"/>
      <c r="R45" s="48"/>
      <c r="S45" s="48"/>
      <c r="T45" s="48"/>
      <c r="U45" s="48"/>
    </row>
    <row r="46" spans="1:21" ht="30.75" customHeight="1" x14ac:dyDescent="0.15">
      <c r="A46" s="48"/>
      <c r="B46" s="1191"/>
      <c r="C46" s="1192"/>
      <c r="D46" s="62"/>
      <c r="E46" s="1197" t="s">
        <v>11</v>
      </c>
      <c r="F46" s="1197"/>
      <c r="G46" s="1197"/>
      <c r="H46" s="1197"/>
      <c r="I46" s="1197"/>
      <c r="J46" s="1198"/>
      <c r="K46" s="63" t="s">
        <v>490</v>
      </c>
      <c r="L46" s="64" t="s">
        <v>490</v>
      </c>
      <c r="M46" s="64" t="s">
        <v>490</v>
      </c>
      <c r="N46" s="64" t="s">
        <v>490</v>
      </c>
      <c r="O46" s="65" t="s">
        <v>490</v>
      </c>
      <c r="P46" s="48"/>
      <c r="Q46" s="48"/>
      <c r="R46" s="48"/>
      <c r="S46" s="48"/>
      <c r="T46" s="48"/>
      <c r="U46" s="48"/>
    </row>
    <row r="47" spans="1:21" ht="30.75" customHeight="1" x14ac:dyDescent="0.15">
      <c r="A47" s="48"/>
      <c r="B47" s="1191"/>
      <c r="C47" s="1192"/>
      <c r="D47" s="62"/>
      <c r="E47" s="1197" t="s">
        <v>12</v>
      </c>
      <c r="F47" s="1197"/>
      <c r="G47" s="1197"/>
      <c r="H47" s="1197"/>
      <c r="I47" s="1197"/>
      <c r="J47" s="1198"/>
      <c r="K47" s="63" t="s">
        <v>490</v>
      </c>
      <c r="L47" s="64" t="s">
        <v>490</v>
      </c>
      <c r="M47" s="64" t="s">
        <v>490</v>
      </c>
      <c r="N47" s="64" t="s">
        <v>490</v>
      </c>
      <c r="O47" s="65" t="s">
        <v>490</v>
      </c>
      <c r="P47" s="48"/>
      <c r="Q47" s="48"/>
      <c r="R47" s="48"/>
      <c r="S47" s="48"/>
      <c r="T47" s="48"/>
      <c r="U47" s="48"/>
    </row>
    <row r="48" spans="1:21" ht="30.75" customHeight="1" x14ac:dyDescent="0.15">
      <c r="A48" s="48"/>
      <c r="B48" s="1191"/>
      <c r="C48" s="1192"/>
      <c r="D48" s="62"/>
      <c r="E48" s="1197" t="s">
        <v>13</v>
      </c>
      <c r="F48" s="1197"/>
      <c r="G48" s="1197"/>
      <c r="H48" s="1197"/>
      <c r="I48" s="1197"/>
      <c r="J48" s="1198"/>
      <c r="K48" s="63">
        <v>1479</v>
      </c>
      <c r="L48" s="64">
        <v>1410</v>
      </c>
      <c r="M48" s="64">
        <v>1301</v>
      </c>
      <c r="N48" s="64">
        <v>1315</v>
      </c>
      <c r="O48" s="65">
        <v>1174</v>
      </c>
      <c r="P48" s="48"/>
      <c r="Q48" s="48"/>
      <c r="R48" s="48"/>
      <c r="S48" s="48"/>
      <c r="T48" s="48"/>
      <c r="U48" s="48"/>
    </row>
    <row r="49" spans="1:21" ht="30.75" customHeight="1" x14ac:dyDescent="0.15">
      <c r="A49" s="48"/>
      <c r="B49" s="1191"/>
      <c r="C49" s="1192"/>
      <c r="D49" s="62"/>
      <c r="E49" s="1197" t="s">
        <v>14</v>
      </c>
      <c r="F49" s="1197"/>
      <c r="G49" s="1197"/>
      <c r="H49" s="1197"/>
      <c r="I49" s="1197"/>
      <c r="J49" s="1198"/>
      <c r="K49" s="63">
        <v>96</v>
      </c>
      <c r="L49" s="64">
        <v>101</v>
      </c>
      <c r="M49" s="64">
        <v>99</v>
      </c>
      <c r="N49" s="64">
        <v>79</v>
      </c>
      <c r="O49" s="65">
        <v>73</v>
      </c>
      <c r="P49" s="48"/>
      <c r="Q49" s="48"/>
      <c r="R49" s="48"/>
      <c r="S49" s="48"/>
      <c r="T49" s="48"/>
      <c r="U49" s="48"/>
    </row>
    <row r="50" spans="1:21" ht="30.75" customHeight="1" x14ac:dyDescent="0.15">
      <c r="A50" s="48"/>
      <c r="B50" s="1191"/>
      <c r="C50" s="1192"/>
      <c r="D50" s="62"/>
      <c r="E50" s="1197" t="s">
        <v>15</v>
      </c>
      <c r="F50" s="1197"/>
      <c r="G50" s="1197"/>
      <c r="H50" s="1197"/>
      <c r="I50" s="1197"/>
      <c r="J50" s="1198"/>
      <c r="K50" s="63">
        <v>371</v>
      </c>
      <c r="L50" s="64">
        <v>335</v>
      </c>
      <c r="M50" s="64">
        <v>269</v>
      </c>
      <c r="N50" s="64">
        <v>164</v>
      </c>
      <c r="O50" s="65">
        <v>160</v>
      </c>
      <c r="P50" s="48"/>
      <c r="Q50" s="48"/>
      <c r="R50" s="48"/>
      <c r="S50" s="48"/>
      <c r="T50" s="48"/>
      <c r="U50" s="48"/>
    </row>
    <row r="51" spans="1:21" ht="30.75" customHeight="1" x14ac:dyDescent="0.15">
      <c r="A51" s="48"/>
      <c r="B51" s="1193"/>
      <c r="C51" s="1194"/>
      <c r="D51" s="66"/>
      <c r="E51" s="1197" t="s">
        <v>16</v>
      </c>
      <c r="F51" s="1197"/>
      <c r="G51" s="1197"/>
      <c r="H51" s="1197"/>
      <c r="I51" s="1197"/>
      <c r="J51" s="1198"/>
      <c r="K51" s="63" t="s">
        <v>490</v>
      </c>
      <c r="L51" s="64" t="s">
        <v>490</v>
      </c>
      <c r="M51" s="64" t="s">
        <v>490</v>
      </c>
      <c r="N51" s="64" t="s">
        <v>490</v>
      </c>
      <c r="O51" s="65" t="s">
        <v>490</v>
      </c>
      <c r="P51" s="48"/>
      <c r="Q51" s="48"/>
      <c r="R51" s="48"/>
      <c r="S51" s="48"/>
      <c r="T51" s="48"/>
      <c r="U51" s="48"/>
    </row>
    <row r="52" spans="1:21" ht="30.75" customHeight="1" x14ac:dyDescent="0.15">
      <c r="A52" s="48"/>
      <c r="B52" s="1199" t="s">
        <v>17</v>
      </c>
      <c r="C52" s="1200"/>
      <c r="D52" s="66"/>
      <c r="E52" s="1197" t="s">
        <v>18</v>
      </c>
      <c r="F52" s="1197"/>
      <c r="G52" s="1197"/>
      <c r="H52" s="1197"/>
      <c r="I52" s="1197"/>
      <c r="J52" s="1198"/>
      <c r="K52" s="63">
        <v>7108</v>
      </c>
      <c r="L52" s="64">
        <v>7108</v>
      </c>
      <c r="M52" s="64">
        <v>6715</v>
      </c>
      <c r="N52" s="64">
        <v>6658</v>
      </c>
      <c r="O52" s="65">
        <v>6297</v>
      </c>
      <c r="P52" s="48"/>
      <c r="Q52" s="48"/>
      <c r="R52" s="48"/>
      <c r="S52" s="48"/>
      <c r="T52" s="48"/>
      <c r="U52" s="48"/>
    </row>
    <row r="53" spans="1:21" ht="30.75" customHeight="1" thickBot="1" x14ac:dyDescent="0.2">
      <c r="A53" s="48"/>
      <c r="B53" s="1201" t="s">
        <v>19</v>
      </c>
      <c r="C53" s="1202"/>
      <c r="D53" s="67"/>
      <c r="E53" s="1203" t="s">
        <v>20</v>
      </c>
      <c r="F53" s="1203"/>
      <c r="G53" s="1203"/>
      <c r="H53" s="1203"/>
      <c r="I53" s="1203"/>
      <c r="J53" s="1204"/>
      <c r="K53" s="68">
        <v>1497</v>
      </c>
      <c r="L53" s="69">
        <v>1374</v>
      </c>
      <c r="M53" s="69">
        <v>1808</v>
      </c>
      <c r="N53" s="69">
        <v>2377</v>
      </c>
      <c r="O53" s="70">
        <v>2921</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545</v>
      </c>
      <c r="L57" s="81" t="s">
        <v>546</v>
      </c>
      <c r="M57" s="81" t="s">
        <v>547</v>
      </c>
      <c r="N57" s="81" t="s">
        <v>548</v>
      </c>
      <c r="O57" s="82" t="s">
        <v>549</v>
      </c>
      <c r="P57" s="48"/>
      <c r="Q57" s="48"/>
      <c r="R57" s="48"/>
      <c r="S57" s="48"/>
      <c r="T57" s="48"/>
      <c r="U57" s="48"/>
    </row>
    <row r="58" spans="1:21" ht="31.5" customHeight="1" x14ac:dyDescent="0.15">
      <c r="B58" s="1205" t="s">
        <v>24</v>
      </c>
      <c r="C58" s="1206"/>
      <c r="D58" s="1211" t="s">
        <v>25</v>
      </c>
      <c r="E58" s="1212"/>
      <c r="F58" s="1212"/>
      <c r="G58" s="1212"/>
      <c r="H58" s="1212"/>
      <c r="I58" s="1212"/>
      <c r="J58" s="1213"/>
      <c r="K58" s="83"/>
      <c r="L58" s="84"/>
      <c r="M58" s="84"/>
      <c r="N58" s="84"/>
      <c r="O58" s="85"/>
    </row>
    <row r="59" spans="1:21" ht="31.5" customHeight="1" x14ac:dyDescent="0.15">
      <c r="B59" s="1207"/>
      <c r="C59" s="1208"/>
      <c r="D59" s="1214" t="s">
        <v>26</v>
      </c>
      <c r="E59" s="1215"/>
      <c r="F59" s="1215"/>
      <c r="G59" s="1215"/>
      <c r="H59" s="1215"/>
      <c r="I59" s="1215"/>
      <c r="J59" s="1216"/>
      <c r="K59" s="86"/>
      <c r="L59" s="87"/>
      <c r="M59" s="87"/>
      <c r="N59" s="87"/>
      <c r="O59" s="88"/>
    </row>
    <row r="60" spans="1:21" ht="31.5" customHeight="1" thickBot="1" x14ac:dyDescent="0.2">
      <c r="B60" s="1209"/>
      <c r="C60" s="1210"/>
      <c r="D60" s="1217" t="s">
        <v>27</v>
      </c>
      <c r="E60" s="1218"/>
      <c r="F60" s="1218"/>
      <c r="G60" s="1218"/>
      <c r="H60" s="1218"/>
      <c r="I60" s="1218"/>
      <c r="J60" s="1219"/>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xF8i+Zy/q2SUVFLM/mzrjXOnNFcbLigYRyhzJnjhWhWbupJmLZxPAsk7zMOvgNCpGV3xkDDFktbo/R5xhhvFZg==" saltValue="cyszx4KKcuF7+UEpxkG5b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528</v>
      </c>
      <c r="J40" s="103" t="s">
        <v>529</v>
      </c>
      <c r="K40" s="103" t="s">
        <v>530</v>
      </c>
      <c r="L40" s="103" t="s">
        <v>531</v>
      </c>
      <c r="M40" s="104" t="s">
        <v>532</v>
      </c>
    </row>
    <row r="41" spans="2:13" ht="27.75" customHeight="1" x14ac:dyDescent="0.15">
      <c r="B41" s="1220" t="s">
        <v>30</v>
      </c>
      <c r="C41" s="1221"/>
      <c r="D41" s="105"/>
      <c r="E41" s="1226" t="s">
        <v>31</v>
      </c>
      <c r="F41" s="1226"/>
      <c r="G41" s="1226"/>
      <c r="H41" s="1227"/>
      <c r="I41" s="343">
        <v>87227</v>
      </c>
      <c r="J41" s="344">
        <v>85909</v>
      </c>
      <c r="K41" s="344">
        <v>85078</v>
      </c>
      <c r="L41" s="344">
        <v>84238</v>
      </c>
      <c r="M41" s="345">
        <v>87531</v>
      </c>
    </row>
    <row r="42" spans="2:13" ht="27.75" customHeight="1" x14ac:dyDescent="0.15">
      <c r="B42" s="1222"/>
      <c r="C42" s="1223"/>
      <c r="D42" s="106"/>
      <c r="E42" s="1228" t="s">
        <v>32</v>
      </c>
      <c r="F42" s="1228"/>
      <c r="G42" s="1228"/>
      <c r="H42" s="1229"/>
      <c r="I42" s="346">
        <v>2013</v>
      </c>
      <c r="J42" s="347">
        <v>9189</v>
      </c>
      <c r="K42" s="347">
        <v>8666</v>
      </c>
      <c r="L42" s="347">
        <v>7764</v>
      </c>
      <c r="M42" s="348">
        <v>2848</v>
      </c>
    </row>
    <row r="43" spans="2:13" ht="27.75" customHeight="1" x14ac:dyDescent="0.15">
      <c r="B43" s="1222"/>
      <c r="C43" s="1223"/>
      <c r="D43" s="106"/>
      <c r="E43" s="1228" t="s">
        <v>33</v>
      </c>
      <c r="F43" s="1228"/>
      <c r="G43" s="1228"/>
      <c r="H43" s="1229"/>
      <c r="I43" s="346">
        <v>12709</v>
      </c>
      <c r="J43" s="347">
        <v>11347</v>
      </c>
      <c r="K43" s="347">
        <v>10859</v>
      </c>
      <c r="L43" s="347">
        <v>10945</v>
      </c>
      <c r="M43" s="348">
        <v>11918</v>
      </c>
    </row>
    <row r="44" spans="2:13" ht="27.75" customHeight="1" x14ac:dyDescent="0.15">
      <c r="B44" s="1222"/>
      <c r="C44" s="1223"/>
      <c r="D44" s="106"/>
      <c r="E44" s="1228" t="s">
        <v>34</v>
      </c>
      <c r="F44" s="1228"/>
      <c r="G44" s="1228"/>
      <c r="H44" s="1229"/>
      <c r="I44" s="346">
        <v>396</v>
      </c>
      <c r="J44" s="347">
        <v>373</v>
      </c>
      <c r="K44" s="347">
        <v>291</v>
      </c>
      <c r="L44" s="347">
        <v>234</v>
      </c>
      <c r="M44" s="348">
        <v>290</v>
      </c>
    </row>
    <row r="45" spans="2:13" ht="27.75" customHeight="1" x14ac:dyDescent="0.15">
      <c r="B45" s="1222"/>
      <c r="C45" s="1223"/>
      <c r="D45" s="106"/>
      <c r="E45" s="1228" t="s">
        <v>35</v>
      </c>
      <c r="F45" s="1228"/>
      <c r="G45" s="1228"/>
      <c r="H45" s="1229"/>
      <c r="I45" s="346">
        <v>14158</v>
      </c>
      <c r="J45" s="347">
        <v>14634</v>
      </c>
      <c r="K45" s="347">
        <v>14240</v>
      </c>
      <c r="L45" s="347">
        <v>14719</v>
      </c>
      <c r="M45" s="348">
        <v>14908</v>
      </c>
    </row>
    <row r="46" spans="2:13" ht="27.75" customHeight="1" x14ac:dyDescent="0.15">
      <c r="B46" s="1222"/>
      <c r="C46" s="1223"/>
      <c r="D46" s="107"/>
      <c r="E46" s="1228" t="s">
        <v>36</v>
      </c>
      <c r="F46" s="1228"/>
      <c r="G46" s="1228"/>
      <c r="H46" s="1229"/>
      <c r="I46" s="346" t="s">
        <v>490</v>
      </c>
      <c r="J46" s="347" t="s">
        <v>490</v>
      </c>
      <c r="K46" s="347" t="s">
        <v>490</v>
      </c>
      <c r="L46" s="347" t="s">
        <v>490</v>
      </c>
      <c r="M46" s="348" t="s">
        <v>490</v>
      </c>
    </row>
    <row r="47" spans="2:13" ht="27.75" customHeight="1" x14ac:dyDescent="0.15">
      <c r="B47" s="1222"/>
      <c r="C47" s="1223"/>
      <c r="D47" s="108"/>
      <c r="E47" s="1230" t="s">
        <v>37</v>
      </c>
      <c r="F47" s="1231"/>
      <c r="G47" s="1231"/>
      <c r="H47" s="1232"/>
      <c r="I47" s="346" t="s">
        <v>490</v>
      </c>
      <c r="J47" s="347" t="s">
        <v>490</v>
      </c>
      <c r="K47" s="347" t="s">
        <v>490</v>
      </c>
      <c r="L47" s="347" t="s">
        <v>490</v>
      </c>
      <c r="M47" s="348" t="s">
        <v>490</v>
      </c>
    </row>
    <row r="48" spans="2:13" ht="27.75" customHeight="1" x14ac:dyDescent="0.15">
      <c r="B48" s="1222"/>
      <c r="C48" s="1223"/>
      <c r="D48" s="106"/>
      <c r="E48" s="1228" t="s">
        <v>38</v>
      </c>
      <c r="F48" s="1228"/>
      <c r="G48" s="1228"/>
      <c r="H48" s="1229"/>
      <c r="I48" s="346" t="s">
        <v>490</v>
      </c>
      <c r="J48" s="347" t="s">
        <v>490</v>
      </c>
      <c r="K48" s="347" t="s">
        <v>490</v>
      </c>
      <c r="L48" s="347" t="s">
        <v>490</v>
      </c>
      <c r="M48" s="348" t="s">
        <v>490</v>
      </c>
    </row>
    <row r="49" spans="2:13" ht="27.75" customHeight="1" x14ac:dyDescent="0.15">
      <c r="B49" s="1224"/>
      <c r="C49" s="1225"/>
      <c r="D49" s="106"/>
      <c r="E49" s="1228" t="s">
        <v>39</v>
      </c>
      <c r="F49" s="1228"/>
      <c r="G49" s="1228"/>
      <c r="H49" s="1229"/>
      <c r="I49" s="346" t="s">
        <v>490</v>
      </c>
      <c r="J49" s="347" t="s">
        <v>490</v>
      </c>
      <c r="K49" s="347" t="s">
        <v>490</v>
      </c>
      <c r="L49" s="347" t="s">
        <v>490</v>
      </c>
      <c r="M49" s="348" t="s">
        <v>490</v>
      </c>
    </row>
    <row r="50" spans="2:13" ht="27.75" customHeight="1" x14ac:dyDescent="0.15">
      <c r="B50" s="1233" t="s">
        <v>40</v>
      </c>
      <c r="C50" s="1234"/>
      <c r="D50" s="109"/>
      <c r="E50" s="1228" t="s">
        <v>41</v>
      </c>
      <c r="F50" s="1228"/>
      <c r="G50" s="1228"/>
      <c r="H50" s="1229"/>
      <c r="I50" s="346">
        <v>12742</v>
      </c>
      <c r="J50" s="347">
        <v>14850</v>
      </c>
      <c r="K50" s="347">
        <v>17349</v>
      </c>
      <c r="L50" s="347">
        <v>19698</v>
      </c>
      <c r="M50" s="348">
        <v>21575</v>
      </c>
    </row>
    <row r="51" spans="2:13" ht="27.75" customHeight="1" x14ac:dyDescent="0.15">
      <c r="B51" s="1222"/>
      <c r="C51" s="1223"/>
      <c r="D51" s="106"/>
      <c r="E51" s="1228" t="s">
        <v>42</v>
      </c>
      <c r="F51" s="1228"/>
      <c r="G51" s="1228"/>
      <c r="H51" s="1229"/>
      <c r="I51" s="346">
        <v>27358</v>
      </c>
      <c r="J51" s="347">
        <v>26178</v>
      </c>
      <c r="K51" s="347">
        <v>25985</v>
      </c>
      <c r="L51" s="347">
        <v>26402</v>
      </c>
      <c r="M51" s="348">
        <v>26944</v>
      </c>
    </row>
    <row r="52" spans="2:13" ht="27.75" customHeight="1" x14ac:dyDescent="0.15">
      <c r="B52" s="1224"/>
      <c r="C52" s="1225"/>
      <c r="D52" s="106"/>
      <c r="E52" s="1228" t="s">
        <v>43</v>
      </c>
      <c r="F52" s="1228"/>
      <c r="G52" s="1228"/>
      <c r="H52" s="1229"/>
      <c r="I52" s="346">
        <v>46999</v>
      </c>
      <c r="J52" s="347">
        <v>45354</v>
      </c>
      <c r="K52" s="347">
        <v>43172</v>
      </c>
      <c r="L52" s="347">
        <v>40826</v>
      </c>
      <c r="M52" s="348">
        <v>39436</v>
      </c>
    </row>
    <row r="53" spans="2:13" ht="27.75" customHeight="1" thickBot="1" x14ac:dyDescent="0.2">
      <c r="B53" s="1235" t="s">
        <v>19</v>
      </c>
      <c r="C53" s="1236"/>
      <c r="D53" s="110"/>
      <c r="E53" s="1237" t="s">
        <v>44</v>
      </c>
      <c r="F53" s="1237"/>
      <c r="G53" s="1237"/>
      <c r="H53" s="1238"/>
      <c r="I53" s="349">
        <v>29405</v>
      </c>
      <c r="J53" s="350">
        <v>35071</v>
      </c>
      <c r="K53" s="350">
        <v>32627</v>
      </c>
      <c r="L53" s="350">
        <v>30973</v>
      </c>
      <c r="M53" s="351">
        <v>29539</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arsVKkzsoMe+K9O60K0+d+ZHD0aIvr75NRhUT+kczuic6iewCzVmp3MiX0IXqXG6oGHkQQZ6V3dZowDx7T23cg==" saltValue="vOp/PVbkx2hLCk7SSf+s8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530</v>
      </c>
      <c r="G54" s="119" t="s">
        <v>531</v>
      </c>
      <c r="H54" s="120" t="s">
        <v>532</v>
      </c>
    </row>
    <row r="55" spans="2:8" ht="52.5" customHeight="1" x14ac:dyDescent="0.15">
      <c r="B55" s="121"/>
      <c r="C55" s="1247" t="s">
        <v>46</v>
      </c>
      <c r="D55" s="1247"/>
      <c r="E55" s="1248"/>
      <c r="F55" s="352">
        <v>7733</v>
      </c>
      <c r="G55" s="352">
        <v>8977</v>
      </c>
      <c r="H55" s="353">
        <v>9309</v>
      </c>
    </row>
    <row r="56" spans="2:8" ht="52.5" customHeight="1" x14ac:dyDescent="0.15">
      <c r="B56" s="122"/>
      <c r="C56" s="1249" t="s">
        <v>47</v>
      </c>
      <c r="D56" s="1249"/>
      <c r="E56" s="1250"/>
      <c r="F56" s="354" t="s">
        <v>490</v>
      </c>
      <c r="G56" s="354" t="s">
        <v>490</v>
      </c>
      <c r="H56" s="355" t="s">
        <v>490</v>
      </c>
    </row>
    <row r="57" spans="2:8" ht="53.25" customHeight="1" x14ac:dyDescent="0.15">
      <c r="B57" s="122"/>
      <c r="C57" s="1251" t="s">
        <v>48</v>
      </c>
      <c r="D57" s="1251"/>
      <c r="E57" s="1252"/>
      <c r="F57" s="356">
        <v>6352</v>
      </c>
      <c r="G57" s="356">
        <v>7785</v>
      </c>
      <c r="H57" s="357">
        <v>9432</v>
      </c>
    </row>
    <row r="58" spans="2:8" ht="45.75" customHeight="1" x14ac:dyDescent="0.15">
      <c r="B58" s="123"/>
      <c r="C58" s="1239" t="s">
        <v>566</v>
      </c>
      <c r="D58" s="1240"/>
      <c r="E58" s="1241"/>
      <c r="F58" s="358">
        <v>700</v>
      </c>
      <c r="G58" s="358">
        <v>2001</v>
      </c>
      <c r="H58" s="359">
        <v>3709</v>
      </c>
    </row>
    <row r="59" spans="2:8" ht="45.75" customHeight="1" x14ac:dyDescent="0.15">
      <c r="B59" s="123"/>
      <c r="C59" s="1239" t="s">
        <v>567</v>
      </c>
      <c r="D59" s="1240"/>
      <c r="E59" s="1241"/>
      <c r="F59" s="358">
        <v>2011</v>
      </c>
      <c r="G59" s="358">
        <v>2016</v>
      </c>
      <c r="H59" s="359">
        <v>2048</v>
      </c>
    </row>
    <row r="60" spans="2:8" ht="45.75" customHeight="1" x14ac:dyDescent="0.15">
      <c r="B60" s="123"/>
      <c r="C60" s="1239" t="s">
        <v>568</v>
      </c>
      <c r="D60" s="1240"/>
      <c r="E60" s="1241"/>
      <c r="F60" s="358">
        <v>1311</v>
      </c>
      <c r="G60" s="358">
        <v>1163</v>
      </c>
      <c r="H60" s="359">
        <v>1069</v>
      </c>
    </row>
    <row r="61" spans="2:8" ht="45.75" customHeight="1" x14ac:dyDescent="0.15">
      <c r="B61" s="123"/>
      <c r="C61" s="1239" t="s">
        <v>569</v>
      </c>
      <c r="D61" s="1240"/>
      <c r="E61" s="1241"/>
      <c r="F61" s="358">
        <v>654</v>
      </c>
      <c r="G61" s="358">
        <v>650</v>
      </c>
      <c r="H61" s="359">
        <v>645</v>
      </c>
    </row>
    <row r="62" spans="2:8" ht="45.75" customHeight="1" thickBot="1" x14ac:dyDescent="0.2">
      <c r="B62" s="124"/>
      <c r="C62" s="1242" t="s">
        <v>570</v>
      </c>
      <c r="D62" s="1243"/>
      <c r="E62" s="1244"/>
      <c r="F62" s="360">
        <v>556</v>
      </c>
      <c r="G62" s="360">
        <v>552</v>
      </c>
      <c r="H62" s="361">
        <v>537</v>
      </c>
    </row>
    <row r="63" spans="2:8" ht="52.5" customHeight="1" thickBot="1" x14ac:dyDescent="0.2">
      <c r="B63" s="125"/>
      <c r="C63" s="1245" t="s">
        <v>49</v>
      </c>
      <c r="D63" s="1245"/>
      <c r="E63" s="1246"/>
      <c r="F63" s="362">
        <v>14085</v>
      </c>
      <c r="G63" s="362">
        <v>16762</v>
      </c>
      <c r="H63" s="363">
        <v>18741</v>
      </c>
    </row>
    <row r="64" spans="2:8" x14ac:dyDescent="0.15"/>
  </sheetData>
  <sheetProtection algorithmName="SHA-512" hashValue="GNd8XmwbTvKXe76UUZ4z4CXksNB50lZFrjm7K9tf+ELhn6bK8acvQaHSjVtW0g2RYEZF8pagRF3iI6K8849gMA==" saltValue="5PF1HvHjcrZPG8LE9mR/2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B6B42-9873-44E5-BBBE-7875C737CE0F}">
  <sheetPr>
    <tabColor rgb="FFFFFF00"/>
    <pageSetUpPr fitToPage="1"/>
  </sheetPr>
  <dimension ref="A1:DE85"/>
  <sheetViews>
    <sheetView showGridLines="0" tabSelected="1" topLeftCell="R41" zoomScaleNormal="100" zoomScaleSheetLayoutView="55" workbookViewId="0">
      <selection activeCell="AN70" sqref="AN70"/>
    </sheetView>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571</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572</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54" t="s">
        <v>580</v>
      </c>
      <c r="AO43" s="1255"/>
      <c r="AP43" s="1255"/>
      <c r="AQ43" s="1255"/>
      <c r="AR43" s="1255"/>
      <c r="AS43" s="1255"/>
      <c r="AT43" s="1255"/>
      <c r="AU43" s="1255"/>
      <c r="AV43" s="1255"/>
      <c r="AW43" s="1255"/>
      <c r="AX43" s="1255"/>
      <c r="AY43" s="1255"/>
      <c r="AZ43" s="1255"/>
      <c r="BA43" s="1255"/>
      <c r="BB43" s="1255"/>
      <c r="BC43" s="1255"/>
      <c r="BD43" s="1255"/>
      <c r="BE43" s="1255"/>
      <c r="BF43" s="1255"/>
      <c r="BG43" s="1255"/>
      <c r="BH43" s="1255"/>
      <c r="BI43" s="1255"/>
      <c r="BJ43" s="1255"/>
      <c r="BK43" s="1255"/>
      <c r="BL43" s="1255"/>
      <c r="BM43" s="1255"/>
      <c r="BN43" s="1255"/>
      <c r="BO43" s="1255"/>
      <c r="BP43" s="1255"/>
      <c r="BQ43" s="1255"/>
      <c r="BR43" s="1255"/>
      <c r="BS43" s="1255"/>
      <c r="BT43" s="1255"/>
      <c r="BU43" s="1255"/>
      <c r="BV43" s="1255"/>
      <c r="BW43" s="1255"/>
      <c r="BX43" s="1255"/>
      <c r="BY43" s="1255"/>
      <c r="BZ43" s="1255"/>
      <c r="CA43" s="1255"/>
      <c r="CB43" s="1255"/>
      <c r="CC43" s="1255"/>
      <c r="CD43" s="1255"/>
      <c r="CE43" s="1255"/>
      <c r="CF43" s="1255"/>
      <c r="CG43" s="1255"/>
      <c r="CH43" s="1255"/>
      <c r="CI43" s="1255"/>
      <c r="CJ43" s="1255"/>
      <c r="CK43" s="1255"/>
      <c r="CL43" s="1255"/>
      <c r="CM43" s="1255"/>
      <c r="CN43" s="1255"/>
      <c r="CO43" s="1255"/>
      <c r="CP43" s="1255"/>
      <c r="CQ43" s="1255"/>
      <c r="CR43" s="1255"/>
      <c r="CS43" s="1255"/>
      <c r="CT43" s="1255"/>
      <c r="CU43" s="1255"/>
      <c r="CV43" s="1255"/>
      <c r="CW43" s="1255"/>
      <c r="CX43" s="1255"/>
      <c r="CY43" s="1255"/>
      <c r="CZ43" s="1255"/>
      <c r="DA43" s="1255"/>
      <c r="DB43" s="1255"/>
      <c r="DC43" s="1256"/>
    </row>
    <row r="44" spans="2:109" x14ac:dyDescent="0.15">
      <c r="B44" s="372"/>
      <c r="AN44" s="1257"/>
      <c r="AO44" s="1258"/>
      <c r="AP44" s="1258"/>
      <c r="AQ44" s="1258"/>
      <c r="AR44" s="1258"/>
      <c r="AS44" s="1258"/>
      <c r="AT44" s="1258"/>
      <c r="AU44" s="1258"/>
      <c r="AV44" s="1258"/>
      <c r="AW44" s="1258"/>
      <c r="AX44" s="1258"/>
      <c r="AY44" s="1258"/>
      <c r="AZ44" s="1258"/>
      <c r="BA44" s="1258"/>
      <c r="BB44" s="1258"/>
      <c r="BC44" s="1258"/>
      <c r="BD44" s="1258"/>
      <c r="BE44" s="1258"/>
      <c r="BF44" s="1258"/>
      <c r="BG44" s="1258"/>
      <c r="BH44" s="1258"/>
      <c r="BI44" s="1258"/>
      <c r="BJ44" s="1258"/>
      <c r="BK44" s="1258"/>
      <c r="BL44" s="1258"/>
      <c r="BM44" s="1258"/>
      <c r="BN44" s="1258"/>
      <c r="BO44" s="1258"/>
      <c r="BP44" s="1258"/>
      <c r="BQ44" s="1258"/>
      <c r="BR44" s="1258"/>
      <c r="BS44" s="1258"/>
      <c r="BT44" s="1258"/>
      <c r="BU44" s="1258"/>
      <c r="BV44" s="1258"/>
      <c r="BW44" s="1258"/>
      <c r="BX44" s="1258"/>
      <c r="BY44" s="1258"/>
      <c r="BZ44" s="1258"/>
      <c r="CA44" s="1258"/>
      <c r="CB44" s="1258"/>
      <c r="CC44" s="1258"/>
      <c r="CD44" s="1258"/>
      <c r="CE44" s="1258"/>
      <c r="CF44" s="1258"/>
      <c r="CG44" s="1258"/>
      <c r="CH44" s="1258"/>
      <c r="CI44" s="1258"/>
      <c r="CJ44" s="1258"/>
      <c r="CK44" s="1258"/>
      <c r="CL44" s="1258"/>
      <c r="CM44" s="1258"/>
      <c r="CN44" s="1258"/>
      <c r="CO44" s="1258"/>
      <c r="CP44" s="1258"/>
      <c r="CQ44" s="1258"/>
      <c r="CR44" s="1258"/>
      <c r="CS44" s="1258"/>
      <c r="CT44" s="1258"/>
      <c r="CU44" s="1258"/>
      <c r="CV44" s="1258"/>
      <c r="CW44" s="1258"/>
      <c r="CX44" s="1258"/>
      <c r="CY44" s="1258"/>
      <c r="CZ44" s="1258"/>
      <c r="DA44" s="1258"/>
      <c r="DB44" s="1258"/>
      <c r="DC44" s="1259"/>
    </row>
    <row r="45" spans="2:109" x14ac:dyDescent="0.15">
      <c r="B45" s="372"/>
      <c r="AN45" s="1257"/>
      <c r="AO45" s="1258"/>
      <c r="AP45" s="1258"/>
      <c r="AQ45" s="1258"/>
      <c r="AR45" s="1258"/>
      <c r="AS45" s="1258"/>
      <c r="AT45" s="1258"/>
      <c r="AU45" s="1258"/>
      <c r="AV45" s="1258"/>
      <c r="AW45" s="1258"/>
      <c r="AX45" s="1258"/>
      <c r="AY45" s="1258"/>
      <c r="AZ45" s="1258"/>
      <c r="BA45" s="1258"/>
      <c r="BB45" s="1258"/>
      <c r="BC45" s="1258"/>
      <c r="BD45" s="1258"/>
      <c r="BE45" s="1258"/>
      <c r="BF45" s="1258"/>
      <c r="BG45" s="1258"/>
      <c r="BH45" s="1258"/>
      <c r="BI45" s="1258"/>
      <c r="BJ45" s="1258"/>
      <c r="BK45" s="1258"/>
      <c r="BL45" s="1258"/>
      <c r="BM45" s="1258"/>
      <c r="BN45" s="1258"/>
      <c r="BO45" s="1258"/>
      <c r="BP45" s="1258"/>
      <c r="BQ45" s="1258"/>
      <c r="BR45" s="1258"/>
      <c r="BS45" s="1258"/>
      <c r="BT45" s="1258"/>
      <c r="BU45" s="1258"/>
      <c r="BV45" s="1258"/>
      <c r="BW45" s="1258"/>
      <c r="BX45" s="1258"/>
      <c r="BY45" s="1258"/>
      <c r="BZ45" s="1258"/>
      <c r="CA45" s="1258"/>
      <c r="CB45" s="1258"/>
      <c r="CC45" s="1258"/>
      <c r="CD45" s="1258"/>
      <c r="CE45" s="1258"/>
      <c r="CF45" s="1258"/>
      <c r="CG45" s="1258"/>
      <c r="CH45" s="1258"/>
      <c r="CI45" s="1258"/>
      <c r="CJ45" s="1258"/>
      <c r="CK45" s="1258"/>
      <c r="CL45" s="1258"/>
      <c r="CM45" s="1258"/>
      <c r="CN45" s="1258"/>
      <c r="CO45" s="1258"/>
      <c r="CP45" s="1258"/>
      <c r="CQ45" s="1258"/>
      <c r="CR45" s="1258"/>
      <c r="CS45" s="1258"/>
      <c r="CT45" s="1258"/>
      <c r="CU45" s="1258"/>
      <c r="CV45" s="1258"/>
      <c r="CW45" s="1258"/>
      <c r="CX45" s="1258"/>
      <c r="CY45" s="1258"/>
      <c r="CZ45" s="1258"/>
      <c r="DA45" s="1258"/>
      <c r="DB45" s="1258"/>
      <c r="DC45" s="1259"/>
    </row>
    <row r="46" spans="2:109" x14ac:dyDescent="0.15">
      <c r="B46" s="372"/>
      <c r="AN46" s="1257"/>
      <c r="AO46" s="1258"/>
      <c r="AP46" s="1258"/>
      <c r="AQ46" s="1258"/>
      <c r="AR46" s="1258"/>
      <c r="AS46" s="1258"/>
      <c r="AT46" s="1258"/>
      <c r="AU46" s="1258"/>
      <c r="AV46" s="1258"/>
      <c r="AW46" s="1258"/>
      <c r="AX46" s="1258"/>
      <c r="AY46" s="1258"/>
      <c r="AZ46" s="1258"/>
      <c r="BA46" s="1258"/>
      <c r="BB46" s="1258"/>
      <c r="BC46" s="1258"/>
      <c r="BD46" s="1258"/>
      <c r="BE46" s="1258"/>
      <c r="BF46" s="1258"/>
      <c r="BG46" s="1258"/>
      <c r="BH46" s="1258"/>
      <c r="BI46" s="1258"/>
      <c r="BJ46" s="1258"/>
      <c r="BK46" s="1258"/>
      <c r="BL46" s="1258"/>
      <c r="BM46" s="1258"/>
      <c r="BN46" s="1258"/>
      <c r="BO46" s="1258"/>
      <c r="BP46" s="1258"/>
      <c r="BQ46" s="1258"/>
      <c r="BR46" s="1258"/>
      <c r="BS46" s="1258"/>
      <c r="BT46" s="1258"/>
      <c r="BU46" s="1258"/>
      <c r="BV46" s="1258"/>
      <c r="BW46" s="1258"/>
      <c r="BX46" s="1258"/>
      <c r="BY46" s="1258"/>
      <c r="BZ46" s="1258"/>
      <c r="CA46" s="1258"/>
      <c r="CB46" s="1258"/>
      <c r="CC46" s="1258"/>
      <c r="CD46" s="1258"/>
      <c r="CE46" s="1258"/>
      <c r="CF46" s="1258"/>
      <c r="CG46" s="1258"/>
      <c r="CH46" s="1258"/>
      <c r="CI46" s="1258"/>
      <c r="CJ46" s="1258"/>
      <c r="CK46" s="1258"/>
      <c r="CL46" s="1258"/>
      <c r="CM46" s="1258"/>
      <c r="CN46" s="1258"/>
      <c r="CO46" s="1258"/>
      <c r="CP46" s="1258"/>
      <c r="CQ46" s="1258"/>
      <c r="CR46" s="1258"/>
      <c r="CS46" s="1258"/>
      <c r="CT46" s="1258"/>
      <c r="CU46" s="1258"/>
      <c r="CV46" s="1258"/>
      <c r="CW46" s="1258"/>
      <c r="CX46" s="1258"/>
      <c r="CY46" s="1258"/>
      <c r="CZ46" s="1258"/>
      <c r="DA46" s="1258"/>
      <c r="DB46" s="1258"/>
      <c r="DC46" s="1259"/>
    </row>
    <row r="47" spans="2:109" x14ac:dyDescent="0.15">
      <c r="B47" s="372"/>
      <c r="AN47" s="1260"/>
      <c r="AO47" s="1261"/>
      <c r="AP47" s="1261"/>
      <c r="AQ47" s="1261"/>
      <c r="AR47" s="1261"/>
      <c r="AS47" s="1261"/>
      <c r="AT47" s="1261"/>
      <c r="AU47" s="1261"/>
      <c r="AV47" s="1261"/>
      <c r="AW47" s="1261"/>
      <c r="AX47" s="1261"/>
      <c r="AY47" s="1261"/>
      <c r="AZ47" s="1261"/>
      <c r="BA47" s="1261"/>
      <c r="BB47" s="1261"/>
      <c r="BC47" s="1261"/>
      <c r="BD47" s="1261"/>
      <c r="BE47" s="1261"/>
      <c r="BF47" s="1261"/>
      <c r="BG47" s="1261"/>
      <c r="BH47" s="1261"/>
      <c r="BI47" s="1261"/>
      <c r="BJ47" s="1261"/>
      <c r="BK47" s="1261"/>
      <c r="BL47" s="1261"/>
      <c r="BM47" s="1261"/>
      <c r="BN47" s="1261"/>
      <c r="BO47" s="1261"/>
      <c r="BP47" s="1261"/>
      <c r="BQ47" s="1261"/>
      <c r="BR47" s="1261"/>
      <c r="BS47" s="1261"/>
      <c r="BT47" s="1261"/>
      <c r="BU47" s="1261"/>
      <c r="BV47" s="1261"/>
      <c r="BW47" s="1261"/>
      <c r="BX47" s="1261"/>
      <c r="BY47" s="1261"/>
      <c r="BZ47" s="1261"/>
      <c r="CA47" s="1261"/>
      <c r="CB47" s="1261"/>
      <c r="CC47" s="1261"/>
      <c r="CD47" s="1261"/>
      <c r="CE47" s="1261"/>
      <c r="CF47" s="1261"/>
      <c r="CG47" s="1261"/>
      <c r="CH47" s="1261"/>
      <c r="CI47" s="1261"/>
      <c r="CJ47" s="1261"/>
      <c r="CK47" s="1261"/>
      <c r="CL47" s="1261"/>
      <c r="CM47" s="1261"/>
      <c r="CN47" s="1261"/>
      <c r="CO47" s="1261"/>
      <c r="CP47" s="1261"/>
      <c r="CQ47" s="1261"/>
      <c r="CR47" s="1261"/>
      <c r="CS47" s="1261"/>
      <c r="CT47" s="1261"/>
      <c r="CU47" s="1261"/>
      <c r="CV47" s="1261"/>
      <c r="CW47" s="1261"/>
      <c r="CX47" s="1261"/>
      <c r="CY47" s="1261"/>
      <c r="CZ47" s="1261"/>
      <c r="DA47" s="1261"/>
      <c r="DB47" s="1261"/>
      <c r="DC47" s="1262"/>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573</v>
      </c>
    </row>
    <row r="50" spans="1:109" x14ac:dyDescent="0.15">
      <c r="B50" s="372"/>
      <c r="G50" s="1263"/>
      <c r="H50" s="1263"/>
      <c r="I50" s="1263"/>
      <c r="J50" s="1263"/>
      <c r="K50" s="382"/>
      <c r="L50" s="382"/>
      <c r="M50" s="383"/>
      <c r="N50" s="383"/>
      <c r="AN50" s="1264"/>
      <c r="AO50" s="1265"/>
      <c r="AP50" s="1265"/>
      <c r="AQ50" s="1265"/>
      <c r="AR50" s="1265"/>
      <c r="AS50" s="1265"/>
      <c r="AT50" s="1265"/>
      <c r="AU50" s="1265"/>
      <c r="AV50" s="1265"/>
      <c r="AW50" s="1265"/>
      <c r="AX50" s="1265"/>
      <c r="AY50" s="1265"/>
      <c r="AZ50" s="1265"/>
      <c r="BA50" s="1265"/>
      <c r="BB50" s="1265"/>
      <c r="BC50" s="1265"/>
      <c r="BD50" s="1265"/>
      <c r="BE50" s="1265"/>
      <c r="BF50" s="1265"/>
      <c r="BG50" s="1265"/>
      <c r="BH50" s="1265"/>
      <c r="BI50" s="1265"/>
      <c r="BJ50" s="1265"/>
      <c r="BK50" s="1265"/>
      <c r="BL50" s="1265"/>
      <c r="BM50" s="1265"/>
      <c r="BN50" s="1265"/>
      <c r="BO50" s="1266"/>
      <c r="BP50" s="1267" t="s">
        <v>528</v>
      </c>
      <c r="BQ50" s="1267"/>
      <c r="BR50" s="1267"/>
      <c r="BS50" s="1267"/>
      <c r="BT50" s="1267"/>
      <c r="BU50" s="1267"/>
      <c r="BV50" s="1267"/>
      <c r="BW50" s="1267"/>
      <c r="BX50" s="1267" t="s">
        <v>529</v>
      </c>
      <c r="BY50" s="1267"/>
      <c r="BZ50" s="1267"/>
      <c r="CA50" s="1267"/>
      <c r="CB50" s="1267"/>
      <c r="CC50" s="1267"/>
      <c r="CD50" s="1267"/>
      <c r="CE50" s="1267"/>
      <c r="CF50" s="1267" t="s">
        <v>530</v>
      </c>
      <c r="CG50" s="1267"/>
      <c r="CH50" s="1267"/>
      <c r="CI50" s="1267"/>
      <c r="CJ50" s="1267"/>
      <c r="CK50" s="1267"/>
      <c r="CL50" s="1267"/>
      <c r="CM50" s="1267"/>
      <c r="CN50" s="1267" t="s">
        <v>531</v>
      </c>
      <c r="CO50" s="1267"/>
      <c r="CP50" s="1267"/>
      <c r="CQ50" s="1267"/>
      <c r="CR50" s="1267"/>
      <c r="CS50" s="1267"/>
      <c r="CT50" s="1267"/>
      <c r="CU50" s="1267"/>
      <c r="CV50" s="1267" t="s">
        <v>532</v>
      </c>
      <c r="CW50" s="1267"/>
      <c r="CX50" s="1267"/>
      <c r="CY50" s="1267"/>
      <c r="CZ50" s="1267"/>
      <c r="DA50" s="1267"/>
      <c r="DB50" s="1267"/>
      <c r="DC50" s="1267"/>
    </row>
    <row r="51" spans="1:109" ht="13.5" customHeight="1" x14ac:dyDescent="0.15">
      <c r="B51" s="372"/>
      <c r="G51" s="1268"/>
      <c r="H51" s="1268"/>
      <c r="I51" s="1271"/>
      <c r="J51" s="1271"/>
      <c r="K51" s="1269"/>
      <c r="L51" s="1269"/>
      <c r="M51" s="1269"/>
      <c r="N51" s="1269"/>
      <c r="AM51" s="381"/>
      <c r="AN51" s="1270" t="s">
        <v>574</v>
      </c>
      <c r="AO51" s="1270"/>
      <c r="AP51" s="1270"/>
      <c r="AQ51" s="1270"/>
      <c r="AR51" s="1270"/>
      <c r="AS51" s="1270"/>
      <c r="AT51" s="1270"/>
      <c r="AU51" s="1270"/>
      <c r="AV51" s="1270"/>
      <c r="AW51" s="1270"/>
      <c r="AX51" s="1270"/>
      <c r="AY51" s="1270"/>
      <c r="AZ51" s="1270"/>
      <c r="BA51" s="1270"/>
      <c r="BB51" s="1270" t="s">
        <v>575</v>
      </c>
      <c r="BC51" s="1270"/>
      <c r="BD51" s="1270"/>
      <c r="BE51" s="1270"/>
      <c r="BF51" s="1270"/>
      <c r="BG51" s="1270"/>
      <c r="BH51" s="1270"/>
      <c r="BI51" s="1270"/>
      <c r="BJ51" s="1270"/>
      <c r="BK51" s="1270"/>
      <c r="BL51" s="1270"/>
      <c r="BM51" s="1270"/>
      <c r="BN51" s="1270"/>
      <c r="BO51" s="1270"/>
      <c r="BP51" s="1253">
        <v>63.3</v>
      </c>
      <c r="BQ51" s="1253"/>
      <c r="BR51" s="1253"/>
      <c r="BS51" s="1253"/>
      <c r="BT51" s="1253"/>
      <c r="BU51" s="1253"/>
      <c r="BV51" s="1253"/>
      <c r="BW51" s="1253"/>
      <c r="BX51" s="1253">
        <v>74</v>
      </c>
      <c r="BY51" s="1253"/>
      <c r="BZ51" s="1253"/>
      <c r="CA51" s="1253"/>
      <c r="CB51" s="1253"/>
      <c r="CC51" s="1253"/>
      <c r="CD51" s="1253"/>
      <c r="CE51" s="1253"/>
      <c r="CF51" s="1253">
        <v>69.5</v>
      </c>
      <c r="CG51" s="1253"/>
      <c r="CH51" s="1253"/>
      <c r="CI51" s="1253"/>
      <c r="CJ51" s="1253"/>
      <c r="CK51" s="1253"/>
      <c r="CL51" s="1253"/>
      <c r="CM51" s="1253"/>
      <c r="CN51" s="1253">
        <v>63.8</v>
      </c>
      <c r="CO51" s="1253"/>
      <c r="CP51" s="1253"/>
      <c r="CQ51" s="1253"/>
      <c r="CR51" s="1253"/>
      <c r="CS51" s="1253"/>
      <c r="CT51" s="1253"/>
      <c r="CU51" s="1253"/>
      <c r="CV51" s="1253">
        <v>59.8</v>
      </c>
      <c r="CW51" s="1253"/>
      <c r="CX51" s="1253"/>
      <c r="CY51" s="1253"/>
      <c r="CZ51" s="1253"/>
      <c r="DA51" s="1253"/>
      <c r="DB51" s="1253"/>
      <c r="DC51" s="1253"/>
    </row>
    <row r="52" spans="1:109" x14ac:dyDescent="0.15">
      <c r="B52" s="372"/>
      <c r="G52" s="1268"/>
      <c r="H52" s="1268"/>
      <c r="I52" s="1271"/>
      <c r="J52" s="1271"/>
      <c r="K52" s="1269"/>
      <c r="L52" s="1269"/>
      <c r="M52" s="1269"/>
      <c r="N52" s="1269"/>
      <c r="AM52" s="381"/>
      <c r="AN52" s="1270"/>
      <c r="AO52" s="1270"/>
      <c r="AP52" s="1270"/>
      <c r="AQ52" s="1270"/>
      <c r="AR52" s="1270"/>
      <c r="AS52" s="1270"/>
      <c r="AT52" s="1270"/>
      <c r="AU52" s="1270"/>
      <c r="AV52" s="1270"/>
      <c r="AW52" s="1270"/>
      <c r="AX52" s="1270"/>
      <c r="AY52" s="1270"/>
      <c r="AZ52" s="1270"/>
      <c r="BA52" s="1270"/>
      <c r="BB52" s="1270"/>
      <c r="BC52" s="1270"/>
      <c r="BD52" s="1270"/>
      <c r="BE52" s="1270"/>
      <c r="BF52" s="1270"/>
      <c r="BG52" s="1270"/>
      <c r="BH52" s="1270"/>
      <c r="BI52" s="1270"/>
      <c r="BJ52" s="1270"/>
      <c r="BK52" s="1270"/>
      <c r="BL52" s="1270"/>
      <c r="BM52" s="1270"/>
      <c r="BN52" s="1270"/>
      <c r="BO52" s="1270"/>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x14ac:dyDescent="0.15">
      <c r="A53" s="380"/>
      <c r="B53" s="372"/>
      <c r="G53" s="1268"/>
      <c r="H53" s="1268"/>
      <c r="I53" s="1263"/>
      <c r="J53" s="1263"/>
      <c r="K53" s="1269"/>
      <c r="L53" s="1269"/>
      <c r="M53" s="1269"/>
      <c r="N53" s="1269"/>
      <c r="AM53" s="381"/>
      <c r="AN53" s="1270"/>
      <c r="AO53" s="1270"/>
      <c r="AP53" s="1270"/>
      <c r="AQ53" s="1270"/>
      <c r="AR53" s="1270"/>
      <c r="AS53" s="1270"/>
      <c r="AT53" s="1270"/>
      <c r="AU53" s="1270"/>
      <c r="AV53" s="1270"/>
      <c r="AW53" s="1270"/>
      <c r="AX53" s="1270"/>
      <c r="AY53" s="1270"/>
      <c r="AZ53" s="1270"/>
      <c r="BA53" s="1270"/>
      <c r="BB53" s="1270" t="s">
        <v>576</v>
      </c>
      <c r="BC53" s="1270"/>
      <c r="BD53" s="1270"/>
      <c r="BE53" s="1270"/>
      <c r="BF53" s="1270"/>
      <c r="BG53" s="1270"/>
      <c r="BH53" s="1270"/>
      <c r="BI53" s="1270"/>
      <c r="BJ53" s="1270"/>
      <c r="BK53" s="1270"/>
      <c r="BL53" s="1270"/>
      <c r="BM53" s="1270"/>
      <c r="BN53" s="1270"/>
      <c r="BO53" s="1270"/>
      <c r="BP53" s="1253">
        <v>57.5</v>
      </c>
      <c r="BQ53" s="1253"/>
      <c r="BR53" s="1253"/>
      <c r="BS53" s="1253"/>
      <c r="BT53" s="1253"/>
      <c r="BU53" s="1253"/>
      <c r="BV53" s="1253"/>
      <c r="BW53" s="1253"/>
      <c r="BX53" s="1253">
        <v>58.7</v>
      </c>
      <c r="BY53" s="1253"/>
      <c r="BZ53" s="1253"/>
      <c r="CA53" s="1253"/>
      <c r="CB53" s="1253"/>
      <c r="CC53" s="1253"/>
      <c r="CD53" s="1253"/>
      <c r="CE53" s="1253"/>
      <c r="CF53" s="1253">
        <v>60.5</v>
      </c>
      <c r="CG53" s="1253"/>
      <c r="CH53" s="1253"/>
      <c r="CI53" s="1253"/>
      <c r="CJ53" s="1253"/>
      <c r="CK53" s="1253"/>
      <c r="CL53" s="1253"/>
      <c r="CM53" s="1253"/>
      <c r="CN53" s="1253">
        <v>62.5</v>
      </c>
      <c r="CO53" s="1253"/>
      <c r="CP53" s="1253"/>
      <c r="CQ53" s="1253"/>
      <c r="CR53" s="1253"/>
      <c r="CS53" s="1253"/>
      <c r="CT53" s="1253"/>
      <c r="CU53" s="1253"/>
      <c r="CV53" s="1253">
        <v>63.3</v>
      </c>
      <c r="CW53" s="1253"/>
      <c r="CX53" s="1253"/>
      <c r="CY53" s="1253"/>
      <c r="CZ53" s="1253"/>
      <c r="DA53" s="1253"/>
      <c r="DB53" s="1253"/>
      <c r="DC53" s="1253"/>
    </row>
    <row r="54" spans="1:109" x14ac:dyDescent="0.15">
      <c r="A54" s="380"/>
      <c r="B54" s="372"/>
      <c r="G54" s="1268"/>
      <c r="H54" s="1268"/>
      <c r="I54" s="1263"/>
      <c r="J54" s="1263"/>
      <c r="K54" s="1269"/>
      <c r="L54" s="1269"/>
      <c r="M54" s="1269"/>
      <c r="N54" s="1269"/>
      <c r="AM54" s="381"/>
      <c r="AN54" s="1270"/>
      <c r="AO54" s="1270"/>
      <c r="AP54" s="1270"/>
      <c r="AQ54" s="1270"/>
      <c r="AR54" s="1270"/>
      <c r="AS54" s="1270"/>
      <c r="AT54" s="1270"/>
      <c r="AU54" s="1270"/>
      <c r="AV54" s="1270"/>
      <c r="AW54" s="1270"/>
      <c r="AX54" s="1270"/>
      <c r="AY54" s="1270"/>
      <c r="AZ54" s="1270"/>
      <c r="BA54" s="1270"/>
      <c r="BB54" s="1270"/>
      <c r="BC54" s="1270"/>
      <c r="BD54" s="1270"/>
      <c r="BE54" s="1270"/>
      <c r="BF54" s="1270"/>
      <c r="BG54" s="1270"/>
      <c r="BH54" s="1270"/>
      <c r="BI54" s="1270"/>
      <c r="BJ54" s="1270"/>
      <c r="BK54" s="1270"/>
      <c r="BL54" s="1270"/>
      <c r="BM54" s="1270"/>
      <c r="BN54" s="1270"/>
      <c r="BO54" s="1270"/>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x14ac:dyDescent="0.15">
      <c r="A55" s="380"/>
      <c r="B55" s="372"/>
      <c r="G55" s="1263"/>
      <c r="H55" s="1263"/>
      <c r="I55" s="1263"/>
      <c r="J55" s="1263"/>
      <c r="K55" s="1269"/>
      <c r="L55" s="1269"/>
      <c r="M55" s="1269"/>
      <c r="N55" s="1269"/>
      <c r="AN55" s="1267" t="s">
        <v>577</v>
      </c>
      <c r="AO55" s="1267"/>
      <c r="AP55" s="1267"/>
      <c r="AQ55" s="1267"/>
      <c r="AR55" s="1267"/>
      <c r="AS55" s="1267"/>
      <c r="AT55" s="1267"/>
      <c r="AU55" s="1267"/>
      <c r="AV55" s="1267"/>
      <c r="AW55" s="1267"/>
      <c r="AX55" s="1267"/>
      <c r="AY55" s="1267"/>
      <c r="AZ55" s="1267"/>
      <c r="BA55" s="1267"/>
      <c r="BB55" s="1270" t="s">
        <v>575</v>
      </c>
      <c r="BC55" s="1270"/>
      <c r="BD55" s="1270"/>
      <c r="BE55" s="1270"/>
      <c r="BF55" s="1270"/>
      <c r="BG55" s="1270"/>
      <c r="BH55" s="1270"/>
      <c r="BI55" s="1270"/>
      <c r="BJ55" s="1270"/>
      <c r="BK55" s="1270"/>
      <c r="BL55" s="1270"/>
      <c r="BM55" s="1270"/>
      <c r="BN55" s="1270"/>
      <c r="BO55" s="1270"/>
      <c r="BP55" s="1253">
        <v>18</v>
      </c>
      <c r="BQ55" s="1253"/>
      <c r="BR55" s="1253"/>
      <c r="BS55" s="1253"/>
      <c r="BT55" s="1253"/>
      <c r="BU55" s="1253"/>
      <c r="BV55" s="1253"/>
      <c r="BW55" s="1253"/>
      <c r="BX55" s="1253">
        <v>13.1</v>
      </c>
      <c r="BY55" s="1253"/>
      <c r="BZ55" s="1253"/>
      <c r="CA55" s="1253"/>
      <c r="CB55" s="1253"/>
      <c r="CC55" s="1253"/>
      <c r="CD55" s="1253"/>
      <c r="CE55" s="1253"/>
      <c r="CF55" s="1253">
        <v>10.9</v>
      </c>
      <c r="CG55" s="1253"/>
      <c r="CH55" s="1253"/>
      <c r="CI55" s="1253"/>
      <c r="CJ55" s="1253"/>
      <c r="CK55" s="1253"/>
      <c r="CL55" s="1253"/>
      <c r="CM55" s="1253"/>
      <c r="CN55" s="1253">
        <v>13.6</v>
      </c>
      <c r="CO55" s="1253"/>
      <c r="CP55" s="1253"/>
      <c r="CQ55" s="1253"/>
      <c r="CR55" s="1253"/>
      <c r="CS55" s="1253"/>
      <c r="CT55" s="1253"/>
      <c r="CU55" s="1253"/>
      <c r="CV55" s="1253">
        <v>15.3</v>
      </c>
      <c r="CW55" s="1253"/>
      <c r="CX55" s="1253"/>
      <c r="CY55" s="1253"/>
      <c r="CZ55" s="1253"/>
      <c r="DA55" s="1253"/>
      <c r="DB55" s="1253"/>
      <c r="DC55" s="1253"/>
    </row>
    <row r="56" spans="1:109" x14ac:dyDescent="0.15">
      <c r="A56" s="380"/>
      <c r="B56" s="372"/>
      <c r="G56" s="1263"/>
      <c r="H56" s="1263"/>
      <c r="I56" s="1263"/>
      <c r="J56" s="1263"/>
      <c r="K56" s="1269"/>
      <c r="L56" s="1269"/>
      <c r="M56" s="1269"/>
      <c r="N56" s="1269"/>
      <c r="AN56" s="1267"/>
      <c r="AO56" s="1267"/>
      <c r="AP56" s="1267"/>
      <c r="AQ56" s="1267"/>
      <c r="AR56" s="1267"/>
      <c r="AS56" s="1267"/>
      <c r="AT56" s="1267"/>
      <c r="AU56" s="1267"/>
      <c r="AV56" s="1267"/>
      <c r="AW56" s="1267"/>
      <c r="AX56" s="1267"/>
      <c r="AY56" s="1267"/>
      <c r="AZ56" s="1267"/>
      <c r="BA56" s="1267"/>
      <c r="BB56" s="1270"/>
      <c r="BC56" s="1270"/>
      <c r="BD56" s="1270"/>
      <c r="BE56" s="1270"/>
      <c r="BF56" s="1270"/>
      <c r="BG56" s="1270"/>
      <c r="BH56" s="1270"/>
      <c r="BI56" s="1270"/>
      <c r="BJ56" s="1270"/>
      <c r="BK56" s="1270"/>
      <c r="BL56" s="1270"/>
      <c r="BM56" s="1270"/>
      <c r="BN56" s="1270"/>
      <c r="BO56" s="1270"/>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x14ac:dyDescent="0.15">
      <c r="B57" s="384"/>
      <c r="G57" s="1263"/>
      <c r="H57" s="1263"/>
      <c r="I57" s="1272"/>
      <c r="J57" s="1272"/>
      <c r="K57" s="1269"/>
      <c r="L57" s="1269"/>
      <c r="M57" s="1269"/>
      <c r="N57" s="1269"/>
      <c r="AM57" s="366"/>
      <c r="AN57" s="1267"/>
      <c r="AO57" s="1267"/>
      <c r="AP57" s="1267"/>
      <c r="AQ57" s="1267"/>
      <c r="AR57" s="1267"/>
      <c r="AS57" s="1267"/>
      <c r="AT57" s="1267"/>
      <c r="AU57" s="1267"/>
      <c r="AV57" s="1267"/>
      <c r="AW57" s="1267"/>
      <c r="AX57" s="1267"/>
      <c r="AY57" s="1267"/>
      <c r="AZ57" s="1267"/>
      <c r="BA57" s="1267"/>
      <c r="BB57" s="1270" t="s">
        <v>576</v>
      </c>
      <c r="BC57" s="1270"/>
      <c r="BD57" s="1270"/>
      <c r="BE57" s="1270"/>
      <c r="BF57" s="1270"/>
      <c r="BG57" s="1270"/>
      <c r="BH57" s="1270"/>
      <c r="BI57" s="1270"/>
      <c r="BJ57" s="1270"/>
      <c r="BK57" s="1270"/>
      <c r="BL57" s="1270"/>
      <c r="BM57" s="1270"/>
      <c r="BN57" s="1270"/>
      <c r="BO57" s="1270"/>
      <c r="BP57" s="1253">
        <v>61.9</v>
      </c>
      <c r="BQ57" s="1253"/>
      <c r="BR57" s="1253"/>
      <c r="BS57" s="1253"/>
      <c r="BT57" s="1253"/>
      <c r="BU57" s="1253"/>
      <c r="BV57" s="1253"/>
      <c r="BW57" s="1253"/>
      <c r="BX57" s="1253">
        <v>62.5</v>
      </c>
      <c r="BY57" s="1253"/>
      <c r="BZ57" s="1253"/>
      <c r="CA57" s="1253"/>
      <c r="CB57" s="1253"/>
      <c r="CC57" s="1253"/>
      <c r="CD57" s="1253"/>
      <c r="CE57" s="1253"/>
      <c r="CF57" s="1253">
        <v>63.5</v>
      </c>
      <c r="CG57" s="1253"/>
      <c r="CH57" s="1253"/>
      <c r="CI57" s="1253"/>
      <c r="CJ57" s="1253"/>
      <c r="CK57" s="1253"/>
      <c r="CL57" s="1253"/>
      <c r="CM57" s="1253"/>
      <c r="CN57" s="1253">
        <v>63.8</v>
      </c>
      <c r="CO57" s="1253"/>
      <c r="CP57" s="1253"/>
      <c r="CQ57" s="1253"/>
      <c r="CR57" s="1253"/>
      <c r="CS57" s="1253"/>
      <c r="CT57" s="1253"/>
      <c r="CU57" s="1253"/>
      <c r="CV57" s="1253">
        <v>64.099999999999994</v>
      </c>
      <c r="CW57" s="1253"/>
      <c r="CX57" s="1253"/>
      <c r="CY57" s="1253"/>
      <c r="CZ57" s="1253"/>
      <c r="DA57" s="1253"/>
      <c r="DB57" s="1253"/>
      <c r="DC57" s="1253"/>
      <c r="DD57" s="385"/>
      <c r="DE57" s="384"/>
    </row>
    <row r="58" spans="1:109" s="380" customFormat="1" x14ac:dyDescent="0.15">
      <c r="A58" s="366"/>
      <c r="B58" s="384"/>
      <c r="G58" s="1263"/>
      <c r="H58" s="1263"/>
      <c r="I58" s="1272"/>
      <c r="J58" s="1272"/>
      <c r="K58" s="1269"/>
      <c r="L58" s="1269"/>
      <c r="M58" s="1269"/>
      <c r="N58" s="1269"/>
      <c r="AM58" s="366"/>
      <c r="AN58" s="1267"/>
      <c r="AO58" s="1267"/>
      <c r="AP58" s="1267"/>
      <c r="AQ58" s="1267"/>
      <c r="AR58" s="1267"/>
      <c r="AS58" s="1267"/>
      <c r="AT58" s="1267"/>
      <c r="AU58" s="1267"/>
      <c r="AV58" s="1267"/>
      <c r="AW58" s="1267"/>
      <c r="AX58" s="1267"/>
      <c r="AY58" s="1267"/>
      <c r="AZ58" s="1267"/>
      <c r="BA58" s="1267"/>
      <c r="BB58" s="1270"/>
      <c r="BC58" s="1270"/>
      <c r="BD58" s="1270"/>
      <c r="BE58" s="1270"/>
      <c r="BF58" s="1270"/>
      <c r="BG58" s="1270"/>
      <c r="BH58" s="1270"/>
      <c r="BI58" s="1270"/>
      <c r="BJ58" s="1270"/>
      <c r="BK58" s="1270"/>
      <c r="BL58" s="1270"/>
      <c r="BM58" s="1270"/>
      <c r="BN58" s="1270"/>
      <c r="BO58" s="1270"/>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578</v>
      </c>
    </row>
    <row r="64" spans="1:109" x14ac:dyDescent="0.15">
      <c r="B64" s="372"/>
      <c r="G64" s="379"/>
      <c r="I64" s="392"/>
      <c r="J64" s="392"/>
      <c r="K64" s="392"/>
      <c r="L64" s="392"/>
      <c r="M64" s="392"/>
      <c r="N64" s="393"/>
      <c r="AM64" s="379"/>
      <c r="AN64" s="379" t="s">
        <v>572</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54" t="s">
        <v>581</v>
      </c>
      <c r="AO65" s="1255"/>
      <c r="AP65" s="1255"/>
      <c r="AQ65" s="1255"/>
      <c r="AR65" s="1255"/>
      <c r="AS65" s="1255"/>
      <c r="AT65" s="1255"/>
      <c r="AU65" s="1255"/>
      <c r="AV65" s="1255"/>
      <c r="AW65" s="1255"/>
      <c r="AX65" s="1255"/>
      <c r="AY65" s="1255"/>
      <c r="AZ65" s="1255"/>
      <c r="BA65" s="1255"/>
      <c r="BB65" s="1255"/>
      <c r="BC65" s="1255"/>
      <c r="BD65" s="1255"/>
      <c r="BE65" s="1255"/>
      <c r="BF65" s="1255"/>
      <c r="BG65" s="1255"/>
      <c r="BH65" s="1255"/>
      <c r="BI65" s="1255"/>
      <c r="BJ65" s="1255"/>
      <c r="BK65" s="1255"/>
      <c r="BL65" s="1255"/>
      <c r="BM65" s="1255"/>
      <c r="BN65" s="1255"/>
      <c r="BO65" s="1255"/>
      <c r="BP65" s="1255"/>
      <c r="BQ65" s="1255"/>
      <c r="BR65" s="1255"/>
      <c r="BS65" s="1255"/>
      <c r="BT65" s="1255"/>
      <c r="BU65" s="1255"/>
      <c r="BV65" s="1255"/>
      <c r="BW65" s="1255"/>
      <c r="BX65" s="1255"/>
      <c r="BY65" s="1255"/>
      <c r="BZ65" s="1255"/>
      <c r="CA65" s="1255"/>
      <c r="CB65" s="1255"/>
      <c r="CC65" s="1255"/>
      <c r="CD65" s="1255"/>
      <c r="CE65" s="1255"/>
      <c r="CF65" s="1255"/>
      <c r="CG65" s="1255"/>
      <c r="CH65" s="1255"/>
      <c r="CI65" s="1255"/>
      <c r="CJ65" s="1255"/>
      <c r="CK65" s="1255"/>
      <c r="CL65" s="1255"/>
      <c r="CM65" s="1255"/>
      <c r="CN65" s="1255"/>
      <c r="CO65" s="1255"/>
      <c r="CP65" s="1255"/>
      <c r="CQ65" s="1255"/>
      <c r="CR65" s="1255"/>
      <c r="CS65" s="1255"/>
      <c r="CT65" s="1255"/>
      <c r="CU65" s="1255"/>
      <c r="CV65" s="1255"/>
      <c r="CW65" s="1255"/>
      <c r="CX65" s="1255"/>
      <c r="CY65" s="1255"/>
      <c r="CZ65" s="1255"/>
      <c r="DA65" s="1255"/>
      <c r="DB65" s="1255"/>
      <c r="DC65" s="1256"/>
    </row>
    <row r="66" spans="2:107" x14ac:dyDescent="0.15">
      <c r="B66" s="372"/>
      <c r="AN66" s="1257"/>
      <c r="AO66" s="1258"/>
      <c r="AP66" s="1258"/>
      <c r="AQ66" s="1258"/>
      <c r="AR66" s="1258"/>
      <c r="AS66" s="1258"/>
      <c r="AT66" s="1258"/>
      <c r="AU66" s="1258"/>
      <c r="AV66" s="1258"/>
      <c r="AW66" s="1258"/>
      <c r="AX66" s="1258"/>
      <c r="AY66" s="1258"/>
      <c r="AZ66" s="1258"/>
      <c r="BA66" s="1258"/>
      <c r="BB66" s="1258"/>
      <c r="BC66" s="1258"/>
      <c r="BD66" s="1258"/>
      <c r="BE66" s="1258"/>
      <c r="BF66" s="1258"/>
      <c r="BG66" s="1258"/>
      <c r="BH66" s="1258"/>
      <c r="BI66" s="1258"/>
      <c r="BJ66" s="1258"/>
      <c r="BK66" s="1258"/>
      <c r="BL66" s="1258"/>
      <c r="BM66" s="1258"/>
      <c r="BN66" s="1258"/>
      <c r="BO66" s="1258"/>
      <c r="BP66" s="1258"/>
      <c r="BQ66" s="1258"/>
      <c r="BR66" s="1258"/>
      <c r="BS66" s="1258"/>
      <c r="BT66" s="1258"/>
      <c r="BU66" s="1258"/>
      <c r="BV66" s="1258"/>
      <c r="BW66" s="1258"/>
      <c r="BX66" s="1258"/>
      <c r="BY66" s="1258"/>
      <c r="BZ66" s="1258"/>
      <c r="CA66" s="1258"/>
      <c r="CB66" s="1258"/>
      <c r="CC66" s="1258"/>
      <c r="CD66" s="1258"/>
      <c r="CE66" s="1258"/>
      <c r="CF66" s="1258"/>
      <c r="CG66" s="1258"/>
      <c r="CH66" s="1258"/>
      <c r="CI66" s="1258"/>
      <c r="CJ66" s="1258"/>
      <c r="CK66" s="1258"/>
      <c r="CL66" s="1258"/>
      <c r="CM66" s="1258"/>
      <c r="CN66" s="1258"/>
      <c r="CO66" s="1258"/>
      <c r="CP66" s="1258"/>
      <c r="CQ66" s="1258"/>
      <c r="CR66" s="1258"/>
      <c r="CS66" s="1258"/>
      <c r="CT66" s="1258"/>
      <c r="CU66" s="1258"/>
      <c r="CV66" s="1258"/>
      <c r="CW66" s="1258"/>
      <c r="CX66" s="1258"/>
      <c r="CY66" s="1258"/>
      <c r="CZ66" s="1258"/>
      <c r="DA66" s="1258"/>
      <c r="DB66" s="1258"/>
      <c r="DC66" s="1259"/>
    </row>
    <row r="67" spans="2:107" x14ac:dyDescent="0.15">
      <c r="B67" s="372"/>
      <c r="AN67" s="1257"/>
      <c r="AO67" s="1258"/>
      <c r="AP67" s="1258"/>
      <c r="AQ67" s="1258"/>
      <c r="AR67" s="1258"/>
      <c r="AS67" s="1258"/>
      <c r="AT67" s="1258"/>
      <c r="AU67" s="1258"/>
      <c r="AV67" s="1258"/>
      <c r="AW67" s="1258"/>
      <c r="AX67" s="1258"/>
      <c r="AY67" s="1258"/>
      <c r="AZ67" s="1258"/>
      <c r="BA67" s="1258"/>
      <c r="BB67" s="1258"/>
      <c r="BC67" s="1258"/>
      <c r="BD67" s="1258"/>
      <c r="BE67" s="1258"/>
      <c r="BF67" s="1258"/>
      <c r="BG67" s="1258"/>
      <c r="BH67" s="1258"/>
      <c r="BI67" s="1258"/>
      <c r="BJ67" s="1258"/>
      <c r="BK67" s="1258"/>
      <c r="BL67" s="1258"/>
      <c r="BM67" s="1258"/>
      <c r="BN67" s="1258"/>
      <c r="BO67" s="1258"/>
      <c r="BP67" s="1258"/>
      <c r="BQ67" s="1258"/>
      <c r="BR67" s="1258"/>
      <c r="BS67" s="1258"/>
      <c r="BT67" s="1258"/>
      <c r="BU67" s="1258"/>
      <c r="BV67" s="1258"/>
      <c r="BW67" s="1258"/>
      <c r="BX67" s="1258"/>
      <c r="BY67" s="1258"/>
      <c r="BZ67" s="1258"/>
      <c r="CA67" s="1258"/>
      <c r="CB67" s="1258"/>
      <c r="CC67" s="1258"/>
      <c r="CD67" s="1258"/>
      <c r="CE67" s="1258"/>
      <c r="CF67" s="1258"/>
      <c r="CG67" s="1258"/>
      <c r="CH67" s="1258"/>
      <c r="CI67" s="1258"/>
      <c r="CJ67" s="1258"/>
      <c r="CK67" s="1258"/>
      <c r="CL67" s="1258"/>
      <c r="CM67" s="1258"/>
      <c r="CN67" s="1258"/>
      <c r="CO67" s="1258"/>
      <c r="CP67" s="1258"/>
      <c r="CQ67" s="1258"/>
      <c r="CR67" s="1258"/>
      <c r="CS67" s="1258"/>
      <c r="CT67" s="1258"/>
      <c r="CU67" s="1258"/>
      <c r="CV67" s="1258"/>
      <c r="CW67" s="1258"/>
      <c r="CX67" s="1258"/>
      <c r="CY67" s="1258"/>
      <c r="CZ67" s="1258"/>
      <c r="DA67" s="1258"/>
      <c r="DB67" s="1258"/>
      <c r="DC67" s="1259"/>
    </row>
    <row r="68" spans="2:107" x14ac:dyDescent="0.15">
      <c r="B68" s="372"/>
      <c r="AN68" s="1257"/>
      <c r="AO68" s="1258"/>
      <c r="AP68" s="1258"/>
      <c r="AQ68" s="1258"/>
      <c r="AR68" s="1258"/>
      <c r="AS68" s="1258"/>
      <c r="AT68" s="1258"/>
      <c r="AU68" s="1258"/>
      <c r="AV68" s="1258"/>
      <c r="AW68" s="1258"/>
      <c r="AX68" s="1258"/>
      <c r="AY68" s="1258"/>
      <c r="AZ68" s="1258"/>
      <c r="BA68" s="1258"/>
      <c r="BB68" s="1258"/>
      <c r="BC68" s="1258"/>
      <c r="BD68" s="1258"/>
      <c r="BE68" s="1258"/>
      <c r="BF68" s="1258"/>
      <c r="BG68" s="1258"/>
      <c r="BH68" s="1258"/>
      <c r="BI68" s="1258"/>
      <c r="BJ68" s="1258"/>
      <c r="BK68" s="1258"/>
      <c r="BL68" s="1258"/>
      <c r="BM68" s="1258"/>
      <c r="BN68" s="1258"/>
      <c r="BO68" s="1258"/>
      <c r="BP68" s="1258"/>
      <c r="BQ68" s="1258"/>
      <c r="BR68" s="1258"/>
      <c r="BS68" s="1258"/>
      <c r="BT68" s="1258"/>
      <c r="BU68" s="1258"/>
      <c r="BV68" s="1258"/>
      <c r="BW68" s="1258"/>
      <c r="BX68" s="1258"/>
      <c r="BY68" s="1258"/>
      <c r="BZ68" s="1258"/>
      <c r="CA68" s="1258"/>
      <c r="CB68" s="1258"/>
      <c r="CC68" s="1258"/>
      <c r="CD68" s="1258"/>
      <c r="CE68" s="1258"/>
      <c r="CF68" s="1258"/>
      <c r="CG68" s="1258"/>
      <c r="CH68" s="1258"/>
      <c r="CI68" s="1258"/>
      <c r="CJ68" s="1258"/>
      <c r="CK68" s="1258"/>
      <c r="CL68" s="1258"/>
      <c r="CM68" s="1258"/>
      <c r="CN68" s="1258"/>
      <c r="CO68" s="1258"/>
      <c r="CP68" s="1258"/>
      <c r="CQ68" s="1258"/>
      <c r="CR68" s="1258"/>
      <c r="CS68" s="1258"/>
      <c r="CT68" s="1258"/>
      <c r="CU68" s="1258"/>
      <c r="CV68" s="1258"/>
      <c r="CW68" s="1258"/>
      <c r="CX68" s="1258"/>
      <c r="CY68" s="1258"/>
      <c r="CZ68" s="1258"/>
      <c r="DA68" s="1258"/>
      <c r="DB68" s="1258"/>
      <c r="DC68" s="1259"/>
    </row>
    <row r="69" spans="2:107" x14ac:dyDescent="0.15">
      <c r="B69" s="372"/>
      <c r="AN69" s="1260"/>
      <c r="AO69" s="1261"/>
      <c r="AP69" s="1261"/>
      <c r="AQ69" s="1261"/>
      <c r="AR69" s="1261"/>
      <c r="AS69" s="1261"/>
      <c r="AT69" s="1261"/>
      <c r="AU69" s="1261"/>
      <c r="AV69" s="1261"/>
      <c r="AW69" s="1261"/>
      <c r="AX69" s="1261"/>
      <c r="AY69" s="1261"/>
      <c r="AZ69" s="1261"/>
      <c r="BA69" s="1261"/>
      <c r="BB69" s="1261"/>
      <c r="BC69" s="1261"/>
      <c r="BD69" s="1261"/>
      <c r="BE69" s="1261"/>
      <c r="BF69" s="1261"/>
      <c r="BG69" s="1261"/>
      <c r="BH69" s="1261"/>
      <c r="BI69" s="1261"/>
      <c r="BJ69" s="1261"/>
      <c r="BK69" s="1261"/>
      <c r="BL69" s="1261"/>
      <c r="BM69" s="1261"/>
      <c r="BN69" s="1261"/>
      <c r="BO69" s="1261"/>
      <c r="BP69" s="1261"/>
      <c r="BQ69" s="1261"/>
      <c r="BR69" s="1261"/>
      <c r="BS69" s="1261"/>
      <c r="BT69" s="1261"/>
      <c r="BU69" s="1261"/>
      <c r="BV69" s="1261"/>
      <c r="BW69" s="1261"/>
      <c r="BX69" s="1261"/>
      <c r="BY69" s="1261"/>
      <c r="BZ69" s="1261"/>
      <c r="CA69" s="1261"/>
      <c r="CB69" s="1261"/>
      <c r="CC69" s="1261"/>
      <c r="CD69" s="1261"/>
      <c r="CE69" s="1261"/>
      <c r="CF69" s="1261"/>
      <c r="CG69" s="1261"/>
      <c r="CH69" s="1261"/>
      <c r="CI69" s="1261"/>
      <c r="CJ69" s="1261"/>
      <c r="CK69" s="1261"/>
      <c r="CL69" s="1261"/>
      <c r="CM69" s="1261"/>
      <c r="CN69" s="1261"/>
      <c r="CO69" s="1261"/>
      <c r="CP69" s="1261"/>
      <c r="CQ69" s="1261"/>
      <c r="CR69" s="1261"/>
      <c r="CS69" s="1261"/>
      <c r="CT69" s="1261"/>
      <c r="CU69" s="1261"/>
      <c r="CV69" s="1261"/>
      <c r="CW69" s="1261"/>
      <c r="CX69" s="1261"/>
      <c r="CY69" s="1261"/>
      <c r="CZ69" s="1261"/>
      <c r="DA69" s="1261"/>
      <c r="DB69" s="1261"/>
      <c r="DC69" s="1262"/>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573</v>
      </c>
    </row>
    <row r="72" spans="2:107" x14ac:dyDescent="0.15">
      <c r="B72" s="372"/>
      <c r="G72" s="1263"/>
      <c r="H72" s="1263"/>
      <c r="I72" s="1263"/>
      <c r="J72" s="1263"/>
      <c r="K72" s="382"/>
      <c r="L72" s="382"/>
      <c r="M72" s="383"/>
      <c r="N72" s="383"/>
      <c r="AN72" s="1264"/>
      <c r="AO72" s="1265"/>
      <c r="AP72" s="1265"/>
      <c r="AQ72" s="1265"/>
      <c r="AR72" s="1265"/>
      <c r="AS72" s="1265"/>
      <c r="AT72" s="1265"/>
      <c r="AU72" s="1265"/>
      <c r="AV72" s="1265"/>
      <c r="AW72" s="1265"/>
      <c r="AX72" s="1265"/>
      <c r="AY72" s="1265"/>
      <c r="AZ72" s="1265"/>
      <c r="BA72" s="1265"/>
      <c r="BB72" s="1265"/>
      <c r="BC72" s="1265"/>
      <c r="BD72" s="1265"/>
      <c r="BE72" s="1265"/>
      <c r="BF72" s="1265"/>
      <c r="BG72" s="1265"/>
      <c r="BH72" s="1265"/>
      <c r="BI72" s="1265"/>
      <c r="BJ72" s="1265"/>
      <c r="BK72" s="1265"/>
      <c r="BL72" s="1265"/>
      <c r="BM72" s="1265"/>
      <c r="BN72" s="1265"/>
      <c r="BO72" s="1266"/>
      <c r="BP72" s="1267" t="s">
        <v>528</v>
      </c>
      <c r="BQ72" s="1267"/>
      <c r="BR72" s="1267"/>
      <c r="BS72" s="1267"/>
      <c r="BT72" s="1267"/>
      <c r="BU72" s="1267"/>
      <c r="BV72" s="1267"/>
      <c r="BW72" s="1267"/>
      <c r="BX72" s="1267" t="s">
        <v>529</v>
      </c>
      <c r="BY72" s="1267"/>
      <c r="BZ72" s="1267"/>
      <c r="CA72" s="1267"/>
      <c r="CB72" s="1267"/>
      <c r="CC72" s="1267"/>
      <c r="CD72" s="1267"/>
      <c r="CE72" s="1267"/>
      <c r="CF72" s="1267" t="s">
        <v>530</v>
      </c>
      <c r="CG72" s="1267"/>
      <c r="CH72" s="1267"/>
      <c r="CI72" s="1267"/>
      <c r="CJ72" s="1267"/>
      <c r="CK72" s="1267"/>
      <c r="CL72" s="1267"/>
      <c r="CM72" s="1267"/>
      <c r="CN72" s="1267" t="s">
        <v>531</v>
      </c>
      <c r="CO72" s="1267"/>
      <c r="CP72" s="1267"/>
      <c r="CQ72" s="1267"/>
      <c r="CR72" s="1267"/>
      <c r="CS72" s="1267"/>
      <c r="CT72" s="1267"/>
      <c r="CU72" s="1267"/>
      <c r="CV72" s="1267" t="s">
        <v>532</v>
      </c>
      <c r="CW72" s="1267"/>
      <c r="CX72" s="1267"/>
      <c r="CY72" s="1267"/>
      <c r="CZ72" s="1267"/>
      <c r="DA72" s="1267"/>
      <c r="DB72" s="1267"/>
      <c r="DC72" s="1267"/>
    </row>
    <row r="73" spans="2:107" x14ac:dyDescent="0.15">
      <c r="B73" s="372"/>
      <c r="G73" s="1268"/>
      <c r="H73" s="1268"/>
      <c r="I73" s="1268"/>
      <c r="J73" s="1268"/>
      <c r="K73" s="1273"/>
      <c r="L73" s="1273"/>
      <c r="M73" s="1273"/>
      <c r="N73" s="1273"/>
      <c r="AM73" s="381"/>
      <c r="AN73" s="1270" t="s">
        <v>574</v>
      </c>
      <c r="AO73" s="1270"/>
      <c r="AP73" s="1270"/>
      <c r="AQ73" s="1270"/>
      <c r="AR73" s="1270"/>
      <c r="AS73" s="1270"/>
      <c r="AT73" s="1270"/>
      <c r="AU73" s="1270"/>
      <c r="AV73" s="1270"/>
      <c r="AW73" s="1270"/>
      <c r="AX73" s="1270"/>
      <c r="AY73" s="1270"/>
      <c r="AZ73" s="1270"/>
      <c r="BA73" s="1270"/>
      <c r="BB73" s="1270" t="s">
        <v>575</v>
      </c>
      <c r="BC73" s="1270"/>
      <c r="BD73" s="1270"/>
      <c r="BE73" s="1270"/>
      <c r="BF73" s="1270"/>
      <c r="BG73" s="1270"/>
      <c r="BH73" s="1270"/>
      <c r="BI73" s="1270"/>
      <c r="BJ73" s="1270"/>
      <c r="BK73" s="1270"/>
      <c r="BL73" s="1270"/>
      <c r="BM73" s="1270"/>
      <c r="BN73" s="1270"/>
      <c r="BO73" s="1270"/>
      <c r="BP73" s="1253">
        <v>63.3</v>
      </c>
      <c r="BQ73" s="1253"/>
      <c r="BR73" s="1253"/>
      <c r="BS73" s="1253"/>
      <c r="BT73" s="1253"/>
      <c r="BU73" s="1253"/>
      <c r="BV73" s="1253"/>
      <c r="BW73" s="1253"/>
      <c r="BX73" s="1253">
        <v>74</v>
      </c>
      <c r="BY73" s="1253"/>
      <c r="BZ73" s="1253"/>
      <c r="CA73" s="1253"/>
      <c r="CB73" s="1253"/>
      <c r="CC73" s="1253"/>
      <c r="CD73" s="1253"/>
      <c r="CE73" s="1253"/>
      <c r="CF73" s="1253">
        <v>69.5</v>
      </c>
      <c r="CG73" s="1253"/>
      <c r="CH73" s="1253"/>
      <c r="CI73" s="1253"/>
      <c r="CJ73" s="1253"/>
      <c r="CK73" s="1253"/>
      <c r="CL73" s="1253"/>
      <c r="CM73" s="1253"/>
      <c r="CN73" s="1253">
        <v>63.8</v>
      </c>
      <c r="CO73" s="1253"/>
      <c r="CP73" s="1253"/>
      <c r="CQ73" s="1253"/>
      <c r="CR73" s="1253"/>
      <c r="CS73" s="1253"/>
      <c r="CT73" s="1253"/>
      <c r="CU73" s="1253"/>
      <c r="CV73" s="1253">
        <v>59.8</v>
      </c>
      <c r="CW73" s="1253"/>
      <c r="CX73" s="1253"/>
      <c r="CY73" s="1253"/>
      <c r="CZ73" s="1253"/>
      <c r="DA73" s="1253"/>
      <c r="DB73" s="1253"/>
      <c r="DC73" s="1253"/>
    </row>
    <row r="74" spans="2:107" x14ac:dyDescent="0.15">
      <c r="B74" s="372"/>
      <c r="G74" s="1268"/>
      <c r="H74" s="1268"/>
      <c r="I74" s="1268"/>
      <c r="J74" s="1268"/>
      <c r="K74" s="1273"/>
      <c r="L74" s="1273"/>
      <c r="M74" s="1273"/>
      <c r="N74" s="1273"/>
      <c r="AM74" s="381"/>
      <c r="AN74" s="1270"/>
      <c r="AO74" s="1270"/>
      <c r="AP74" s="1270"/>
      <c r="AQ74" s="1270"/>
      <c r="AR74" s="1270"/>
      <c r="AS74" s="1270"/>
      <c r="AT74" s="1270"/>
      <c r="AU74" s="1270"/>
      <c r="AV74" s="1270"/>
      <c r="AW74" s="1270"/>
      <c r="AX74" s="1270"/>
      <c r="AY74" s="1270"/>
      <c r="AZ74" s="1270"/>
      <c r="BA74" s="1270"/>
      <c r="BB74" s="1270"/>
      <c r="BC74" s="1270"/>
      <c r="BD74" s="1270"/>
      <c r="BE74" s="1270"/>
      <c r="BF74" s="1270"/>
      <c r="BG74" s="1270"/>
      <c r="BH74" s="1270"/>
      <c r="BI74" s="1270"/>
      <c r="BJ74" s="1270"/>
      <c r="BK74" s="1270"/>
      <c r="BL74" s="1270"/>
      <c r="BM74" s="1270"/>
      <c r="BN74" s="1270"/>
      <c r="BO74" s="1270"/>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x14ac:dyDescent="0.15">
      <c r="B75" s="372"/>
      <c r="G75" s="1268"/>
      <c r="H75" s="1268"/>
      <c r="I75" s="1263"/>
      <c r="J75" s="1263"/>
      <c r="K75" s="1269"/>
      <c r="L75" s="1269"/>
      <c r="M75" s="1269"/>
      <c r="N75" s="1269"/>
      <c r="AM75" s="381"/>
      <c r="AN75" s="1270"/>
      <c r="AO75" s="1270"/>
      <c r="AP75" s="1270"/>
      <c r="AQ75" s="1270"/>
      <c r="AR75" s="1270"/>
      <c r="AS75" s="1270"/>
      <c r="AT75" s="1270"/>
      <c r="AU75" s="1270"/>
      <c r="AV75" s="1270"/>
      <c r="AW75" s="1270"/>
      <c r="AX75" s="1270"/>
      <c r="AY75" s="1270"/>
      <c r="AZ75" s="1270"/>
      <c r="BA75" s="1270"/>
      <c r="BB75" s="1270" t="s">
        <v>579</v>
      </c>
      <c r="BC75" s="1270"/>
      <c r="BD75" s="1270"/>
      <c r="BE75" s="1270"/>
      <c r="BF75" s="1270"/>
      <c r="BG75" s="1270"/>
      <c r="BH75" s="1270"/>
      <c r="BI75" s="1270"/>
      <c r="BJ75" s="1270"/>
      <c r="BK75" s="1270"/>
      <c r="BL75" s="1270"/>
      <c r="BM75" s="1270"/>
      <c r="BN75" s="1270"/>
      <c r="BO75" s="1270"/>
      <c r="BP75" s="1253">
        <v>3.2</v>
      </c>
      <c r="BQ75" s="1253"/>
      <c r="BR75" s="1253"/>
      <c r="BS75" s="1253"/>
      <c r="BT75" s="1253"/>
      <c r="BU75" s="1253"/>
      <c r="BV75" s="1253"/>
      <c r="BW75" s="1253"/>
      <c r="BX75" s="1253">
        <v>3.2</v>
      </c>
      <c r="BY75" s="1253"/>
      <c r="BZ75" s="1253"/>
      <c r="CA75" s="1253"/>
      <c r="CB75" s="1253"/>
      <c r="CC75" s="1253"/>
      <c r="CD75" s="1253"/>
      <c r="CE75" s="1253"/>
      <c r="CF75" s="1253">
        <v>3.3</v>
      </c>
      <c r="CG75" s="1253"/>
      <c r="CH75" s="1253"/>
      <c r="CI75" s="1253"/>
      <c r="CJ75" s="1253"/>
      <c r="CK75" s="1253"/>
      <c r="CL75" s="1253"/>
      <c r="CM75" s="1253"/>
      <c r="CN75" s="1253">
        <v>3.8</v>
      </c>
      <c r="CO75" s="1253"/>
      <c r="CP75" s="1253"/>
      <c r="CQ75" s="1253"/>
      <c r="CR75" s="1253"/>
      <c r="CS75" s="1253"/>
      <c r="CT75" s="1253"/>
      <c r="CU75" s="1253"/>
      <c r="CV75" s="1253">
        <v>4.8</v>
      </c>
      <c r="CW75" s="1253"/>
      <c r="CX75" s="1253"/>
      <c r="CY75" s="1253"/>
      <c r="CZ75" s="1253"/>
      <c r="DA75" s="1253"/>
      <c r="DB75" s="1253"/>
      <c r="DC75" s="1253"/>
    </row>
    <row r="76" spans="2:107" x14ac:dyDescent="0.15">
      <c r="B76" s="372"/>
      <c r="G76" s="1268"/>
      <c r="H76" s="1268"/>
      <c r="I76" s="1263"/>
      <c r="J76" s="1263"/>
      <c r="K76" s="1269"/>
      <c r="L76" s="1269"/>
      <c r="M76" s="1269"/>
      <c r="N76" s="1269"/>
      <c r="AM76" s="381"/>
      <c r="AN76" s="1270"/>
      <c r="AO76" s="1270"/>
      <c r="AP76" s="1270"/>
      <c r="AQ76" s="1270"/>
      <c r="AR76" s="1270"/>
      <c r="AS76" s="1270"/>
      <c r="AT76" s="1270"/>
      <c r="AU76" s="1270"/>
      <c r="AV76" s="1270"/>
      <c r="AW76" s="1270"/>
      <c r="AX76" s="1270"/>
      <c r="AY76" s="1270"/>
      <c r="AZ76" s="1270"/>
      <c r="BA76" s="1270"/>
      <c r="BB76" s="1270"/>
      <c r="BC76" s="1270"/>
      <c r="BD76" s="1270"/>
      <c r="BE76" s="1270"/>
      <c r="BF76" s="1270"/>
      <c r="BG76" s="1270"/>
      <c r="BH76" s="1270"/>
      <c r="BI76" s="1270"/>
      <c r="BJ76" s="1270"/>
      <c r="BK76" s="1270"/>
      <c r="BL76" s="1270"/>
      <c r="BM76" s="1270"/>
      <c r="BN76" s="1270"/>
      <c r="BO76" s="1270"/>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x14ac:dyDescent="0.15">
      <c r="B77" s="372"/>
      <c r="G77" s="1263"/>
      <c r="H77" s="1263"/>
      <c r="I77" s="1263"/>
      <c r="J77" s="1263"/>
      <c r="K77" s="1273"/>
      <c r="L77" s="1273"/>
      <c r="M77" s="1273"/>
      <c r="N77" s="1273"/>
      <c r="AN77" s="1267" t="s">
        <v>577</v>
      </c>
      <c r="AO77" s="1267"/>
      <c r="AP77" s="1267"/>
      <c r="AQ77" s="1267"/>
      <c r="AR77" s="1267"/>
      <c r="AS77" s="1267"/>
      <c r="AT77" s="1267"/>
      <c r="AU77" s="1267"/>
      <c r="AV77" s="1267"/>
      <c r="AW77" s="1267"/>
      <c r="AX77" s="1267"/>
      <c r="AY77" s="1267"/>
      <c r="AZ77" s="1267"/>
      <c r="BA77" s="1267"/>
      <c r="BB77" s="1270" t="s">
        <v>575</v>
      </c>
      <c r="BC77" s="1270"/>
      <c r="BD77" s="1270"/>
      <c r="BE77" s="1270"/>
      <c r="BF77" s="1270"/>
      <c r="BG77" s="1270"/>
      <c r="BH77" s="1270"/>
      <c r="BI77" s="1270"/>
      <c r="BJ77" s="1270"/>
      <c r="BK77" s="1270"/>
      <c r="BL77" s="1270"/>
      <c r="BM77" s="1270"/>
      <c r="BN77" s="1270"/>
      <c r="BO77" s="1270"/>
      <c r="BP77" s="1253">
        <v>18</v>
      </c>
      <c r="BQ77" s="1253"/>
      <c r="BR77" s="1253"/>
      <c r="BS77" s="1253"/>
      <c r="BT77" s="1253"/>
      <c r="BU77" s="1253"/>
      <c r="BV77" s="1253"/>
      <c r="BW77" s="1253"/>
      <c r="BX77" s="1253">
        <v>13.1</v>
      </c>
      <c r="BY77" s="1253"/>
      <c r="BZ77" s="1253"/>
      <c r="CA77" s="1253"/>
      <c r="CB77" s="1253"/>
      <c r="CC77" s="1253"/>
      <c r="CD77" s="1253"/>
      <c r="CE77" s="1253"/>
      <c r="CF77" s="1253">
        <v>10.9</v>
      </c>
      <c r="CG77" s="1253"/>
      <c r="CH77" s="1253"/>
      <c r="CI77" s="1253"/>
      <c r="CJ77" s="1253"/>
      <c r="CK77" s="1253"/>
      <c r="CL77" s="1253"/>
      <c r="CM77" s="1253"/>
      <c r="CN77" s="1253">
        <v>13.6</v>
      </c>
      <c r="CO77" s="1253"/>
      <c r="CP77" s="1253"/>
      <c r="CQ77" s="1253"/>
      <c r="CR77" s="1253"/>
      <c r="CS77" s="1253"/>
      <c r="CT77" s="1253"/>
      <c r="CU77" s="1253"/>
      <c r="CV77" s="1253">
        <v>15.3</v>
      </c>
      <c r="CW77" s="1253"/>
      <c r="CX77" s="1253"/>
      <c r="CY77" s="1253"/>
      <c r="CZ77" s="1253"/>
      <c r="DA77" s="1253"/>
      <c r="DB77" s="1253"/>
      <c r="DC77" s="1253"/>
    </row>
    <row r="78" spans="2:107" x14ac:dyDescent="0.15">
      <c r="B78" s="372"/>
      <c r="G78" s="1263"/>
      <c r="H78" s="1263"/>
      <c r="I78" s="1263"/>
      <c r="J78" s="1263"/>
      <c r="K78" s="1273"/>
      <c r="L78" s="1273"/>
      <c r="M78" s="1273"/>
      <c r="N78" s="1273"/>
      <c r="AN78" s="1267"/>
      <c r="AO78" s="1267"/>
      <c r="AP78" s="1267"/>
      <c r="AQ78" s="1267"/>
      <c r="AR78" s="1267"/>
      <c r="AS78" s="1267"/>
      <c r="AT78" s="1267"/>
      <c r="AU78" s="1267"/>
      <c r="AV78" s="1267"/>
      <c r="AW78" s="1267"/>
      <c r="AX78" s="1267"/>
      <c r="AY78" s="1267"/>
      <c r="AZ78" s="1267"/>
      <c r="BA78" s="1267"/>
      <c r="BB78" s="1270"/>
      <c r="BC78" s="1270"/>
      <c r="BD78" s="1270"/>
      <c r="BE78" s="1270"/>
      <c r="BF78" s="1270"/>
      <c r="BG78" s="1270"/>
      <c r="BH78" s="1270"/>
      <c r="BI78" s="1270"/>
      <c r="BJ78" s="1270"/>
      <c r="BK78" s="1270"/>
      <c r="BL78" s="1270"/>
      <c r="BM78" s="1270"/>
      <c r="BN78" s="1270"/>
      <c r="BO78" s="1270"/>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x14ac:dyDescent="0.15">
      <c r="B79" s="372"/>
      <c r="G79" s="1263"/>
      <c r="H79" s="1263"/>
      <c r="I79" s="1272"/>
      <c r="J79" s="1272"/>
      <c r="K79" s="1274"/>
      <c r="L79" s="1274"/>
      <c r="M79" s="1274"/>
      <c r="N79" s="1274"/>
      <c r="AN79" s="1267"/>
      <c r="AO79" s="1267"/>
      <c r="AP79" s="1267"/>
      <c r="AQ79" s="1267"/>
      <c r="AR79" s="1267"/>
      <c r="AS79" s="1267"/>
      <c r="AT79" s="1267"/>
      <c r="AU79" s="1267"/>
      <c r="AV79" s="1267"/>
      <c r="AW79" s="1267"/>
      <c r="AX79" s="1267"/>
      <c r="AY79" s="1267"/>
      <c r="AZ79" s="1267"/>
      <c r="BA79" s="1267"/>
      <c r="BB79" s="1270" t="s">
        <v>579</v>
      </c>
      <c r="BC79" s="1270"/>
      <c r="BD79" s="1270"/>
      <c r="BE79" s="1270"/>
      <c r="BF79" s="1270"/>
      <c r="BG79" s="1270"/>
      <c r="BH79" s="1270"/>
      <c r="BI79" s="1270"/>
      <c r="BJ79" s="1270"/>
      <c r="BK79" s="1270"/>
      <c r="BL79" s="1270"/>
      <c r="BM79" s="1270"/>
      <c r="BN79" s="1270"/>
      <c r="BO79" s="1270"/>
      <c r="BP79" s="1253">
        <v>3.5</v>
      </c>
      <c r="BQ79" s="1253"/>
      <c r="BR79" s="1253"/>
      <c r="BS79" s="1253"/>
      <c r="BT79" s="1253"/>
      <c r="BU79" s="1253"/>
      <c r="BV79" s="1253"/>
      <c r="BW79" s="1253"/>
      <c r="BX79" s="1253">
        <v>3.6</v>
      </c>
      <c r="BY79" s="1253"/>
      <c r="BZ79" s="1253"/>
      <c r="CA79" s="1253"/>
      <c r="CB79" s="1253"/>
      <c r="CC79" s="1253"/>
      <c r="CD79" s="1253"/>
      <c r="CE79" s="1253"/>
      <c r="CF79" s="1253">
        <v>4</v>
      </c>
      <c r="CG79" s="1253"/>
      <c r="CH79" s="1253"/>
      <c r="CI79" s="1253"/>
      <c r="CJ79" s="1253"/>
      <c r="CK79" s="1253"/>
      <c r="CL79" s="1253"/>
      <c r="CM79" s="1253"/>
      <c r="CN79" s="1253">
        <v>4.3</v>
      </c>
      <c r="CO79" s="1253"/>
      <c r="CP79" s="1253"/>
      <c r="CQ79" s="1253"/>
      <c r="CR79" s="1253"/>
      <c r="CS79" s="1253"/>
      <c r="CT79" s="1253"/>
      <c r="CU79" s="1253"/>
      <c r="CV79" s="1253">
        <v>4.5</v>
      </c>
      <c r="CW79" s="1253"/>
      <c r="CX79" s="1253"/>
      <c r="CY79" s="1253"/>
      <c r="CZ79" s="1253"/>
      <c r="DA79" s="1253"/>
      <c r="DB79" s="1253"/>
      <c r="DC79" s="1253"/>
    </row>
    <row r="80" spans="2:107" x14ac:dyDescent="0.15">
      <c r="B80" s="372"/>
      <c r="G80" s="1263"/>
      <c r="H80" s="1263"/>
      <c r="I80" s="1272"/>
      <c r="J80" s="1272"/>
      <c r="K80" s="1274"/>
      <c r="L80" s="1274"/>
      <c r="M80" s="1274"/>
      <c r="N80" s="1274"/>
      <c r="AN80" s="1267"/>
      <c r="AO80" s="1267"/>
      <c r="AP80" s="1267"/>
      <c r="AQ80" s="1267"/>
      <c r="AR80" s="1267"/>
      <c r="AS80" s="1267"/>
      <c r="AT80" s="1267"/>
      <c r="AU80" s="1267"/>
      <c r="AV80" s="1267"/>
      <c r="AW80" s="1267"/>
      <c r="AX80" s="1267"/>
      <c r="AY80" s="1267"/>
      <c r="AZ80" s="1267"/>
      <c r="BA80" s="1267"/>
      <c r="BB80" s="1270"/>
      <c r="BC80" s="1270"/>
      <c r="BD80" s="1270"/>
      <c r="BE80" s="1270"/>
      <c r="BF80" s="1270"/>
      <c r="BG80" s="1270"/>
      <c r="BH80" s="1270"/>
      <c r="BI80" s="1270"/>
      <c r="BJ80" s="1270"/>
      <c r="BK80" s="1270"/>
      <c r="BL80" s="1270"/>
      <c r="BM80" s="1270"/>
      <c r="BN80" s="1270"/>
      <c r="BO80" s="1270"/>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6wwinJBB8GLwawNr0bTXGjvhFX4IsHT6C4g63TvFlvIBCPE/6pRfPHUQpse7ddo8NdhYGON6ICr33MUPsAHXBA==" saltValue="vC879bltYqdNMgqceXO8t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7D410-2FC9-4F76-BC3C-029396E75270}">
  <sheetPr>
    <tabColor rgb="FFFFFF00"/>
    <pageSetUpPr fitToPage="1"/>
  </sheetPr>
  <dimension ref="A1:DR125"/>
  <sheetViews>
    <sheetView showGridLines="0" topLeftCell="A78" zoomScaleNormal="10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478</v>
      </c>
    </row>
  </sheetData>
  <sheetProtection algorithmName="SHA-512" hashValue="gXksrgNnpiXuAfGYery1Z0JwLta/s0dfBQtlnY4mak7KtjItES3K/BJ8kAv4rTp7m9TJaAcaEvIxDCBPibdwjQ==" saltValue="3oRc6AuhLOnWPvMT7toPM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735BF-F3A0-42F2-9F1D-C7F8ADC4C18D}">
  <sheetPr>
    <tabColor rgb="FFFFFF00"/>
    <pageSetUpPr fitToPage="1"/>
  </sheetPr>
  <dimension ref="A1:DR125"/>
  <sheetViews>
    <sheetView showGridLines="0" topLeftCell="E77" zoomScaleNormal="100" zoomScaleSheetLayoutView="55" workbookViewId="0">
      <selection activeCell="AF73" sqref="AF73"/>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478</v>
      </c>
    </row>
  </sheetData>
  <sheetProtection algorithmName="SHA-512" hashValue="aCloGWhnANLq9HDOiAfj5f7sd6EsUSCRdERa//kcf7YeCvcecqfX3k7xyy4vEdijNaU+BDW1mtyMW35o5jz0Bw==" saltValue="1DVKiIhqdz1/yclezz9IW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527</v>
      </c>
      <c r="G2" s="139"/>
      <c r="H2" s="140"/>
    </row>
    <row r="3" spans="1:8" x14ac:dyDescent="0.15">
      <c r="A3" s="136" t="s">
        <v>520</v>
      </c>
      <c r="B3" s="141"/>
      <c r="C3" s="142"/>
      <c r="D3" s="143">
        <v>83661</v>
      </c>
      <c r="E3" s="144"/>
      <c r="F3" s="145">
        <v>43261</v>
      </c>
      <c r="G3" s="146"/>
      <c r="H3" s="147"/>
    </row>
    <row r="4" spans="1:8" x14ac:dyDescent="0.15">
      <c r="A4" s="148"/>
      <c r="B4" s="149"/>
      <c r="C4" s="150"/>
      <c r="D4" s="151">
        <v>39732</v>
      </c>
      <c r="E4" s="152"/>
      <c r="F4" s="153">
        <v>24721</v>
      </c>
      <c r="G4" s="154"/>
      <c r="H4" s="155"/>
    </row>
    <row r="5" spans="1:8" x14ac:dyDescent="0.15">
      <c r="A5" s="136" t="s">
        <v>522</v>
      </c>
      <c r="B5" s="141"/>
      <c r="C5" s="142"/>
      <c r="D5" s="143">
        <v>49279</v>
      </c>
      <c r="E5" s="144"/>
      <c r="F5" s="145">
        <v>40626</v>
      </c>
      <c r="G5" s="146"/>
      <c r="H5" s="147"/>
    </row>
    <row r="6" spans="1:8" x14ac:dyDescent="0.15">
      <c r="A6" s="148"/>
      <c r="B6" s="149"/>
      <c r="C6" s="150"/>
      <c r="D6" s="151">
        <v>30998</v>
      </c>
      <c r="E6" s="152"/>
      <c r="F6" s="153">
        <v>24279</v>
      </c>
      <c r="G6" s="154"/>
      <c r="H6" s="155"/>
    </row>
    <row r="7" spans="1:8" x14ac:dyDescent="0.15">
      <c r="A7" s="136" t="s">
        <v>523</v>
      </c>
      <c r="B7" s="141"/>
      <c r="C7" s="142"/>
      <c r="D7" s="143">
        <v>50531</v>
      </c>
      <c r="E7" s="144"/>
      <c r="F7" s="145">
        <v>46133</v>
      </c>
      <c r="G7" s="146"/>
      <c r="H7" s="147"/>
    </row>
    <row r="8" spans="1:8" x14ac:dyDescent="0.15">
      <c r="A8" s="148"/>
      <c r="B8" s="149"/>
      <c r="C8" s="150"/>
      <c r="D8" s="151">
        <v>33389</v>
      </c>
      <c r="E8" s="152"/>
      <c r="F8" s="153">
        <v>27280</v>
      </c>
      <c r="G8" s="154"/>
      <c r="H8" s="155"/>
    </row>
    <row r="9" spans="1:8" x14ac:dyDescent="0.15">
      <c r="A9" s="136" t="s">
        <v>524</v>
      </c>
      <c r="B9" s="141"/>
      <c r="C9" s="142"/>
      <c r="D9" s="143">
        <v>52899</v>
      </c>
      <c r="E9" s="144"/>
      <c r="F9" s="145">
        <v>49174</v>
      </c>
      <c r="G9" s="146"/>
      <c r="H9" s="147"/>
    </row>
    <row r="10" spans="1:8" x14ac:dyDescent="0.15">
      <c r="A10" s="148"/>
      <c r="B10" s="149"/>
      <c r="C10" s="150"/>
      <c r="D10" s="151">
        <v>37800</v>
      </c>
      <c r="E10" s="152"/>
      <c r="F10" s="153">
        <v>29896</v>
      </c>
      <c r="G10" s="154"/>
      <c r="H10" s="155"/>
    </row>
    <row r="11" spans="1:8" x14ac:dyDescent="0.15">
      <c r="A11" s="136" t="s">
        <v>525</v>
      </c>
      <c r="B11" s="141"/>
      <c r="C11" s="142"/>
      <c r="D11" s="143">
        <v>74610</v>
      </c>
      <c r="E11" s="144"/>
      <c r="F11" s="145">
        <v>50636</v>
      </c>
      <c r="G11" s="146"/>
      <c r="H11" s="147"/>
    </row>
    <row r="12" spans="1:8" x14ac:dyDescent="0.15">
      <c r="A12" s="148"/>
      <c r="B12" s="149"/>
      <c r="C12" s="156"/>
      <c r="D12" s="151">
        <v>54270</v>
      </c>
      <c r="E12" s="152"/>
      <c r="F12" s="153">
        <v>31778</v>
      </c>
      <c r="G12" s="154"/>
      <c r="H12" s="155"/>
    </row>
    <row r="13" spans="1:8" x14ac:dyDescent="0.15">
      <c r="A13" s="136"/>
      <c r="B13" s="141"/>
      <c r="C13" s="157"/>
      <c r="D13" s="158">
        <v>62196</v>
      </c>
      <c r="E13" s="159"/>
      <c r="F13" s="160">
        <v>45966</v>
      </c>
      <c r="G13" s="161"/>
      <c r="H13" s="147"/>
    </row>
    <row r="14" spans="1:8" x14ac:dyDescent="0.15">
      <c r="A14" s="148"/>
      <c r="B14" s="149"/>
      <c r="C14" s="150"/>
      <c r="D14" s="151">
        <v>39238</v>
      </c>
      <c r="E14" s="152"/>
      <c r="F14" s="153">
        <v>27591</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6.06</v>
      </c>
      <c r="C19" s="162">
        <f>ROUND(VALUE(SUBSTITUTE(実質収支比率等に係る経年分析!G$48,"▲","-")),2)</f>
        <v>7.93</v>
      </c>
      <c r="D19" s="162">
        <f>ROUND(VALUE(SUBSTITUTE(実質収支比率等に係る経年分析!H$48,"▲","-")),2)</f>
        <v>8.7200000000000006</v>
      </c>
      <c r="E19" s="162">
        <f>ROUND(VALUE(SUBSTITUTE(実質収支比率等に係る経年分析!I$48,"▲","-")),2)</f>
        <v>5.77</v>
      </c>
      <c r="F19" s="162">
        <f>ROUND(VALUE(SUBSTITUTE(実質収支比率等に係る経年分析!J$48,"▲","-")),2)</f>
        <v>8.48</v>
      </c>
    </row>
    <row r="20" spans="1:11" x14ac:dyDescent="0.15">
      <c r="A20" s="162" t="s">
        <v>53</v>
      </c>
      <c r="B20" s="162">
        <f>ROUND(VALUE(SUBSTITUTE(実質収支比率等に係る経年分析!F$47,"▲","-")),2)</f>
        <v>6.45</v>
      </c>
      <c r="C20" s="162">
        <f>ROUND(VALUE(SUBSTITUTE(実質収支比率等に係る経年分析!G$47,"▲","-")),2)</f>
        <v>10.51</v>
      </c>
      <c r="D20" s="162">
        <f>ROUND(VALUE(SUBSTITUTE(実質収支比率等に係る経年分析!H$47,"▲","-")),2)</f>
        <v>15.08</v>
      </c>
      <c r="E20" s="162">
        <f>ROUND(VALUE(SUBSTITUTE(実質収支比率等に係る経年分析!I$47,"▲","-")),2)</f>
        <v>17.010000000000002</v>
      </c>
      <c r="F20" s="162">
        <f>ROUND(VALUE(SUBSTITUTE(実質収支比率等に係る経年分析!J$47,"▲","-")),2)</f>
        <v>17.440000000000001</v>
      </c>
    </row>
    <row r="21" spans="1:11" x14ac:dyDescent="0.15">
      <c r="A21" s="162" t="s">
        <v>54</v>
      </c>
      <c r="B21" s="162">
        <f>IF(ISNUMBER(VALUE(SUBSTITUTE(実質収支比率等に係る経年分析!F$49,"▲","-"))),ROUND(VALUE(SUBSTITUTE(実質収支比率等に係る経年分析!F$49,"▲","-")),2),NA())</f>
        <v>-0.62</v>
      </c>
      <c r="C21" s="162">
        <f>IF(ISNUMBER(VALUE(SUBSTITUTE(実質収支比率等に係る経年分析!G$49,"▲","-"))),ROUND(VALUE(SUBSTITUTE(実質収支比率等に係る経年分析!G$49,"▲","-")),2),NA())</f>
        <v>6.11</v>
      </c>
      <c r="D21" s="162">
        <f>IF(ISNUMBER(VALUE(SUBSTITUTE(実質収支比率等に係る経年分析!H$49,"▲","-"))),ROUND(VALUE(SUBSTITUTE(実質収支比率等に係る経年分析!H$49,"▲","-")),2),NA())</f>
        <v>5.2</v>
      </c>
      <c r="E21" s="162">
        <f>IF(ISNUMBER(VALUE(SUBSTITUTE(実質収支比率等に係る経年分析!I$49,"▲","-"))),ROUND(VALUE(SUBSTITUTE(実質収支比率等に係る経年分析!I$49,"▲","-")),2),NA())</f>
        <v>-0.35</v>
      </c>
      <c r="F21" s="162">
        <f>IF(ISNUMBER(VALUE(SUBSTITUTE(実質収支比率等に係る経年分析!J$49,"▲","-"))),ROUND(VALUE(SUBSTITUTE(実質収支比率等に係る経年分析!J$49,"▲","-")),2),NA())</f>
        <v>3.4</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0.01</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後期高齢者医療事業特別会計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0.01</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0.01</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0.01</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0.04</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0.02</v>
      </c>
    </row>
    <row r="30" spans="1:11" x14ac:dyDescent="0.15">
      <c r="A30" s="163" t="str">
        <f>IF(連結実質赤字比率に係る赤字・黒字の構成分析!C$40="",NA(),連結実質赤字比率に係る赤字・黒字の構成分析!C$40)</f>
        <v>国民健康保険事業特別会計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0.22</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0.12</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0.13</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0.09</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0.05</v>
      </c>
    </row>
    <row r="31" spans="1:11" x14ac:dyDescent="0.15">
      <c r="A31" s="163" t="str">
        <f>IF(連結実質赤字比率に係る赤字・黒字の構成分析!C$39="",NA(),連結実質赤字比率に係る赤字・黒字の構成分析!C$39)</f>
        <v>介護保険事業特別会計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0.01</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0.57999999999999996</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0.72</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0.33</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0.51</v>
      </c>
    </row>
    <row r="32" spans="1:11" x14ac:dyDescent="0.15">
      <c r="A32" s="163" t="str">
        <f>IF(連結実質赤字比率に係る赤字・黒字の構成分析!C$38="",NA(),連結実質赤字比率に係る赤字・黒字の構成分析!C$38)</f>
        <v>第二東名ＩＣ周辺地区土地区画整理事業特別会計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0.67</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0.51</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0.5</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0.18</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1.75</v>
      </c>
    </row>
    <row r="33" spans="1:16" x14ac:dyDescent="0.15">
      <c r="A33" s="163" t="str">
        <f>IF(連結実質赤字比率に係る赤字・黒字の構成分析!C$37="",NA(),連結実質赤字比率に係る赤字・黒字の構成分析!C$37)</f>
        <v>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2.81</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3.61</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3.86</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3.1</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2.57</v>
      </c>
    </row>
    <row r="34" spans="1:16" x14ac:dyDescent="0.15">
      <c r="A34" s="163" t="str">
        <f>IF(連結実質赤字比率に係る赤字・黒字の構成分析!C$36="",NA(),連結実質赤字比率に係る赤字・黒字の構成分析!C$36)</f>
        <v>公共下水道事業会計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2.2200000000000002</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2.16</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2.34</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2.52</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3.12</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5.38</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7.41</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8.2100000000000009</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5.58</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6.72</v>
      </c>
    </row>
    <row r="36" spans="1:16" x14ac:dyDescent="0.15">
      <c r="A36" s="163" t="str">
        <f>IF(連結実質赤字比率に係る赤字・黒字の構成分析!C$34="",NA(),連結実質赤字比率に係る赤字・黒字の構成分析!C$34)</f>
        <v>病院事業会計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4.58</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9.6999999999999993</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15.66</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11.73</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9.26</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7108</v>
      </c>
      <c r="E42" s="164"/>
      <c r="F42" s="164"/>
      <c r="G42" s="164">
        <f>'実質公債費比率（分子）の構造'!L$52</f>
        <v>7108</v>
      </c>
      <c r="H42" s="164"/>
      <c r="I42" s="164"/>
      <c r="J42" s="164">
        <f>'実質公債費比率（分子）の構造'!M$52</f>
        <v>6715</v>
      </c>
      <c r="K42" s="164"/>
      <c r="L42" s="164"/>
      <c r="M42" s="164">
        <f>'実質公債費比率（分子）の構造'!N$52</f>
        <v>6658</v>
      </c>
      <c r="N42" s="164"/>
      <c r="O42" s="164"/>
      <c r="P42" s="164">
        <f>'実質公債費比率（分子）の構造'!O$52</f>
        <v>6297</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371</v>
      </c>
      <c r="C44" s="164"/>
      <c r="D44" s="164"/>
      <c r="E44" s="164">
        <f>'実質公債費比率（分子）の構造'!L$50</f>
        <v>335</v>
      </c>
      <c r="F44" s="164"/>
      <c r="G44" s="164"/>
      <c r="H44" s="164">
        <f>'実質公債費比率（分子）の構造'!M$50</f>
        <v>269</v>
      </c>
      <c r="I44" s="164"/>
      <c r="J44" s="164"/>
      <c r="K44" s="164">
        <f>'実質公債費比率（分子）の構造'!N$50</f>
        <v>164</v>
      </c>
      <c r="L44" s="164"/>
      <c r="M44" s="164"/>
      <c r="N44" s="164">
        <f>'実質公債費比率（分子）の構造'!O$50</f>
        <v>160</v>
      </c>
      <c r="O44" s="164"/>
      <c r="P44" s="164"/>
    </row>
    <row r="45" spans="1:16" x14ac:dyDescent="0.15">
      <c r="A45" s="164" t="s">
        <v>63</v>
      </c>
      <c r="B45" s="164">
        <f>'実質公債費比率（分子）の構造'!K$49</f>
        <v>96</v>
      </c>
      <c r="C45" s="164"/>
      <c r="D45" s="164"/>
      <c r="E45" s="164">
        <f>'実質公債費比率（分子）の構造'!L$49</f>
        <v>101</v>
      </c>
      <c r="F45" s="164"/>
      <c r="G45" s="164"/>
      <c r="H45" s="164">
        <f>'実質公債費比率（分子）の構造'!M$49</f>
        <v>99</v>
      </c>
      <c r="I45" s="164"/>
      <c r="J45" s="164"/>
      <c r="K45" s="164">
        <f>'実質公債費比率（分子）の構造'!N$49</f>
        <v>79</v>
      </c>
      <c r="L45" s="164"/>
      <c r="M45" s="164"/>
      <c r="N45" s="164">
        <f>'実質公債費比率（分子）の構造'!O$49</f>
        <v>73</v>
      </c>
      <c r="O45" s="164"/>
      <c r="P45" s="164"/>
    </row>
    <row r="46" spans="1:16" x14ac:dyDescent="0.15">
      <c r="A46" s="164" t="s">
        <v>64</v>
      </c>
      <c r="B46" s="164">
        <f>'実質公債費比率（分子）の構造'!K$48</f>
        <v>1479</v>
      </c>
      <c r="C46" s="164"/>
      <c r="D46" s="164"/>
      <c r="E46" s="164">
        <f>'実質公債費比率（分子）の構造'!L$48</f>
        <v>1410</v>
      </c>
      <c r="F46" s="164"/>
      <c r="G46" s="164"/>
      <c r="H46" s="164">
        <f>'実質公債費比率（分子）の構造'!M$48</f>
        <v>1301</v>
      </c>
      <c r="I46" s="164"/>
      <c r="J46" s="164"/>
      <c r="K46" s="164">
        <f>'実質公債費比率（分子）の構造'!N$48</f>
        <v>1315</v>
      </c>
      <c r="L46" s="164"/>
      <c r="M46" s="164"/>
      <c r="N46" s="164">
        <f>'実質公債費比率（分子）の構造'!O$48</f>
        <v>1174</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6659</v>
      </c>
      <c r="C49" s="164"/>
      <c r="D49" s="164"/>
      <c r="E49" s="164">
        <f>'実質公債費比率（分子）の構造'!L$45</f>
        <v>6636</v>
      </c>
      <c r="F49" s="164"/>
      <c r="G49" s="164"/>
      <c r="H49" s="164">
        <f>'実質公債費比率（分子）の構造'!M$45</f>
        <v>6854</v>
      </c>
      <c r="I49" s="164"/>
      <c r="J49" s="164"/>
      <c r="K49" s="164">
        <f>'実質公債費比率（分子）の構造'!N$45</f>
        <v>7477</v>
      </c>
      <c r="L49" s="164"/>
      <c r="M49" s="164"/>
      <c r="N49" s="164">
        <f>'実質公債費比率（分子）の構造'!O$45</f>
        <v>7811</v>
      </c>
      <c r="O49" s="164"/>
      <c r="P49" s="164"/>
    </row>
    <row r="50" spans="1:16" x14ac:dyDescent="0.15">
      <c r="A50" s="164" t="s">
        <v>67</v>
      </c>
      <c r="B50" s="164" t="e">
        <f>NA()</f>
        <v>#N/A</v>
      </c>
      <c r="C50" s="164">
        <f>IF(ISNUMBER('実質公債費比率（分子）の構造'!K$53),'実質公債費比率（分子）の構造'!K$53,NA())</f>
        <v>1497</v>
      </c>
      <c r="D50" s="164" t="e">
        <f>NA()</f>
        <v>#N/A</v>
      </c>
      <c r="E50" s="164" t="e">
        <f>NA()</f>
        <v>#N/A</v>
      </c>
      <c r="F50" s="164">
        <f>IF(ISNUMBER('実質公債費比率（分子）の構造'!L$53),'実質公債費比率（分子）の構造'!L$53,NA())</f>
        <v>1374</v>
      </c>
      <c r="G50" s="164" t="e">
        <f>NA()</f>
        <v>#N/A</v>
      </c>
      <c r="H50" s="164" t="e">
        <f>NA()</f>
        <v>#N/A</v>
      </c>
      <c r="I50" s="164">
        <f>IF(ISNUMBER('実質公債費比率（分子）の構造'!M$53),'実質公債費比率（分子）の構造'!M$53,NA())</f>
        <v>1808</v>
      </c>
      <c r="J50" s="164" t="e">
        <f>NA()</f>
        <v>#N/A</v>
      </c>
      <c r="K50" s="164" t="e">
        <f>NA()</f>
        <v>#N/A</v>
      </c>
      <c r="L50" s="164">
        <f>IF(ISNUMBER('実質公債費比率（分子）の構造'!N$53),'実質公債費比率（分子）の構造'!N$53,NA())</f>
        <v>2377</v>
      </c>
      <c r="M50" s="164" t="e">
        <f>NA()</f>
        <v>#N/A</v>
      </c>
      <c r="N50" s="164" t="e">
        <f>NA()</f>
        <v>#N/A</v>
      </c>
      <c r="O50" s="164">
        <f>IF(ISNUMBER('実質公債費比率（分子）の構造'!O$53),'実質公債費比率（分子）の構造'!O$53,NA())</f>
        <v>2921</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46999</v>
      </c>
      <c r="E56" s="163"/>
      <c r="F56" s="163"/>
      <c r="G56" s="163">
        <f>'将来負担比率（分子）の構造'!J$52</f>
        <v>45354</v>
      </c>
      <c r="H56" s="163"/>
      <c r="I56" s="163"/>
      <c r="J56" s="163">
        <f>'将来負担比率（分子）の構造'!K$52</f>
        <v>43172</v>
      </c>
      <c r="K56" s="163"/>
      <c r="L56" s="163"/>
      <c r="M56" s="163">
        <f>'将来負担比率（分子）の構造'!L$52</f>
        <v>40826</v>
      </c>
      <c r="N56" s="163"/>
      <c r="O56" s="163"/>
      <c r="P56" s="163">
        <f>'将来負担比率（分子）の構造'!M$52</f>
        <v>39436</v>
      </c>
    </row>
    <row r="57" spans="1:16" x14ac:dyDescent="0.15">
      <c r="A57" s="163" t="s">
        <v>42</v>
      </c>
      <c r="B57" s="163"/>
      <c r="C57" s="163"/>
      <c r="D57" s="163">
        <f>'将来負担比率（分子）の構造'!I$51</f>
        <v>27358</v>
      </c>
      <c r="E57" s="163"/>
      <c r="F57" s="163"/>
      <c r="G57" s="163">
        <f>'将来負担比率（分子）の構造'!J$51</f>
        <v>26178</v>
      </c>
      <c r="H57" s="163"/>
      <c r="I57" s="163"/>
      <c r="J57" s="163">
        <f>'将来負担比率（分子）の構造'!K$51</f>
        <v>25985</v>
      </c>
      <c r="K57" s="163"/>
      <c r="L57" s="163"/>
      <c r="M57" s="163">
        <f>'将来負担比率（分子）の構造'!L$51</f>
        <v>26402</v>
      </c>
      <c r="N57" s="163"/>
      <c r="O57" s="163"/>
      <c r="P57" s="163">
        <f>'将来負担比率（分子）の構造'!M$51</f>
        <v>26944</v>
      </c>
    </row>
    <row r="58" spans="1:16" x14ac:dyDescent="0.15">
      <c r="A58" s="163" t="s">
        <v>41</v>
      </c>
      <c r="B58" s="163"/>
      <c r="C58" s="163"/>
      <c r="D58" s="163">
        <f>'将来負担比率（分子）の構造'!I$50</f>
        <v>12742</v>
      </c>
      <c r="E58" s="163"/>
      <c r="F58" s="163"/>
      <c r="G58" s="163">
        <f>'将来負担比率（分子）の構造'!J$50</f>
        <v>14850</v>
      </c>
      <c r="H58" s="163"/>
      <c r="I58" s="163"/>
      <c r="J58" s="163">
        <f>'将来負担比率（分子）の構造'!K$50</f>
        <v>17349</v>
      </c>
      <c r="K58" s="163"/>
      <c r="L58" s="163"/>
      <c r="M58" s="163">
        <f>'将来負担比率（分子）の構造'!L$50</f>
        <v>19698</v>
      </c>
      <c r="N58" s="163"/>
      <c r="O58" s="163"/>
      <c r="P58" s="163">
        <f>'将来負担比率（分子）の構造'!M$50</f>
        <v>21575</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14158</v>
      </c>
      <c r="C62" s="163"/>
      <c r="D62" s="163"/>
      <c r="E62" s="163">
        <f>'将来負担比率（分子）の構造'!J$45</f>
        <v>14634</v>
      </c>
      <c r="F62" s="163"/>
      <c r="G62" s="163"/>
      <c r="H62" s="163">
        <f>'将来負担比率（分子）の構造'!K$45</f>
        <v>14240</v>
      </c>
      <c r="I62" s="163"/>
      <c r="J62" s="163"/>
      <c r="K62" s="163">
        <f>'将来負担比率（分子）の構造'!L$45</f>
        <v>14719</v>
      </c>
      <c r="L62" s="163"/>
      <c r="M62" s="163"/>
      <c r="N62" s="163">
        <f>'将来負担比率（分子）の構造'!M$45</f>
        <v>14908</v>
      </c>
      <c r="O62" s="163"/>
      <c r="P62" s="163"/>
    </row>
    <row r="63" spans="1:16" x14ac:dyDescent="0.15">
      <c r="A63" s="163" t="s">
        <v>34</v>
      </c>
      <c r="B63" s="163">
        <f>'将来負担比率（分子）の構造'!I$44</f>
        <v>396</v>
      </c>
      <c r="C63" s="163"/>
      <c r="D63" s="163"/>
      <c r="E63" s="163">
        <f>'将来負担比率（分子）の構造'!J$44</f>
        <v>373</v>
      </c>
      <c r="F63" s="163"/>
      <c r="G63" s="163"/>
      <c r="H63" s="163">
        <f>'将来負担比率（分子）の構造'!K$44</f>
        <v>291</v>
      </c>
      <c r="I63" s="163"/>
      <c r="J63" s="163"/>
      <c r="K63" s="163">
        <f>'将来負担比率（分子）の構造'!L$44</f>
        <v>234</v>
      </c>
      <c r="L63" s="163"/>
      <c r="M63" s="163"/>
      <c r="N63" s="163">
        <f>'将来負担比率（分子）の構造'!M$44</f>
        <v>290</v>
      </c>
      <c r="O63" s="163"/>
      <c r="P63" s="163"/>
    </row>
    <row r="64" spans="1:16" x14ac:dyDescent="0.15">
      <c r="A64" s="163" t="s">
        <v>33</v>
      </c>
      <c r="B64" s="163">
        <f>'将来負担比率（分子）の構造'!I$43</f>
        <v>12709</v>
      </c>
      <c r="C64" s="163"/>
      <c r="D64" s="163"/>
      <c r="E64" s="163">
        <f>'将来負担比率（分子）の構造'!J$43</f>
        <v>11347</v>
      </c>
      <c r="F64" s="163"/>
      <c r="G64" s="163"/>
      <c r="H64" s="163">
        <f>'将来負担比率（分子）の構造'!K$43</f>
        <v>10859</v>
      </c>
      <c r="I64" s="163"/>
      <c r="J64" s="163"/>
      <c r="K64" s="163">
        <f>'将来負担比率（分子）の構造'!L$43</f>
        <v>10945</v>
      </c>
      <c r="L64" s="163"/>
      <c r="M64" s="163"/>
      <c r="N64" s="163">
        <f>'将来負担比率（分子）の構造'!M$43</f>
        <v>11918</v>
      </c>
      <c r="O64" s="163"/>
      <c r="P64" s="163"/>
    </row>
    <row r="65" spans="1:16" x14ac:dyDescent="0.15">
      <c r="A65" s="163" t="s">
        <v>32</v>
      </c>
      <c r="B65" s="163">
        <f>'将来負担比率（分子）の構造'!I$42</f>
        <v>2013</v>
      </c>
      <c r="C65" s="163"/>
      <c r="D65" s="163"/>
      <c r="E65" s="163">
        <f>'将来負担比率（分子）の構造'!J$42</f>
        <v>9189</v>
      </c>
      <c r="F65" s="163"/>
      <c r="G65" s="163"/>
      <c r="H65" s="163">
        <f>'将来負担比率（分子）の構造'!K$42</f>
        <v>8666</v>
      </c>
      <c r="I65" s="163"/>
      <c r="J65" s="163"/>
      <c r="K65" s="163">
        <f>'将来負担比率（分子）の構造'!L$42</f>
        <v>7764</v>
      </c>
      <c r="L65" s="163"/>
      <c r="M65" s="163"/>
      <c r="N65" s="163">
        <f>'将来負担比率（分子）の構造'!M$42</f>
        <v>2848</v>
      </c>
      <c r="O65" s="163"/>
      <c r="P65" s="163"/>
    </row>
    <row r="66" spans="1:16" x14ac:dyDescent="0.15">
      <c r="A66" s="163" t="s">
        <v>31</v>
      </c>
      <c r="B66" s="163">
        <f>'将来負担比率（分子）の構造'!I$41</f>
        <v>87227</v>
      </c>
      <c r="C66" s="163"/>
      <c r="D66" s="163"/>
      <c r="E66" s="163">
        <f>'将来負担比率（分子）の構造'!J$41</f>
        <v>85909</v>
      </c>
      <c r="F66" s="163"/>
      <c r="G66" s="163"/>
      <c r="H66" s="163">
        <f>'将来負担比率（分子）の構造'!K$41</f>
        <v>85078</v>
      </c>
      <c r="I66" s="163"/>
      <c r="J66" s="163"/>
      <c r="K66" s="163">
        <f>'将来負担比率（分子）の構造'!L$41</f>
        <v>84238</v>
      </c>
      <c r="L66" s="163"/>
      <c r="M66" s="163"/>
      <c r="N66" s="163">
        <f>'将来負担比率（分子）の構造'!M$41</f>
        <v>87531</v>
      </c>
      <c r="O66" s="163"/>
      <c r="P66" s="163"/>
    </row>
    <row r="67" spans="1:16" x14ac:dyDescent="0.15">
      <c r="A67" s="163" t="s">
        <v>71</v>
      </c>
      <c r="B67" s="163" t="e">
        <f>NA()</f>
        <v>#N/A</v>
      </c>
      <c r="C67" s="163">
        <f>IF(ISNUMBER('将来負担比率（分子）の構造'!I$53), IF('将来負担比率（分子）の構造'!I$53 &lt; 0, 0, '将来負担比率（分子）の構造'!I$53), NA())</f>
        <v>29405</v>
      </c>
      <c r="D67" s="163" t="e">
        <f>NA()</f>
        <v>#N/A</v>
      </c>
      <c r="E67" s="163" t="e">
        <f>NA()</f>
        <v>#N/A</v>
      </c>
      <c r="F67" s="163">
        <f>IF(ISNUMBER('将来負担比率（分子）の構造'!J$53), IF('将来負担比率（分子）の構造'!J$53 &lt; 0, 0, '将来負担比率（分子）の構造'!J$53), NA())</f>
        <v>35071</v>
      </c>
      <c r="G67" s="163" t="e">
        <f>NA()</f>
        <v>#N/A</v>
      </c>
      <c r="H67" s="163" t="e">
        <f>NA()</f>
        <v>#N/A</v>
      </c>
      <c r="I67" s="163">
        <f>IF(ISNUMBER('将来負担比率（分子）の構造'!K$53), IF('将来負担比率（分子）の構造'!K$53 &lt; 0, 0, '将来負担比率（分子）の構造'!K$53), NA())</f>
        <v>32627</v>
      </c>
      <c r="J67" s="163" t="e">
        <f>NA()</f>
        <v>#N/A</v>
      </c>
      <c r="K67" s="163" t="e">
        <f>NA()</f>
        <v>#N/A</v>
      </c>
      <c r="L67" s="163">
        <f>IF(ISNUMBER('将来負担比率（分子）の構造'!L$53), IF('将来負担比率（分子）の構造'!L$53 &lt; 0, 0, '将来負担比率（分子）の構造'!L$53), NA())</f>
        <v>30973</v>
      </c>
      <c r="M67" s="163" t="e">
        <f>NA()</f>
        <v>#N/A</v>
      </c>
      <c r="N67" s="163" t="e">
        <f>NA()</f>
        <v>#N/A</v>
      </c>
      <c r="O67" s="163">
        <f>IF(ISNUMBER('将来負担比率（分子）の構造'!M$53), IF('将来負担比率（分子）の構造'!M$53 &lt; 0, 0, '将来負担比率（分子）の構造'!M$53), NA())</f>
        <v>29539</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7733</v>
      </c>
      <c r="C72" s="167">
        <f>基金残高に係る経年分析!G55</f>
        <v>8977</v>
      </c>
      <c r="D72" s="167">
        <f>基金残高に係る経年分析!H55</f>
        <v>9309</v>
      </c>
    </row>
    <row r="73" spans="1:16" x14ac:dyDescent="0.15">
      <c r="A73" s="166" t="s">
        <v>74</v>
      </c>
      <c r="B73" s="167" t="str">
        <f>基金残高に係る経年分析!F56</f>
        <v>-</v>
      </c>
      <c r="C73" s="167" t="str">
        <f>基金残高に係る経年分析!G56</f>
        <v>-</v>
      </c>
      <c r="D73" s="167" t="str">
        <f>基金残高に係る経年分析!H56</f>
        <v>-</v>
      </c>
    </row>
    <row r="74" spans="1:16" x14ac:dyDescent="0.15">
      <c r="A74" s="166" t="s">
        <v>75</v>
      </c>
      <c r="B74" s="167">
        <f>基金残高に係る経年分析!F57</f>
        <v>6352</v>
      </c>
      <c r="C74" s="167">
        <f>基金残高に係る経年分析!G57</f>
        <v>7785</v>
      </c>
      <c r="D74" s="167">
        <f>基金残高に係る経年分析!H57</f>
        <v>9432</v>
      </c>
    </row>
  </sheetData>
  <sheetProtection algorithmName="SHA-512" hashValue="jQI/bhaA7wimnd3Z3viaMMcWo1JjUhm1TqEWHuA96w2gyTr8YZFcx5Tijv/GAe/mLov/fOqkV8FHaq8Oh438sw==" saltValue="v5/lGVMUfgRphRqLpMdLj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ほり　まさひろ</cp:lastModifiedBy>
  <cp:lastPrinted>2026-09-03T07:14:59Z</cp:lastPrinted>
  <dcterms:created xsi:type="dcterms:W3CDTF">2026-02-23T06:58:49Z</dcterms:created>
  <dcterms:modified xsi:type="dcterms:W3CDTF">2026-09-08T02:40:24Z</dcterms:modified>
  <cp:category/>
</cp:coreProperties>
</file>