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svmfile\filesv\102002001財政課\令和８年度\09【大分類】財政制度\01【中分類】公会計制度\【小分類】調査関係《2026・通常・10》（2037.04.01）\20260911【確認依頼】令和６年度財政状況資料集の作成について（2回目・地方公会計関係）\02_回答\"/>
    </mc:Choice>
  </mc:AlternateContent>
  <xr:revisionPtr revIDLastSave="0" documentId="13_ncr:1_{2B53FDD8-A9B4-45F3-90D7-1C4C925ACCED}"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BE36" i="10"/>
  <c r="BE35" i="10"/>
  <c r="CO34" i="10"/>
  <c r="CO35" i="10" s="1"/>
  <c r="CO36" i="10" s="1"/>
  <c r="BW34" i="10"/>
  <c r="BW35" i="10" s="1"/>
  <c r="BW36" i="10" s="1"/>
  <c r="BW37" i="10" s="1"/>
  <c r="BW38" i="10" s="1"/>
  <c r="BW39" i="10" s="1"/>
  <c r="BW40"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AM34" i="10"/>
  <c r="AM35" i="10" s="1"/>
  <c r="AM36" i="10" s="1"/>
  <c r="U34" i="10"/>
  <c r="U35" i="10" s="1"/>
  <c r="U36" i="10" s="1"/>
  <c r="U37" i="10" s="1"/>
  <c r="BE34" i="10"/>
</calcChain>
</file>

<file path=xl/sharedStrings.xml><?xml version="1.0" encoding="utf-8"?>
<sst xmlns="http://schemas.openxmlformats.org/spreadsheetml/2006/main" count="1119" uniqueCount="581">
  <si>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</si>
  <si>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</si>
  <si>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</si>
  <si>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</si>
  <si>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</si>
  <si>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</si>
  <si>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</si>
  <si>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</si>
  <si>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</si>
  <si>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</si>
  <si>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</si>
  <si>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</si>
  <si>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</si>
  <si>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</si>
  <si>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</si>
  <si>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</si>
  <si>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</si>
  <si>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</si>
  <si>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</si>
  <si>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</si>
  <si>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</si>
  <si>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</si>
  <si>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</si>
  <si>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</si>
  <si>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</si>
  <si>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</si>
  <si>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</si>
  <si>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</si>
  <si>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</si>
  <si>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</si>
  <si>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</si>
  <si>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</si>
  <si>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</si>
  <si>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</si>
  <si>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</si>
  <si>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</si>
  <si>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</si>
  <si>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</si>
  <si>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</si>
  <si>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</si>
  <si>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</si>
  <si>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</si>
  <si>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</si>
  <si>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</si>
  <si>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</si>
  <si>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</si>
  <si>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</si>
  <si>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</si>
  <si>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</si>
  <si>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</si>
  <si>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</si>
  <si>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</si>
  <si>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</si>
  <si>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</si>
  <si>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</si>
  <si>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</si>
  <si>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</si>
  <si>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</si>
  <si>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</si>
  <si>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</si>
  <si>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</si>
  <si>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</si>
  <si>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</si>
  <si>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</si>
  <si>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</si>
  <si>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</si>
  <si>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</si>
  <si>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</si>
  <si>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</si>
  <si>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</si>
  <si>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</si>
  <si>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</si>
  <si>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</si>
  <si>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</si>
  <si>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</si>
  <si>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</si>
  <si>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</si>
  <si>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</si>
  <si>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</si>
  <si>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</si>
  <si>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</si>
  <si>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</si>
  <si>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</si>
  <si>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</si>
  <si>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</si>
  <si>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</si>
  <si>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</si>
  <si>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</si>
  <si>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</si>
  <si>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</si>
  <si>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</si>
  <si>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</si>
  <si>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</si>
  <si>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</si>
  <si>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焼津市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</si>
  <si>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</si>
  <si>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</si>
  <si>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</si>
  <si>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</si>
  <si>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</si>
  <si>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</si>
  <si>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</si>
  <si>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</si>
  <si>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</si>
  <si>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</si>
  <si>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</si>
  <si>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</si>
  <si>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</si>
  <si>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</si>
  <si>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</si>
  <si>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</si>
  <si>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</si>
  <si>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</si>
  <si>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</si>
  <si>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</si>
  <si>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</si>
  <si>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</si>
  <si>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</si>
  <si>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</si>
  <si>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</si>
  <si>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</si>
  <si>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</si>
  <si>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</si>
  <si>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</si>
  <si>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</si>
  <si>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</si>
  <si>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</si>
  <si>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</si>
  <si>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</si>
  <si>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</si>
  <si>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</si>
  <si>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</si>
  <si>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</si>
  <si>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</si>
  <si>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</si>
  <si>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</si>
  <si>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</si>
  <si>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</si>
  <si>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</si>
  <si>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</si>
  <si>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</si>
  <si>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</si>
  <si>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</si>
  <si>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</si>
  <si>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</si>
  <si>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</si>
  <si>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</si>
  <si>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</si>
  <si>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</si>
  <si>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</si>
  <si>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</si>
  <si>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</si>
  <si>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</si>
  <si>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</si>
  <si>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</si>
  <si>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</si>
  <si>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</si>
  <si>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</si>
  <si>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</si>
  <si>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</si>
  <si>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</si>
  <si>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</si>
  <si>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</si>
  <si>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</si>
  <si>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</si>
  <si>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</si>
  <si>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</si>
  <si>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</si>
  <si>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</si>
  <si>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</si>
  <si>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</si>
  <si>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</si>
  <si>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</si>
  <si>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</si>
  <si>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</si>
  <si>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</si>
  <si>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</si>
  <si>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</si>
  <si>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</si>
  <si>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</si>
  <si>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</si>
  <si>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</si>
  <si>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</si>
  <si>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</si>
  <si>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</si>
  <si>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</si>
  <si>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</si>
  <si>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</si>
  <si>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</si>
  <si>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</si>
  <si>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</si>
  <si>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</si>
  <si>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</si>
  <si>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</si>
  <si>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</si>
  <si>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</si>
  <si>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</si>
  <si>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</si>
  <si>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</si>
  <si>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</si>
  <si>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</si>
  <si>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</si>
  <si>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</si>
  <si>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静岡県焼津市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</si>
  <si>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</si>
  <si>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</si>
  <si>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</si>
  <si>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</si>
  <si>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</si>
  <si>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</si>
  <si>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</si>
  <si>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</si>
  <si>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</si>
  <si>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</si>
  <si>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</si>
  <si>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</si>
  <si>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</si>
  <si>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</si>
  <si>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</si>
  <si>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</si>
  <si>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</si>
  <si>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</si>
  <si>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</si>
  <si>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</si>
  <si>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</si>
  <si>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</si>
  <si>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</si>
  <si>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</si>
  <si>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</si>
  <si>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</si>
  <si>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</si>
  <si>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</si>
  <si>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</si>
  <si>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</si>
  <si>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</si>
  <si>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</si>
  <si>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</si>
  <si>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</si>
  <si>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</si>
  <si>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</si>
  <si>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</si>
  <si>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</si>
  <si>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</si>
  <si>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</si>
  <si>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</si>
  <si>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</si>
  <si>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</si>
  <si>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</si>
  <si>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</si>
  <si>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</si>
  <si>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</si>
  <si>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</si>
  <si>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</si>
  <si>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</si>
  <si>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</si>
  <si>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</si>
  <si>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</si>
  <si>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</si>
  <si>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</si>
  <si>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</si>
  <si>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</si>
  <si>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</si>
  <si>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</si>
  <si>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</si>
  <si>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</si>
  <si>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</si>
  <si>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</si>
  <si>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</si>
  <si>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</si>
  <si>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</si>
  <si>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</si>
  <si>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</si>
  <si>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</si>
  <si>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</si>
  <si>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</si>
  <si>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</si>
  <si>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</si>
  <si>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</si>
  <si>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</si>
  <si>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</si>
  <si>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</si>
  <si>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</si>
  <si>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</si>
  <si>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</si>
  <si>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</si>
  <si>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</si>
  <si>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</si>
  <si>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</si>
  <si>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</si>
  <si>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</si>
  <si>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</si>
  <si>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</si>
  <si>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</si>
  <si>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</si>
  <si>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</si>
  <si>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</si>
  <si>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</si>
  <si>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</si>
  <si>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</si>
  <si>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</si>
  <si>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</si>
  <si>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</si>
  <si>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</si>
  <si>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</si>
  <si>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</si>
  <si>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</si>
  <si>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</si>
  <si>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</si>
  <si>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</si>
  <si>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</si>
  <si>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</si>
  <si>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</si>
  <si>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</si>
  <si>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</si>
  <si>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</si>
  <si>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</si>
  <si>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</si>
  <si>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</si>
  <si>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</si>
  <si>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</si>
  <si>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</si>
  <si>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</si>
  <si>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</si>
  <si>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</si>
  <si>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</si>
  <si>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</si>
  <si>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</si>
  <si>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</si>
  <si>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</si>
  <si>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</si>
  <si>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</si>
  <si>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</si>
  <si>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</si>
  <si>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</si>
  <si>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</si>
  <si>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</si>
  <si>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</si>
  <si>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</si>
  <si>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</si>
  <si>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</si>
  <si>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</si>
  <si>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</si>
  <si>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</si>
  <si>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</si>
  <si>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</si>
  <si>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</si>
  <si>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</si>
  <si>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</si>
  <si>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</si>
  <si>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</si>
  <si>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</si>
  <si>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</si>
  <si>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</si>
  <si>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</si>
  <si>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静岡県焼津市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</si>
  <si>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</si>
  <si>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</si>
  <si>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</si>
  <si>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</si>
  <si>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</si>
  <si>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</si>
  <si>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</si>
  <si>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</si>
  <si>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</si>
  <si>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</si>
  <si>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</si>
  <si>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</si>
  <si>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</si>
  <si>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</si>
  <si>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</si>
  <si>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</si>
  <si>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</si>
  <si>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</si>
  <si>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</si>
  <si>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</si>
  <si>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し尿処理事業特別会計</t>
    <phoneticPr fontId="5"/>
  </si>
  <si>
    <t>土地取得事業特別会計</t>
    <phoneticPr fontId="5"/>
  </si>
  <si>
    <t>港湾事業特別会計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</si>
  <si>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</si>
  <si>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</si>
  <si>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</si>
  <si>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</si>
  <si>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</si>
  <si>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</si>
  <si>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</si>
  <si>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</si>
  <si>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</si>
  <si>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</si>
  <si>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</si>
  <si>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</si>
  <si>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</si>
  <si>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</si>
  <si>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駐車場事業特別会計</t>
    <phoneticPr fontId="5"/>
  </si>
  <si>
    <t>介護保険事業特別会計</t>
    <phoneticPr fontId="5"/>
  </si>
  <si>
    <t>後期高齢者医療事業特別会計</t>
    <phoneticPr fontId="5"/>
  </si>
  <si>
    <t>水道事業会計</t>
    <phoneticPr fontId="5"/>
  </si>
  <si>
    <t>法適用企業</t>
    <phoneticPr fontId="5"/>
  </si>
  <si>
    <t>病院事業会計</t>
    <phoneticPr fontId="5"/>
  </si>
  <si>
    <t>公共下水道事業会計</t>
    <phoneticPr fontId="5"/>
  </si>
  <si>
    <t>温泉事業特別会計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</si>
  <si>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</si>
  <si>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</si>
  <si>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</si>
  <si>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</si>
  <si>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</si>
  <si>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</si>
  <si>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</si>
  <si>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</si>
  <si>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</si>
  <si>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</si>
  <si>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</si>
  <si>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</si>
  <si>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</si>
  <si>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</si>
  <si>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</si>
  <si>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</si>
  <si>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</si>
  <si>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</si>
  <si>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</si>
  <si>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</si>
  <si>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</si>
  <si>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</si>
  <si>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</si>
  <si>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</si>
  <si>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</si>
  <si>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</si>
  <si>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</si>
  <si>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</si>
  <si>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</si>
  <si>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</si>
  <si>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</si>
  <si>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</si>
  <si>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</si>
  <si>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</si>
  <si>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</si>
  <si>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</si>
  <si>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</si>
  <si>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</si>
  <si>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</si>
  <si>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</si>
  <si>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</si>
  <si>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</si>
  <si>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</si>
  <si>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</si>
  <si>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</si>
  <si>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</si>
  <si>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</si>
  <si>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</si>
  <si>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</si>
  <si>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</si>
  <si>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</si>
  <si>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</si>
  <si>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</si>
  <si>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</si>
  <si>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</si>
  <si>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</si>
  <si>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</si>
  <si>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</si>
  <si>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</si>
  <si>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</si>
  <si>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</si>
  <si>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</si>
  <si>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</si>
  <si>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</si>
  <si>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</si>
  <si>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</si>
  <si>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</si>
  <si>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</si>
  <si>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</si>
  <si>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</si>
  <si>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</si>
  <si>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</si>
  <si>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</si>
  <si>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</si>
  <si>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</si>
  <si>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</si>
  <si>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</si>
  <si>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</si>
  <si>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</si>
  <si>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</si>
  <si>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</si>
  <si>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</si>
  <si>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</si>
  <si>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</si>
  <si>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</si>
  <si>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</si>
  <si>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</si>
  <si>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</si>
  <si>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</si>
  <si>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</si>
  <si>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</si>
  <si>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</si>
  <si>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</si>
  <si>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</si>
  <si>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</si>
  <si>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</si>
  <si>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</si>
  <si>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</si>
  <si>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</si>
  <si>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</si>
  <si>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</si>
  <si>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</si>
  <si>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</si>
  <si>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</si>
  <si>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</si>
  <si>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</si>
  <si>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</si>
  <si>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</si>
  <si>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</si>
  <si>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</si>
  <si>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</si>
  <si>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</si>
  <si>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</si>
  <si>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</si>
  <si>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</si>
  <si>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</si>
  <si>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</si>
  <si>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</si>
  <si>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</si>
  <si>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</si>
  <si>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</si>
  <si>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</si>
  <si>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</si>
  <si>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</si>
  <si>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</si>
  <si>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</si>
  <si>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</si>
  <si>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</si>
  <si>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</si>
  <si>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</si>
  <si>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</si>
  <si>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</si>
  <si>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</si>
  <si>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</si>
  <si>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</si>
  <si>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</si>
  <si>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1.33</t>
  </si>
  <si>
    <t>▲ 2.60</t>
  </si>
  <si>
    <t>▲ 0.21</t>
  </si>
  <si>
    <t>一般会計</t>
  </si>
  <si>
    <t>水道事業会計</t>
  </si>
  <si>
    <t>病院事業会計</t>
  </si>
  <si>
    <t>介護保険事業特別会計</t>
  </si>
  <si>
    <t>公共下水道事業会計</t>
  </si>
  <si>
    <t>国民健康保険事業特別会計</t>
  </si>
  <si>
    <t>し尿処理事業特別会計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</si>
  <si>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</si>
  <si>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</si>
  <si>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</si>
  <si>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</si>
  <si>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</si>
  <si>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</si>
  <si>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</si>
  <si>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</si>
  <si>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</si>
  <si>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駿遠学園管理組合</t>
    <rPh sb="0" eb="2">
      <t>スンエン</t>
    </rPh>
    <rPh sb="2" eb="4">
      <t>ガクエン</t>
    </rPh>
    <rPh sb="4" eb="6">
      <t>カンリ</t>
    </rPh>
    <rPh sb="6" eb="8">
      <t>クミアイ</t>
    </rPh>
    <phoneticPr fontId="2"/>
  </si>
  <si>
    <t>志太広域事務組合（一般会計）</t>
    <rPh sb="0" eb="2">
      <t>シダ</t>
    </rPh>
    <rPh sb="2" eb="4">
      <t>コウイキ</t>
    </rPh>
    <rPh sb="4" eb="6">
      <t>ジム</t>
    </rPh>
    <rPh sb="6" eb="8">
      <t>クミアイ</t>
    </rPh>
    <rPh sb="9" eb="11">
      <t>イッパン</t>
    </rPh>
    <rPh sb="11" eb="13">
      <t>カイケイ</t>
    </rPh>
    <phoneticPr fontId="2"/>
  </si>
  <si>
    <t>志太広域事務組合（看護会計）</t>
    <rPh sb="0" eb="2">
      <t>シダ</t>
    </rPh>
    <rPh sb="2" eb="4">
      <t>コウイキ</t>
    </rPh>
    <rPh sb="4" eb="6">
      <t>ジム</t>
    </rPh>
    <rPh sb="6" eb="8">
      <t>クミアイ</t>
    </rPh>
    <rPh sb="9" eb="11">
      <t>カンゴ</t>
    </rPh>
    <rPh sb="11" eb="13">
      <t>カイケイ</t>
    </rPh>
    <phoneticPr fontId="2"/>
  </si>
  <si>
    <t>静岡地方税滞納整理機構</t>
    <rPh sb="0" eb="2">
      <t>シズオカ</t>
    </rPh>
    <rPh sb="2" eb="4">
      <t>チホウ</t>
    </rPh>
    <rPh sb="4" eb="5">
      <t>ゼイ</t>
    </rPh>
    <rPh sb="5" eb="7">
      <t>タイノウ</t>
    </rPh>
    <rPh sb="7" eb="9">
      <t>セイリ</t>
    </rPh>
    <rPh sb="9" eb="11">
      <t>キコウ</t>
    </rPh>
    <phoneticPr fontId="2"/>
  </si>
  <si>
    <t>静岡県大井川広域水道企業団</t>
    <rPh sb="0" eb="3">
      <t>シズオカケン</t>
    </rPh>
    <rPh sb="3" eb="6">
      <t>オオイガワ</t>
    </rPh>
    <rPh sb="6" eb="8">
      <t>コウイキ</t>
    </rPh>
    <rPh sb="8" eb="10">
      <t>スイドウ</t>
    </rPh>
    <rPh sb="10" eb="12">
      <t>キギョウ</t>
    </rPh>
    <rPh sb="12" eb="13">
      <t>ダン</t>
    </rPh>
    <phoneticPr fontId="2"/>
  </si>
  <si>
    <t>静岡県後期高齢者医療広域連合（普通会計）</t>
    <rPh sb="0" eb="3">
      <t>シズオカケン</t>
    </rPh>
    <rPh sb="3" eb="5">
      <t>コウキ</t>
    </rPh>
    <rPh sb="5" eb="8">
      <t>コウレイシャ</t>
    </rPh>
    <rPh sb="8" eb="10">
      <t>イリョウ</t>
    </rPh>
    <rPh sb="10" eb="12">
      <t>コウイキ</t>
    </rPh>
    <rPh sb="12" eb="14">
      <t>レンゴウ</t>
    </rPh>
    <rPh sb="15" eb="17">
      <t>フツウ</t>
    </rPh>
    <rPh sb="17" eb="19">
      <t>カイケイ</t>
    </rPh>
    <phoneticPr fontId="2"/>
  </si>
  <si>
    <t>静岡県後期高齢者医療広域連合（事業会計）</t>
    <rPh sb="0" eb="3">
      <t>シズオカケン</t>
    </rPh>
    <rPh sb="3" eb="5">
      <t>コウキ</t>
    </rPh>
    <rPh sb="5" eb="8">
      <t>コウレイシャ</t>
    </rPh>
    <rPh sb="8" eb="10">
      <t>イリョウ</t>
    </rPh>
    <rPh sb="10" eb="12">
      <t>コウイキ</t>
    </rPh>
    <rPh sb="12" eb="14">
      <t>レンゴウ</t>
    </rPh>
    <rPh sb="15" eb="17">
      <t>ジギョウ</t>
    </rPh>
    <rPh sb="17" eb="19">
      <t>カイケイ</t>
    </rPh>
    <phoneticPr fontId="2"/>
  </si>
  <si>
    <t>焼津水産振興センター</t>
    <rPh sb="0" eb="2">
      <t>ヤイヅ</t>
    </rPh>
    <rPh sb="2" eb="4">
      <t>スイサン</t>
    </rPh>
    <rPh sb="4" eb="6">
      <t>シンコウ</t>
    </rPh>
    <phoneticPr fontId="2"/>
  </si>
  <si>
    <t>焼津市土地開発公社</t>
    <rPh sb="0" eb="3">
      <t>ヤイヅシ</t>
    </rPh>
    <rPh sb="3" eb="5">
      <t>トチ</t>
    </rPh>
    <rPh sb="5" eb="7">
      <t>カイハツ</t>
    </rPh>
    <rPh sb="7" eb="9">
      <t>コウシャ</t>
    </rPh>
    <phoneticPr fontId="2"/>
  </si>
  <si>
    <t>焼津市勤労者福祉サービスセンター</t>
    <rPh sb="0" eb="3">
      <t>ヤイヅシ</t>
    </rPh>
    <rPh sb="3" eb="6">
      <t>キンロウシャ</t>
    </rPh>
    <rPh sb="6" eb="8">
      <t>フクシ</t>
    </rPh>
    <phoneticPr fontId="2"/>
  </si>
  <si>
    <t>ふるさと寄附金基金</t>
    <rPh sb="4" eb="7">
      <t>キフキン</t>
    </rPh>
    <rPh sb="7" eb="9">
      <t>キキン</t>
    </rPh>
    <phoneticPr fontId="5"/>
  </si>
  <si>
    <t>大井川地区振興整備基金</t>
    <rPh sb="0" eb="3">
      <t>オオイガワ</t>
    </rPh>
    <rPh sb="3" eb="5">
      <t>チク</t>
    </rPh>
    <rPh sb="5" eb="7">
      <t>シンコウ</t>
    </rPh>
    <rPh sb="7" eb="9">
      <t>セイビ</t>
    </rPh>
    <rPh sb="9" eb="11">
      <t>キキン</t>
    </rPh>
    <phoneticPr fontId="2"/>
  </si>
  <si>
    <t>市立総合病院医療機器整備基金</t>
    <rPh sb="0" eb="2">
      <t>シリツ</t>
    </rPh>
    <rPh sb="2" eb="4">
      <t>ソウゴウ</t>
    </rPh>
    <rPh sb="4" eb="6">
      <t>ビョウイン</t>
    </rPh>
    <rPh sb="6" eb="8">
      <t>イリョウ</t>
    </rPh>
    <rPh sb="8" eb="10">
      <t>キキ</t>
    </rPh>
    <rPh sb="10" eb="12">
      <t>セイビ</t>
    </rPh>
    <rPh sb="12" eb="14">
      <t>キキン</t>
    </rPh>
    <phoneticPr fontId="2"/>
  </si>
  <si>
    <t>道路河川整備基金</t>
    <rPh sb="0" eb="2">
      <t>ドウロ</t>
    </rPh>
    <rPh sb="2" eb="4">
      <t>カセン</t>
    </rPh>
    <rPh sb="4" eb="6">
      <t>セイビ</t>
    </rPh>
    <rPh sb="6" eb="8">
      <t>キキン</t>
    </rPh>
    <phoneticPr fontId="2"/>
  </si>
  <si>
    <t>津波対策あんしん基金</t>
    <rPh sb="0" eb="2">
      <t>ツナミ</t>
    </rPh>
    <rPh sb="2" eb="4">
      <t>タイサク</t>
    </rPh>
    <rPh sb="8" eb="10">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</si>
  <si>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</si>
  <si>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</si>
  <si>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</si>
  <si>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</si>
  <si>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</si>
  <si>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</si>
  <si>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</si>
  <si>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</si>
  <si>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</si>
  <si>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地方債現在高等の減少による将来負担額の減少並びに財政調整基金、減債基金及びふるさと寄附金基金等の充当可能基金の増加等による充当可能財源の増加により算定されていない。有形固定資産減価償却率は、類似団体内平均値と比較して低い水準となっているが、現在、本市で進めている公共施設統廃合は中途段階であるため、有形固定資産減価償却率の低下には結びついていないものの、将来的には低下する見込みである。後年度に負担を集中させず、将来負担比率及び有形固定資産減価償却率が健全に推移するよう、「焼津市公共施設等総合管理計画（令和３年度改定）」に基づく計画的な更新等に加え、基金の適正管理に努める。</t>
    <rPh sb="17" eb="18">
      <t>トウ</t>
    </rPh>
    <rPh sb="84" eb="86">
      <t>サンテイ</t>
    </rPh>
    <phoneticPr fontId="5"/>
  </si>
  <si>
    <t xml:space="preserve">将来負担比率について、地方債現在高等の減少による将来負担額の減少並びに財政調整基金、減債基金及びふるさと寄附金基金等の充当可能基金の増加等による充当可能財源の増加により算定されていない。実質公債費比率については、元利償還金及び公営企業債の元利償還金に対する繰入金の減少等や標準財政規模の増加により、単年度及び３か年平均でも減少となった。今後、新庁舎等に係る地方債の元利償還開始に伴い、実質公債比率も上昇に転じる可能性がある。類似団体内平均値と比較して高い水準にあるため、計画的な地方債発行はもとより、より一層、自主財源の確保、無駄な経費の見直し、基金の適正管理等を推進し、持続可能な財政運営に努める。	</t>
    <rPh sb="17" eb="18">
      <t>トウ</t>
    </rPh>
    <rPh sb="84" eb="86">
      <t>サンテイ</t>
    </rPh>
    <rPh sb="106" eb="108">
      <t>ガンリ</t>
    </rPh>
    <rPh sb="108" eb="111">
      <t>ショウカンキン</t>
    </rPh>
    <rPh sb="111" eb="112">
      <t>オヨ</t>
    </rPh>
    <rPh sb="113" eb="118">
      <t>コウエイキギョウサイ</t>
    </rPh>
    <rPh sb="119" eb="124">
      <t>ガンリショウカンキン</t>
    </rPh>
    <rPh sb="125" eb="126">
      <t>タイ</t>
    </rPh>
    <rPh sb="128" eb="131">
      <t>クリイレキン</t>
    </rPh>
    <rPh sb="132" eb="134">
      <t>ゲンショウ</t>
    </rPh>
    <rPh sb="136" eb="138">
      <t>ヒョウジュン</t>
    </rPh>
    <rPh sb="138" eb="142">
      <t>ザイセイキボ</t>
    </rPh>
    <rPh sb="143" eb="145">
      <t>ゾウカ</t>
    </rPh>
    <rPh sb="152" eb="153">
      <t>オヨ</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</si>
</sst>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EF60161-D8E0-477D-9A56-4EC9665767A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0FF8-45A4-8CEA-BED442929BB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63408</c:v>
                </c:pt>
                <c:pt idx="1">
                  <c:v>69509</c:v>
                </c:pt>
                <c:pt idx="2">
                  <c:v>42121</c:v>
                </c:pt>
                <c:pt idx="3">
                  <c:v>32746</c:v>
                </c:pt>
                <c:pt idx="4">
                  <c:v>45054</c:v>
                </c:pt>
              </c:numCache>
            </c:numRef>
          </c:val>
          <c:smooth val="0"/>
          <c:extLst>
            <c:ext xmlns:c16="http://schemas.microsoft.com/office/drawing/2014/chart" uri="{C3380CC4-5D6E-409C-BE32-E72D297353CC}">
              <c16:uniqueId val="{00000001-0FF8-45A4-8CEA-BED442929BB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8.49</c:v>
                </c:pt>
                <c:pt idx="1">
                  <c:v>10.029999999999999</c:v>
                </c:pt>
                <c:pt idx="2">
                  <c:v>10.72</c:v>
                </c:pt>
                <c:pt idx="3">
                  <c:v>11.68</c:v>
                </c:pt>
                <c:pt idx="4">
                  <c:v>11.02</c:v>
                </c:pt>
              </c:numCache>
            </c:numRef>
          </c:val>
          <c:extLst>
            <c:ext xmlns:c16="http://schemas.microsoft.com/office/drawing/2014/chart" uri="{C3380CC4-5D6E-409C-BE32-E72D297353CC}">
              <c16:uniqueId val="{00000000-7144-4CA5-8BAF-8F2B18406ED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18.7</c:v>
                </c:pt>
                <c:pt idx="1">
                  <c:v>21.87</c:v>
                </c:pt>
                <c:pt idx="2">
                  <c:v>27.44</c:v>
                </c:pt>
                <c:pt idx="3">
                  <c:v>27.93</c:v>
                </c:pt>
                <c:pt idx="4">
                  <c:v>32.94</c:v>
                </c:pt>
              </c:numCache>
            </c:numRef>
          </c:val>
          <c:extLst>
            <c:ext xmlns:c16="http://schemas.microsoft.com/office/drawing/2014/chart" uri="{C3380CC4-5D6E-409C-BE32-E72D297353CC}">
              <c16:uniqueId val="{00000001-7144-4CA5-8BAF-8F2B18406ED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-1.33</c:v>
                </c:pt>
                <c:pt idx="1">
                  <c:v>1.94</c:v>
                </c:pt>
                <c:pt idx="2">
                  <c:v>0.45</c:v>
                </c:pt>
                <c:pt idx="3">
                  <c:v>-2.6</c:v>
                </c:pt>
                <c:pt idx="4">
                  <c:v>-0.21</c:v>
                </c:pt>
              </c:numCache>
            </c:numRef>
          </c:val>
          <c:smooth val="0"/>
          <c:extLst>
            <c:ext xmlns:c16="http://schemas.microsoft.com/office/drawing/2014/chart" uri="{C3380CC4-5D6E-409C-BE32-E72D297353CC}">
              <c16:uniqueId val="{00000002-7144-4CA5-8BAF-8F2B18406ED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7.0000000000000007E-2</c:v>
                </c:pt>
                <c:pt idx="2">
                  <c:v>#N/A</c:v>
                </c:pt>
                <c:pt idx="3">
                  <c:v>0.12</c:v>
                </c:pt>
                <c:pt idx="4">
                  <c:v>#N/A</c:v>
                </c:pt>
                <c:pt idx="5">
                  <c:v>0.1</c:v>
                </c:pt>
                <c:pt idx="6">
                  <c:v>#N/A</c:v>
                </c:pt>
                <c:pt idx="7">
                  <c:v>0.11</c:v>
                </c:pt>
                <c:pt idx="8">
                  <c:v>#N/A</c:v>
                </c:pt>
                <c:pt idx="9">
                  <c:v>0.15</c:v>
                </c:pt>
              </c:numCache>
            </c:numRef>
          </c:val>
          <c:extLst>
            <c:ext xmlns:c16="http://schemas.microsoft.com/office/drawing/2014/chart" uri="{C3380CC4-5D6E-409C-BE32-E72D297353CC}">
              <c16:uniqueId val="{00000000-042B-48F0-8D15-E55BE4CF414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42B-48F0-8D15-E55BE4CF4147}"/>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0.17</c:v>
                </c:pt>
                <c:pt idx="2">
                  <c:v>#N/A</c:v>
                </c:pt>
                <c:pt idx="3">
                  <c:v>0.17</c:v>
                </c:pt>
                <c:pt idx="4">
                  <c:v>#N/A</c:v>
                </c:pt>
                <c:pt idx="5">
                  <c:v>0.2</c:v>
                </c:pt>
                <c:pt idx="6">
                  <c:v>#N/A</c:v>
                </c:pt>
                <c:pt idx="7">
                  <c:v>0.21</c:v>
                </c:pt>
                <c:pt idx="8">
                  <c:v>#N/A</c:v>
                </c:pt>
                <c:pt idx="9">
                  <c:v>0.27</c:v>
                </c:pt>
              </c:numCache>
            </c:numRef>
          </c:val>
          <c:extLst>
            <c:ext xmlns:c16="http://schemas.microsoft.com/office/drawing/2014/chart" uri="{C3380CC4-5D6E-409C-BE32-E72D297353CC}">
              <c16:uniqueId val="{00000002-042B-48F0-8D15-E55BE4CF4147}"/>
            </c:ext>
          </c:extLst>
        </c:ser>
        <c:ser>
          <c:idx val="3"/>
          <c:order val="3"/>
          <c:tx>
            <c:strRef>
              <c:f>データシート!$A$30</c:f>
              <c:strCache>
                <c:ptCount val="1"/>
                <c:pt idx="0">
                  <c:v>し尿処理事業特別会計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0.16</c:v>
                </c:pt>
                <c:pt idx="2">
                  <c:v>#N/A</c:v>
                </c:pt>
                <c:pt idx="3">
                  <c:v>0.34</c:v>
                </c:pt>
                <c:pt idx="4">
                  <c:v>#N/A</c:v>
                </c:pt>
                <c:pt idx="5">
                  <c:v>0.31</c:v>
                </c:pt>
                <c:pt idx="6">
                  <c:v>#N/A</c:v>
                </c:pt>
                <c:pt idx="7">
                  <c:v>0.32</c:v>
                </c:pt>
                <c:pt idx="8">
                  <c:v>#N/A</c:v>
                </c:pt>
                <c:pt idx="9">
                  <c:v>0.42</c:v>
                </c:pt>
              </c:numCache>
            </c:numRef>
          </c:val>
          <c:extLst>
            <c:ext xmlns:c16="http://schemas.microsoft.com/office/drawing/2014/chart" uri="{C3380CC4-5D6E-409C-BE32-E72D297353CC}">
              <c16:uniqueId val="{00000003-042B-48F0-8D15-E55BE4CF4147}"/>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0.96</c:v>
                </c:pt>
                <c:pt idx="2">
                  <c:v>#N/A</c:v>
                </c:pt>
                <c:pt idx="3">
                  <c:v>0.84</c:v>
                </c:pt>
                <c:pt idx="4">
                  <c:v>#N/A</c:v>
                </c:pt>
                <c:pt idx="5">
                  <c:v>0.41</c:v>
                </c:pt>
                <c:pt idx="6">
                  <c:v>#N/A</c:v>
                </c:pt>
                <c:pt idx="7">
                  <c:v>0.45</c:v>
                </c:pt>
                <c:pt idx="8">
                  <c:v>#N/A</c:v>
                </c:pt>
                <c:pt idx="9">
                  <c:v>0.52</c:v>
                </c:pt>
              </c:numCache>
            </c:numRef>
          </c:val>
          <c:extLst>
            <c:ext xmlns:c16="http://schemas.microsoft.com/office/drawing/2014/chart" uri="{C3380CC4-5D6E-409C-BE32-E72D297353CC}">
              <c16:uniqueId val="{00000004-042B-48F0-8D15-E55BE4CF4147}"/>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1.1200000000000001</c:v>
                </c:pt>
                <c:pt idx="2">
                  <c:v>#N/A</c:v>
                </c:pt>
                <c:pt idx="3">
                  <c:v>1</c:v>
                </c:pt>
                <c:pt idx="4">
                  <c:v>#N/A</c:v>
                </c:pt>
                <c:pt idx="5">
                  <c:v>0.11</c:v>
                </c:pt>
                <c:pt idx="6">
                  <c:v>#N/A</c:v>
                </c:pt>
                <c:pt idx="7">
                  <c:v>0.88</c:v>
                </c:pt>
                <c:pt idx="8">
                  <c:v>#N/A</c:v>
                </c:pt>
                <c:pt idx="9">
                  <c:v>0.92</c:v>
                </c:pt>
              </c:numCache>
            </c:numRef>
          </c:val>
          <c:extLst>
            <c:ext xmlns:c16="http://schemas.microsoft.com/office/drawing/2014/chart" uri="{C3380CC4-5D6E-409C-BE32-E72D297353CC}">
              <c16:uniqueId val="{00000005-042B-48F0-8D15-E55BE4CF4147}"/>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1.04</c:v>
                </c:pt>
                <c:pt idx="2">
                  <c:v>#N/A</c:v>
                </c:pt>
                <c:pt idx="3">
                  <c:v>1.82</c:v>
                </c:pt>
                <c:pt idx="4">
                  <c:v>#N/A</c:v>
                </c:pt>
                <c:pt idx="5">
                  <c:v>3.09</c:v>
                </c:pt>
                <c:pt idx="6">
                  <c:v>#N/A</c:v>
                </c:pt>
                <c:pt idx="7">
                  <c:v>3.05</c:v>
                </c:pt>
                <c:pt idx="8">
                  <c:v>#N/A</c:v>
                </c:pt>
                <c:pt idx="9">
                  <c:v>1.18</c:v>
                </c:pt>
              </c:numCache>
            </c:numRef>
          </c:val>
          <c:extLst>
            <c:ext xmlns:c16="http://schemas.microsoft.com/office/drawing/2014/chart" uri="{C3380CC4-5D6E-409C-BE32-E72D297353CC}">
              <c16:uniqueId val="{00000006-042B-48F0-8D15-E55BE4CF4147}"/>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8.49</c:v>
                </c:pt>
                <c:pt idx="2">
                  <c:v>#N/A</c:v>
                </c:pt>
                <c:pt idx="3">
                  <c:v>9.33</c:v>
                </c:pt>
                <c:pt idx="4">
                  <c:v>#N/A</c:v>
                </c:pt>
                <c:pt idx="5">
                  <c:v>11.55</c:v>
                </c:pt>
                <c:pt idx="6">
                  <c:v>#N/A</c:v>
                </c:pt>
                <c:pt idx="7">
                  <c:v>10.42</c:v>
                </c:pt>
                <c:pt idx="8">
                  <c:v>#N/A</c:v>
                </c:pt>
                <c:pt idx="9">
                  <c:v>6.09</c:v>
                </c:pt>
              </c:numCache>
            </c:numRef>
          </c:val>
          <c:extLst>
            <c:ext xmlns:c16="http://schemas.microsoft.com/office/drawing/2014/chart" uri="{C3380CC4-5D6E-409C-BE32-E72D297353CC}">
              <c16:uniqueId val="{00000007-042B-48F0-8D15-E55BE4CF414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7.84</c:v>
                </c:pt>
                <c:pt idx="2">
                  <c:v>#N/A</c:v>
                </c:pt>
                <c:pt idx="3">
                  <c:v>7.25</c:v>
                </c:pt>
                <c:pt idx="4">
                  <c:v>#N/A</c:v>
                </c:pt>
                <c:pt idx="5">
                  <c:v>6.68</c:v>
                </c:pt>
                <c:pt idx="6">
                  <c:v>#N/A</c:v>
                </c:pt>
                <c:pt idx="7">
                  <c:v>6.11</c:v>
                </c:pt>
                <c:pt idx="8">
                  <c:v>#N/A</c:v>
                </c:pt>
                <c:pt idx="9">
                  <c:v>6.46</c:v>
                </c:pt>
              </c:numCache>
            </c:numRef>
          </c:val>
          <c:extLst>
            <c:ext xmlns:c16="http://schemas.microsoft.com/office/drawing/2014/chart" uri="{C3380CC4-5D6E-409C-BE32-E72D297353CC}">
              <c16:uniqueId val="{00000008-042B-48F0-8D15-E55BE4CF414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8.26</c:v>
                </c:pt>
                <c:pt idx="2">
                  <c:v>#N/A</c:v>
                </c:pt>
                <c:pt idx="3">
                  <c:v>9.56</c:v>
                </c:pt>
                <c:pt idx="4">
                  <c:v>#N/A</c:v>
                </c:pt>
                <c:pt idx="5">
                  <c:v>10.3</c:v>
                </c:pt>
                <c:pt idx="6">
                  <c:v>#N/A</c:v>
                </c:pt>
                <c:pt idx="7">
                  <c:v>11.24</c:v>
                </c:pt>
                <c:pt idx="8">
                  <c:v>#N/A</c:v>
                </c:pt>
                <c:pt idx="9">
                  <c:v>10.44</c:v>
                </c:pt>
              </c:numCache>
            </c:numRef>
          </c:val>
          <c:extLst>
            <c:ext xmlns:c16="http://schemas.microsoft.com/office/drawing/2014/chart" uri="{C3380CC4-5D6E-409C-BE32-E72D297353CC}">
              <c16:uniqueId val="{00000009-042B-48F0-8D15-E55BE4CF414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4108</c:v>
                </c:pt>
                <c:pt idx="5">
                  <c:v>4240</c:v>
                </c:pt>
                <c:pt idx="8">
                  <c:v>4362</c:v>
                </c:pt>
                <c:pt idx="11">
                  <c:v>4339</c:v>
                </c:pt>
                <c:pt idx="14">
                  <c:v>4431</c:v>
                </c:pt>
              </c:numCache>
            </c:numRef>
          </c:val>
          <c:extLst>
            <c:ext xmlns:c16="http://schemas.microsoft.com/office/drawing/2014/chart" uri="{C3380CC4-5D6E-409C-BE32-E72D297353CC}">
              <c16:uniqueId val="{00000000-D681-4045-8805-25F7467C18D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681-4045-8805-25F7467C18D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3</c:v>
                </c:pt>
                <c:pt idx="6">
                  <c:v>1</c:v>
                </c:pt>
                <c:pt idx="9">
                  <c:v>1</c:v>
                </c:pt>
                <c:pt idx="12">
                  <c:v>2</c:v>
                </c:pt>
              </c:numCache>
            </c:numRef>
          </c:val>
          <c:extLst>
            <c:ext xmlns:c16="http://schemas.microsoft.com/office/drawing/2014/chart" uri="{C3380CC4-5D6E-409C-BE32-E72D297353CC}">
              <c16:uniqueId val="{00000002-D681-4045-8805-25F7467C18D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104</c:v>
                </c:pt>
                <c:pt idx="3">
                  <c:v>143</c:v>
                </c:pt>
                <c:pt idx="6">
                  <c:v>202</c:v>
                </c:pt>
                <c:pt idx="9">
                  <c:v>308</c:v>
                </c:pt>
                <c:pt idx="12">
                  <c:v>284</c:v>
                </c:pt>
              </c:numCache>
            </c:numRef>
          </c:val>
          <c:extLst>
            <c:ext xmlns:c16="http://schemas.microsoft.com/office/drawing/2014/chart" uri="{C3380CC4-5D6E-409C-BE32-E72D297353CC}">
              <c16:uniqueId val="{00000003-D681-4045-8805-25F7467C18D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1355</c:v>
                </c:pt>
                <c:pt idx="3">
                  <c:v>1384</c:v>
                </c:pt>
                <c:pt idx="6">
                  <c:v>1351</c:v>
                </c:pt>
                <c:pt idx="9">
                  <c:v>1343</c:v>
                </c:pt>
                <c:pt idx="12">
                  <c:v>1153</c:v>
                </c:pt>
              </c:numCache>
            </c:numRef>
          </c:val>
          <c:extLst>
            <c:ext xmlns:c16="http://schemas.microsoft.com/office/drawing/2014/chart" uri="{C3380CC4-5D6E-409C-BE32-E72D297353CC}">
              <c16:uniqueId val="{00000004-D681-4045-8805-25F7467C18D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81-4045-8805-25F7467C18D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681-4045-8805-25F7467C18D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4293</c:v>
                </c:pt>
                <c:pt idx="3">
                  <c:v>4322</c:v>
                </c:pt>
                <c:pt idx="6">
                  <c:v>4395</c:v>
                </c:pt>
                <c:pt idx="9">
                  <c:v>4335</c:v>
                </c:pt>
                <c:pt idx="12">
                  <c:v>4196</c:v>
                </c:pt>
              </c:numCache>
            </c:numRef>
          </c:val>
          <c:extLst>
            <c:ext xmlns:c16="http://schemas.microsoft.com/office/drawing/2014/chart" uri="{C3380CC4-5D6E-409C-BE32-E72D297353CC}">
              <c16:uniqueId val="{00000007-D681-4045-8805-25F7467C18D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1647</c:v>
                </c:pt>
                <c:pt idx="2">
                  <c:v>#N/A</c:v>
                </c:pt>
                <c:pt idx="3">
                  <c:v>#N/A</c:v>
                </c:pt>
                <c:pt idx="4">
                  <c:v>1612</c:v>
                </c:pt>
                <c:pt idx="5">
                  <c:v>#N/A</c:v>
                </c:pt>
                <c:pt idx="6">
                  <c:v>#N/A</c:v>
                </c:pt>
                <c:pt idx="7">
                  <c:v>1587</c:v>
                </c:pt>
                <c:pt idx="8">
                  <c:v>#N/A</c:v>
                </c:pt>
                <c:pt idx="9">
                  <c:v>#N/A</c:v>
                </c:pt>
                <c:pt idx="10">
                  <c:v>1648</c:v>
                </c:pt>
                <c:pt idx="11">
                  <c:v>#N/A</c:v>
                </c:pt>
                <c:pt idx="12">
                  <c:v>#N/A</c:v>
                </c:pt>
                <c:pt idx="13">
                  <c:v>1204</c:v>
                </c:pt>
                <c:pt idx="14">
                  <c:v>#N/A</c:v>
                </c:pt>
              </c:numCache>
            </c:numRef>
          </c:val>
          <c:smooth val="0"/>
          <c:extLst>
            <c:ext xmlns:c16="http://schemas.microsoft.com/office/drawing/2014/chart" uri="{C3380CC4-5D6E-409C-BE32-E72D297353CC}">
              <c16:uniqueId val="{00000008-D681-4045-8805-25F7467C18D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44102</c:v>
                </c:pt>
                <c:pt idx="5">
                  <c:v>43575</c:v>
                </c:pt>
                <c:pt idx="8">
                  <c:v>42188</c:v>
                </c:pt>
                <c:pt idx="11">
                  <c:v>40895</c:v>
                </c:pt>
                <c:pt idx="14">
                  <c:v>39645</c:v>
                </c:pt>
              </c:numCache>
            </c:numRef>
          </c:val>
          <c:extLst>
            <c:ext xmlns:c16="http://schemas.microsoft.com/office/drawing/2014/chart" uri="{C3380CC4-5D6E-409C-BE32-E72D297353CC}">
              <c16:uniqueId val="{00000000-36CD-4B4F-86B4-4FB5374D03E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8160</c:v>
                </c:pt>
                <c:pt idx="5">
                  <c:v>7525</c:v>
                </c:pt>
                <c:pt idx="8">
                  <c:v>7734</c:v>
                </c:pt>
                <c:pt idx="11">
                  <c:v>8366</c:v>
                </c:pt>
                <c:pt idx="14">
                  <c:v>8562</c:v>
                </c:pt>
              </c:numCache>
            </c:numRef>
          </c:val>
          <c:extLst>
            <c:ext xmlns:c16="http://schemas.microsoft.com/office/drawing/2014/chart" uri="{C3380CC4-5D6E-409C-BE32-E72D297353CC}">
              <c16:uniqueId val="{00000001-36CD-4B4F-86B4-4FB5374D03E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18001</c:v>
                </c:pt>
                <c:pt idx="5">
                  <c:v>21843</c:v>
                </c:pt>
                <c:pt idx="8">
                  <c:v>24514</c:v>
                </c:pt>
                <c:pt idx="11">
                  <c:v>27206</c:v>
                </c:pt>
                <c:pt idx="14">
                  <c:v>30702</c:v>
                </c:pt>
              </c:numCache>
            </c:numRef>
          </c:val>
          <c:extLst>
            <c:ext xmlns:c16="http://schemas.microsoft.com/office/drawing/2014/chart" uri="{C3380CC4-5D6E-409C-BE32-E72D297353CC}">
              <c16:uniqueId val="{00000002-36CD-4B4F-86B4-4FB5374D03E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6CD-4B4F-86B4-4FB5374D03E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6CD-4B4F-86B4-4FB5374D03E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CD-4B4F-86B4-4FB5374D03E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6516</c:v>
                </c:pt>
                <c:pt idx="3">
                  <c:v>6753</c:v>
                </c:pt>
                <c:pt idx="6">
                  <c:v>6830</c:v>
                </c:pt>
                <c:pt idx="9">
                  <c:v>7165</c:v>
                </c:pt>
                <c:pt idx="12">
                  <c:v>7053</c:v>
                </c:pt>
              </c:numCache>
            </c:numRef>
          </c:val>
          <c:extLst>
            <c:ext xmlns:c16="http://schemas.microsoft.com/office/drawing/2014/chart" uri="{C3380CC4-5D6E-409C-BE32-E72D297353CC}">
              <c16:uniqueId val="{00000006-36CD-4B4F-86B4-4FB5374D03E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3550</c:v>
                </c:pt>
                <c:pt idx="3">
                  <c:v>3430</c:v>
                </c:pt>
                <c:pt idx="6">
                  <c:v>3274</c:v>
                </c:pt>
                <c:pt idx="9">
                  <c:v>3107</c:v>
                </c:pt>
                <c:pt idx="12">
                  <c:v>3277</c:v>
                </c:pt>
              </c:numCache>
            </c:numRef>
          </c:val>
          <c:extLst>
            <c:ext xmlns:c16="http://schemas.microsoft.com/office/drawing/2014/chart" uri="{C3380CC4-5D6E-409C-BE32-E72D297353CC}">
              <c16:uniqueId val="{00000007-36CD-4B4F-86B4-4FB5374D03E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11597</c:v>
                </c:pt>
                <c:pt idx="3">
                  <c:v>10517</c:v>
                </c:pt>
                <c:pt idx="6">
                  <c:v>10025</c:v>
                </c:pt>
                <c:pt idx="9">
                  <c:v>9955</c:v>
                </c:pt>
                <c:pt idx="12">
                  <c:v>9963</c:v>
                </c:pt>
              </c:numCache>
            </c:numRef>
          </c:val>
          <c:extLst>
            <c:ext xmlns:c16="http://schemas.microsoft.com/office/drawing/2014/chart" uri="{C3380CC4-5D6E-409C-BE32-E72D297353CC}">
              <c16:uniqueId val="{00000008-36CD-4B4F-86B4-4FB5374D03E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c:v>
                </c:pt>
                <c:pt idx="3">
                  <c:v>6</c:v>
                </c:pt>
                <c:pt idx="6">
                  <c:v>5</c:v>
                </c:pt>
                <c:pt idx="9">
                  <c:v>41</c:v>
                </c:pt>
                <c:pt idx="12">
                  <c:v>39</c:v>
                </c:pt>
              </c:numCache>
            </c:numRef>
          </c:val>
          <c:extLst>
            <c:ext xmlns:c16="http://schemas.microsoft.com/office/drawing/2014/chart" uri="{C3380CC4-5D6E-409C-BE32-E72D297353CC}">
              <c16:uniqueId val="{00000009-36CD-4B4F-86B4-4FB5374D03E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51840</c:v>
                </c:pt>
                <c:pt idx="3">
                  <c:v>54403</c:v>
                </c:pt>
                <c:pt idx="6">
                  <c:v>53218</c:v>
                </c:pt>
                <c:pt idx="9">
                  <c:v>51491</c:v>
                </c:pt>
                <c:pt idx="12">
                  <c:v>50575</c:v>
                </c:pt>
              </c:numCache>
            </c:numRef>
          </c:val>
          <c:extLst>
            <c:ext xmlns:c16="http://schemas.microsoft.com/office/drawing/2014/chart" uri="{C3380CC4-5D6E-409C-BE32-E72D297353CC}">
              <c16:uniqueId val="{0000000A-36CD-4B4F-86B4-4FB5374D03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3250</c:v>
                </c:pt>
                <c:pt idx="2">
                  <c:v>#N/A</c:v>
                </c:pt>
                <c:pt idx="3">
                  <c:v>#N/A</c:v>
                </c:pt>
                <c:pt idx="4">
                  <c:v>2166</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6CD-4B4F-86B4-4FB5374D03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7747</c:v>
                </c:pt>
                <c:pt idx="1">
                  <c:v>8091</c:v>
                </c:pt>
                <c:pt idx="2">
                  <c:v>9774</c:v>
                </c:pt>
              </c:numCache>
            </c:numRef>
          </c:val>
          <c:extLst>
            <c:ext xmlns:c16="http://schemas.microsoft.com/office/drawing/2014/chart" uri="{C3380CC4-5D6E-409C-BE32-E72D297353CC}">
              <c16:uniqueId val="{00000000-9CCA-4780-BE7A-A7AE32DABF0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5256</c:v>
                </c:pt>
                <c:pt idx="1">
                  <c:v>5420</c:v>
                </c:pt>
                <c:pt idx="2">
                  <c:v>7047</c:v>
                </c:pt>
              </c:numCache>
            </c:numRef>
          </c:val>
          <c:extLst>
            <c:ext xmlns:c16="http://schemas.microsoft.com/office/drawing/2014/chart" uri="{C3380CC4-5D6E-409C-BE32-E72D297353CC}">
              <c16:uniqueId val="{00000001-9CCA-4780-BE7A-A7AE32DABF0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9042</c:v>
                </c:pt>
                <c:pt idx="1">
                  <c:v>11429</c:v>
                </c:pt>
                <c:pt idx="2">
                  <c:v>11607</c:v>
                </c:pt>
              </c:numCache>
            </c:numRef>
          </c:val>
          <c:extLst>
            <c:ext xmlns:c16="http://schemas.microsoft.com/office/drawing/2014/chart" uri="{C3380CC4-5D6E-409C-BE32-E72D297353CC}">
              <c16:uniqueId val="{00000002-9CCA-4780-BE7A-A7AE32DABF0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{8CB19E4C-DF71-408D-A7A0-64BCF841F00A}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16F-4506-BD44-3EA85DCB8DA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{A1C4A851-1538-4708-A544-5407F763EE2F}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6F-4506-BD44-3EA85DCB8DA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{59C85744-2B4E-4CAD-8D74-D40CE0DBD9FD}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6F-4506-BD44-3EA85DCB8DA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{B5DCD548-94FA-4687-989A-386260DAF59B}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6F-4506-BD44-3EA85DCB8DA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{42F037CD-FB80-415A-ACE2-9745B6F461E8}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6F-4506-BD44-3EA85DCB8DA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{6E5E778D-8314-463D-9043-884733A0C144}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16F-4506-BD44-3EA85DCB8DA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{E882F970-7236-4534-9DCB-84B7F14BAC7B}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16F-4506-BD44-3EA85DCB8DA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{EB68EA07-C108-4EF8-B0B6-EF2CF7CE27D4}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16F-4506-BD44-3EA85DCB8DA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{384235EE-2236-4341-9D73-B27CAF954CA0}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16F-4506-BD44-3EA85DCB8DA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50.7</c:v>
                </c:pt>
                <c:pt idx="8">
                  <c:v>50.6</c:v>
                </c:pt>
                <c:pt idx="16">
                  <c:v>52.2</c:v>
                </c:pt>
                <c:pt idx="24">
                  <c:v>55.3</c:v>
                </c:pt>
                <c:pt idx="32">
                  <c:v>57.1</c:v>
                </c:pt>
              </c:numCache>
            </c:numRef>
          </c:xVal>
          <c:yVal>
            <c:numRef>
              <c:f>公会計指標分析・財政指標組合せ分析表!$BP$51:$DC$51</c:f>
              <c:numCache>
                <c:formatCode>#,##0.0;"▲ "#,##0.0</c:formatCode>
                <c:ptCount val="40"/>
                <c:pt idx="0">
                  <c:v>13.2</c:v>
                </c:pt>
                <c:pt idx="8">
                  <c:v>8.4</c:v>
                </c:pt>
              </c:numCache>
            </c:numRef>
          </c:yVal>
          <c:smooth val="0"/>
          <c:extLst>
            <c:ext xmlns:c16="http://schemas.microsoft.com/office/drawing/2014/chart" uri="{C3380CC4-5D6E-409C-BE32-E72D297353CC}">
              <c16:uniqueId val="{00000009-A16F-4506-BD44-3EA85DCB8DA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{B46CF388-3CB8-4286-AA4C-C19186E1486A}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16F-4506-BD44-3EA85DCB8DA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{A735AE99-6884-44F6-AB39-E80494C4311D}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6F-4506-BD44-3EA85DCB8DA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{B2802826-5B14-4FF9-B6ED-035EEA9BF9B6}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6F-4506-BD44-3EA85DCB8DA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{771FE4A1-FDC0-4A8E-A6A2-DE8F7DCC631A}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6F-4506-BD44-3EA85DCB8DA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{A3FD277A-7880-44A3-85EA-BB143F41445A}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6F-4506-BD44-3EA85DCB8DA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{B1A96DC5-EA5B-4400-BD55-88FB9B46504B}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16F-4506-BD44-3EA85DCB8DAE}"/>
                </c:ext>
              </c:extLst>
            </c:dLbl>
            <c:dLbl>
              <c:idx val="16"/>
              <c:layout>
                <c:manualLayout>
                  <c:x val="-3.2015750650234161E-2"/>
                  <c:y val="-7.9166386922390239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{BA47450F-69CB-4203-A2DE-3000A1CCF74A}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16F-4506-BD44-3EA85DCB8DAE}"/>
                </c:ext>
              </c:extLst>
            </c:dLbl>
            <c:dLbl>
              <c:idx val="24"/>
              <c:layout>
                <c:manualLayout>
                  <c:x val="-4.267941613908705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{DEFD016C-E314-48E3-B671-A3556A939D21}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16F-4506-BD44-3EA85DCB8DAE}"/>
                </c:ext>
              </c:extLst>
            </c:dLbl>
            <c:dLbl>
              <c:idx val="32"/>
              <c:layout>
                <c:manualLayout>
                  <c:x val="-2.1352085161381259E-2"/>
                  <c:y val="-5.0311342058512912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{20EE1ACA-B40E-473C-A291-A9BB3C11BFCD}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16F-4506-BD44-3EA85DCB8DA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A16F-4506-BD44-3EA85DCB8DAE}"/>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{309E17F6-5CA7-4B69-A0AD-E82D94E2FDEC}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CFD-47B6-B24A-2DADBC192F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{086BD869-CDD2-43B3-845F-C18C1DCFFEB4}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CFD-47B6-B24A-2DADBC192F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{CAA681AE-A8AE-4027-9AD5-489DC09599D6}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CFD-47B6-B24A-2DADBC192F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{D77F7715-00E6-49C0-9A85-2EDC45A963BB}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CFD-47B6-B24A-2DADBC192F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{3C9F2865-CD91-499C-BCA2-727AD5470FBC}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CFD-47B6-B24A-2DADBC192F4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{E8A413D9-B536-4E92-AA60-3F509A2FC158}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CFD-47B6-B24A-2DADBC192F4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{367A54D3-933B-4B24-BB0B-590CDDC02BB6}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CFD-47B6-B24A-2DADBC192F4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{2D948752-6B85-4036-9B7D-1DC041F0A4DA}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CFD-47B6-B24A-2DADBC192F4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{C713552F-23D3-4C23-829F-E6B3160FF301}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CFD-47B6-B24A-2DADBC192F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6.5</c:v>
                </c:pt>
                <c:pt idx="16">
                  <c:v>6.4</c:v>
                </c:pt>
                <c:pt idx="24">
                  <c:v>6.3</c:v>
                </c:pt>
                <c:pt idx="32">
                  <c:v>5.7</c:v>
                </c:pt>
              </c:numCache>
            </c:numRef>
          </c:xVal>
          <c:yVal>
            <c:numRef>
              <c:f>公会計指標分析・財政指標組合せ分析表!$BP$73:$DC$73</c:f>
              <c:numCache>
                <c:formatCode>#,##0.0;"▲ "#,##0.0</c:formatCode>
                <c:ptCount val="40"/>
                <c:pt idx="0">
                  <c:v>13.2</c:v>
                </c:pt>
                <c:pt idx="8">
                  <c:v>8.4</c:v>
                </c:pt>
              </c:numCache>
            </c:numRef>
          </c:yVal>
          <c:smooth val="0"/>
          <c:extLst>
            <c:ext xmlns:c16="http://schemas.microsoft.com/office/drawing/2014/chart" uri="{C3380CC4-5D6E-409C-BE32-E72D297353CC}">
              <c16:uniqueId val="{00000009-BCFD-47B6-B24A-2DADBC192F4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{508513B6-7D22-4675-BD1A-B48CA96E553F}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CFD-47B6-B24A-2DADBC192F4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{6DCFF745-959B-459A-BD62-8C707C3B9ED7}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CFD-47B6-B24A-2DADBC192F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{9F261F35-F4E1-44CB-91CC-52CF5E531436}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CFD-47B6-B24A-2DADBC192F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{4E74C510-F1C8-4D81-AFB0-16C7E4158A93}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CFD-47B6-B24A-2DADBC192F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{397CAF31-BB94-42AB-91C9-FCEBB7DA6967}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CFD-47B6-B24A-2DADBC192F4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{F1B69854-A815-4422-9255-D566D482717B}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CFD-47B6-B24A-2DADBC192F45}"/>
                </c:ext>
              </c:extLst>
            </c:dLbl>
            <c:dLbl>
              <c:idx val="16"/>
              <c:layout>
                <c:manualLayout>
                  <c:x val="0"/>
                  <c:y val="-1.892072577225813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{806FAE02-85C1-4017-9B29-5088F5B6BFED}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CFD-47B6-B24A-2DADBC192F45}"/>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{0349E8D6-F1C7-4189-908B-0199659A1EDF}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CFD-47B6-B24A-2DADBC192F4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{B070AC4D-A944-4CC1-9C86-DA7F3D27BA07}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CFD-47B6-B24A-2DADBC192F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BCFD-47B6-B24A-2DADBC192F45}"/>
            </c:ext>
          </c:extLst>
        </c:ser>
        <c:dLbls>
          <c:showLegendKey val="0"/>
          <c:showVal val="1"/>
          <c:showCatName val="0"/>
          <c:showSerName val="0"/>
          <c:showPercent val="0"/>
          <c:showBubbleSize val="0"/>
        </c:dLbls>
        <c:axId val="84219776"/>
        <c:axId val="84234240"/>
      </c:scatterChart>
      <c:valAx>
        <c:axId val="84219776"/>
        <c:scaling>
          <c:orientation val="maxMin"/>
          <c:max val="7"/>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静岡県焼津市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135,294
129,507
70.30
72,900,882
69,275,831
3,269,958
29,666,619
50,575,030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基準財政収入額については、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定額減税の適用による所得割などの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市町村民税の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家屋の評価替えよる固定資産税の減</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があったものの、定額減税減収補塡特例交付金などの地方特例交付金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全体的に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となった。基準財政需要額については、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新たに創設されたこども子育て費の増や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歳以上人口の増による高齢者保健福祉費の増などにより、全体として増となった。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その結果、全国平均、静岡県及び類似団体内平均を上回っているが、昨年度より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総合計画を指針とした行政経営システムに基づき、市税徴収強化や事務事業の見直し、公共施設管理運営合理化などを推進し、歳入確保及び歳出削減に努める。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110672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228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41728</xdr:rowOff>
    </xdr:from>
    <xdr:to>
      <xdr:col>19</xdr:col>
      <xdr:colOff>133350</xdr:colOff>
      <xdr:row>41</xdr:row>
      <xdr:rowOff>93435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71178"/>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41728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144235</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02235"/>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76399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3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42635</xdr:rowOff>
    </xdr:from>
    <xdr:to>
      <xdr:col>19</xdr:col>
      <xdr:colOff>184150</xdr:colOff>
      <xdr:row>41</xdr:row>
      <xdr:rowOff>144235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162378</xdr:rowOff>
    </xdr:from>
    <xdr:to>
      <xdr:col>15</xdr:col>
      <xdr:colOff>133350</xdr:colOff>
      <xdr:row>41</xdr:row>
      <xdr:rowOff>92528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102705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経常経費充当一般財源については、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退職手当費や職員給与費などの人件費の増や病院事業会計などへの繰出金の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増などにより、全体として増になった。一方、経常一般財源については、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地方消費税交付金の増や定額減税による地方特例交付金の増などにより、全体として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ったものの、経常経費充当一般財源の増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回ったことにより、経常収支比率は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は下回っているものの、静岡県平均は上回っており、今後、地方税や普通交付税の減少が見込まれる中、老朽化対策などを要する公共施設の更新に伴う公債費の増大も想定されるため、全事業の優先度を厳しく精査し、経常経費の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155448</xdr:rowOff>
    </xdr:from>
    <xdr:to>
      <xdr:col>23</xdr:col>
      <xdr:colOff>133350</xdr:colOff>
      <xdr:row>62</xdr:row>
      <xdr:rowOff>165100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8534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86377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39624</xdr:rowOff>
    </xdr:from>
    <xdr:to>
      <xdr:col>19</xdr:col>
      <xdr:colOff>133350</xdr:colOff>
      <xdr:row>62</xdr:row>
      <xdr:rowOff>165100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69524"/>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62</xdr:row>
      <xdr:rowOff>39624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08920"/>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62</xdr:row>
      <xdr:rowOff>136144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08920"/>
          <a:ext cx="889000" cy="35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104648</xdr:rowOff>
    </xdr:from>
    <xdr:to>
      <xdr:col>23</xdr:col>
      <xdr:colOff>184150</xdr:colOff>
      <xdr:row>63</xdr:row>
      <xdr:rowOff>34798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121175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7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114300</xdr:rowOff>
    </xdr:from>
    <xdr:to>
      <xdr:col>19</xdr:col>
      <xdr:colOff>184150</xdr:colOff>
      <xdr:row>63</xdr:row>
      <xdr:rowOff>44450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29227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3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160274</xdr:rowOff>
    </xdr:from>
    <xdr:to>
      <xdr:col>15</xdr:col>
      <xdr:colOff>133350</xdr:colOff>
      <xdr:row>62</xdr:row>
      <xdr:rowOff>90424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85344</xdr:rowOff>
    </xdr:from>
    <xdr:to>
      <xdr:col>7</xdr:col>
      <xdr:colOff>31750</xdr:colOff>
      <xdr:row>63</xdr:row>
      <xdr:rowOff>15494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0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[167,854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人件費については、会計年度任用職員の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勤勉手当の支給や人事院勧告に伴う給与費の増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り、全体として増となった。物件費については、ふるさと寄附金関連経費の増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により、１人</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たりの決算額も増となっている。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全国平均は下回っているものの、静岡県平均及び類似団体平均は上回っている。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職員の適正管理、給与制度及び運用の適正化による人件費の削減に努め、徹底的な事務事業の見直しなど、行政改革の強化を図る。加えて、物件費におけるふるさと寄附金関連経費については、寄附金の増加に寄与するものであるが、内容の見直しや事務の効率化などにより経費の削減を図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69255</xdr:rowOff>
    </xdr:from>
    <xdr:to>
      <xdr:col>23</xdr:col>
      <xdr:colOff>133350</xdr:colOff>
      <xdr:row>86</xdr:row>
      <xdr:rowOff>168027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42505"/>
          <a:ext cx="838200" cy="27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78172</xdr:rowOff>
    </xdr:from>
    <xdr:to>
      <xdr:col>19</xdr:col>
      <xdr:colOff>133350</xdr:colOff>
      <xdr:row>85</xdr:row>
      <xdr:rowOff>69255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479972"/>
          <a:ext cx="889000" cy="16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142329</xdr:rowOff>
    </xdr:from>
    <xdr:to>
      <xdr:col>15</xdr:col>
      <xdr:colOff>82550</xdr:colOff>
      <xdr:row>84</xdr:row>
      <xdr:rowOff>78172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72679"/>
          <a:ext cx="889000" cy="10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73806</xdr:rowOff>
    </xdr:from>
    <xdr:to>
      <xdr:col>11</xdr:col>
      <xdr:colOff>31750</xdr:colOff>
      <xdr:row>83</xdr:row>
      <xdr:rowOff>142329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32706"/>
          <a:ext cx="889000" cy="23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117227</xdr:rowOff>
    </xdr:from>
    <xdr:to>
      <xdr:col>23</xdr:col>
      <xdr:colOff>184150</xdr:colOff>
      <xdr:row>87</xdr:row>
      <xdr:rowOff>47377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6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89304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34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18455</xdr:rowOff>
    </xdr:from>
    <xdr:to>
      <xdr:col>19</xdr:col>
      <xdr:colOff>184150</xdr:colOff>
      <xdr:row>85</xdr:row>
      <xdr:rowOff>120055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9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104832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7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27372</xdr:rowOff>
    </xdr:from>
    <xdr:to>
      <xdr:col>15</xdr:col>
      <xdr:colOff>133350</xdr:colOff>
      <xdr:row>84</xdr:row>
      <xdr:rowOff>128972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2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113749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1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91529</xdr:rowOff>
    </xdr:from>
    <xdr:to>
      <xdr:col>11</xdr:col>
      <xdr:colOff>82550</xdr:colOff>
      <xdr:row>84</xdr:row>
      <xdr:rowOff>21679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2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6456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08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23006</xdr:rowOff>
    </xdr:from>
    <xdr:to>
      <xdr:col>7</xdr:col>
      <xdr:colOff>31750</xdr:colOff>
      <xdr:row>82</xdr:row>
      <xdr:rowOff>124606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8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134783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50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全国平均及び類似団体平均のいずれも上回っており、指数は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ポイント減の微減となった。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階層変動に伴う職員構成の変動により、ここ数年は微減が続いているが、今後も人事院勧告に基づく給与の適正化、人事評価制度による総合的な昇任・昇格判断、各種手当の総点検などを推進し、より一層の給与適正化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111125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96695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111125</xdr:rowOff>
    </xdr:from>
    <xdr:to>
      <xdr:col>77</xdr:col>
      <xdr:colOff>44450</xdr:colOff>
      <xdr:row>87</xdr:row>
      <xdr:rowOff>131234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02727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88</xdr:row>
      <xdr:rowOff>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40216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0876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60325</xdr:rowOff>
    </xdr:from>
    <xdr:to>
      <xdr:col>77</xdr:col>
      <xdr:colOff>95250</xdr:colOff>
      <xdr:row>87</xdr:row>
      <xdr:rowOff>161925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146702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80434</xdr:rowOff>
    </xdr:from>
    <xdr:to>
      <xdr:col>73</xdr:col>
      <xdr:colOff>44450</xdr:colOff>
      <xdr:row>88</xdr:row>
      <xdr:rowOff>10584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166811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160866</xdr:rowOff>
    </xdr:from>
    <xdr:to>
      <xdr:col>64</xdr:col>
      <xdr:colOff>152400</xdr:colOff>
      <xdr:row>88</xdr:row>
      <xdr:rowOff>91016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75793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全国平均、静岡県平均及び類似団体平均いずれも下回っているが、年々上昇している。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職員数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は微減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、人口減少に伴い、人口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人当たりの職員数比率は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引き続き職員の能力向上を図り、行政サービスを低下させることなく、事務の統廃合・縮小を推進し、適切な定員管理に努める。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62412</xdr:rowOff>
    </xdr:from>
    <xdr:to>
      <xdr:col>81</xdr:col>
      <xdr:colOff>44450</xdr:colOff>
      <xdr:row>59</xdr:row>
      <xdr:rowOff>72753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177962"/>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24493</xdr:rowOff>
    </xdr:from>
    <xdr:to>
      <xdr:col>77</xdr:col>
      <xdr:colOff>44450</xdr:colOff>
      <xdr:row>59</xdr:row>
      <xdr:rowOff>62412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140043"/>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161472</xdr:rowOff>
    </xdr:from>
    <xdr:to>
      <xdr:col>72</xdr:col>
      <xdr:colOff>203200</xdr:colOff>
      <xdr:row>59</xdr:row>
      <xdr:rowOff>24493</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1055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144235</xdr:rowOff>
    </xdr:from>
    <xdr:to>
      <xdr:col>68</xdr:col>
      <xdr:colOff>152400</xdr:colOff>
      <xdr:row>58</xdr:row>
      <xdr:rowOff>161472</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0883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21953</xdr:rowOff>
    </xdr:from>
    <xdr:to>
      <xdr:col>81</xdr:col>
      <xdr:colOff>95250</xdr:colOff>
      <xdr:row>59</xdr:row>
      <xdr:rowOff>123553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38480</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998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11612</xdr:rowOff>
    </xdr:from>
    <xdr:to>
      <xdr:col>77</xdr:col>
      <xdr:colOff>95250</xdr:colOff>
      <xdr:row>59</xdr:row>
      <xdr:rowOff>113212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12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123389</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896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145143</xdr:rowOff>
    </xdr:from>
    <xdr:to>
      <xdr:col>73</xdr:col>
      <xdr:colOff>44450</xdr:colOff>
      <xdr:row>59</xdr:row>
      <xdr:rowOff>75293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85470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85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110672</xdr:rowOff>
    </xdr:from>
    <xdr:to>
      <xdr:col>68</xdr:col>
      <xdr:colOff>203200</xdr:colOff>
      <xdr:row>59</xdr:row>
      <xdr:rowOff>40822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05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50999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93435</xdr:rowOff>
    </xdr:from>
    <xdr:to>
      <xdr:col>64</xdr:col>
      <xdr:colOff>152400</xdr:colOff>
      <xdr:row>59</xdr:row>
      <xdr:rowOff>23585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03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33762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806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一般会計における元金償還金の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一部事務組合が起こした地方債の元利償還金に対する負担金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、分子となる経費が減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となる一方、</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分母となる標準税収入額等や普通交付税額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1.83431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、３か年平均で示すため、令和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年度からの３か年平均は、「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％」（対前年度▲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しかし、過去からの普通建設事業に係る償還や病院及び公共下水道事業における公債費の負担が大きく、全国平均、静岡県平均及び類似団体平均を上回るが、今後、大規模事業が予定される中でのその他の普通建設事業の取捨選択による整理や縮小などにより投資的経費の削減を図り、新規地方債の発行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86783</xdr:rowOff>
    </xdr:from>
    <xdr:to>
      <xdr:col>81</xdr:col>
      <xdr:colOff>44450</xdr:colOff>
      <xdr:row>40</xdr:row>
      <xdr:rowOff>167217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6944783"/>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170338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85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9172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70252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9172</xdr:rowOff>
    </xdr:from>
    <xdr:to>
      <xdr:col>72</xdr:col>
      <xdr:colOff>203200</xdr:colOff>
      <xdr:row>41</xdr:row>
      <xdr:rowOff>22578</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70386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22578</xdr:rowOff>
    </xdr:from>
    <xdr:to>
      <xdr:col>68</xdr:col>
      <xdr:colOff>152400</xdr:colOff>
      <xdr:row>41</xdr:row>
      <xdr:rowOff>22578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0520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80732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8060</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866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116417</xdr:rowOff>
    </xdr:from>
    <xdr:to>
      <xdr:col>77</xdr:col>
      <xdr:colOff>95250</xdr:colOff>
      <xdr:row>41</xdr:row>
      <xdr:rowOff>46567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129822</xdr:rowOff>
    </xdr:from>
    <xdr:to>
      <xdr:col>73</xdr:col>
      <xdr:colOff>44450</xdr:colOff>
      <xdr:row>41</xdr:row>
      <xdr:rowOff>59972</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44749</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143228</xdr:rowOff>
    </xdr:from>
    <xdr:to>
      <xdr:col>68</xdr:col>
      <xdr:colOff>203200</xdr:colOff>
      <xdr:row>41</xdr:row>
      <xdr:rowOff>73378</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将来負担額については、地方債の現在高、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退職手当負担見込額など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の減少により全体として減少するとともに、充当可能</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財源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のうち、充当可能基金は、ふるさと寄附金基金、減債基金等により、大幅に増加となり、将来負担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率は算定されなかった。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新病院及び志太広域事務組合のクリーンセンター建設事業などの大型投資事業が予定されており、起債及び基金の充当事業の増加が見込まれていることから、財源の確保や基金の計画的な活用を図り、健全な財政運営を維持す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82973</xdr:rowOff>
    </xdr:from>
    <xdr:to>
      <xdr:col>68</xdr:col>
      <xdr:colOff>152400</xdr:colOff>
      <xdr:row>14</xdr:row>
      <xdr:rowOff>147320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48327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32173</xdr:rowOff>
    </xdr:from>
    <xdr:to>
      <xdr:col>68</xdr:col>
      <xdr:colOff>203200</xdr:colOff>
      <xdr:row>14</xdr:row>
      <xdr:rowOff>133773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3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118550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518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49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静岡県焼津市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135,294
129,507
70.30
72,900,882
69,275,831
3,269,958
29,666,619
50,575,030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会計年度任用職員の勤勉手当の支給や人事院勧告に伴う給与費の増などにより全体として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となり、昨年度より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　</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全国平均、静岡県平均及び類似団体平均のいずれも下回っている。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今後も人員及び給与の適正化を図るとともに、行政改革への取り組みを通じた人件費の抑制に努める。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95250</xdr:rowOff>
    </xdr:from>
    <xdr:to>
      <xdr:col>24</xdr:col>
      <xdr:colOff>25400</xdr:colOff>
      <xdr:row>37</xdr:row>
      <xdr:rowOff>6350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60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95250</xdr:rowOff>
    </xdr:from>
    <xdr:to>
      <xdr:col>19</xdr:col>
      <xdr:colOff>187325</xdr:colOff>
      <xdr:row>36</xdr:row>
      <xdr:rowOff>38100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6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44450</xdr:rowOff>
    </xdr:from>
    <xdr:to>
      <xdr:col>15</xdr:col>
      <xdr:colOff>98425</xdr:colOff>
      <xdr:row>36</xdr:row>
      <xdr:rowOff>38100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45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44450</xdr:rowOff>
    </xdr:from>
    <xdr:to>
      <xdr:col>11</xdr:col>
      <xdr:colOff>9525</xdr:colOff>
      <xdr:row>36</xdr:row>
      <xdr:rowOff>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45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127000</xdr:rowOff>
    </xdr:from>
    <xdr:to>
      <xdr:col>24</xdr:col>
      <xdr:colOff>76200</xdr:colOff>
      <xdr:row>37</xdr:row>
      <xdr:rowOff>57150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44450</xdr:rowOff>
    </xdr:from>
    <xdr:to>
      <xdr:col>20</xdr:col>
      <xdr:colOff>38100</xdr:colOff>
      <xdr:row>35</xdr:row>
      <xdr:rowOff>146050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156227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158750</xdr:rowOff>
    </xdr:from>
    <xdr:to>
      <xdr:col>15</xdr:col>
      <xdr:colOff>149225</xdr:colOff>
      <xdr:row>36</xdr:row>
      <xdr:rowOff>88900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99077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2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165100</xdr:rowOff>
    </xdr:from>
    <xdr:to>
      <xdr:col>11</xdr:col>
      <xdr:colOff>60325</xdr:colOff>
      <xdr:row>35</xdr:row>
      <xdr:rowOff>95250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6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120650</xdr:rowOff>
    </xdr:from>
    <xdr:to>
      <xdr:col>6</xdr:col>
      <xdr:colOff>171450</xdr:colOff>
      <xdr:row>36</xdr:row>
      <xdr:rowOff>50800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60977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経常経費充当一般財源については、新</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型コロナウイルスワクチン接種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費や高齢者いきいきおでかけ支援事業費等の減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昨年度に引き続き、全国平均、静岡県平均及び類似団体平均のいずれ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近年続く人件費や物価高騰により委託料などの物件費が増加することが引き続き想定されるが、事業内容の整理などを総合的に判断し、全体経費の削減に努める。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101600</xdr:rowOff>
    </xdr:from>
    <xdr:to>
      <xdr:col>82</xdr:col>
      <xdr:colOff>107950</xdr:colOff>
      <xdr:row>15</xdr:row>
      <xdr:rowOff>44450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5019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95250</xdr:rowOff>
    </xdr:from>
    <xdr:to>
      <xdr:col>78</xdr:col>
      <xdr:colOff>69850</xdr:colOff>
      <xdr:row>15</xdr:row>
      <xdr:rowOff>44450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241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95250</xdr:rowOff>
    </xdr:from>
    <xdr:to>
      <xdr:col>73</xdr:col>
      <xdr:colOff>180975</xdr:colOff>
      <xdr:row>13</xdr:row>
      <xdr:rowOff>158750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324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158750</xdr:rowOff>
    </xdr:from>
    <xdr:to>
      <xdr:col>69</xdr:col>
      <xdr:colOff>92075</xdr:colOff>
      <xdr:row>14</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87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50800</xdr:rowOff>
    </xdr:from>
    <xdr:to>
      <xdr:col>82</xdr:col>
      <xdr:colOff>158750</xdr:colOff>
      <xdr:row>14</xdr:row>
      <xdr:rowOff>152400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5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67327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9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165100</xdr:rowOff>
    </xdr:from>
    <xdr:to>
      <xdr:col>78</xdr:col>
      <xdr:colOff>120650</xdr:colOff>
      <xdr:row>15</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6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105427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3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44450</xdr:rowOff>
    </xdr:from>
    <xdr:to>
      <xdr:col>74</xdr:col>
      <xdr:colOff>31750</xdr:colOff>
      <xdr:row>13</xdr:row>
      <xdr:rowOff>146050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27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156227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107950</xdr:rowOff>
    </xdr:from>
    <xdr:to>
      <xdr:col>69</xdr:col>
      <xdr:colOff>142875</xdr:colOff>
      <xdr:row>14</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0</xdr:rowOff>
    </xdr:from>
    <xdr:to>
      <xdr:col>65</xdr:col>
      <xdr:colOff>53975</xdr:colOff>
      <xdr:row>14</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民間保育所</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給付費や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児童手当支給事業費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があったが、地方交付税などの増により経常</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一般財源が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となったため、昨年度より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全国平均、静岡県平均及び類似団体平均のいずれも下回っている。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社会保障関連経費は増加傾向にあり、地方消費税交付金の増収分だけでは賄えなくなることも危惧されるため、今後、より一層、資格審査の適正化や各種助成費の見直しなどを図り、経費の削減に努める。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56</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46557"/>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56</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118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80934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02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56</xdr:row>
      <xdr:rowOff>110672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792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57</xdr:row>
      <xdr:rowOff>20865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792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49184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78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59872</xdr:rowOff>
    </xdr:from>
    <xdr:to>
      <xdr:col>15</xdr:col>
      <xdr:colOff>149225</xdr:colOff>
      <xdr:row>56</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141515</xdr:rowOff>
    </xdr:from>
    <xdr:to>
      <xdr:col>6</xdr:col>
      <xdr:colOff>171450</xdr:colOff>
      <xdr:row>57</xdr:row>
      <xdr:rowOff>71665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81842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51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被保険者数の伸びにより後期高齢者医療費負担金、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後期高齢者医療特別会計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繰出金などの増があったものの、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地方交付税などの増により経常一般財源が微増となったことに伴い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全国平均、静岡県平均及び類似団体平均のいずれも上回っている。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特別会計への繰出金については、使用料などの見直しによる歳入確保及び経費削減に取り組み、負担軽減に努める。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120650</xdr:rowOff>
    </xdr:from>
    <xdr:to>
      <xdr:col>82</xdr:col>
      <xdr:colOff>107950</xdr:colOff>
      <xdr:row>59</xdr:row>
      <xdr:rowOff>133350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36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133350</xdr:rowOff>
    </xdr:from>
    <xdr:to>
      <xdr:col>78</xdr:col>
      <xdr:colOff>69850</xdr:colOff>
      <xdr:row>59</xdr:row>
      <xdr:rowOff>133350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4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133350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34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107950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34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69850</xdr:rowOff>
    </xdr:from>
    <xdr:to>
      <xdr:col>82</xdr:col>
      <xdr:colOff>158750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41927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82550</xdr:rowOff>
    </xdr:from>
    <xdr:to>
      <xdr:col>78</xdr:col>
      <xdr:colOff>120650</xdr:colOff>
      <xdr:row>60</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8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82550</xdr:rowOff>
    </xdr:from>
    <xdr:to>
      <xdr:col>74</xdr:col>
      <xdr:colOff>31750</xdr:colOff>
      <xdr:row>60</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進出企業の増による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産業立地促進事業助成費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全国平均、静岡県平均及び類似団体平均のいずれも上回っている。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今後も行政改革に取り組み、必要性の低い補助金の見直しや廃止、基準の明確化など全体チェックを図り、経費削減に努める。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10414</xdr:rowOff>
    </xdr:from>
    <xdr:to>
      <xdr:col>82</xdr:col>
      <xdr:colOff>107950</xdr:colOff>
      <xdr:row>39</xdr:row>
      <xdr:rowOff>74422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69696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1270</xdr:rowOff>
    </xdr:from>
    <xdr:to>
      <xdr:col>78</xdr:col>
      <xdr:colOff>69850</xdr:colOff>
      <xdr:row>39</xdr:row>
      <xdr:rowOff>10414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6878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163576</xdr:rowOff>
    </xdr:from>
    <xdr:to>
      <xdr:col>73</xdr:col>
      <xdr:colOff>180975</xdr:colOff>
      <xdr:row>39</xdr:row>
      <xdr:rowOff>1270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6786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163576</xdr:rowOff>
    </xdr:from>
    <xdr:to>
      <xdr:col>69</xdr:col>
      <xdr:colOff>92075</xdr:colOff>
      <xdr:row>38</xdr:row>
      <xdr:rowOff>163576</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6786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23622</xdr:rowOff>
    </xdr:from>
    <xdr:to>
      <xdr:col>82</xdr:col>
      <xdr:colOff>158750</xdr:colOff>
      <xdr:row>39</xdr:row>
      <xdr:rowOff>125222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7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167149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68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131064</xdr:rowOff>
    </xdr:from>
    <xdr:to>
      <xdr:col>78</xdr:col>
      <xdr:colOff>120650</xdr:colOff>
      <xdr:row>39</xdr:row>
      <xdr:rowOff>61214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45991</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732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121920</xdr:rowOff>
    </xdr:from>
    <xdr:to>
      <xdr:col>74</xdr:col>
      <xdr:colOff>31750</xdr:colOff>
      <xdr:row>39</xdr:row>
      <xdr:rowOff>52070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36847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112776</xdr:rowOff>
    </xdr:from>
    <xdr:to>
      <xdr:col>69</xdr:col>
      <xdr:colOff>142875</xdr:colOff>
      <xdr:row>39</xdr:row>
      <xdr:rowOff>42926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27703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112776</xdr:rowOff>
    </xdr:from>
    <xdr:to>
      <xdr:col>65</xdr:col>
      <xdr:colOff>53975</xdr:colOff>
      <xdr:row>39</xdr:row>
      <xdr:rowOff>42926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27703</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港湾</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事業特別</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会計における元金償還金が増とな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、地方交付税などの増により経常一般財源が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となったため、昨年度より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ポイントの減であった。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全国平均、静岡県平均及び類似団体平均のいずれも下回っている。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大型投資事業が予定されている中でのその他の普通建設事業の取捨選択などによる整理や縮小などにより投資的経費の削減を図り、引き続き、計画的な借り入れや新規地方債発行抑制、借入利率の見直しなどを図り、公債費負担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135164</xdr:rowOff>
    </xdr:from>
    <xdr:to>
      <xdr:col>24</xdr:col>
      <xdr:colOff>25400</xdr:colOff>
      <xdr:row>78</xdr:row>
      <xdr:rowOff>35561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336814"/>
          <a:ext cx="8382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68218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4086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22498</xdr:rowOff>
    </xdr:from>
    <xdr:to>
      <xdr:col>15</xdr:col>
      <xdr:colOff>98425</xdr:colOff>
      <xdr:row>78</xdr:row>
      <xdr:rowOff>68218</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3955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22498</xdr:rowOff>
    </xdr:from>
    <xdr:to>
      <xdr:col>11</xdr:col>
      <xdr:colOff>9525</xdr:colOff>
      <xdr:row>78</xdr:row>
      <xdr:rowOff>74749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39559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84364</xdr:rowOff>
    </xdr:from>
    <xdr:to>
      <xdr:col>24</xdr:col>
      <xdr:colOff>76200</xdr:colOff>
      <xdr:row>78</xdr:row>
      <xdr:rowOff>14514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100891</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96538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1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17418</xdr:rowOff>
    </xdr:from>
    <xdr:to>
      <xdr:col>15</xdr:col>
      <xdr:colOff>149225</xdr:colOff>
      <xdr:row>78</xdr:row>
      <xdr:rowOff>119018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9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143148</xdr:rowOff>
    </xdr:from>
    <xdr:to>
      <xdr:col>11</xdr:col>
      <xdr:colOff>60325</xdr:colOff>
      <xdr:row>78</xdr:row>
      <xdr:rowOff>73298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83475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11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23949</xdr:rowOff>
    </xdr:from>
    <xdr:to>
      <xdr:col>6</xdr:col>
      <xdr:colOff>171450</xdr:colOff>
      <xdr:row>78</xdr:row>
      <xdr:rowOff>125549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135726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165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地方交付税などの増に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増となるものの、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が増となったことにより、昨年度より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ポイントの増であった。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全国平均、静岡県平均及び類似団体平均のいずれも上回っている。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今後も各費目経費について見直しなどを推進し、適正な管理を図り、歳出の抑制に努める。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81280</xdr:rowOff>
    </xdr:from>
    <xdr:to>
      <xdr:col>82</xdr:col>
      <xdr:colOff>107950</xdr:colOff>
      <xdr:row>76</xdr:row>
      <xdr:rowOff>157480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1114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115570</xdr:rowOff>
    </xdr:from>
    <xdr:to>
      <xdr:col>78</xdr:col>
      <xdr:colOff>69850</xdr:colOff>
      <xdr:row>76</xdr:row>
      <xdr:rowOff>81280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9743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134620</xdr:rowOff>
    </xdr:from>
    <xdr:to>
      <xdr:col>73</xdr:col>
      <xdr:colOff>180975</xdr:colOff>
      <xdr:row>75</xdr:row>
      <xdr:rowOff>115570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8219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134620</xdr:rowOff>
    </xdr:from>
    <xdr:to>
      <xdr:col>69</xdr:col>
      <xdr:colOff>92075</xdr:colOff>
      <xdr:row>76</xdr:row>
      <xdr:rowOff>12700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82192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106680</xdr:rowOff>
    </xdr:from>
    <xdr:to>
      <xdr:col>82</xdr:col>
      <xdr:colOff>158750</xdr:colOff>
      <xdr:row>77</xdr:row>
      <xdr:rowOff>36830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78757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30480</xdr:rowOff>
    </xdr:from>
    <xdr:to>
      <xdr:col>78</xdr:col>
      <xdr:colOff>120650</xdr:colOff>
      <xdr:row>76</xdr:row>
      <xdr:rowOff>132080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116857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64770</xdr:rowOff>
    </xdr:from>
    <xdr:to>
      <xdr:col>74</xdr:col>
      <xdr:colOff>31750</xdr:colOff>
      <xdr:row>75</xdr:row>
      <xdr:rowOff>166370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151147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83820</xdr:rowOff>
    </xdr:from>
    <xdr:to>
      <xdr:col>69</xdr:col>
      <xdr:colOff>142875</xdr:colOff>
      <xdr:row>75</xdr:row>
      <xdr:rowOff>13970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170197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85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48277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静岡県焼津市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158006</xdr:rowOff>
    </xdr:from>
    <xdr:to>
      <xdr:col>29</xdr:col>
      <xdr:colOff>127000</xdr:colOff>
      <xdr:row>16</xdr:row>
      <xdr:rowOff>150051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77381"/>
          <a:ext cx="647700" cy="1634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96124</xdr:rowOff>
    </xdr:from>
    <xdr:to>
      <xdr:col>26</xdr:col>
      <xdr:colOff>50800</xdr:colOff>
      <xdr:row>16</xdr:row>
      <xdr:rowOff>150051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2886949"/>
          <a:ext cx="698500" cy="53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96124</xdr:rowOff>
    </xdr:from>
    <xdr:to>
      <xdr:col>22</xdr:col>
      <xdr:colOff>114300</xdr:colOff>
      <xdr:row>16</xdr:row>
      <xdr:rowOff>163081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886949"/>
          <a:ext cx="698500" cy="66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163081</xdr:rowOff>
    </xdr:from>
    <xdr:to>
      <xdr:col>18</xdr:col>
      <xdr:colOff>177800</xdr:colOff>
      <xdr:row>18</xdr:row>
      <xdr:rowOff>170396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53906"/>
          <a:ext cx="698500" cy="350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32239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9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107206</xdr:rowOff>
    </xdr:from>
    <xdr:to>
      <xdr:col>29</xdr:col>
      <xdr:colOff>177800</xdr:colOff>
      <xdr:row>16</xdr:row>
      <xdr:rowOff>37356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26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123733</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71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99251</xdr:rowOff>
    </xdr:from>
    <xdr:to>
      <xdr:col>26</xdr:col>
      <xdr:colOff>101600</xdr:colOff>
      <xdr:row>17</xdr:row>
      <xdr:rowOff>29401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890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39578</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5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45324</xdr:rowOff>
    </xdr:from>
    <xdr:to>
      <xdr:col>22</xdr:col>
      <xdr:colOff>165100</xdr:colOff>
      <xdr:row>16</xdr:row>
      <xdr:rowOff>146924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361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157101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05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112281</xdr:rowOff>
    </xdr:from>
    <xdr:to>
      <xdr:col>19</xdr:col>
      <xdr:colOff>38100</xdr:colOff>
      <xdr:row>17</xdr:row>
      <xdr:rowOff>42431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03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52608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71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119596</xdr:rowOff>
    </xdr:from>
    <xdr:to>
      <xdr:col>15</xdr:col>
      <xdr:colOff>101600</xdr:colOff>
      <xdr:row>19</xdr:row>
      <xdr:rowOff>49746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53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34523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39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104597</xdr:rowOff>
    </xdr:from>
    <xdr:to>
      <xdr:col>29</xdr:col>
      <xdr:colOff>127000</xdr:colOff>
      <xdr:row>35</xdr:row>
      <xdr:rowOff>226060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14947"/>
          <a:ext cx="647700" cy="1214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104597</xdr:rowOff>
    </xdr:from>
    <xdr:to>
      <xdr:col>26</xdr:col>
      <xdr:colOff>50800</xdr:colOff>
      <xdr:row>35</xdr:row>
      <xdr:rowOff>124371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14947"/>
          <a:ext cx="698500" cy="19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119380</xdr:rowOff>
    </xdr:from>
    <xdr:to>
      <xdr:col>22</xdr:col>
      <xdr:colOff>114300</xdr:colOff>
      <xdr:row>35</xdr:row>
      <xdr:rowOff>124371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29730"/>
          <a:ext cx="698500" cy="4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113361</xdr:rowOff>
    </xdr:from>
    <xdr:to>
      <xdr:col>18</xdr:col>
      <xdr:colOff>177800</xdr:colOff>
      <xdr:row>35</xdr:row>
      <xdr:rowOff>119380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23711"/>
          <a:ext cx="698500" cy="6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175260</xdr:rowOff>
    </xdr:from>
    <xdr:to>
      <xdr:col>29</xdr:col>
      <xdr:colOff>177800</xdr:colOff>
      <xdr:row>35</xdr:row>
      <xdr:rowOff>276860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85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147337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5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53797</xdr:rowOff>
    </xdr:from>
    <xdr:to>
      <xdr:col>26</xdr:col>
      <xdr:colOff>101600</xdr:colOff>
      <xdr:row>35</xdr:row>
      <xdr:rowOff>155397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64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165574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33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73571</xdr:rowOff>
    </xdr:from>
    <xdr:to>
      <xdr:col>22</xdr:col>
      <xdr:colOff>165100</xdr:colOff>
      <xdr:row>35</xdr:row>
      <xdr:rowOff>175171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83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185348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5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68580</xdr:rowOff>
    </xdr:from>
    <xdr:to>
      <xdr:col>19</xdr:col>
      <xdr:colOff>38100</xdr:colOff>
      <xdr:row>35</xdr:row>
      <xdr:rowOff>170180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78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180357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47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62561</xdr:rowOff>
    </xdr:from>
    <xdr:to>
      <xdr:col>15</xdr:col>
      <xdr:colOff>101600</xdr:colOff>
      <xdr:row>35</xdr:row>
      <xdr:rowOff>164161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72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174338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41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静岡県焼津市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135,294
129,507
70.30
72,900,882
69,275,831
3,269,958
29,666,619
50,575,030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66515</xdr:rowOff>
    </xdr:from>
    <xdr:to>
      <xdr:col>24</xdr:col>
      <xdr:colOff>63500</xdr:colOff>
      <xdr:row>39</xdr:row>
      <xdr:rowOff>91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0165"/>
          <a:ext cx="838200" cy="27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136108</xdr:rowOff>
    </xdr:from>
    <xdr:to>
      <xdr:col>19</xdr:col>
      <xdr:colOff>177800</xdr:colOff>
      <xdr:row>39</xdr:row>
      <xdr:rowOff>91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651208"/>
          <a:ext cx="889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136108</xdr:rowOff>
    </xdr:from>
    <xdr:to>
      <xdr:col>15</xdr:col>
      <xdr:colOff>50800</xdr:colOff>
      <xdr:row>39</xdr:row>
      <xdr:rowOff>16844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51208"/>
          <a:ext cx="889000" cy="5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16844</xdr:rowOff>
    </xdr:from>
    <xdr:to>
      <xdr:col>10</xdr:col>
      <xdr:colOff>114300</xdr:colOff>
      <xdr:row>39</xdr:row>
      <xdr:rowOff>48489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03394"/>
          <a:ext cx="889000" cy="3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15715</xdr:rowOff>
    </xdr:from>
    <xdr:to>
      <xdr:col>24</xdr:col>
      <xdr:colOff>114300</xdr:colOff>
      <xdr:row>37</xdr:row>
      <xdr:rowOff>117315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165592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120741</xdr:rowOff>
    </xdr:from>
    <xdr:to>
      <xdr:col>20</xdr:col>
      <xdr:colOff>38100</xdr:colOff>
      <xdr:row>39</xdr:row>
      <xdr:rowOff>50891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3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42018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2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85308</xdr:rowOff>
    </xdr:from>
    <xdr:to>
      <xdr:col>15</xdr:col>
      <xdr:colOff>101600</xdr:colOff>
      <xdr:row>39</xdr:row>
      <xdr:rowOff>15458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0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6585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9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137494</xdr:rowOff>
    </xdr:from>
    <xdr:to>
      <xdr:col>10</xdr:col>
      <xdr:colOff>165100</xdr:colOff>
      <xdr:row>39</xdr:row>
      <xdr:rowOff>67644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5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58771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4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169139</xdr:rowOff>
    </xdr:from>
    <xdr:to>
      <xdr:col>6</xdr:col>
      <xdr:colOff>38100</xdr:colOff>
      <xdr:row>39</xdr:row>
      <xdr:rowOff>99289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90416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7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96632</xdr:rowOff>
    </xdr:from>
    <xdr:to>
      <xdr:col>24</xdr:col>
      <xdr:colOff>63500</xdr:colOff>
      <xdr:row>51</xdr:row>
      <xdr:rowOff>161280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8669132"/>
          <a:ext cx="838200" cy="23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161280</xdr:rowOff>
    </xdr:from>
    <xdr:to>
      <xdr:col>19</xdr:col>
      <xdr:colOff>177800</xdr:colOff>
      <xdr:row>52</xdr:row>
      <xdr:rowOff>168458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8905230"/>
          <a:ext cx="889000" cy="17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97434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168458</xdr:rowOff>
    </xdr:from>
    <xdr:to>
      <xdr:col>15</xdr:col>
      <xdr:colOff>50800</xdr:colOff>
      <xdr:row>53</xdr:row>
      <xdr:rowOff>112748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083858"/>
          <a:ext cx="889000" cy="11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73545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0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112748</xdr:rowOff>
    </xdr:from>
    <xdr:to>
      <xdr:col>10</xdr:col>
      <xdr:colOff>114300</xdr:colOff>
      <xdr:row>55</xdr:row>
      <xdr:rowOff>49861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199598"/>
          <a:ext cx="889000" cy="28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153212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8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45832</xdr:rowOff>
    </xdr:from>
    <xdr:to>
      <xdr:col>24</xdr:col>
      <xdr:colOff>114300</xdr:colOff>
      <xdr:row>50</xdr:row>
      <xdr:rowOff>147432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61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170309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571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110480</xdr:rowOff>
    </xdr:from>
    <xdr:to>
      <xdr:col>20</xdr:col>
      <xdr:colOff>38100</xdr:colOff>
      <xdr:row>52</xdr:row>
      <xdr:rowOff>40630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885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50</xdr:row>
      <xdr:rowOff>57157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8629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117658</xdr:rowOff>
    </xdr:from>
    <xdr:to>
      <xdr:col>15</xdr:col>
      <xdr:colOff>101600</xdr:colOff>
      <xdr:row>53</xdr:row>
      <xdr:rowOff>47808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03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64335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880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61948</xdr:rowOff>
    </xdr:from>
    <xdr:to>
      <xdr:col>10</xdr:col>
      <xdr:colOff>165100</xdr:colOff>
      <xdr:row>53</xdr:row>
      <xdr:rowOff>163548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14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8625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892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170511</xdr:rowOff>
    </xdr:from>
    <xdr:to>
      <xdr:col>6</xdr:col>
      <xdr:colOff>38100</xdr:colOff>
      <xdr:row>55</xdr:row>
      <xdr:rowOff>100661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2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117188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20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157734</xdr:rowOff>
    </xdr:from>
    <xdr:to>
      <xdr:col>24</xdr:col>
      <xdr:colOff>63500</xdr:colOff>
      <xdr:row>75</xdr:row>
      <xdr:rowOff>26035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845034"/>
          <a:ext cx="838200" cy="3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26035</xdr:rowOff>
    </xdr:from>
    <xdr:to>
      <xdr:col>19</xdr:col>
      <xdr:colOff>177800</xdr:colOff>
      <xdr:row>75</xdr:row>
      <xdr:rowOff>65659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884785"/>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64262</xdr:rowOff>
    </xdr:from>
    <xdr:to>
      <xdr:col>15</xdr:col>
      <xdr:colOff>50800</xdr:colOff>
      <xdr:row>75</xdr:row>
      <xdr:rowOff>65659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923012"/>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64262</xdr:rowOff>
    </xdr:from>
    <xdr:to>
      <xdr:col>10</xdr:col>
      <xdr:colOff>114300</xdr:colOff>
      <xdr:row>75</xdr:row>
      <xdr:rowOff>82296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923012"/>
          <a:ext cx="889000" cy="1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106934</xdr:rowOff>
    </xdr:from>
    <xdr:to>
      <xdr:col>24</xdr:col>
      <xdr:colOff>114300</xdr:colOff>
      <xdr:row>75</xdr:row>
      <xdr:rowOff>37084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79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129811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64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146685</xdr:rowOff>
    </xdr:from>
    <xdr:to>
      <xdr:col>20</xdr:col>
      <xdr:colOff>38100</xdr:colOff>
      <xdr:row>75</xdr:row>
      <xdr:rowOff>76835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83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93362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609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14859</xdr:rowOff>
    </xdr:from>
    <xdr:to>
      <xdr:col>15</xdr:col>
      <xdr:colOff>101600</xdr:colOff>
      <xdr:row>75</xdr:row>
      <xdr:rowOff>116459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87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132986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64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13462</xdr:rowOff>
    </xdr:from>
    <xdr:to>
      <xdr:col>10</xdr:col>
      <xdr:colOff>165100</xdr:colOff>
      <xdr:row>75</xdr:row>
      <xdr:rowOff>115062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87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131589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64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31496</xdr:rowOff>
    </xdr:from>
    <xdr:to>
      <xdr:col>6</xdr:col>
      <xdr:colOff>38100</xdr:colOff>
      <xdr:row>75</xdr:row>
      <xdr:rowOff>133096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89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149623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66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155263</xdr:rowOff>
    </xdr:from>
    <xdr:to>
      <xdr:col>24</xdr:col>
      <xdr:colOff>62865</xdr:colOff>
      <xdr:row>94</xdr:row>
      <xdr:rowOff>149206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85763"/>
          <a:ext cx="1270" cy="679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153033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26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94</xdr:row>
      <xdr:rowOff>149206</xdr:rowOff>
    </xdr:from>
    <xdr:to>
      <xdr:col>24</xdr:col>
      <xdr:colOff>152400</xdr:colOff>
      <xdr:row>94</xdr:row>
      <xdr:rowOff>149206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265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101940</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0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155263</xdr:rowOff>
    </xdr:from>
    <xdr:to>
      <xdr:col>24</xdr:col>
      <xdr:colOff>152400</xdr:colOff>
      <xdr:row>90</xdr:row>
      <xdr:rowOff>155263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8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105733</xdr:rowOff>
    </xdr:from>
    <xdr:to>
      <xdr:col>24</xdr:col>
      <xdr:colOff>63500</xdr:colOff>
      <xdr:row>96</xdr:row>
      <xdr:rowOff>2121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22033"/>
          <a:ext cx="838200" cy="23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130122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57320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107245</xdr:rowOff>
    </xdr:from>
    <xdr:to>
      <xdr:col>24</xdr:col>
      <xdr:colOff>114300</xdr:colOff>
      <xdr:row>93</xdr:row>
      <xdr:rowOff>37395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588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2121</xdr:rowOff>
    </xdr:from>
    <xdr:to>
      <xdr:col>19</xdr:col>
      <xdr:colOff>177800</xdr:colOff>
      <xdr:row>96</xdr:row>
      <xdr:rowOff>125488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61321"/>
          <a:ext cx="889000" cy="12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91300</xdr:rowOff>
    </xdr:from>
    <xdr:to>
      <xdr:col>20</xdr:col>
      <xdr:colOff>38100</xdr:colOff>
      <xdr:row>94</xdr:row>
      <xdr:rowOff>21450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0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37977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5811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45402</xdr:rowOff>
    </xdr:from>
    <xdr:to>
      <xdr:col>15</xdr:col>
      <xdr:colOff>50800</xdr:colOff>
      <xdr:row>96</xdr:row>
      <xdr:rowOff>125488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33152"/>
          <a:ext cx="889000" cy="25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80804</xdr:rowOff>
    </xdr:from>
    <xdr:to>
      <xdr:col>15</xdr:col>
      <xdr:colOff>101600</xdr:colOff>
      <xdr:row>95</xdr:row>
      <xdr:rowOff>10954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19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27481</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5972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45402</xdr:rowOff>
    </xdr:from>
    <xdr:to>
      <xdr:col>10</xdr:col>
      <xdr:colOff>114300</xdr:colOff>
      <xdr:row>97</xdr:row>
      <xdr:rowOff>120707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33152"/>
          <a:ext cx="889000" cy="41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20016</xdr:rowOff>
    </xdr:from>
    <xdr:to>
      <xdr:col>10</xdr:col>
      <xdr:colOff>165100</xdr:colOff>
      <xdr:row>93</xdr:row>
      <xdr:rowOff>121616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596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138143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574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126428</xdr:rowOff>
    </xdr:from>
    <xdr:to>
      <xdr:col>6</xdr:col>
      <xdr:colOff>38100</xdr:colOff>
      <xdr:row>96</xdr:row>
      <xdr:rowOff>56578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414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73105</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18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54933</xdr:rowOff>
    </xdr:from>
    <xdr:to>
      <xdr:col>24</xdr:col>
      <xdr:colOff>114300</xdr:colOff>
      <xdr:row>94</xdr:row>
      <xdr:rowOff>156533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7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141310</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86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122771</xdr:rowOff>
    </xdr:from>
    <xdr:to>
      <xdr:col>20</xdr:col>
      <xdr:colOff>38100</xdr:colOff>
      <xdr:row>96</xdr:row>
      <xdr:rowOff>52921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1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44048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50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74688</xdr:rowOff>
    </xdr:from>
    <xdr:to>
      <xdr:col>15</xdr:col>
      <xdr:colOff>101600</xdr:colOff>
      <xdr:row>97</xdr:row>
      <xdr:rowOff>4838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3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167415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2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166052</xdr:rowOff>
    </xdr:from>
    <xdr:to>
      <xdr:col>10</xdr:col>
      <xdr:colOff>165100</xdr:colOff>
      <xdr:row>95</xdr:row>
      <xdr:rowOff>96202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87329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37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69907</xdr:rowOff>
    </xdr:from>
    <xdr:to>
      <xdr:col>6</xdr:col>
      <xdr:colOff>38100</xdr:colOff>
      <xdr:row>98</xdr:row>
      <xdr:rowOff>57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162634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9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154559</xdr:rowOff>
    </xdr:from>
    <xdr:to>
      <xdr:col>54</xdr:col>
      <xdr:colOff>189865</xdr:colOff>
      <xdr:row>39</xdr:row>
      <xdr:rowOff>122294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983859"/>
          <a:ext cx="1270" cy="824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126121</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1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122294</xdr:rowOff>
    </xdr:from>
    <xdr:to>
      <xdr:col>55</xdr:col>
      <xdr:colOff>88900</xdr:colOff>
      <xdr:row>39</xdr:row>
      <xdr:rowOff>122294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0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101236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75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154559</xdr:rowOff>
    </xdr:from>
    <xdr:to>
      <xdr:col>55</xdr:col>
      <xdr:colOff>88900</xdr:colOff>
      <xdr:row>34</xdr:row>
      <xdr:rowOff>154559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98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169364</xdr:rowOff>
    </xdr:from>
    <xdr:to>
      <xdr:col>55</xdr:col>
      <xdr:colOff>0</xdr:colOff>
      <xdr:row>37</xdr:row>
      <xdr:rowOff>78511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341564"/>
          <a:ext cx="838200" cy="8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94509</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438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116082</xdr:rowOff>
    </xdr:from>
    <xdr:to>
      <xdr:col>55</xdr:col>
      <xdr:colOff>50800</xdr:colOff>
      <xdr:row>38</xdr:row>
      <xdr:rowOff>46231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597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169364</xdr:rowOff>
    </xdr:from>
    <xdr:to>
      <xdr:col>50</xdr:col>
      <xdr:colOff>114300</xdr:colOff>
      <xdr:row>37</xdr:row>
      <xdr:rowOff>119638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341564"/>
          <a:ext cx="889000" cy="12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147715</xdr:rowOff>
    </xdr:from>
    <xdr:to>
      <xdr:col>50</xdr:col>
      <xdr:colOff>165100</xdr:colOff>
      <xdr:row>38</xdr:row>
      <xdr:rowOff>77865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9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68993</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8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119638</xdr:rowOff>
    </xdr:from>
    <xdr:to>
      <xdr:col>45</xdr:col>
      <xdr:colOff>177800</xdr:colOff>
      <xdr:row>38</xdr:row>
      <xdr:rowOff>2126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63288"/>
          <a:ext cx="889000" cy="5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135143</xdr:rowOff>
    </xdr:from>
    <xdr:to>
      <xdr:col>46</xdr:col>
      <xdr:colOff>38100</xdr:colOff>
      <xdr:row>38</xdr:row>
      <xdr:rowOff>65292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56419</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54933</xdr:rowOff>
    </xdr:from>
    <xdr:to>
      <xdr:col>41</xdr:col>
      <xdr:colOff>50800</xdr:colOff>
      <xdr:row>38</xdr:row>
      <xdr:rowOff>2126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69883"/>
          <a:ext cx="889000" cy="114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154149</xdr:rowOff>
    </xdr:from>
    <xdr:to>
      <xdr:col>41</xdr:col>
      <xdr:colOff>101600</xdr:colOff>
      <xdr:row>38</xdr:row>
      <xdr:rowOff>84299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9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75426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9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107210</xdr:rowOff>
    </xdr:from>
    <xdr:to>
      <xdr:col>36</xdr:col>
      <xdr:colOff>165100</xdr:colOff>
      <xdr:row>32</xdr:row>
      <xdr:rowOff>37360</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42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28487</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514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27711</xdr:rowOff>
    </xdr:from>
    <xdr:to>
      <xdr:col>55</xdr:col>
      <xdr:colOff>50800</xdr:colOff>
      <xdr:row>37</xdr:row>
      <xdr:rowOff>129311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7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50588</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2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118564</xdr:rowOff>
    </xdr:from>
    <xdr:to>
      <xdr:col>50</xdr:col>
      <xdr:colOff>165100</xdr:colOff>
      <xdr:row>37</xdr:row>
      <xdr:rowOff>48714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9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65241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06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68838</xdr:rowOff>
    </xdr:from>
    <xdr:to>
      <xdr:col>46</xdr:col>
      <xdr:colOff>38100</xdr:colOff>
      <xdr:row>37</xdr:row>
      <xdr:rowOff>170438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1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15515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8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122776</xdr:rowOff>
    </xdr:from>
    <xdr:to>
      <xdr:col>41</xdr:col>
      <xdr:colOff>101600</xdr:colOff>
      <xdr:row>38</xdr:row>
      <xdr:rowOff>52926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6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69453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4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4133</xdr:rowOff>
    </xdr:from>
    <xdr:to>
      <xdr:col>36</xdr:col>
      <xdr:colOff>165100</xdr:colOff>
      <xdr:row>31</xdr:row>
      <xdr:rowOff>105733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1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122260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9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24714</xdr:rowOff>
    </xdr:from>
    <xdr:to>
      <xdr:col>55</xdr:col>
      <xdr:colOff>0</xdr:colOff>
      <xdr:row>59</xdr:row>
      <xdr:rowOff>9576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968814"/>
          <a:ext cx="838200" cy="15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58970</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88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61964</xdr:rowOff>
    </xdr:from>
    <xdr:to>
      <xdr:col>50</xdr:col>
      <xdr:colOff>114300</xdr:colOff>
      <xdr:row>59</xdr:row>
      <xdr:rowOff>9576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10006064"/>
          <a:ext cx="889000" cy="11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7155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60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57036</xdr:rowOff>
    </xdr:from>
    <xdr:to>
      <xdr:col>45</xdr:col>
      <xdr:colOff>177800</xdr:colOff>
      <xdr:row>58</xdr:row>
      <xdr:rowOff>61964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658236"/>
          <a:ext cx="889000" cy="3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57036</xdr:rowOff>
    </xdr:from>
    <xdr:to>
      <xdr:col>41</xdr:col>
      <xdr:colOff>50800</xdr:colOff>
      <xdr:row>56</xdr:row>
      <xdr:rowOff>134518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658236"/>
          <a:ext cx="889000" cy="7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13771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95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145364</xdr:rowOff>
    </xdr:from>
    <xdr:to>
      <xdr:col>55</xdr:col>
      <xdr:colOff>50800</xdr:colOff>
      <xdr:row>58</xdr:row>
      <xdr:rowOff>75514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9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123791</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89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130226</xdr:rowOff>
    </xdr:from>
    <xdr:to>
      <xdr:col>50</xdr:col>
      <xdr:colOff>165100</xdr:colOff>
      <xdr:row>59</xdr:row>
      <xdr:rowOff>60376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1007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51503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1016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11164</xdr:rowOff>
    </xdr:from>
    <xdr:to>
      <xdr:col>46</xdr:col>
      <xdr:colOff>38100</xdr:colOff>
      <xdr:row>58</xdr:row>
      <xdr:rowOff>112764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95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103891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1004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6236</xdr:rowOff>
    </xdr:from>
    <xdr:to>
      <xdr:col>41</xdr:col>
      <xdr:colOff>101600</xdr:colOff>
      <xdr:row>56</xdr:row>
      <xdr:rowOff>107836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6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124363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38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83718</xdr:rowOff>
    </xdr:from>
    <xdr:to>
      <xdr:col>36</xdr:col>
      <xdr:colOff>165100</xdr:colOff>
      <xdr:row>57</xdr:row>
      <xdr:rowOff>13868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68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30395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4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55037</xdr:rowOff>
    </xdr:from>
    <xdr:to>
      <xdr:col>55</xdr:col>
      <xdr:colOff>0</xdr:colOff>
      <xdr:row>78</xdr:row>
      <xdr:rowOff>75186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256687"/>
          <a:ext cx="838200" cy="19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123872</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325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64343</xdr:rowOff>
    </xdr:from>
    <xdr:to>
      <xdr:col>50</xdr:col>
      <xdr:colOff>114300</xdr:colOff>
      <xdr:row>78</xdr:row>
      <xdr:rowOff>75186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3265993"/>
          <a:ext cx="889000" cy="18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48946</xdr:rowOff>
    </xdr:from>
    <xdr:to>
      <xdr:col>45</xdr:col>
      <xdr:colOff>177800</xdr:colOff>
      <xdr:row>77</xdr:row>
      <xdr:rowOff>64343</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2736246"/>
          <a:ext cx="889000" cy="52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143876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51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48946</xdr:rowOff>
    </xdr:from>
    <xdr:to>
      <xdr:col>41</xdr:col>
      <xdr:colOff>50800</xdr:colOff>
      <xdr:row>74</xdr:row>
      <xdr:rowOff>155310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2736246"/>
          <a:ext cx="889000" cy="10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54705</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42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4237</xdr:rowOff>
    </xdr:from>
    <xdr:to>
      <xdr:col>55</xdr:col>
      <xdr:colOff>50800</xdr:colOff>
      <xdr:row>77</xdr:row>
      <xdr:rowOff>105837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20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27114</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05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24386</xdr:rowOff>
    </xdr:from>
    <xdr:to>
      <xdr:col>50</xdr:col>
      <xdr:colOff>165100</xdr:colOff>
      <xdr:row>78</xdr:row>
      <xdr:rowOff>125986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39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142513</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317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13543</xdr:rowOff>
    </xdr:from>
    <xdr:to>
      <xdr:col>46</xdr:col>
      <xdr:colOff>38100</xdr:colOff>
      <xdr:row>77</xdr:row>
      <xdr:rowOff>115143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21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131670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3111" y="1299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169596</xdr:rowOff>
    </xdr:from>
    <xdr:to>
      <xdr:col>41</xdr:col>
      <xdr:colOff>101600</xdr:colOff>
      <xdr:row>74</xdr:row>
      <xdr:rowOff>99746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268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116273</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246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104510</xdr:rowOff>
    </xdr:from>
    <xdr:to>
      <xdr:col>36</xdr:col>
      <xdr:colOff>165100</xdr:colOff>
      <xdr:row>75</xdr:row>
      <xdr:rowOff>34660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279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51187</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2567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10998</xdr:rowOff>
    </xdr:from>
    <xdr:to>
      <xdr:col>55</xdr:col>
      <xdr:colOff>0</xdr:colOff>
      <xdr:row>98</xdr:row>
      <xdr:rowOff>37618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813098"/>
          <a:ext cx="838200" cy="2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148886</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265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37618</xdr:rowOff>
    </xdr:from>
    <xdr:to>
      <xdr:col>50</xdr:col>
      <xdr:colOff>114300</xdr:colOff>
      <xdr:row>98</xdr:row>
      <xdr:rowOff>46876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839718"/>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46876</xdr:rowOff>
    </xdr:from>
    <xdr:to>
      <xdr:col>45</xdr:col>
      <xdr:colOff>177800</xdr:colOff>
      <xdr:row>98</xdr:row>
      <xdr:rowOff>115367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848976"/>
          <a:ext cx="889000" cy="6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115367</xdr:rowOff>
    </xdr:from>
    <xdr:to>
      <xdr:col>41</xdr:col>
      <xdr:colOff>50800</xdr:colOff>
      <xdr:row>98</xdr:row>
      <xdr:rowOff>133744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917467"/>
          <a:ext cx="889000" cy="1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131648</xdr:rowOff>
    </xdr:from>
    <xdr:to>
      <xdr:col>55</xdr:col>
      <xdr:colOff>50800</xdr:colOff>
      <xdr:row>98</xdr:row>
      <xdr:rowOff>61798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76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46575</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67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158268</xdr:rowOff>
    </xdr:from>
    <xdr:to>
      <xdr:col>50</xdr:col>
      <xdr:colOff>165100</xdr:colOff>
      <xdr:row>98</xdr:row>
      <xdr:rowOff>88418</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8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79545</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8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167526</xdr:rowOff>
    </xdr:from>
    <xdr:to>
      <xdr:col>46</xdr:col>
      <xdr:colOff>38100</xdr:colOff>
      <xdr:row>98</xdr:row>
      <xdr:rowOff>97676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79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88803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8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64567</xdr:rowOff>
    </xdr:from>
    <xdr:to>
      <xdr:col>41</xdr:col>
      <xdr:colOff>101600</xdr:colOff>
      <xdr:row>98</xdr:row>
      <xdr:rowOff>166167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6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157294</xdr:rowOff>
    </xdr:from>
    <xdr:ext cx="469744"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626428" y="16959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82944</xdr:rowOff>
    </xdr:from>
    <xdr:to>
      <xdr:col>36</xdr:col>
      <xdr:colOff>165100</xdr:colOff>
      <xdr:row>99</xdr:row>
      <xdr:rowOff>13094</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88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4221</xdr:rowOff>
    </xdr:from>
    <xdr:ext cx="469744"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37428" y="1697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55118</xdr:rowOff>
    </xdr:from>
    <xdr:to>
      <xdr:col>85</xdr:col>
      <xdr:colOff>127000</xdr:colOff>
      <xdr:row>39</xdr:row>
      <xdr:rowOff>90225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741668"/>
          <a:ext cx="838200" cy="3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81734</xdr:rowOff>
    </xdr:from>
    <xdr:to>
      <xdr:col>81</xdr:col>
      <xdr:colOff>50800</xdr:colOff>
      <xdr:row>39</xdr:row>
      <xdr:rowOff>90225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768284"/>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81734</xdr:rowOff>
    </xdr:from>
    <xdr:to>
      <xdr:col>76</xdr:col>
      <xdr:colOff>114300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768284"/>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166315</xdr:rowOff>
    </xdr:from>
    <xdr:to>
      <xdr:col>71</xdr:col>
      <xdr:colOff>177800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81415"/>
          <a:ext cx="889000" cy="1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4318</xdr:rowOff>
    </xdr:from>
    <xdr:to>
      <xdr:col>85</xdr:col>
      <xdr:colOff>177800</xdr:colOff>
      <xdr:row>39</xdr:row>
      <xdr:rowOff>105918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9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90695</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605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39425</xdr:rowOff>
    </xdr:from>
    <xdr:to>
      <xdr:col>81</xdr:col>
      <xdr:colOff>101600</xdr:colOff>
      <xdr:row>39</xdr:row>
      <xdr:rowOff>141025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72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132152</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24333" y="68187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30934</xdr:rowOff>
    </xdr:from>
    <xdr:to>
      <xdr:col>76</xdr:col>
      <xdr:colOff>165100</xdr:colOff>
      <xdr:row>39</xdr:row>
      <xdr:rowOff>132534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71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123661</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810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115515</xdr:rowOff>
    </xdr:from>
    <xdr:to>
      <xdr:col>67</xdr:col>
      <xdr:colOff>101600</xdr:colOff>
      <xdr:row>39</xdr:row>
      <xdr:rowOff>45665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3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36792</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723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124593</xdr:rowOff>
    </xdr:from>
    <xdr:to>
      <xdr:col>85</xdr:col>
      <xdr:colOff>127000</xdr:colOff>
      <xdr:row>75</xdr:row>
      <xdr:rowOff>139414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983343"/>
          <a:ext cx="8382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119964</xdr:rowOff>
    </xdr:from>
    <xdr:to>
      <xdr:col>81</xdr:col>
      <xdr:colOff>50800</xdr:colOff>
      <xdr:row>75</xdr:row>
      <xdr:rowOff>124593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978714"/>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119964</xdr:rowOff>
    </xdr:from>
    <xdr:to>
      <xdr:col>76</xdr:col>
      <xdr:colOff>114300</xdr:colOff>
      <xdr:row>75</xdr:row>
      <xdr:rowOff>132423</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978714"/>
          <a:ext cx="889000" cy="1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132423</xdr:rowOff>
    </xdr:from>
    <xdr:to>
      <xdr:col>71</xdr:col>
      <xdr:colOff>177800</xdr:colOff>
      <xdr:row>75</xdr:row>
      <xdr:rowOff>141567</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991173"/>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88614</xdr:rowOff>
    </xdr:from>
    <xdr:to>
      <xdr:col>85</xdr:col>
      <xdr:colOff>177800</xdr:colOff>
      <xdr:row>76</xdr:row>
      <xdr:rowOff>18765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9473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67041</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92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73793</xdr:rowOff>
    </xdr:from>
    <xdr:to>
      <xdr:col>81</xdr:col>
      <xdr:colOff>101600</xdr:colOff>
      <xdr:row>76</xdr:row>
      <xdr:rowOff>3944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9325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166521</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02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69164</xdr:rowOff>
    </xdr:from>
    <xdr:to>
      <xdr:col>76</xdr:col>
      <xdr:colOff>165100</xdr:colOff>
      <xdr:row>75</xdr:row>
      <xdr:rowOff>170765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9279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161892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02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81623</xdr:rowOff>
    </xdr:from>
    <xdr:to>
      <xdr:col>72</xdr:col>
      <xdr:colOff>38100</xdr:colOff>
      <xdr:row>76</xdr:row>
      <xdr:rowOff>11773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94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2900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03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90767</xdr:rowOff>
    </xdr:from>
    <xdr:to>
      <xdr:col>67</xdr:col>
      <xdr:colOff>101600</xdr:colOff>
      <xdr:row>76</xdr:row>
      <xdr:rowOff>20917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94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12044</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04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4549</xdr:rowOff>
    </xdr:from>
    <xdr:to>
      <xdr:col>85</xdr:col>
      <xdr:colOff>127000</xdr:colOff>
      <xdr:row>95</xdr:row>
      <xdr:rowOff>56752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120849"/>
          <a:ext cx="838200" cy="22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150423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09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56752</xdr:rowOff>
    </xdr:from>
    <xdr:to>
      <xdr:col>81</xdr:col>
      <xdr:colOff>50800</xdr:colOff>
      <xdr:row>95</xdr:row>
      <xdr:rowOff>165548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344502"/>
          <a:ext cx="889000" cy="10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165548</xdr:rowOff>
    </xdr:from>
    <xdr:to>
      <xdr:col>76</xdr:col>
      <xdr:colOff>114300</xdr:colOff>
      <xdr:row>96</xdr:row>
      <xdr:rowOff>48718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453298"/>
          <a:ext cx="889000" cy="5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48718</xdr:rowOff>
    </xdr:from>
    <xdr:to>
      <xdr:col>71</xdr:col>
      <xdr:colOff>177800</xdr:colOff>
      <xdr:row>96</xdr:row>
      <xdr:rowOff>160666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507918"/>
          <a:ext cx="889000" cy="11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99511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125199</xdr:rowOff>
    </xdr:from>
    <xdr:to>
      <xdr:col>85</xdr:col>
      <xdr:colOff>177800</xdr:colOff>
      <xdr:row>94</xdr:row>
      <xdr:rowOff>55349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07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148076</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592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5952</xdr:rowOff>
    </xdr:from>
    <xdr:to>
      <xdr:col>81</xdr:col>
      <xdr:colOff>101600</xdr:colOff>
      <xdr:row>95</xdr:row>
      <xdr:rowOff>107552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29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124079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06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114748</xdr:rowOff>
    </xdr:from>
    <xdr:to>
      <xdr:col>76</xdr:col>
      <xdr:colOff>165100</xdr:colOff>
      <xdr:row>96</xdr:row>
      <xdr:rowOff>44898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40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61425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17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169368</xdr:rowOff>
    </xdr:from>
    <xdr:to>
      <xdr:col>72</xdr:col>
      <xdr:colOff>38100</xdr:colOff>
      <xdr:row>96</xdr:row>
      <xdr:rowOff>99518</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45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116045</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23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109866</xdr:rowOff>
    </xdr:from>
    <xdr:to>
      <xdr:col>67</xdr:col>
      <xdr:colOff>101600</xdr:colOff>
      <xdr:row>97</xdr:row>
      <xdr:rowOff>40016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56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56543</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34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78141</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1323300" y="6764691"/>
          <a:ext cx="838200" cy="2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67038</xdr:rowOff>
    </xdr:from>
    <xdr:to>
      <xdr:col>111</xdr:col>
      <xdr:colOff>177800</xdr:colOff>
      <xdr:row>39</xdr:row>
      <xdr:rowOff>78141</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20434300" y="6753588"/>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67038</xdr:rowOff>
    </xdr:from>
    <xdr:to>
      <xdr:col>107</xdr:col>
      <xdr:colOff>50800</xdr:colOff>
      <xdr:row>39</xdr:row>
      <xdr:rowOff>67201</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9545300" y="6753588"/>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67201</xdr:rowOff>
    </xdr:from>
    <xdr:to>
      <xdr:col>102</xdr:col>
      <xdr:colOff>114300</xdr:colOff>
      <xdr:row>39</xdr:row>
      <xdr:rowOff>67528</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flipV="1">
          <a:off x="18656300" y="6753751"/>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27341</xdr:rowOff>
    </xdr:from>
    <xdr:to>
      <xdr:col>112</xdr:col>
      <xdr:colOff>38100</xdr:colOff>
      <xdr:row>39</xdr:row>
      <xdr:rowOff>128941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671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120068</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134017" y="6806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16238</xdr:rowOff>
    </xdr:from>
    <xdr:to>
      <xdr:col>107</xdr:col>
      <xdr:colOff>101600</xdr:colOff>
      <xdr:row>39</xdr:row>
      <xdr:rowOff>117838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670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108965</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245017" y="6795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16401</xdr:rowOff>
    </xdr:from>
    <xdr:to>
      <xdr:col>102</xdr:col>
      <xdr:colOff>165100</xdr:colOff>
      <xdr:row>39</xdr:row>
      <xdr:rowOff>118001</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670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109128</xdr:rowOff>
    </xdr:from>
    <xdr:ext cx="378565"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56017" y="6795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16728</xdr:rowOff>
    </xdr:from>
    <xdr:to>
      <xdr:col>98</xdr:col>
      <xdr:colOff>38100</xdr:colOff>
      <xdr:row>39</xdr:row>
      <xdr:rowOff>118328</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670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109455</xdr:rowOff>
    </xdr:from>
    <xdr:ext cx="378565"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67017" y="6796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159283</xdr:rowOff>
    </xdr:from>
    <xdr:to>
      <xdr:col>116</xdr:col>
      <xdr:colOff>63500</xdr:colOff>
      <xdr:row>56</xdr:row>
      <xdr:rowOff>151740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1323300" y="9589033"/>
          <a:ext cx="838200" cy="16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159283</xdr:rowOff>
    </xdr:from>
    <xdr:to>
      <xdr:col>111</xdr:col>
      <xdr:colOff>177800</xdr:colOff>
      <xdr:row>56</xdr:row>
      <xdr:rowOff>53670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20434300" y="9589033"/>
          <a:ext cx="889000" cy="6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159741</xdr:rowOff>
    </xdr:from>
    <xdr:to>
      <xdr:col>107</xdr:col>
      <xdr:colOff>50800</xdr:colOff>
      <xdr:row>56</xdr:row>
      <xdr:rowOff>53670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9545300" y="9589491"/>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63653</xdr:rowOff>
    </xdr:from>
    <xdr:to>
      <xdr:col>102</xdr:col>
      <xdr:colOff>114300</xdr:colOff>
      <xdr:row>55</xdr:row>
      <xdr:rowOff>159741</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656300" y="9493403"/>
          <a:ext cx="889000" cy="9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47972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82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100940</xdr:rowOff>
    </xdr:from>
    <xdr:to>
      <xdr:col>116</xdr:col>
      <xdr:colOff>114300</xdr:colOff>
      <xdr:row>57</xdr:row>
      <xdr:rowOff>31090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97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123817</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5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108483</xdr:rowOff>
    </xdr:from>
    <xdr:to>
      <xdr:col>112</xdr:col>
      <xdr:colOff>38100</xdr:colOff>
      <xdr:row>56</xdr:row>
      <xdr:rowOff>38633</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953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55160</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931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2870</xdr:rowOff>
    </xdr:from>
    <xdr:to>
      <xdr:col>107</xdr:col>
      <xdr:colOff>101600</xdr:colOff>
      <xdr:row>56</xdr:row>
      <xdr:rowOff>104470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960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120997</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937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108941</xdr:rowOff>
    </xdr:from>
    <xdr:to>
      <xdr:col>102</xdr:col>
      <xdr:colOff>165100</xdr:colOff>
      <xdr:row>56</xdr:row>
      <xdr:rowOff>39091</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953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55618</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931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12853</xdr:rowOff>
    </xdr:from>
    <xdr:to>
      <xdr:col>98</xdr:col>
      <xdr:colOff>38100</xdr:colOff>
      <xdr:row>55</xdr:row>
      <xdr:rowOff>114453</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944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130980</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921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16393</xdr:rowOff>
    </xdr:from>
    <xdr:to>
      <xdr:col>116</xdr:col>
      <xdr:colOff>63500</xdr:colOff>
      <xdr:row>74</xdr:row>
      <xdr:rowOff>56718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703693"/>
          <a:ext cx="838200" cy="4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56718</xdr:rowOff>
    </xdr:from>
    <xdr:to>
      <xdr:col>111</xdr:col>
      <xdr:colOff>177800</xdr:colOff>
      <xdr:row>74</xdr:row>
      <xdr:rowOff>109799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744018"/>
          <a:ext cx="889000" cy="5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109799</xdr:rowOff>
    </xdr:from>
    <xdr:to>
      <xdr:col>107</xdr:col>
      <xdr:colOff>50800</xdr:colOff>
      <xdr:row>75</xdr:row>
      <xdr:rowOff>4552</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797099"/>
          <a:ext cx="889000" cy="6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145186</xdr:rowOff>
    </xdr:from>
    <xdr:to>
      <xdr:col>102</xdr:col>
      <xdr:colOff>114300</xdr:colOff>
      <xdr:row>75</xdr:row>
      <xdr:rowOff>4552</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a:off x="18656300" y="12832486"/>
          <a:ext cx="889000" cy="3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137043</xdr:rowOff>
    </xdr:from>
    <xdr:to>
      <xdr:col>116</xdr:col>
      <xdr:colOff>114300</xdr:colOff>
      <xdr:row>74</xdr:row>
      <xdr:rowOff>67193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65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115470</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63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5918</xdr:rowOff>
    </xdr:from>
    <xdr:to>
      <xdr:col>112</xdr:col>
      <xdr:colOff>38100</xdr:colOff>
      <xdr:row>74</xdr:row>
      <xdr:rowOff>107518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69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98645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278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58999</xdr:rowOff>
    </xdr:from>
    <xdr:to>
      <xdr:col>107</xdr:col>
      <xdr:colOff>101600</xdr:colOff>
      <xdr:row>74</xdr:row>
      <xdr:rowOff>160599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74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151726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283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125202</xdr:rowOff>
    </xdr:from>
    <xdr:to>
      <xdr:col>102</xdr:col>
      <xdr:colOff>165100</xdr:colOff>
      <xdr:row>75</xdr:row>
      <xdr:rowOff>55352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81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46479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290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94386</xdr:rowOff>
    </xdr:from>
    <xdr:to>
      <xdr:col>98</xdr:col>
      <xdr:colOff>38100</xdr:colOff>
      <xdr:row>75</xdr:row>
      <xdr:rowOff>24536</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7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41063</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255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歳出決算額における、住民一人当たりのコストは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512,039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円となっており、前年度決算と比較し、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48,309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円の増となっている。主な増の要因は、ふるさと納税推進</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事業費や体育館への空調整備による中学校猛暑災害対策事業費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などの増が要因となっている。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人件費の住民一人当たりのコストは、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61,491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円となっており、会計年度任用職員の勤勉手当の支給や人事院勧告に伴う給与費の増などにより前年度に対して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全国平均、静岡県平均及び類似団体平均を下回っているが、今後も行政改革への取り組みを通じた抑制に努める。補助費等の住民一人当たりのコストは、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63,371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障害福祉サービスなどの交付確定に伴う福祉費国庫等返還金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減などにより前年度に対して減となり、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全国平均、静岡県平均及び類似団体平均のいずれも上回っているため、今後、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補助金などの見直しを図り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健全化に努める。物件費の住民一人当たりのコストは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101,884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円となっており全国平均、静岡県平均及び類似団体平均ともに大きく上回っている。主な要因は、ふるさと寄附金の増に伴う関連経費等によるものである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より効果的・効率的な手法の実践などを推進し、経費の削減に努める。普通建設事業費の住民一人当たりのコストは、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45,054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円となっており、中学校猛暑災害対策事業費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により前年度に対して増となり、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全国平均、静岡県平均及び類似団体平均のいずれも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今後も引き続き大規模事業が予定されている中、公共施設個別再編に伴う総量の縮減・計画的な更新を一層推進し、財政負担の平準化及び削減を図る。扶助費についても、住民一人当たりのコストは、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101,783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なっており、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民間保育所等給付費や児童手当支給事業費などの増により前年度に対して増となり、全国平均、静岡県平均及び類似団体平均のいずれも下回っているが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今後も社会保障関連経費は少子高齢化社会への進行が進むことで増加することが推測されるため、資格審査の適正化や各種助成費の見直しなどを推進する。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静岡県焼津市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135,294
129,507
70.30
72,900,882
69,275,831
3,269,958
29,666,619
50,575,030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153416</xdr:rowOff>
    </xdr:from>
    <xdr:to>
      <xdr:col>24</xdr:col>
      <xdr:colOff>62865</xdr:colOff>
      <xdr:row>37</xdr:row>
      <xdr:rowOff>67310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96916"/>
          <a:ext cx="1270" cy="1114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71137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67310</xdr:rowOff>
    </xdr:from>
    <xdr:to>
      <xdr:col>24</xdr:col>
      <xdr:colOff>152400</xdr:colOff>
      <xdr:row>37</xdr:row>
      <xdr:rowOff>67310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1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100093</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2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153416</xdr:rowOff>
    </xdr:from>
    <xdr:to>
      <xdr:col>24</xdr:col>
      <xdr:colOff>152400</xdr:colOff>
      <xdr:row>30</xdr:row>
      <xdr:rowOff>153416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9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67310</xdr:rowOff>
    </xdr:from>
    <xdr:to>
      <xdr:col>24</xdr:col>
      <xdr:colOff>63500</xdr:colOff>
      <xdr:row>37</xdr:row>
      <xdr:rowOff>100838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10960"/>
          <a:ext cx="8382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41673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699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18796</xdr:rowOff>
    </xdr:from>
    <xdr:to>
      <xdr:col>24</xdr:col>
      <xdr:colOff>114300</xdr:colOff>
      <xdr:row>34</xdr:row>
      <xdr:rowOff>120396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48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100838</xdr:rowOff>
    </xdr:from>
    <xdr:to>
      <xdr:col>19</xdr:col>
      <xdr:colOff>177800</xdr:colOff>
      <xdr:row>37</xdr:row>
      <xdr:rowOff>135890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44488"/>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81280</xdr:rowOff>
    </xdr:from>
    <xdr:to>
      <xdr:col>20</xdr:col>
      <xdr:colOff>38100</xdr:colOff>
      <xdr:row>35</xdr:row>
      <xdr:rowOff>11430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1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27957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68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116840</xdr:rowOff>
    </xdr:from>
    <xdr:to>
      <xdr:col>15</xdr:col>
      <xdr:colOff>50800</xdr:colOff>
      <xdr:row>37</xdr:row>
      <xdr:rowOff>135890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604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106426</xdr:rowOff>
    </xdr:from>
    <xdr:to>
      <xdr:col>15</xdr:col>
      <xdr:colOff>101600</xdr:colOff>
      <xdr:row>35</xdr:row>
      <xdr:rowOff>36576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35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53103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71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97028</xdr:rowOff>
    </xdr:from>
    <xdr:to>
      <xdr:col>10</xdr:col>
      <xdr:colOff>114300</xdr:colOff>
      <xdr:row>37</xdr:row>
      <xdr:rowOff>116840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40678"/>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129286</xdr:rowOff>
    </xdr:from>
    <xdr:to>
      <xdr:col>10</xdr:col>
      <xdr:colOff>165100</xdr:colOff>
      <xdr:row>35</xdr:row>
      <xdr:rowOff>59436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95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75963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73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165862</xdr:rowOff>
    </xdr:from>
    <xdr:to>
      <xdr:col>6</xdr:col>
      <xdr:colOff>38100</xdr:colOff>
      <xdr:row>35</xdr:row>
      <xdr:rowOff>96012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95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112539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77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16510</xdr:rowOff>
    </xdr:from>
    <xdr:to>
      <xdr:col>24</xdr:col>
      <xdr:colOff>114300</xdr:colOff>
      <xdr:row>37</xdr:row>
      <xdr:rowOff>118110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6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102887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7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50038</xdr:rowOff>
    </xdr:from>
    <xdr:to>
      <xdr:col>20</xdr:col>
      <xdr:colOff>38100</xdr:colOff>
      <xdr:row>37</xdr:row>
      <xdr:rowOff>151638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142765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85090</xdr:rowOff>
    </xdr:from>
    <xdr:to>
      <xdr:col>15</xdr:col>
      <xdr:colOff>101600</xdr:colOff>
      <xdr:row>38</xdr:row>
      <xdr:rowOff>15240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6367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66040</xdr:rowOff>
    </xdr:from>
    <xdr:to>
      <xdr:col>10</xdr:col>
      <xdr:colOff>165100</xdr:colOff>
      <xdr:row>37</xdr:row>
      <xdr:rowOff>167640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0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158767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46228</xdr:rowOff>
    </xdr:from>
    <xdr:to>
      <xdr:col>6</xdr:col>
      <xdr:colOff>38100</xdr:colOff>
      <xdr:row>37</xdr:row>
      <xdr:rowOff>147828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8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138955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8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136151</xdr:rowOff>
    </xdr:from>
    <xdr:to>
      <xdr:col>24</xdr:col>
      <xdr:colOff>62865</xdr:colOff>
      <xdr:row>59</xdr:row>
      <xdr:rowOff>23713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051551"/>
          <a:ext cx="1270" cy="1087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27540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4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23713</xdr:rowOff>
    </xdr:from>
    <xdr:to>
      <xdr:col>24</xdr:col>
      <xdr:colOff>152400</xdr:colOff>
      <xdr:row>59</xdr:row>
      <xdr:rowOff>23713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39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82828</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82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136151</xdr:rowOff>
    </xdr:from>
    <xdr:to>
      <xdr:col>24</xdr:col>
      <xdr:colOff>152400</xdr:colOff>
      <xdr:row>52</xdr:row>
      <xdr:rowOff>136151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051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167382</xdr:rowOff>
    </xdr:from>
    <xdr:to>
      <xdr:col>24</xdr:col>
      <xdr:colOff>63500</xdr:colOff>
      <xdr:row>56</xdr:row>
      <xdr:rowOff>87318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425682"/>
          <a:ext cx="838200" cy="26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110021</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711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131594</xdr:rowOff>
    </xdr:from>
    <xdr:to>
      <xdr:col>24</xdr:col>
      <xdr:colOff>114300</xdr:colOff>
      <xdr:row>57</xdr:row>
      <xdr:rowOff>61744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732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287</xdr:rowOff>
    </xdr:from>
    <xdr:to>
      <xdr:col>19</xdr:col>
      <xdr:colOff>177800</xdr:colOff>
      <xdr:row>56</xdr:row>
      <xdr:rowOff>87318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601487"/>
          <a:ext cx="889000" cy="8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62840</xdr:rowOff>
    </xdr:from>
    <xdr:to>
      <xdr:col>20</xdr:col>
      <xdr:colOff>38100</xdr:colOff>
      <xdr:row>57</xdr:row>
      <xdr:rowOff>164440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8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155567</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9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23027</xdr:rowOff>
    </xdr:from>
    <xdr:to>
      <xdr:col>15</xdr:col>
      <xdr:colOff>50800</xdr:colOff>
      <xdr:row>56</xdr:row>
      <xdr:rowOff>287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452777"/>
          <a:ext cx="889000" cy="14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59727</xdr:rowOff>
    </xdr:from>
    <xdr:to>
      <xdr:col>15</xdr:col>
      <xdr:colOff>101600</xdr:colOff>
      <xdr:row>57</xdr:row>
      <xdr:rowOff>161327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83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152454</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92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14776</xdr:rowOff>
    </xdr:from>
    <xdr:to>
      <xdr:col>10</xdr:col>
      <xdr:colOff>114300</xdr:colOff>
      <xdr:row>55</xdr:row>
      <xdr:rowOff>23027</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587276"/>
          <a:ext cx="889000" cy="86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40796</xdr:rowOff>
    </xdr:from>
    <xdr:to>
      <xdr:col>10</xdr:col>
      <xdr:colOff>165100</xdr:colOff>
      <xdr:row>57</xdr:row>
      <xdr:rowOff>142396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81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133523</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90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74737</xdr:rowOff>
    </xdr:from>
    <xdr:to>
      <xdr:col>6</xdr:col>
      <xdr:colOff>38100</xdr:colOff>
      <xdr:row>52</xdr:row>
      <xdr:rowOff>4887</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81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167464</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91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116582</xdr:rowOff>
    </xdr:from>
    <xdr:to>
      <xdr:col>24</xdr:col>
      <xdr:colOff>114300</xdr:colOff>
      <xdr:row>55</xdr:row>
      <xdr:rowOff>46732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37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139459</xdr:rowOff>
    </xdr:from>
    <xdr:ext cx="599010"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226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36518</xdr:rowOff>
    </xdr:from>
    <xdr:to>
      <xdr:col>20</xdr:col>
      <xdr:colOff>38100</xdr:colOff>
      <xdr:row>56</xdr:row>
      <xdr:rowOff>138118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63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154645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41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120937</xdr:rowOff>
    </xdr:from>
    <xdr:to>
      <xdr:col>15</xdr:col>
      <xdr:colOff>101600</xdr:colOff>
      <xdr:row>56</xdr:row>
      <xdr:rowOff>51087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55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67614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32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143677</xdr:rowOff>
    </xdr:from>
    <xdr:to>
      <xdr:col>10</xdr:col>
      <xdr:colOff>165100</xdr:colOff>
      <xdr:row>55</xdr:row>
      <xdr:rowOff>73827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40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90354</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17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135426</xdr:rowOff>
    </xdr:from>
    <xdr:to>
      <xdr:col>6</xdr:col>
      <xdr:colOff>38100</xdr:colOff>
      <xdr:row>50</xdr:row>
      <xdr:rowOff>65576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53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82103</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31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44537</xdr:rowOff>
    </xdr:from>
    <xdr:to>
      <xdr:col>24</xdr:col>
      <xdr:colOff>62865</xdr:colOff>
      <xdr:row>76</xdr:row>
      <xdr:rowOff>150543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046037"/>
          <a:ext cx="1270" cy="1134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154370</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18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150543</xdr:rowOff>
    </xdr:from>
    <xdr:to>
      <xdr:col>24</xdr:col>
      <xdr:colOff>152400</xdr:colOff>
      <xdr:row>76</xdr:row>
      <xdr:rowOff>150543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18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162664</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44537</xdr:rowOff>
    </xdr:from>
    <xdr:to>
      <xdr:col>24</xdr:col>
      <xdr:colOff>152400</xdr:colOff>
      <xdr:row>70</xdr:row>
      <xdr:rowOff>44537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04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150543</xdr:rowOff>
    </xdr:from>
    <xdr:to>
      <xdr:col>24</xdr:col>
      <xdr:colOff>63500</xdr:colOff>
      <xdr:row>77</xdr:row>
      <xdr:rowOff>115974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180743"/>
          <a:ext cx="838200" cy="13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58105</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4025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35228</xdr:rowOff>
    </xdr:from>
    <xdr:to>
      <xdr:col>24</xdr:col>
      <xdr:colOff>114300</xdr:colOff>
      <xdr:row>73</xdr:row>
      <xdr:rowOff>136828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5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115974</xdr:rowOff>
    </xdr:from>
    <xdr:to>
      <xdr:col>19</xdr:col>
      <xdr:colOff>177800</xdr:colOff>
      <xdr:row>78</xdr:row>
      <xdr:rowOff>93883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317624"/>
          <a:ext cx="889000" cy="14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88067</xdr:rowOff>
    </xdr:from>
    <xdr:to>
      <xdr:col>20</xdr:col>
      <xdr:colOff>38100</xdr:colOff>
      <xdr:row>75</xdr:row>
      <xdr:rowOff>18217</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77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34744</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55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171149</xdr:rowOff>
    </xdr:from>
    <xdr:to>
      <xdr:col>15</xdr:col>
      <xdr:colOff>50800</xdr:colOff>
      <xdr:row>78</xdr:row>
      <xdr:rowOff>93883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201349"/>
          <a:ext cx="889000" cy="26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63607</xdr:rowOff>
    </xdr:from>
    <xdr:to>
      <xdr:col>15</xdr:col>
      <xdr:colOff>101600</xdr:colOff>
      <xdr:row>75</xdr:row>
      <xdr:rowOff>165207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92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10284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69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171149</xdr:rowOff>
    </xdr:from>
    <xdr:to>
      <xdr:col>10</xdr:col>
      <xdr:colOff>114300</xdr:colOff>
      <xdr:row>79</xdr:row>
      <xdr:rowOff>73831</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201349"/>
          <a:ext cx="889000" cy="41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90892</xdr:rowOff>
    </xdr:from>
    <xdr:to>
      <xdr:col>10</xdr:col>
      <xdr:colOff>165100</xdr:colOff>
      <xdr:row>75</xdr:row>
      <xdr:rowOff>21042</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7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37569</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55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143993</xdr:rowOff>
    </xdr:from>
    <xdr:to>
      <xdr:col>6</xdr:col>
      <xdr:colOff>38100</xdr:colOff>
      <xdr:row>77</xdr:row>
      <xdr:rowOff>74143</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7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90670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94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99743</xdr:rowOff>
    </xdr:from>
    <xdr:to>
      <xdr:col>24</xdr:col>
      <xdr:colOff>114300</xdr:colOff>
      <xdr:row>77</xdr:row>
      <xdr:rowOff>29893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12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14670</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3044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65174</xdr:rowOff>
    </xdr:from>
    <xdr:to>
      <xdr:col>20</xdr:col>
      <xdr:colOff>38100</xdr:colOff>
      <xdr:row>77</xdr:row>
      <xdr:rowOff>166774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2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157901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359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43083</xdr:rowOff>
    </xdr:from>
    <xdr:to>
      <xdr:col>15</xdr:col>
      <xdr:colOff>101600</xdr:colOff>
      <xdr:row>78</xdr:row>
      <xdr:rowOff>144683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41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135810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508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120349</xdr:rowOff>
    </xdr:from>
    <xdr:to>
      <xdr:col>10</xdr:col>
      <xdr:colOff>165100</xdr:colOff>
      <xdr:row>77</xdr:row>
      <xdr:rowOff>50499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15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41626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24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23031</xdr:rowOff>
    </xdr:from>
    <xdr:to>
      <xdr:col>6</xdr:col>
      <xdr:colOff>38100</xdr:colOff>
      <xdr:row>79</xdr:row>
      <xdr:rowOff>124631</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5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115758</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6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121777</xdr:rowOff>
    </xdr:from>
    <xdr:to>
      <xdr:col>24</xdr:col>
      <xdr:colOff>63500</xdr:colOff>
      <xdr:row>91</xdr:row>
      <xdr:rowOff>94895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5552277"/>
          <a:ext cx="838200" cy="14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118946</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235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121777</xdr:rowOff>
    </xdr:from>
    <xdr:to>
      <xdr:col>19</xdr:col>
      <xdr:colOff>177800</xdr:colOff>
      <xdr:row>92</xdr:row>
      <xdr:rowOff>131242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5552277"/>
          <a:ext cx="889000" cy="35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48536</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131242</xdr:rowOff>
    </xdr:from>
    <xdr:to>
      <xdr:col>15</xdr:col>
      <xdr:colOff>50800</xdr:colOff>
      <xdr:row>92</xdr:row>
      <xdr:rowOff>132110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5904642"/>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22979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3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132110</xdr:rowOff>
    </xdr:from>
    <xdr:to>
      <xdr:col>10</xdr:col>
      <xdr:colOff>114300</xdr:colOff>
      <xdr:row>93</xdr:row>
      <xdr:rowOff>79625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5905510"/>
          <a:ext cx="889000" cy="11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29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44095</xdr:rowOff>
    </xdr:from>
    <xdr:to>
      <xdr:col>24</xdr:col>
      <xdr:colOff>114300</xdr:colOff>
      <xdr:row>91</xdr:row>
      <xdr:rowOff>145695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564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66972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49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70977</xdr:rowOff>
    </xdr:from>
    <xdr:to>
      <xdr:col>20</xdr:col>
      <xdr:colOff>38100</xdr:colOff>
      <xdr:row>91</xdr:row>
      <xdr:rowOff>1127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550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89</xdr:row>
      <xdr:rowOff>17654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527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80442</xdr:rowOff>
    </xdr:from>
    <xdr:to>
      <xdr:col>15</xdr:col>
      <xdr:colOff>101600</xdr:colOff>
      <xdr:row>93</xdr:row>
      <xdr:rowOff>10592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585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27119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562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81310</xdr:rowOff>
    </xdr:from>
    <xdr:to>
      <xdr:col>10</xdr:col>
      <xdr:colOff>165100</xdr:colOff>
      <xdr:row>93</xdr:row>
      <xdr:rowOff>11460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585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27987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562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28825</xdr:rowOff>
    </xdr:from>
    <xdr:to>
      <xdr:col>6</xdr:col>
      <xdr:colOff>38100</xdr:colOff>
      <xdr:row>93</xdr:row>
      <xdr:rowOff>130425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59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146952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574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40122</xdr:rowOff>
    </xdr:from>
    <xdr:to>
      <xdr:col>55</xdr:col>
      <xdr:colOff>0</xdr:colOff>
      <xdr:row>35</xdr:row>
      <xdr:rowOff>104221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040872"/>
          <a:ext cx="838200" cy="6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54251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97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170607</xdr:rowOff>
    </xdr:from>
    <xdr:to>
      <xdr:col>50</xdr:col>
      <xdr:colOff>114300</xdr:colOff>
      <xdr:row>35</xdr:row>
      <xdr:rowOff>40122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5999907"/>
          <a:ext cx="889000" cy="4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160504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50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101295</xdr:rowOff>
    </xdr:from>
    <xdr:to>
      <xdr:col>45</xdr:col>
      <xdr:colOff>177800</xdr:colOff>
      <xdr:row>34</xdr:row>
      <xdr:rowOff>170607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5930595"/>
          <a:ext cx="889000" cy="69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162059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50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161828</xdr:rowOff>
    </xdr:from>
    <xdr:to>
      <xdr:col>41</xdr:col>
      <xdr:colOff>50800</xdr:colOff>
      <xdr:row>34</xdr:row>
      <xdr:rowOff>101295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5819678"/>
          <a:ext cx="889000" cy="11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157761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501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154378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49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53421</xdr:rowOff>
    </xdr:from>
    <xdr:to>
      <xdr:col>55</xdr:col>
      <xdr:colOff>50800</xdr:colOff>
      <xdr:row>35</xdr:row>
      <xdr:rowOff>155021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0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76298</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590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160772</xdr:rowOff>
    </xdr:from>
    <xdr:to>
      <xdr:col>50</xdr:col>
      <xdr:colOff>165100</xdr:colOff>
      <xdr:row>35</xdr:row>
      <xdr:rowOff>90922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599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107449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576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119807</xdr:rowOff>
    </xdr:from>
    <xdr:to>
      <xdr:col>46</xdr:col>
      <xdr:colOff>38100</xdr:colOff>
      <xdr:row>35</xdr:row>
      <xdr:rowOff>49957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594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66484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572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50495</xdr:rowOff>
    </xdr:from>
    <xdr:to>
      <xdr:col>41</xdr:col>
      <xdr:colOff>101600</xdr:colOff>
      <xdr:row>34</xdr:row>
      <xdr:rowOff>152095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58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168622</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6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111028</xdr:rowOff>
    </xdr:from>
    <xdr:to>
      <xdr:col>36</xdr:col>
      <xdr:colOff>165100</xdr:colOff>
      <xdr:row>34</xdr:row>
      <xdr:rowOff>41178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576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57705</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554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107734</xdr:rowOff>
    </xdr:from>
    <xdr:to>
      <xdr:col>55</xdr:col>
      <xdr:colOff>0</xdr:colOff>
      <xdr:row>57</xdr:row>
      <xdr:rowOff>125717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880384"/>
          <a:ext cx="8382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116001</xdr:rowOff>
    </xdr:from>
    <xdr:to>
      <xdr:col>50</xdr:col>
      <xdr:colOff>114300</xdr:colOff>
      <xdr:row>57</xdr:row>
      <xdr:rowOff>125717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888651"/>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92532</xdr:rowOff>
    </xdr:from>
    <xdr:to>
      <xdr:col>45</xdr:col>
      <xdr:colOff>177800</xdr:colOff>
      <xdr:row>57</xdr:row>
      <xdr:rowOff>116001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865182"/>
          <a:ext cx="889000" cy="2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92532</xdr:rowOff>
    </xdr:from>
    <xdr:to>
      <xdr:col>41</xdr:col>
      <xdr:colOff>50800</xdr:colOff>
      <xdr:row>57</xdr:row>
      <xdr:rowOff>124764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865182"/>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56934</xdr:rowOff>
    </xdr:from>
    <xdr:to>
      <xdr:col>55</xdr:col>
      <xdr:colOff>50800</xdr:colOff>
      <xdr:row>57</xdr:row>
      <xdr:rowOff>158534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2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35361</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08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74917</xdr:rowOff>
    </xdr:from>
    <xdr:to>
      <xdr:col>50</xdr:col>
      <xdr:colOff>165100</xdr:colOff>
      <xdr:row>58</xdr:row>
      <xdr:rowOff>5067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4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167644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94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65201</xdr:rowOff>
    </xdr:from>
    <xdr:to>
      <xdr:col>46</xdr:col>
      <xdr:colOff>38100</xdr:colOff>
      <xdr:row>57</xdr:row>
      <xdr:rowOff>166801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3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157928</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930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41732</xdr:rowOff>
    </xdr:from>
    <xdr:to>
      <xdr:col>41</xdr:col>
      <xdr:colOff>101600</xdr:colOff>
      <xdr:row>57</xdr:row>
      <xdr:rowOff>143332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1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134459</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9907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73964</xdr:rowOff>
    </xdr:from>
    <xdr:to>
      <xdr:col>36</xdr:col>
      <xdr:colOff>165100</xdr:colOff>
      <xdr:row>58</xdr:row>
      <xdr:rowOff>4114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4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166691</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93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69</xdr:row>
      <xdr:rowOff>129805</xdr:rowOff>
    </xdr:from>
    <xdr:to>
      <xdr:col>55</xdr:col>
      <xdr:colOff>0</xdr:colOff>
      <xdr:row>70</xdr:row>
      <xdr:rowOff>137382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1959855"/>
          <a:ext cx="838200" cy="17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137382</xdr:rowOff>
    </xdr:from>
    <xdr:to>
      <xdr:col>50</xdr:col>
      <xdr:colOff>114300</xdr:colOff>
      <xdr:row>72</xdr:row>
      <xdr:rowOff>112595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2138882"/>
          <a:ext cx="889000" cy="31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112595</xdr:rowOff>
    </xdr:from>
    <xdr:to>
      <xdr:col>45</xdr:col>
      <xdr:colOff>177800</xdr:colOff>
      <xdr:row>73</xdr:row>
      <xdr:rowOff>70989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456995"/>
          <a:ext cx="889000" cy="1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70989</xdr:rowOff>
    </xdr:from>
    <xdr:to>
      <xdr:col>41</xdr:col>
      <xdr:colOff>50800</xdr:colOff>
      <xdr:row>73</xdr:row>
      <xdr:rowOff>166479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2586839"/>
          <a:ext cx="889000" cy="9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79005</xdr:rowOff>
    </xdr:from>
    <xdr:to>
      <xdr:col>55</xdr:col>
      <xdr:colOff>50800</xdr:colOff>
      <xdr:row>70</xdr:row>
      <xdr:rowOff>9155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19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32032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186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86582</xdr:rowOff>
    </xdr:from>
    <xdr:to>
      <xdr:col>50</xdr:col>
      <xdr:colOff>165100</xdr:colOff>
      <xdr:row>71</xdr:row>
      <xdr:rowOff>16732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08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33259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186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61795</xdr:rowOff>
    </xdr:from>
    <xdr:to>
      <xdr:col>46</xdr:col>
      <xdr:colOff>38100</xdr:colOff>
      <xdr:row>72</xdr:row>
      <xdr:rowOff>163395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40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8472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18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20189</xdr:rowOff>
    </xdr:from>
    <xdr:to>
      <xdr:col>41</xdr:col>
      <xdr:colOff>101600</xdr:colOff>
      <xdr:row>73</xdr:row>
      <xdr:rowOff>121789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53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138316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31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115679</xdr:rowOff>
    </xdr:from>
    <xdr:to>
      <xdr:col>36</xdr:col>
      <xdr:colOff>165100</xdr:colOff>
      <xdr:row>74</xdr:row>
      <xdr:rowOff>45829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63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62356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40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70892</xdr:rowOff>
    </xdr:from>
    <xdr:to>
      <xdr:col>55</xdr:col>
      <xdr:colOff>0</xdr:colOff>
      <xdr:row>97</xdr:row>
      <xdr:rowOff>134818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701542"/>
          <a:ext cx="838200" cy="6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134818</xdr:rowOff>
    </xdr:from>
    <xdr:to>
      <xdr:col>50</xdr:col>
      <xdr:colOff>114300</xdr:colOff>
      <xdr:row>98</xdr:row>
      <xdr:rowOff>2654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765468"/>
          <a:ext cx="889000" cy="3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145202</xdr:rowOff>
    </xdr:from>
    <xdr:to>
      <xdr:col>45</xdr:col>
      <xdr:colOff>177800</xdr:colOff>
      <xdr:row>98</xdr:row>
      <xdr:rowOff>2654</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775852"/>
          <a:ext cx="889000" cy="2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41630</xdr:rowOff>
    </xdr:from>
    <xdr:to>
      <xdr:col>41</xdr:col>
      <xdr:colOff>50800</xdr:colOff>
      <xdr:row>97</xdr:row>
      <xdr:rowOff>145202</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a:off x="6972300" y="16672280"/>
          <a:ext cx="889000" cy="10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109030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73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20092</xdr:rowOff>
    </xdr:from>
    <xdr:to>
      <xdr:col>55</xdr:col>
      <xdr:colOff>50800</xdr:colOff>
      <xdr:row>97</xdr:row>
      <xdr:rowOff>121692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65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169969</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62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84018</xdr:rowOff>
    </xdr:from>
    <xdr:to>
      <xdr:col>50</xdr:col>
      <xdr:colOff>165100</xdr:colOff>
      <xdr:row>98</xdr:row>
      <xdr:rowOff>14168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71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5295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80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123304</xdr:rowOff>
    </xdr:from>
    <xdr:to>
      <xdr:col>46</xdr:col>
      <xdr:colOff>38100</xdr:colOff>
      <xdr:row>98</xdr:row>
      <xdr:rowOff>53454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75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44581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84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94402</xdr:rowOff>
    </xdr:from>
    <xdr:to>
      <xdr:col>41</xdr:col>
      <xdr:colOff>101600</xdr:colOff>
      <xdr:row>98</xdr:row>
      <xdr:rowOff>24552</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72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15679</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81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162280</xdr:rowOff>
    </xdr:from>
    <xdr:to>
      <xdr:col>36</xdr:col>
      <xdr:colOff>165100</xdr:colOff>
      <xdr:row>97</xdr:row>
      <xdr:rowOff>92430</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62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108957</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39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21148</xdr:rowOff>
    </xdr:from>
    <xdr:to>
      <xdr:col>85</xdr:col>
      <xdr:colOff>127000</xdr:colOff>
      <xdr:row>38</xdr:row>
      <xdr:rowOff>26040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481300" y="6536248"/>
          <a:ext cx="8382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21148</xdr:rowOff>
    </xdr:from>
    <xdr:to>
      <xdr:col>81</xdr:col>
      <xdr:colOff>50800</xdr:colOff>
      <xdr:row>38</xdr:row>
      <xdr:rowOff>49952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36248"/>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40030</xdr:rowOff>
    </xdr:from>
    <xdr:to>
      <xdr:col>76</xdr:col>
      <xdr:colOff>114300</xdr:colOff>
      <xdr:row>38</xdr:row>
      <xdr:rowOff>49952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555130"/>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14427</xdr:rowOff>
    </xdr:from>
    <xdr:to>
      <xdr:col>71</xdr:col>
      <xdr:colOff>177800</xdr:colOff>
      <xdr:row>38</xdr:row>
      <xdr:rowOff>40030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529527"/>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146690</xdr:rowOff>
    </xdr:from>
    <xdr:to>
      <xdr:col>85</xdr:col>
      <xdr:colOff>177800</xdr:colOff>
      <xdr:row>38</xdr:row>
      <xdr:rowOff>76840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9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61617</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0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141798</xdr:rowOff>
    </xdr:from>
    <xdr:to>
      <xdr:col>81</xdr:col>
      <xdr:colOff>101600</xdr:colOff>
      <xdr:row>38</xdr:row>
      <xdr:rowOff>71948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48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63075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57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170602</xdr:rowOff>
    </xdr:from>
    <xdr:to>
      <xdr:col>76</xdr:col>
      <xdr:colOff>165100</xdr:colOff>
      <xdr:row>38</xdr:row>
      <xdr:rowOff>100752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1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91879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60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160680</xdr:rowOff>
    </xdr:from>
    <xdr:to>
      <xdr:col>72</xdr:col>
      <xdr:colOff>38100</xdr:colOff>
      <xdr:row>38</xdr:row>
      <xdr:rowOff>90830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5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81957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59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135077</xdr:rowOff>
    </xdr:from>
    <xdr:to>
      <xdr:col>67</xdr:col>
      <xdr:colOff>101600</xdr:colOff>
      <xdr:row>38</xdr:row>
      <xdr:rowOff>65227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47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56354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57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44907</xdr:rowOff>
    </xdr:from>
    <xdr:to>
      <xdr:col>85</xdr:col>
      <xdr:colOff>127000</xdr:colOff>
      <xdr:row>58</xdr:row>
      <xdr:rowOff>158152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989007"/>
          <a:ext cx="838200" cy="11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168100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9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158152</xdr:rowOff>
    </xdr:from>
    <xdr:to>
      <xdr:col>81</xdr:col>
      <xdr:colOff>50800</xdr:colOff>
      <xdr:row>59</xdr:row>
      <xdr:rowOff>18955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10102252"/>
          <a:ext cx="889000" cy="3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18955</xdr:rowOff>
    </xdr:from>
    <xdr:to>
      <xdr:col>76</xdr:col>
      <xdr:colOff>114300</xdr:colOff>
      <xdr:row>59</xdr:row>
      <xdr:rowOff>65427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10134505"/>
          <a:ext cx="889000" cy="4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29232</xdr:rowOff>
    </xdr:from>
    <xdr:to>
      <xdr:col>71</xdr:col>
      <xdr:colOff>177800</xdr:colOff>
      <xdr:row>59</xdr:row>
      <xdr:rowOff>65427</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10144782"/>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165557</xdr:rowOff>
    </xdr:from>
    <xdr:to>
      <xdr:col>85</xdr:col>
      <xdr:colOff>177800</xdr:colOff>
      <xdr:row>58</xdr:row>
      <xdr:rowOff>95707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93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143984</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91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107352</xdr:rowOff>
    </xdr:from>
    <xdr:to>
      <xdr:col>81</xdr:col>
      <xdr:colOff>101600</xdr:colOff>
      <xdr:row>59</xdr:row>
      <xdr:rowOff>37502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1005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28629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1014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139605</xdr:rowOff>
    </xdr:from>
    <xdr:to>
      <xdr:col>76</xdr:col>
      <xdr:colOff>165100</xdr:colOff>
      <xdr:row>59</xdr:row>
      <xdr:rowOff>69755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1008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60882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1017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14627</xdr:rowOff>
    </xdr:from>
    <xdr:to>
      <xdr:col>72</xdr:col>
      <xdr:colOff>38100</xdr:colOff>
      <xdr:row>59</xdr:row>
      <xdr:rowOff>116227</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1013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107354</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1022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149882</xdr:rowOff>
    </xdr:from>
    <xdr:to>
      <xdr:col>67</xdr:col>
      <xdr:colOff>101600</xdr:colOff>
      <xdr:row>59</xdr:row>
      <xdr:rowOff>80032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1009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71159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1018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55118</xdr:rowOff>
    </xdr:from>
    <xdr:to>
      <xdr:col>85</xdr:col>
      <xdr:colOff>127000</xdr:colOff>
      <xdr:row>79</xdr:row>
      <xdr:rowOff>90224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99668"/>
          <a:ext cx="838200" cy="3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81733</xdr:rowOff>
    </xdr:from>
    <xdr:to>
      <xdr:col>81</xdr:col>
      <xdr:colOff>50800</xdr:colOff>
      <xdr:row>79</xdr:row>
      <xdr:rowOff>90224</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626283"/>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81733</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626283"/>
          <a:ext cx="889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166315</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39415"/>
          <a:ext cx="889000" cy="10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4318</xdr:rowOff>
    </xdr:from>
    <xdr:to>
      <xdr:col>85</xdr:col>
      <xdr:colOff>177800</xdr:colOff>
      <xdr:row>79</xdr:row>
      <xdr:rowOff>105918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4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90695</xdr:rowOff>
    </xdr:from>
    <xdr:ext cx="378565"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63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39424</xdr:rowOff>
    </xdr:from>
    <xdr:to>
      <xdr:col>81</xdr:col>
      <xdr:colOff>101600</xdr:colOff>
      <xdr:row>79</xdr:row>
      <xdr:rowOff>141024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8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132151</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24333" y="136767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30933</xdr:rowOff>
    </xdr:from>
    <xdr:to>
      <xdr:col>76</xdr:col>
      <xdr:colOff>165100</xdr:colOff>
      <xdr:row>79</xdr:row>
      <xdr:rowOff>132533</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7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123660</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03017" y="136682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115515</xdr:rowOff>
    </xdr:from>
    <xdr:to>
      <xdr:col>67</xdr:col>
      <xdr:colOff>101600</xdr:colOff>
      <xdr:row>79</xdr:row>
      <xdr:rowOff>45665</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8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36792</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581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124594</xdr:rowOff>
    </xdr:from>
    <xdr:to>
      <xdr:col>85</xdr:col>
      <xdr:colOff>127000</xdr:colOff>
      <xdr:row>95</xdr:row>
      <xdr:rowOff>139415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6412344"/>
          <a:ext cx="8382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119965</xdr:rowOff>
    </xdr:from>
    <xdr:to>
      <xdr:col>81</xdr:col>
      <xdr:colOff>50800</xdr:colOff>
      <xdr:row>95</xdr:row>
      <xdr:rowOff>124594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6407715"/>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119965</xdr:rowOff>
    </xdr:from>
    <xdr:to>
      <xdr:col>76</xdr:col>
      <xdr:colOff>114300</xdr:colOff>
      <xdr:row>95</xdr:row>
      <xdr:rowOff>132423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6407715"/>
          <a:ext cx="889000" cy="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132423</xdr:rowOff>
    </xdr:from>
    <xdr:to>
      <xdr:col>71</xdr:col>
      <xdr:colOff>177800</xdr:colOff>
      <xdr:row>95</xdr:row>
      <xdr:rowOff>141567</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420173"/>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88615</xdr:rowOff>
    </xdr:from>
    <xdr:to>
      <xdr:col>85</xdr:col>
      <xdr:colOff>177800</xdr:colOff>
      <xdr:row>96</xdr:row>
      <xdr:rowOff>18765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37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67042</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35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73794</xdr:rowOff>
    </xdr:from>
    <xdr:to>
      <xdr:col>81</xdr:col>
      <xdr:colOff>101600</xdr:colOff>
      <xdr:row>96</xdr:row>
      <xdr:rowOff>3944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36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166521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4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69165</xdr:rowOff>
    </xdr:from>
    <xdr:to>
      <xdr:col>76</xdr:col>
      <xdr:colOff>165100</xdr:colOff>
      <xdr:row>95</xdr:row>
      <xdr:rowOff>170765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3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161892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44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81623</xdr:rowOff>
    </xdr:from>
    <xdr:to>
      <xdr:col>72</xdr:col>
      <xdr:colOff>38100</xdr:colOff>
      <xdr:row>96</xdr:row>
      <xdr:rowOff>11773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36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2900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46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90767</xdr:rowOff>
    </xdr:from>
    <xdr:to>
      <xdr:col>67</xdr:col>
      <xdr:colOff>101600</xdr:colOff>
      <xdr:row>96</xdr:row>
      <xdr:rowOff>20917</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37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12044</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47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歳出決算額における、住民一人当たりのコストは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512,039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円となっており、前年度決算と比較し、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48,309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円の増となっている。主な増の要因は、商工費におけるふるさと納税推進事業費や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費における体育館への空調整備による中学校猛暑災害対策事業費などの増が要因となっている。</a:t>
          </a:r>
          <a:endParaRPr lang="ja-JP" altLang="ja-JP">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総務費の住民一人当たりのコストは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102,457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円で、ふるさと寄附金が好調なことに伴うふるさと寄附金基金の積立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の増などにより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前年度に対して増と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、全国平均、静岡県平均及び類似団体平均のいずれも上回っている。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費の住民一人当たりのコストは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50,708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円で、体育館への空調整備による中学校猛暑災害対策事業費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前年度に対して増となり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全国平均、静岡県平均及び類似団体平均のいずれも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公共施設マネジメントを推進し施設の維持管理費の効率化に努める。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民生費の住民一人当たりのコストは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148,336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児童手当改正による児童手当支給事業費の増など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より前年度に対して増とな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っているが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、全国平均、静岡県平均及び類似団体平均のいずれも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商工費の住民一人当たりのコストは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51,553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全国平均、静岡県平均及び類似団体平均を大きく上回っている。主な要因はふるさと寄附金関連経費で寄附状況に左右されるものであるが、これまでの実績に基づいた分析から、より効率的・効果的な手法の実践などを推進し、経費の削減に努める。衛生費の一人当たり住民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57,230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円で、一部事務組合における施設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解体業務終了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う事業費の減により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前年度に対して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減となったが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静岡県平均及び類似団体平均のいずれも上回っている。病院事業会計及び公共下水道事業会計への補助繰出金が経費の大部分を占めるため、引き続き繰出基準の見直しを図り、普通会計の負担軽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静岡県焼津市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〇財政調整基金</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物価高騰対策</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事業の財源として</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物価高騰対応重点支援地方創生臨時交付金などを活用し</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決算において</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百万</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円を積み立てた</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ことにより、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5.01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ポイントの増となった。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〇実質収支額</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継続的な行政計画への取り組みに伴う財源確保と徹底的な事務事業の見直しによる歳出抑制により、継続的に黒字を確保している。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〇実質単年度収支</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物価高騰対応重点支援地方創生臨時</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交付金などの歳入増があった一方、</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大型投資事業に充てるためのふるさと寄附金基金取り崩し</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の増により、赤字となった。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〇今後の見通し</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増大する公共施設の老朽化対策や社会保障経費の増に加え、人口減少に伴う地方税の減が見込まれるが、引き続き、財政健全化の取り組みを推進し、財政調整基金残高の確保に努める。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静岡県焼津市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〇現状</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年度以降、各会計においていずれも黒字となっている。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一般会計は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新病院建設に</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おける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減債基金積立金</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好調なふるさと寄附金基金積立金等の増に伴い、歳出決算総額は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大幅な</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増となり、歳入についても</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地方特例交付金</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地方交付税、ふるさと寄附金などの増に伴い歳入決算総額</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増とな</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ったが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、歳入歳出差引額から翌年度に繰り越すべき財源を差し引いた実質収支額では、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百万円と前年度に比べ、</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病院事業会計は、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物価高騰などにより経常収益は赤字となった。入院収入</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の増加を図るなど経営改善を推進し、黒字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転換する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よう努める。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介護保険事業特別会計は、保険給付費などの歳出</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が増となる一方、基金繰入金などの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歳入</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の減</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により、黒字額</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は減</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公共下水道事業会計は、地方公営企業会計の適用に伴い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、令和元年度より公営企業会計に移行されたが、慢性的な資金不足を抱えており、一般会計からの多額の繰入金が必要となっている。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その他会計については、前年度と同水準で推移している。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〇今後の対応</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各会計において、行財政改革の取り組みを推進し、使用料の見直しなどによる歳入確保、補助金交付基準の明確化、補助金の見直し及び廃止などによる歳出削減を図り、適切な財政運営に努める。　</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静岡県焼津市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元利償還金については、港湾事業</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特別</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会計における長期債元金償還金の増</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があったものの、</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一般会計における利率見直しによる長期債利子償還金の</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減により、</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前年度よりも減となっている。</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　組合等が起こした地方債の元利償還金に対する負担金等については、一部事務組合が新たに整備した環境管理センター</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及びクリーンセンター</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の地方債元利償還金に係る負担金により</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r>
            <a:rPr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また、</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算入公債費等については、地方債借入額が基準財政需要額として算入され、総額としては</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　全体として、</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算入公債費等が増となったが、</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の減</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が大きい</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ことにより、実質公債</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費</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比率の分子は</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　早期健全化の基準未満ではあるものの、引き続き、大規模事業の継続や公共施設の老朽化対策などを予定していることから元利償還金は増となる見込みであるため、起債対象事業の取捨選択や整理・縮小による削減を図り、後年度の財政負担抑制に努める。</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満期一括償還地方債は活用していない。</a:t>
          </a:r>
          <a:endParaRPr lang="ja-JP" altLang="ja-JP" sz="1000">
            <a:effectLst/>
            <a:latin typeface="ＭＳ ゴシック" panose="020B0609070205080204" pitchFamily="49" charset="-128"/>
            <a:ea typeface="ＭＳ ゴシック" panose="020B0609070205080204"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静岡県焼津市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将来負担額については、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公営企業債等繰入見込額及び組合等</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負担</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見込額が増加となっているものの、庁舎改修事業の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元金償還</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などによる一般会計等に係る地方債の現在高の減や退職手当負担見込額等の減により、前年度に対して、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充当可能財源等については、基準財政需要額算入見込額の減があったものの、財政調整基金をはじめとした基金残高の増による充当可能基金の増に伴い、前年度に対して、</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24</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42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全体としては、充当可能財源等が将来負担額を上回ったため、将来負担比率の分子はマイナスとなっている。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早期健全化の基準未満ではあるものの、引き続き、大規模事業の継続や公共施設の老朽化対策などを予定していることから、地方債残高は増となる見込みであるため、起債対象事業の取捨選択や整理・縮小による削減を図り、後年度の財政負担抑制に努め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静岡県焼津市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「子育て・交流・健康・安心安全」の各事業の推進に伴い、ふるさと寄附金基金を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62</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百万円取り崩した一方、令和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年度決算に伴う決算積立などにより、財政調整基金に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百万円、ふるさと寄附金によりふるさと寄附金基金に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59</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新病院建設のための将来の備えとして</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減債基金に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円</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、公共施設等整備基金に５百万円を</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積み立てたため、基金全体としては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88</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財源不足や予期せぬ財政需要などに備え、財政調整基金の残高を維持するとともに、今後増大する見込みである公債費負担を見越し、減債基金への優先的な積み立てを行っていく。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また、</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特定目的基金については、基金の使途の明確化を図り、有効活用するための再編を今後予定している。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・ふるさと寄附金基金：当市を応援するために寄せられた寄附金を活用し、それぞれの寄附者の思いを実現するための事業に充てる。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・大井川地区振興整備基金：大井川地区における公共施設などの整備及び市民の医療確保のための事業に充てる。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・市立総合病院医療機器整備基金：焼津市立総合病院が地域医療の中核としての機能を果たすために必要な高度医療機器の導入費用に充てる。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・道路河川整備基金：道路及び河川の整備に係る事業に充てる。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・津波あんしん基金：今後想定される津波から市民の生命、身体及び財産を守るために実施する津波対策事業に要する経費に充てる。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・ふるさと寄附金基金：「子育て・交流・健康・安全安心」の各事業の推進により、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62</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百万円を取り崩した一方、ふるさと寄附金に伴い元金・利子合わせて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59</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百万円を積み立てたことに伴う増。　</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・大井川地区振興整備基金：基金運用による利子</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百万円を積み立てたことに伴う増。</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・市立総合病院医療機器整備基金：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高度医療機器導入</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に伴</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う元金１億６</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利子２</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百万円を積み立てたことによる増。</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・道路河川整備基金：基金運用による利子２百万円を積み立てたことに伴う増。</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・津波対策あんしん基金：利子</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一方、潮風グリーンウォーク整備事業の推進などに伴い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ことに伴う</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ふるさと寄附金基金は、今後も「子育て・交流・健康・安全安心」の各事業に活用していく一方、大型投資的事業における将来負担分への活用なども検討する。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その他基金については、個々の目的に基づき、必要に応じた積み立て、取り崩しを行っていく。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物価高騰</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対策事業の財源として、物価高騰対応重点支援地方創生臨時交付金などを活用。その結果取り崩しを回避し、令和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年度の決算に伴う決算積立により元金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百万円、基金運用による利子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百万円を積み立てたことによる増。</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年度末現在高は、令和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32.94</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新型コロナウイルス感染症対応などに係る臨時的な歳出増は、今後一段落と思われるが、今後も増大することが見込まれる社会保障費や激甚化する災害などの歳出増の備えとしても、現在高程度の維持に努め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将来の公債費負担（償還額増加）</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及び新病院建設</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に備え元金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75</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百万円、基金運用による利子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52</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百万円を積み立てたことによる増。</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なお、平成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年度以降は取り崩しをしておらず、積み立てを継続している。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新庁舎やターントクルこども館、一部事務組合における新環境管理センター</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及びクリーンセンターな</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どの建設に伴い、今後、数年以内に地方債の借入や元金償還の据え置きが終了する元金償還金額の増大が見込まれる。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また、その後も老朽化対策などを要する公共施設を多く抱え、継続した整備・更新を予定していることから、健全な財政運営に資するため、毎年度優先して積立てを行う予定である。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AAFAB28-A027-4CC4-8A8A-1B455263FE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177229A-EA38-452B-AB4F-4028E5124A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B7068ED1-EBEF-476F-AF39-7B2115CABDC3}"/>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F243B667-806E-47C2-AA9E-686FB830E4BB}"/>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35449E4D-2F28-44E1-8709-17757F671F79}"/>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4B788373-F6E0-47A8-BD89-0028BC6FE83D}"/>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124233BF-E4DE-4D72-A6D9-8E3B1C891075}"/>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965E6532-4262-412C-B11E-F654AD6104A4}"/>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87819AAA-A420-4F14-B81E-759E2065BAAB}"/>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142E9B32-3B2D-4E7A-9C09-D3F7B69A1A6F}"/>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FB9B4A03-2153-4DE3-9C70-E25E07CEB9A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CD89FFC2-E113-40D4-B277-672C17E9772E}"/>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静岡県焼津市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D2035449-C78D-4B02-B52C-7A95B28F8C0A}"/>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5F8FD2F7-AC44-43ED-A4AD-04EA054EE174}"/>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7289857A-F928-4DC8-A313-5460139E321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3EE56A37-0864-4563-B3B3-30A2527D40D7}"/>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6D4415EC-2142-41D7-8503-7A5D11B34EFB}"/>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ABE00F7-AF40-414B-80D4-B4FEA35A0317}"/>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135,294
129,507
70.30
72,900,882
69,275,831
3,269,958
29,666,619
50,575,030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650BAE63-2010-491D-8C8B-5E54524DD6CC}"/>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50414A08-2676-4AD7-8B6A-52FEFABA149F}"/>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1BB96375-D95A-4C3E-913D-B8A5E76A9329}"/>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73849F9C-13C6-4BE9-AB4F-B3ECD6B416B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479667C9-44FA-4E6E-A945-F453BAD6CB9F}"/>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E70DC77F-991A-4D28-A102-A9F418ACCAB3}"/>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6E8348CA-1CF0-44C1-8881-AAA4FD554F5C}"/>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90A7906A-7DFB-4710-A320-604A1C9356D0}"/>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FC87A489-4A27-41E6-A904-33538B70D68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639A407D-0011-437B-91B2-A89C41270697}"/>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83375F78-92F2-40C8-8C0A-67DDD2787A84}"/>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C25AC757-309A-47CC-AAAA-63C34C96CEC4}"/>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2EAE2EDF-AF50-45C1-99EF-680664AFA25F}"/>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301795FD-33E5-4169-B4B0-2DBFD647C4C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28E02752-1730-4EE5-8207-5ED9F07294A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DCADB24D-92E1-4C9F-85E1-F88EC334277C}"/>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99D93E-3FFF-4120-9549-BFA9695D846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74648E8F-C957-42D1-A058-98E7E7908ED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5E1AB287-1054-4F8D-91C5-057F7941328D}"/>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D2239F19-469F-466E-A4E2-6AFCB3D46FC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ED22A66E-FD5C-4D6A-A831-10C8324CB7A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6D7F793C-AE28-4E54-9927-FBC0FA6B7EE8}"/>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3BFA6054-7823-4509-B152-6857761070F6}"/>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C7F06CE8-68B2-4946-9682-AADA863F69E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1B3808E1-CF75-421A-B93F-4FA0D20DAB20}"/>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3053B0BE-9A4A-4DEB-A832-B3AB32E828C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DB156C00-6DA7-4F13-A6B1-39DA3C4C233E}"/>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57A202EF-80E1-46F7-8088-CA3E46497EA6}"/>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84E9D263-4BC5-4FFF-89B0-9E415B00FB74}"/>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F412DDD8-C9DD-43C8-B8B0-57721F5E407F}"/>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8054F563-F224-4185-A69A-49A2121B9856}"/>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9ADD33A6-FA74-4715-B630-0C2D689FF5B8}"/>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EDD11557-6069-4E9F-A352-0E0EF5C35216}"/>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41594BB0-0F67-4273-BAE0-DA427522DD1C}"/>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DF5B5FCC-B23B-481E-8A21-1E18D01024AF}"/>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effectLst/>
              <a:latin typeface="+mn-lt"/>
              <a:ea typeface="+mn-ea"/>
              <a:cs typeface="+mn-cs"/>
            </a:rPr>
            <a:t>「焼津市公共施設等総合管理計画（令和３年度改定）」に基づき、長期的な視点をもって、更新・統廃合・長寿命化などの 対策を計画的に行うことにより、財政負担を軽減・平準化するとともに、公共施設等 の最適な配置を進めている。有形固定資産減価償却率は、類似団体の中でも低い水準にあるが、公共施設の老朽化が進行し、今後も上昇していくものと見込まれる。一斉に大規模改修や更新の時期を迎えることから、個別再編による総量の縮減や改修の優先度を総合的に決定した計画的な更新等が、より一層重要になる。</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470CD57A-1C75-4518-A3B9-0B5B54E4BFDF}"/>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89BDB389-0301-4D11-AB1F-15BAE8E1B844}"/>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6FD0D90D-51BA-4D16-972E-D772492E6AB1}"/>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3CDCE872-75D9-431D-81EC-9D510572D02A}"/>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9" name="テキスト ボックス 58">
          <a:extLst>
            <a:ext uri="{FF2B5EF4-FFF2-40B4-BE49-F238E27FC236}">
              <a16:creationId xmlns:a16="http://schemas.microsoft.com/office/drawing/2014/main" id="{D3E76130-C11F-4506-BFFD-DAC6F4622BCA}"/>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1CBF9587-1493-4033-84B4-836A8E1A3B6B}"/>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4D9168AE-641D-4C2E-9DEF-56853035959A}"/>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619E5739-6D5F-4511-A829-2C286D0FDDF6}"/>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EB127385-1C9A-4E25-84A4-6DAF30A75ED8}"/>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806785A5-7BBB-4A61-BB97-B57D354252A4}"/>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8A82B713-27E3-4C8F-80AA-71A7E3CEE2D1}"/>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4479703-D5EE-41A3-AC8D-2D6371A3B09E}"/>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1BD1C14E-BEBD-48E9-8DFA-05F2C914FC57}"/>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8FF34854-CE1E-41C5-ACA3-B90B5C8D86E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9" name="直線コネクタ 68">
          <a:extLst>
            <a:ext uri="{FF2B5EF4-FFF2-40B4-BE49-F238E27FC236}">
              <a16:creationId xmlns:a16="http://schemas.microsoft.com/office/drawing/2014/main" id="{9B657CFE-D663-4F9D-9183-DE4D37148AB4}"/>
            </a:ext>
          </a:extLst>
        </xdr:cNvPr>
        <xdr:cNvCxnSpPr/>
      </xdr:nvCxnSpPr>
      <xdr:spPr>
        <a:xfrm flipV="1">
          <a:off x="4295775" y="5309108"/>
          <a:ext cx="1270" cy="1073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0" name="有形固定資産減価償却率最小値テキスト">
          <a:extLst>
            <a:ext uri="{FF2B5EF4-FFF2-40B4-BE49-F238E27FC236}">
              <a16:creationId xmlns:a16="http://schemas.microsoft.com/office/drawing/2014/main" id="{5E7F5384-DC21-4896-82B2-CD5A01C7CC22}"/>
            </a:ext>
          </a:extLst>
        </xdr:cNvPr>
        <xdr:cNvSpPr txBox="1"/>
      </xdr:nvSpPr>
      <xdr:spPr>
        <a:xfrm>
          <a:off x="4342765"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1" name="直線コネクタ 70">
          <a:extLst>
            <a:ext uri="{FF2B5EF4-FFF2-40B4-BE49-F238E27FC236}">
              <a16:creationId xmlns:a16="http://schemas.microsoft.com/office/drawing/2014/main" id="{25AFFD84-4C27-439D-B3FC-364C11CF01DD}"/>
            </a:ext>
          </a:extLst>
        </xdr:cNvPr>
        <xdr:cNvCxnSpPr/>
      </xdr:nvCxnSpPr>
      <xdr:spPr>
        <a:xfrm>
          <a:off x="4206875" y="638289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2" name="有形固定資産減価償却率最大値テキスト">
          <a:extLst>
            <a:ext uri="{FF2B5EF4-FFF2-40B4-BE49-F238E27FC236}">
              <a16:creationId xmlns:a16="http://schemas.microsoft.com/office/drawing/2014/main" id="{3DBE5893-2B95-4AEF-BE22-A57768AE50C4}"/>
            </a:ext>
          </a:extLst>
        </xdr:cNvPr>
        <xdr:cNvSpPr txBox="1"/>
      </xdr:nvSpPr>
      <xdr:spPr>
        <a:xfrm>
          <a:off x="4342765" y="508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3" name="直線コネクタ 72">
          <a:extLst>
            <a:ext uri="{FF2B5EF4-FFF2-40B4-BE49-F238E27FC236}">
              <a16:creationId xmlns:a16="http://schemas.microsoft.com/office/drawing/2014/main" id="{205F1742-3E34-409F-9031-9F73C985FCEE}"/>
            </a:ext>
          </a:extLst>
        </xdr:cNvPr>
        <xdr:cNvCxnSpPr/>
      </xdr:nvCxnSpPr>
      <xdr:spPr>
        <a:xfrm>
          <a:off x="4206875" y="53091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49420</xdr:rowOff>
    </xdr:from>
    <xdr:ext cx="405111" cy="259045"/>
    <xdr:sp macro="" textlink="">
      <xdr:nvSpPr>
        <xdr:cNvPr id="74" name="有形固定資産減価償却率平均値テキスト">
          <a:extLst>
            <a:ext uri="{FF2B5EF4-FFF2-40B4-BE49-F238E27FC236}">
              <a16:creationId xmlns:a16="http://schemas.microsoft.com/office/drawing/2014/main" id="{9A1656A9-F93C-418A-9135-ED733DA49616}"/>
            </a:ext>
          </a:extLst>
        </xdr:cNvPr>
        <xdr:cNvSpPr txBox="1"/>
      </xdr:nvSpPr>
      <xdr:spPr>
        <a:xfrm>
          <a:off x="4342765" y="5947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5" name="フローチャート: 判断 74">
          <a:extLst>
            <a:ext uri="{FF2B5EF4-FFF2-40B4-BE49-F238E27FC236}">
              <a16:creationId xmlns:a16="http://schemas.microsoft.com/office/drawing/2014/main" id="{5D59B928-5368-401A-BA9D-EC60EB862769}"/>
            </a:ext>
          </a:extLst>
        </xdr:cNvPr>
        <xdr:cNvSpPr/>
      </xdr:nvSpPr>
      <xdr:spPr>
        <a:xfrm>
          <a:off x="4244975" y="59650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6" name="フローチャート: 判断 75">
          <a:extLst>
            <a:ext uri="{FF2B5EF4-FFF2-40B4-BE49-F238E27FC236}">
              <a16:creationId xmlns:a16="http://schemas.microsoft.com/office/drawing/2014/main" id="{11A9151D-7BFB-4EF2-89F9-4722BBA56A0F}"/>
            </a:ext>
          </a:extLst>
        </xdr:cNvPr>
        <xdr:cNvSpPr/>
      </xdr:nvSpPr>
      <xdr:spPr>
        <a:xfrm>
          <a:off x="3611880" y="597560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7" name="フローチャート: 判断 76">
          <a:extLst>
            <a:ext uri="{FF2B5EF4-FFF2-40B4-BE49-F238E27FC236}">
              <a16:creationId xmlns:a16="http://schemas.microsoft.com/office/drawing/2014/main" id="{419311B2-0764-4A58-8CB1-49BE9D9D34E2}"/>
            </a:ext>
          </a:extLst>
        </xdr:cNvPr>
        <xdr:cNvSpPr/>
      </xdr:nvSpPr>
      <xdr:spPr>
        <a:xfrm>
          <a:off x="2926080" y="591566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8" name="フローチャート: 判断 77">
          <a:extLst>
            <a:ext uri="{FF2B5EF4-FFF2-40B4-BE49-F238E27FC236}">
              <a16:creationId xmlns:a16="http://schemas.microsoft.com/office/drawing/2014/main" id="{AEAA4759-1842-45D7-BAD5-B286B7ACE773}"/>
            </a:ext>
          </a:extLst>
        </xdr:cNvPr>
        <xdr:cNvSpPr/>
      </xdr:nvSpPr>
      <xdr:spPr>
        <a:xfrm>
          <a:off x="2240280" y="586574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9" name="フローチャート: 判断 78">
          <a:extLst>
            <a:ext uri="{FF2B5EF4-FFF2-40B4-BE49-F238E27FC236}">
              <a16:creationId xmlns:a16="http://schemas.microsoft.com/office/drawing/2014/main" id="{C09EECE6-7D08-4D3B-BCFF-3E8AFEA9DD4B}"/>
            </a:ext>
          </a:extLst>
        </xdr:cNvPr>
        <xdr:cNvSpPr/>
      </xdr:nvSpPr>
      <xdr:spPr>
        <a:xfrm>
          <a:off x="1554480" y="582688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D65A07E-E6D1-4342-A34C-C4BD1D4BC3DB}"/>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FC9A29E-9BD8-4DAD-A441-14A85B73B369}"/>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F4C15C0-E9BF-4AC1-B774-F67FA2EB3F25}"/>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82B95942-0950-4266-A10E-D430D405B849}"/>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B11F5A5-464C-4A7F-BFD2-F313E7916C8A}"/>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68453</xdr:rowOff>
    </xdr:from>
    <xdr:to>
      <xdr:col>23</xdr:col>
      <xdr:colOff>136525</xdr:colOff>
      <xdr:row>28</xdr:row>
      <xdr:rowOff>170053</xdr:rowOff>
    </xdr:to>
    <xdr:sp macro="" textlink="">
      <xdr:nvSpPr>
        <xdr:cNvPr id="85" name="楕円 84">
          <a:extLst>
            <a:ext uri="{FF2B5EF4-FFF2-40B4-BE49-F238E27FC236}">
              <a16:creationId xmlns:a16="http://schemas.microsoft.com/office/drawing/2014/main" id="{05170FEE-9C74-4949-A29A-7ABCB80EA59F}"/>
            </a:ext>
          </a:extLst>
        </xdr:cNvPr>
        <xdr:cNvSpPr/>
      </xdr:nvSpPr>
      <xdr:spPr>
        <a:xfrm>
          <a:off x="4244975" y="561962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91330</xdr:rowOff>
    </xdr:from>
    <xdr:ext cx="405111" cy="259045"/>
    <xdr:sp macro="" textlink="">
      <xdr:nvSpPr>
        <xdr:cNvPr id="86" name="有形固定資産減価償却率該当値テキスト">
          <a:extLst>
            <a:ext uri="{FF2B5EF4-FFF2-40B4-BE49-F238E27FC236}">
              <a16:creationId xmlns:a16="http://schemas.microsoft.com/office/drawing/2014/main" id="{75E79CD2-1CF2-4A24-95E5-DBE6EC974E9B}"/>
            </a:ext>
          </a:extLst>
        </xdr:cNvPr>
        <xdr:cNvSpPr txBox="1"/>
      </xdr:nvSpPr>
      <xdr:spPr>
        <a:xfrm>
          <a:off x="4342765" y="547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162179</xdr:rowOff>
    </xdr:from>
    <xdr:to>
      <xdr:col>19</xdr:col>
      <xdr:colOff>187325</xdr:colOff>
      <xdr:row>28</xdr:row>
      <xdr:rowOff>92329</xdr:rowOff>
    </xdr:to>
    <xdr:sp macro="" textlink="">
      <xdr:nvSpPr>
        <xdr:cNvPr id="87" name="楕円 86">
          <a:extLst>
            <a:ext uri="{FF2B5EF4-FFF2-40B4-BE49-F238E27FC236}">
              <a16:creationId xmlns:a16="http://schemas.microsoft.com/office/drawing/2014/main" id="{C82E1E7D-2CE2-4852-9DA1-3F1C1E3D83BF}"/>
            </a:ext>
          </a:extLst>
        </xdr:cNvPr>
        <xdr:cNvSpPr/>
      </xdr:nvSpPr>
      <xdr:spPr>
        <a:xfrm>
          <a:off x="3611880" y="554570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41529</xdr:rowOff>
    </xdr:from>
    <xdr:to>
      <xdr:col>23</xdr:col>
      <xdr:colOff>85725</xdr:colOff>
      <xdr:row>28</xdr:row>
      <xdr:rowOff>119253</xdr:rowOff>
    </xdr:to>
    <xdr:cxnSp macro="">
      <xdr:nvCxnSpPr>
        <xdr:cNvPr id="88" name="直線コネクタ 87">
          <a:extLst>
            <a:ext uri="{FF2B5EF4-FFF2-40B4-BE49-F238E27FC236}">
              <a16:creationId xmlns:a16="http://schemas.microsoft.com/office/drawing/2014/main" id="{35508786-69D1-4EA2-A9B0-6E8AF6D25BED}"/>
            </a:ext>
          </a:extLst>
        </xdr:cNvPr>
        <xdr:cNvCxnSpPr/>
      </xdr:nvCxnSpPr>
      <xdr:spPr>
        <a:xfrm>
          <a:off x="3656965" y="5594604"/>
          <a:ext cx="640715"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28321</xdr:rowOff>
    </xdr:from>
    <xdr:to>
      <xdr:col>15</xdr:col>
      <xdr:colOff>187325</xdr:colOff>
      <xdr:row>27</xdr:row>
      <xdr:rowOff>129921</xdr:rowOff>
    </xdr:to>
    <xdr:sp macro="" textlink="">
      <xdr:nvSpPr>
        <xdr:cNvPr id="89" name="楕円 88">
          <a:extLst>
            <a:ext uri="{FF2B5EF4-FFF2-40B4-BE49-F238E27FC236}">
              <a16:creationId xmlns:a16="http://schemas.microsoft.com/office/drawing/2014/main" id="{93CD28F7-5AEC-4FD9-9F01-7EBCD7293A39}"/>
            </a:ext>
          </a:extLst>
        </xdr:cNvPr>
        <xdr:cNvSpPr/>
      </xdr:nvSpPr>
      <xdr:spPr>
        <a:xfrm>
          <a:off x="2926080" y="5408041"/>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79121</xdr:rowOff>
    </xdr:from>
    <xdr:to>
      <xdr:col>19</xdr:col>
      <xdr:colOff>136525</xdr:colOff>
      <xdr:row>28</xdr:row>
      <xdr:rowOff>41529</xdr:rowOff>
    </xdr:to>
    <xdr:cxnSp macro="">
      <xdr:nvCxnSpPr>
        <xdr:cNvPr id="90" name="直線コネクタ 89">
          <a:extLst>
            <a:ext uri="{FF2B5EF4-FFF2-40B4-BE49-F238E27FC236}">
              <a16:creationId xmlns:a16="http://schemas.microsoft.com/office/drawing/2014/main" id="{DF7C93C6-7384-46B5-BC7B-609837148510}"/>
            </a:ext>
          </a:extLst>
        </xdr:cNvPr>
        <xdr:cNvCxnSpPr/>
      </xdr:nvCxnSpPr>
      <xdr:spPr>
        <a:xfrm>
          <a:off x="2971165" y="5460746"/>
          <a:ext cx="685800" cy="13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130683</xdr:rowOff>
    </xdr:from>
    <xdr:to>
      <xdr:col>11</xdr:col>
      <xdr:colOff>187325</xdr:colOff>
      <xdr:row>27</xdr:row>
      <xdr:rowOff>60833</xdr:rowOff>
    </xdr:to>
    <xdr:sp macro="" textlink="">
      <xdr:nvSpPr>
        <xdr:cNvPr id="91" name="楕円 90">
          <a:extLst>
            <a:ext uri="{FF2B5EF4-FFF2-40B4-BE49-F238E27FC236}">
              <a16:creationId xmlns:a16="http://schemas.microsoft.com/office/drawing/2014/main" id="{498F6ACD-4723-4C4D-BA98-4C16E11FA887}"/>
            </a:ext>
          </a:extLst>
        </xdr:cNvPr>
        <xdr:cNvSpPr/>
      </xdr:nvSpPr>
      <xdr:spPr>
        <a:xfrm>
          <a:off x="2240280" y="5344668"/>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10033</xdr:rowOff>
    </xdr:from>
    <xdr:to>
      <xdr:col>15</xdr:col>
      <xdr:colOff>136525</xdr:colOff>
      <xdr:row>27</xdr:row>
      <xdr:rowOff>79121</xdr:rowOff>
    </xdr:to>
    <xdr:cxnSp macro="">
      <xdr:nvCxnSpPr>
        <xdr:cNvPr id="92" name="直線コネクタ 91">
          <a:extLst>
            <a:ext uri="{FF2B5EF4-FFF2-40B4-BE49-F238E27FC236}">
              <a16:creationId xmlns:a16="http://schemas.microsoft.com/office/drawing/2014/main" id="{66A8E6EA-DFD5-4921-A660-3C4449676C50}"/>
            </a:ext>
          </a:extLst>
        </xdr:cNvPr>
        <xdr:cNvCxnSpPr/>
      </xdr:nvCxnSpPr>
      <xdr:spPr>
        <a:xfrm>
          <a:off x="2285365" y="5393563"/>
          <a:ext cx="685800"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135001</xdr:rowOff>
    </xdr:from>
    <xdr:to>
      <xdr:col>7</xdr:col>
      <xdr:colOff>187325</xdr:colOff>
      <xdr:row>27</xdr:row>
      <xdr:rowOff>65151</xdr:rowOff>
    </xdr:to>
    <xdr:sp macro="" textlink="">
      <xdr:nvSpPr>
        <xdr:cNvPr id="93" name="楕円 92">
          <a:extLst>
            <a:ext uri="{FF2B5EF4-FFF2-40B4-BE49-F238E27FC236}">
              <a16:creationId xmlns:a16="http://schemas.microsoft.com/office/drawing/2014/main" id="{AACC0576-5F26-49E0-B572-75834B62F92F}"/>
            </a:ext>
          </a:extLst>
        </xdr:cNvPr>
        <xdr:cNvSpPr/>
      </xdr:nvSpPr>
      <xdr:spPr>
        <a:xfrm>
          <a:off x="1554480" y="534136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10033</xdr:rowOff>
    </xdr:from>
    <xdr:to>
      <xdr:col>11</xdr:col>
      <xdr:colOff>136525</xdr:colOff>
      <xdr:row>27</xdr:row>
      <xdr:rowOff>14351</xdr:rowOff>
    </xdr:to>
    <xdr:cxnSp macro="">
      <xdr:nvCxnSpPr>
        <xdr:cNvPr id="94" name="直線コネクタ 93">
          <a:extLst>
            <a:ext uri="{FF2B5EF4-FFF2-40B4-BE49-F238E27FC236}">
              <a16:creationId xmlns:a16="http://schemas.microsoft.com/office/drawing/2014/main" id="{E9759C6C-24A0-4AB8-8AB3-157C630062E9}"/>
            </a:ext>
          </a:extLst>
        </xdr:cNvPr>
        <xdr:cNvCxnSpPr/>
      </xdr:nvCxnSpPr>
      <xdr:spPr>
        <a:xfrm flipV="1">
          <a:off x="1599565" y="5393563"/>
          <a:ext cx="6858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95" name="n_1aveValue有形固定資産減価償却率">
          <a:extLst>
            <a:ext uri="{FF2B5EF4-FFF2-40B4-BE49-F238E27FC236}">
              <a16:creationId xmlns:a16="http://schemas.microsoft.com/office/drawing/2014/main" id="{BD50B6B2-BCE7-4004-8552-687034D0CFD1}"/>
            </a:ext>
          </a:extLst>
        </xdr:cNvPr>
        <xdr:cNvSpPr txBox="1"/>
      </xdr:nvSpPr>
      <xdr:spPr>
        <a:xfrm>
          <a:off x="3464569" y="6068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96" name="n_2aveValue有形固定資産減価償却率">
          <a:extLst>
            <a:ext uri="{FF2B5EF4-FFF2-40B4-BE49-F238E27FC236}">
              <a16:creationId xmlns:a16="http://schemas.microsoft.com/office/drawing/2014/main" id="{80AACD11-2BEF-4C9F-806F-3F66A0C779E1}"/>
            </a:ext>
          </a:extLst>
        </xdr:cNvPr>
        <xdr:cNvSpPr txBox="1"/>
      </xdr:nvSpPr>
      <xdr:spPr>
        <a:xfrm>
          <a:off x="2793374" y="601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64406</xdr:rowOff>
    </xdr:from>
    <xdr:ext cx="405111" cy="259045"/>
    <xdr:sp macro="" textlink="">
      <xdr:nvSpPr>
        <xdr:cNvPr id="97" name="n_3aveValue有形固定資産減価償却率">
          <a:extLst>
            <a:ext uri="{FF2B5EF4-FFF2-40B4-BE49-F238E27FC236}">
              <a16:creationId xmlns:a16="http://schemas.microsoft.com/office/drawing/2014/main" id="{B8BD6002-919D-4738-A316-AB087F50934C}"/>
            </a:ext>
          </a:extLst>
        </xdr:cNvPr>
        <xdr:cNvSpPr txBox="1"/>
      </xdr:nvSpPr>
      <xdr:spPr>
        <a:xfrm>
          <a:off x="2107574" y="595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8" name="n_4aveValue有形固定資産減価償却率">
          <a:extLst>
            <a:ext uri="{FF2B5EF4-FFF2-40B4-BE49-F238E27FC236}">
              <a16:creationId xmlns:a16="http://schemas.microsoft.com/office/drawing/2014/main" id="{E6FA3E74-B2F2-47E8-8B76-710747D58B5E}"/>
            </a:ext>
          </a:extLst>
        </xdr:cNvPr>
        <xdr:cNvSpPr txBox="1"/>
      </xdr:nvSpPr>
      <xdr:spPr>
        <a:xfrm>
          <a:off x="1421774" y="591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108856</xdr:rowOff>
    </xdr:from>
    <xdr:ext cx="405111" cy="259045"/>
    <xdr:sp macro="" textlink="">
      <xdr:nvSpPr>
        <xdr:cNvPr id="99" name="n_1mainValue有形固定資産減価償却率">
          <a:extLst>
            <a:ext uri="{FF2B5EF4-FFF2-40B4-BE49-F238E27FC236}">
              <a16:creationId xmlns:a16="http://schemas.microsoft.com/office/drawing/2014/main" id="{998D1A6C-AC35-49D6-9236-155E9CBDAAF3}"/>
            </a:ext>
          </a:extLst>
        </xdr:cNvPr>
        <xdr:cNvSpPr txBox="1"/>
      </xdr:nvSpPr>
      <xdr:spPr>
        <a:xfrm>
          <a:off x="3464569" y="5317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146448</xdr:rowOff>
    </xdr:from>
    <xdr:ext cx="405111" cy="259045"/>
    <xdr:sp macro="" textlink="">
      <xdr:nvSpPr>
        <xdr:cNvPr id="100" name="n_2mainValue有形固定資産減価償却率">
          <a:extLst>
            <a:ext uri="{FF2B5EF4-FFF2-40B4-BE49-F238E27FC236}">
              <a16:creationId xmlns:a16="http://schemas.microsoft.com/office/drawing/2014/main" id="{5D7B6CC4-F762-4A60-8604-213F96299337}"/>
            </a:ext>
          </a:extLst>
        </xdr:cNvPr>
        <xdr:cNvSpPr txBox="1"/>
      </xdr:nvSpPr>
      <xdr:spPr>
        <a:xfrm>
          <a:off x="2793374" y="5183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77360</xdr:rowOff>
    </xdr:from>
    <xdr:ext cx="405111" cy="259045"/>
    <xdr:sp macro="" textlink="">
      <xdr:nvSpPr>
        <xdr:cNvPr id="101" name="n_3mainValue有形固定資産減価償却率">
          <a:extLst>
            <a:ext uri="{FF2B5EF4-FFF2-40B4-BE49-F238E27FC236}">
              <a16:creationId xmlns:a16="http://schemas.microsoft.com/office/drawing/2014/main" id="{34DEEBAF-93AB-43EE-8F61-A0DB04FE4DB6}"/>
            </a:ext>
          </a:extLst>
        </xdr:cNvPr>
        <xdr:cNvSpPr txBox="1"/>
      </xdr:nvSpPr>
      <xdr:spPr>
        <a:xfrm>
          <a:off x="2107574" y="5116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81678</xdr:rowOff>
    </xdr:from>
    <xdr:ext cx="405111" cy="259045"/>
    <xdr:sp macro="" textlink="">
      <xdr:nvSpPr>
        <xdr:cNvPr id="102" name="n_4mainValue有形固定資産減価償却率">
          <a:extLst>
            <a:ext uri="{FF2B5EF4-FFF2-40B4-BE49-F238E27FC236}">
              <a16:creationId xmlns:a16="http://schemas.microsoft.com/office/drawing/2014/main" id="{32DE9D06-7EEE-4D6E-AAD1-CDEF7F8F6B93}"/>
            </a:ext>
          </a:extLst>
        </xdr:cNvPr>
        <xdr:cNvSpPr txBox="1"/>
      </xdr:nvSpPr>
      <xdr:spPr>
        <a:xfrm>
          <a:off x="1421774" y="5122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2D211527-1B81-401A-8F11-96B504107816}"/>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E11FE479-9248-4B94-A03D-450E4B10B14D}"/>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E86FD287-178F-4F29-8B3E-5A70EDD2698A}"/>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148F1B95-5432-4E36-A475-40FBE73F6609}"/>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2D4283DC-0C53-4820-88CD-9B33BC917F8D}"/>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54C2842-3F68-4B37-8D35-93D42016D9B8}"/>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DB8D4120-F3F4-4C5E-85F0-62DB0C0BFEDC}"/>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A50466B-2606-45E3-A494-B0FAEE297456}"/>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23248C4F-E0B6-455D-99E7-26146B932D2F}"/>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3B2CB8BD-938F-4813-BC99-AEE0FDCC895B}"/>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ACEB3911-780E-4AB1-83A6-5D7319F2B719}"/>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511D76F2-3FEA-4C71-A1CA-0D9E2FB736D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763241B1-D35C-4F88-8F6F-F87EA44247A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債務償還比率は</a:t>
          </a:r>
          <a:r>
            <a:rPr kumimoji="1" lang="ja-JP" altLang="en-US" sz="1000">
              <a:solidFill>
                <a:schemeClr val="dk1"/>
              </a:solidFill>
              <a:effectLst/>
              <a:latin typeface="+mn-lt"/>
              <a:ea typeface="+mn-ea"/>
              <a:cs typeface="+mn-cs"/>
            </a:rPr>
            <a:t>、一般会計等に係る地方債の現在高の低下等による将来負担額の低下や充当可能基金の上昇等による充当可能財源等の上昇等の要因により</a:t>
          </a:r>
          <a:r>
            <a:rPr kumimoji="1" lang="ja-JP" altLang="ja-JP" sz="1000">
              <a:solidFill>
                <a:schemeClr val="dk1"/>
              </a:solidFill>
              <a:effectLst/>
              <a:latin typeface="+mn-lt"/>
              <a:ea typeface="+mn-ea"/>
              <a:cs typeface="+mn-cs"/>
            </a:rPr>
            <a:t>、類似団体内平均と比較してもやや</a:t>
          </a:r>
          <a:r>
            <a:rPr kumimoji="1" lang="ja-JP" altLang="en-US" sz="1000">
              <a:solidFill>
                <a:schemeClr val="dk1"/>
              </a:solidFill>
              <a:effectLst/>
              <a:latin typeface="+mn-lt"/>
              <a:ea typeface="+mn-ea"/>
              <a:cs typeface="+mn-cs"/>
            </a:rPr>
            <a:t>低</a:t>
          </a:r>
          <a:r>
            <a:rPr kumimoji="1" lang="ja-JP" altLang="ja-JP" sz="1000">
              <a:solidFill>
                <a:schemeClr val="dk1"/>
              </a:solidFill>
              <a:effectLst/>
              <a:latin typeface="+mn-lt"/>
              <a:ea typeface="+mn-ea"/>
              <a:cs typeface="+mn-cs"/>
            </a:rPr>
            <a:t>い水準となっている。今後予定されている大規模事業に伴う、新規地方債の発行及び基金の取り崩しにより上昇すること</a:t>
          </a:r>
          <a:r>
            <a:rPr kumimoji="1" lang="ja-JP" altLang="en-US" sz="1000">
              <a:solidFill>
                <a:schemeClr val="dk1"/>
              </a:solidFill>
              <a:effectLst/>
              <a:latin typeface="+mn-lt"/>
              <a:ea typeface="+mn-ea"/>
              <a:cs typeface="+mn-cs"/>
            </a:rPr>
            <a:t>が</a:t>
          </a:r>
          <a:r>
            <a:rPr kumimoji="1" lang="ja-JP" altLang="ja-JP" sz="1000">
              <a:solidFill>
                <a:schemeClr val="dk1"/>
              </a:solidFill>
              <a:effectLst/>
              <a:latin typeface="+mn-lt"/>
              <a:ea typeface="+mn-ea"/>
              <a:cs typeface="+mn-cs"/>
            </a:rPr>
            <a:t>見込まれるため、より一層、自主財源の確保、無駄な経費の見直し、基金の適正管理等を推進し、持続可能な財政運営に努める。</a:t>
          </a:r>
          <a:endParaRPr lang="ja-JP" altLang="ja-JP" sz="10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5E0479CB-0F95-4C0E-86A5-B7BAB13AB650}"/>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6798B76F-5563-45AD-BE4E-6925EBAD9E72}"/>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134EBDC9-05A2-4DA9-986F-E7894BE151FB}"/>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6823E3B0-B2FF-4E2E-B051-2E906B3DE104}"/>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F64B89F7-E130-4DC7-B3E1-4CE990B912B6}"/>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7966F534-B53E-438F-BB2C-70DE644F2C89}"/>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B69D77E8-E2BC-48BC-8047-2B45793174EC}"/>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974F1E76-0958-4CDE-8E23-EA2469E2189B}"/>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8202196D-C3D5-491F-91B8-FA69D9FF0AF2}"/>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42C399E-EAB0-4B2F-B050-64CB218BA955}"/>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8257C632-45E2-4382-88AD-711DC0FDE54C}"/>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EAD80E84-931E-44BC-BF0C-B750FD0D0FAB}"/>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541FE1A9-891B-44AB-AA88-F3DD9F5D545F}"/>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20AE8C34-FDAA-4FA8-81FC-65528FBDC8D2}"/>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31471043-14F8-4859-B9A7-E1EF875D3C54}"/>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FF5B3518-6A39-4CE9-B4EA-2D968EAA3FE0}"/>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D589ACCF-A852-4E88-B5B5-7BB409CC40C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3" name="直線コネクタ 132">
          <a:extLst>
            <a:ext uri="{FF2B5EF4-FFF2-40B4-BE49-F238E27FC236}">
              <a16:creationId xmlns:a16="http://schemas.microsoft.com/office/drawing/2014/main" id="{AADDF13B-5D48-4012-A0C8-878CD073456F}"/>
            </a:ext>
          </a:extLst>
        </xdr:cNvPr>
        <xdr:cNvCxnSpPr/>
      </xdr:nvCxnSpPr>
      <xdr:spPr>
        <a:xfrm flipV="1">
          <a:off x="13313410" y="5240473"/>
          <a:ext cx="1269" cy="138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4" name="債務償還比率最小値テキスト">
          <a:extLst>
            <a:ext uri="{FF2B5EF4-FFF2-40B4-BE49-F238E27FC236}">
              <a16:creationId xmlns:a16="http://schemas.microsoft.com/office/drawing/2014/main" id="{F92E34BC-7FEA-4C5B-A3D7-7EE4EBB65223}"/>
            </a:ext>
          </a:extLst>
        </xdr:cNvPr>
        <xdr:cNvSpPr txBox="1"/>
      </xdr:nvSpPr>
      <xdr:spPr>
        <a:xfrm>
          <a:off x="13369925" y="663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5" name="直線コネクタ 134">
          <a:extLst>
            <a:ext uri="{FF2B5EF4-FFF2-40B4-BE49-F238E27FC236}">
              <a16:creationId xmlns:a16="http://schemas.microsoft.com/office/drawing/2014/main" id="{6A176FA0-45B1-49F3-AE96-25EE31553372}"/>
            </a:ext>
          </a:extLst>
        </xdr:cNvPr>
        <xdr:cNvCxnSpPr/>
      </xdr:nvCxnSpPr>
      <xdr:spPr>
        <a:xfrm>
          <a:off x="13251180" y="662774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40A587F6-E6C6-4EAE-BEC1-8E60C3309867}"/>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2201D9DE-794C-441F-9A50-738B0B586B91}"/>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38" name="債務償還比率平均値テキスト">
          <a:extLst>
            <a:ext uri="{FF2B5EF4-FFF2-40B4-BE49-F238E27FC236}">
              <a16:creationId xmlns:a16="http://schemas.microsoft.com/office/drawing/2014/main" id="{E6C137AC-DF83-4973-AE3D-F3A7A37E2246}"/>
            </a:ext>
          </a:extLst>
        </xdr:cNvPr>
        <xdr:cNvSpPr txBox="1"/>
      </xdr:nvSpPr>
      <xdr:spPr>
        <a:xfrm>
          <a:off x="13369925" y="5953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9" name="フローチャート: 判断 138">
          <a:extLst>
            <a:ext uri="{FF2B5EF4-FFF2-40B4-BE49-F238E27FC236}">
              <a16:creationId xmlns:a16="http://schemas.microsoft.com/office/drawing/2014/main" id="{F1F97D39-5E34-420D-BDC3-F2A18D6736EC}"/>
            </a:ext>
          </a:extLst>
        </xdr:cNvPr>
        <xdr:cNvSpPr/>
      </xdr:nvSpPr>
      <xdr:spPr>
        <a:xfrm>
          <a:off x="13289280" y="598043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0" name="フローチャート: 判断 139">
          <a:extLst>
            <a:ext uri="{FF2B5EF4-FFF2-40B4-BE49-F238E27FC236}">
              <a16:creationId xmlns:a16="http://schemas.microsoft.com/office/drawing/2014/main" id="{CFE1F50C-4789-4580-B6BA-9145F07C6ADC}"/>
            </a:ext>
          </a:extLst>
        </xdr:cNvPr>
        <xdr:cNvSpPr/>
      </xdr:nvSpPr>
      <xdr:spPr>
        <a:xfrm>
          <a:off x="12629515" y="5937050"/>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1" name="フローチャート: 判断 140">
          <a:extLst>
            <a:ext uri="{FF2B5EF4-FFF2-40B4-BE49-F238E27FC236}">
              <a16:creationId xmlns:a16="http://schemas.microsoft.com/office/drawing/2014/main" id="{786E9D2C-CAB9-43F0-B423-E3250C099C68}"/>
            </a:ext>
          </a:extLst>
        </xdr:cNvPr>
        <xdr:cNvSpPr/>
      </xdr:nvSpPr>
      <xdr:spPr>
        <a:xfrm>
          <a:off x="11943715" y="595165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2" name="フローチャート: 判断 141">
          <a:extLst>
            <a:ext uri="{FF2B5EF4-FFF2-40B4-BE49-F238E27FC236}">
              <a16:creationId xmlns:a16="http://schemas.microsoft.com/office/drawing/2014/main" id="{65F829AC-3917-43A0-B723-AFFC3DB6F17F}"/>
            </a:ext>
          </a:extLst>
        </xdr:cNvPr>
        <xdr:cNvSpPr/>
      </xdr:nvSpPr>
      <xdr:spPr>
        <a:xfrm>
          <a:off x="11257915" y="5894750"/>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3" name="フローチャート: 判断 142">
          <a:extLst>
            <a:ext uri="{FF2B5EF4-FFF2-40B4-BE49-F238E27FC236}">
              <a16:creationId xmlns:a16="http://schemas.microsoft.com/office/drawing/2014/main" id="{27D90D62-F8F3-4581-A761-D445556F423C}"/>
            </a:ext>
          </a:extLst>
        </xdr:cNvPr>
        <xdr:cNvSpPr/>
      </xdr:nvSpPr>
      <xdr:spPr>
        <a:xfrm>
          <a:off x="10572115" y="605785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CDBD64B-565D-4E30-98FC-DE09967A2C3D}"/>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1360428-AA1C-479A-9D56-BB3A337F4673}"/>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E9C8064-7E54-4F7B-85A7-D8035D1922E3}"/>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38E674F-694D-4169-AB07-A18227D72CA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10E02CC-2AD7-4F03-9106-C33049353BE3}"/>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91776</xdr:rowOff>
    </xdr:from>
    <xdr:to>
      <xdr:col>76</xdr:col>
      <xdr:colOff>73025</xdr:colOff>
      <xdr:row>30</xdr:row>
      <xdr:rowOff>21926</xdr:rowOff>
    </xdr:to>
    <xdr:sp macro="" textlink="">
      <xdr:nvSpPr>
        <xdr:cNvPr id="149" name="楕円 148">
          <a:extLst>
            <a:ext uri="{FF2B5EF4-FFF2-40B4-BE49-F238E27FC236}">
              <a16:creationId xmlns:a16="http://schemas.microsoft.com/office/drawing/2014/main" id="{9C0353C4-BB6E-4296-B29C-4FEE359C8DF1}"/>
            </a:ext>
          </a:extLst>
        </xdr:cNvPr>
        <xdr:cNvSpPr/>
      </xdr:nvSpPr>
      <xdr:spPr>
        <a:xfrm>
          <a:off x="13289280" y="5820111"/>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114653</xdr:rowOff>
    </xdr:from>
    <xdr:ext cx="469744" cy="259045"/>
    <xdr:sp macro="" textlink="">
      <xdr:nvSpPr>
        <xdr:cNvPr id="150" name="債務償還比率該当値テキスト">
          <a:extLst>
            <a:ext uri="{FF2B5EF4-FFF2-40B4-BE49-F238E27FC236}">
              <a16:creationId xmlns:a16="http://schemas.microsoft.com/office/drawing/2014/main" id="{852B3DCB-3949-4D06-A5B6-0F93A4161A4A}"/>
            </a:ext>
          </a:extLst>
        </xdr:cNvPr>
        <xdr:cNvSpPr txBox="1"/>
      </xdr:nvSpPr>
      <xdr:spPr>
        <a:xfrm>
          <a:off x="13369925" y="566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160093</xdr:rowOff>
    </xdr:from>
    <xdr:to>
      <xdr:col>72</xdr:col>
      <xdr:colOff>123825</xdr:colOff>
      <xdr:row>30</xdr:row>
      <xdr:rowOff>90243</xdr:rowOff>
    </xdr:to>
    <xdr:sp macro="" textlink="">
      <xdr:nvSpPr>
        <xdr:cNvPr id="151" name="楕円 150">
          <a:extLst>
            <a:ext uri="{FF2B5EF4-FFF2-40B4-BE49-F238E27FC236}">
              <a16:creationId xmlns:a16="http://schemas.microsoft.com/office/drawing/2014/main" id="{A117C0E9-C1BD-44ED-9D86-7719079C38E1}"/>
            </a:ext>
          </a:extLst>
        </xdr:cNvPr>
        <xdr:cNvSpPr/>
      </xdr:nvSpPr>
      <xdr:spPr>
        <a:xfrm>
          <a:off x="12629515" y="588652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142576</xdr:rowOff>
    </xdr:from>
    <xdr:to>
      <xdr:col>76</xdr:col>
      <xdr:colOff>22225</xdr:colOff>
      <xdr:row>30</xdr:row>
      <xdr:rowOff>39443</xdr:rowOff>
    </xdr:to>
    <xdr:cxnSp macro="">
      <xdr:nvCxnSpPr>
        <xdr:cNvPr id="152" name="直線コネクタ 151">
          <a:extLst>
            <a:ext uri="{FF2B5EF4-FFF2-40B4-BE49-F238E27FC236}">
              <a16:creationId xmlns:a16="http://schemas.microsoft.com/office/drawing/2014/main" id="{E925EA71-7DBB-4DF6-8F05-CAD327BB05BD}"/>
            </a:ext>
          </a:extLst>
        </xdr:cNvPr>
        <xdr:cNvCxnSpPr/>
      </xdr:nvCxnSpPr>
      <xdr:spPr>
        <a:xfrm flipV="1">
          <a:off x="12684125" y="5865196"/>
          <a:ext cx="631190" cy="7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54955</xdr:rowOff>
    </xdr:from>
    <xdr:to>
      <xdr:col>68</xdr:col>
      <xdr:colOff>123825</xdr:colOff>
      <xdr:row>30</xdr:row>
      <xdr:rowOff>156555</xdr:rowOff>
    </xdr:to>
    <xdr:sp macro="" textlink="">
      <xdr:nvSpPr>
        <xdr:cNvPr id="153" name="楕円 152">
          <a:extLst>
            <a:ext uri="{FF2B5EF4-FFF2-40B4-BE49-F238E27FC236}">
              <a16:creationId xmlns:a16="http://schemas.microsoft.com/office/drawing/2014/main" id="{27CB90D6-4BFD-48F9-A73F-23459953F927}"/>
            </a:ext>
          </a:extLst>
        </xdr:cNvPr>
        <xdr:cNvSpPr/>
      </xdr:nvSpPr>
      <xdr:spPr>
        <a:xfrm>
          <a:off x="11943715" y="5954740"/>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39443</xdr:rowOff>
    </xdr:from>
    <xdr:to>
      <xdr:col>72</xdr:col>
      <xdr:colOff>73025</xdr:colOff>
      <xdr:row>30</xdr:row>
      <xdr:rowOff>105755</xdr:rowOff>
    </xdr:to>
    <xdr:cxnSp macro="">
      <xdr:nvCxnSpPr>
        <xdr:cNvPr id="154" name="直線コネクタ 153">
          <a:extLst>
            <a:ext uri="{FF2B5EF4-FFF2-40B4-BE49-F238E27FC236}">
              <a16:creationId xmlns:a16="http://schemas.microsoft.com/office/drawing/2014/main" id="{265295BC-925C-4DBC-BE88-A25E219AA086}"/>
            </a:ext>
          </a:extLst>
        </xdr:cNvPr>
        <xdr:cNvCxnSpPr/>
      </xdr:nvCxnSpPr>
      <xdr:spPr>
        <a:xfrm flipV="1">
          <a:off x="11998325" y="5935418"/>
          <a:ext cx="685800" cy="6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12391</xdr:rowOff>
    </xdr:from>
    <xdr:to>
      <xdr:col>64</xdr:col>
      <xdr:colOff>123825</xdr:colOff>
      <xdr:row>30</xdr:row>
      <xdr:rowOff>113991</xdr:rowOff>
    </xdr:to>
    <xdr:sp macro="" textlink="">
      <xdr:nvSpPr>
        <xdr:cNvPr id="155" name="楕円 154">
          <a:extLst>
            <a:ext uri="{FF2B5EF4-FFF2-40B4-BE49-F238E27FC236}">
              <a16:creationId xmlns:a16="http://schemas.microsoft.com/office/drawing/2014/main" id="{B5645D3B-2284-49A0-B814-94A85BDB8FD5}"/>
            </a:ext>
          </a:extLst>
        </xdr:cNvPr>
        <xdr:cNvSpPr/>
      </xdr:nvSpPr>
      <xdr:spPr>
        <a:xfrm>
          <a:off x="11257915" y="5912176"/>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63191</xdr:rowOff>
    </xdr:from>
    <xdr:to>
      <xdr:col>68</xdr:col>
      <xdr:colOff>73025</xdr:colOff>
      <xdr:row>30</xdr:row>
      <xdr:rowOff>105755</xdr:rowOff>
    </xdr:to>
    <xdr:cxnSp macro="">
      <xdr:nvCxnSpPr>
        <xdr:cNvPr id="156" name="直線コネクタ 155">
          <a:extLst>
            <a:ext uri="{FF2B5EF4-FFF2-40B4-BE49-F238E27FC236}">
              <a16:creationId xmlns:a16="http://schemas.microsoft.com/office/drawing/2014/main" id="{4DF6C390-FBD4-4F31-94F1-72327CA22541}"/>
            </a:ext>
          </a:extLst>
        </xdr:cNvPr>
        <xdr:cNvCxnSpPr/>
      </xdr:nvCxnSpPr>
      <xdr:spPr>
        <a:xfrm>
          <a:off x="11312525" y="5955356"/>
          <a:ext cx="685800" cy="4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63627</xdr:rowOff>
    </xdr:from>
    <xdr:to>
      <xdr:col>60</xdr:col>
      <xdr:colOff>123825</xdr:colOff>
      <xdr:row>31</xdr:row>
      <xdr:rowOff>165227</xdr:rowOff>
    </xdr:to>
    <xdr:sp macro="" textlink="">
      <xdr:nvSpPr>
        <xdr:cNvPr id="157" name="楕円 156">
          <a:extLst>
            <a:ext uri="{FF2B5EF4-FFF2-40B4-BE49-F238E27FC236}">
              <a16:creationId xmlns:a16="http://schemas.microsoft.com/office/drawing/2014/main" id="{8ECCADF7-9CFB-4D36-AE3E-FCCC021DDDF1}"/>
            </a:ext>
          </a:extLst>
        </xdr:cNvPr>
        <xdr:cNvSpPr/>
      </xdr:nvSpPr>
      <xdr:spPr>
        <a:xfrm>
          <a:off x="10572115" y="6127242"/>
          <a:ext cx="10731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63191</xdr:rowOff>
    </xdr:from>
    <xdr:to>
      <xdr:col>64</xdr:col>
      <xdr:colOff>73025</xdr:colOff>
      <xdr:row>31</xdr:row>
      <xdr:rowOff>114427</xdr:rowOff>
    </xdr:to>
    <xdr:cxnSp macro="">
      <xdr:nvCxnSpPr>
        <xdr:cNvPr id="158" name="直線コネクタ 157">
          <a:extLst>
            <a:ext uri="{FF2B5EF4-FFF2-40B4-BE49-F238E27FC236}">
              <a16:creationId xmlns:a16="http://schemas.microsoft.com/office/drawing/2014/main" id="{7CF5DE3C-FBD5-460C-B96E-4798A6104B21}"/>
            </a:ext>
          </a:extLst>
        </xdr:cNvPr>
        <xdr:cNvCxnSpPr/>
      </xdr:nvCxnSpPr>
      <xdr:spPr>
        <a:xfrm flipV="1">
          <a:off x="10626725" y="5955356"/>
          <a:ext cx="685800" cy="22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133802</xdr:rowOff>
    </xdr:from>
    <xdr:ext cx="469744" cy="259045"/>
    <xdr:sp macro="" textlink="">
      <xdr:nvSpPr>
        <xdr:cNvPr id="159" name="n_1aveValue債務償還比率">
          <a:extLst>
            <a:ext uri="{FF2B5EF4-FFF2-40B4-BE49-F238E27FC236}">
              <a16:creationId xmlns:a16="http://schemas.microsoft.com/office/drawing/2014/main" id="{87BCC864-07A1-4670-B7F2-6B8551A1E898}"/>
            </a:ext>
          </a:extLst>
        </xdr:cNvPr>
        <xdr:cNvSpPr txBox="1"/>
      </xdr:nvSpPr>
      <xdr:spPr>
        <a:xfrm>
          <a:off x="12459412" y="602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60" name="n_2aveValue債務償還比率">
          <a:extLst>
            <a:ext uri="{FF2B5EF4-FFF2-40B4-BE49-F238E27FC236}">
              <a16:creationId xmlns:a16="http://schemas.microsoft.com/office/drawing/2014/main" id="{64A5473F-534A-4EA4-97DB-ACD93951C3BE}"/>
            </a:ext>
          </a:extLst>
        </xdr:cNvPr>
        <xdr:cNvSpPr txBox="1"/>
      </xdr:nvSpPr>
      <xdr:spPr>
        <a:xfrm>
          <a:off x="11780597" y="572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61" name="n_3aveValue債務償還比率">
          <a:extLst>
            <a:ext uri="{FF2B5EF4-FFF2-40B4-BE49-F238E27FC236}">
              <a16:creationId xmlns:a16="http://schemas.microsoft.com/office/drawing/2014/main" id="{622C891A-1327-48BA-888B-78206DA24C5A}"/>
            </a:ext>
          </a:extLst>
        </xdr:cNvPr>
        <xdr:cNvSpPr txBox="1"/>
      </xdr:nvSpPr>
      <xdr:spPr>
        <a:xfrm>
          <a:off x="11094797" y="566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62" name="n_4aveValue債務償還比率">
          <a:extLst>
            <a:ext uri="{FF2B5EF4-FFF2-40B4-BE49-F238E27FC236}">
              <a16:creationId xmlns:a16="http://schemas.microsoft.com/office/drawing/2014/main" id="{779E7FA9-CD70-47E8-BDF3-CE9E767CCB9F}"/>
            </a:ext>
          </a:extLst>
        </xdr:cNvPr>
        <xdr:cNvSpPr txBox="1"/>
      </xdr:nvSpPr>
      <xdr:spPr>
        <a:xfrm>
          <a:off x="10408997" y="582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106770</xdr:rowOff>
    </xdr:from>
    <xdr:ext cx="469744" cy="259045"/>
    <xdr:sp macro="" textlink="">
      <xdr:nvSpPr>
        <xdr:cNvPr id="163" name="n_1mainValue債務償還比率">
          <a:extLst>
            <a:ext uri="{FF2B5EF4-FFF2-40B4-BE49-F238E27FC236}">
              <a16:creationId xmlns:a16="http://schemas.microsoft.com/office/drawing/2014/main" id="{A370E711-16E8-42FC-A1B9-7AFB263D3DFB}"/>
            </a:ext>
          </a:extLst>
        </xdr:cNvPr>
        <xdr:cNvSpPr txBox="1"/>
      </xdr:nvSpPr>
      <xdr:spPr>
        <a:xfrm>
          <a:off x="12459412" y="565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147682</xdr:rowOff>
    </xdr:from>
    <xdr:ext cx="469744" cy="259045"/>
    <xdr:sp macro="" textlink="">
      <xdr:nvSpPr>
        <xdr:cNvPr id="164" name="n_2mainValue債務償還比率">
          <a:extLst>
            <a:ext uri="{FF2B5EF4-FFF2-40B4-BE49-F238E27FC236}">
              <a16:creationId xmlns:a16="http://schemas.microsoft.com/office/drawing/2014/main" id="{31A91F4C-5D89-4039-BE1A-B602F12F0099}"/>
            </a:ext>
          </a:extLst>
        </xdr:cNvPr>
        <xdr:cNvSpPr txBox="1"/>
      </xdr:nvSpPr>
      <xdr:spPr>
        <a:xfrm>
          <a:off x="11780597" y="60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105118</xdr:rowOff>
    </xdr:from>
    <xdr:ext cx="469744" cy="259045"/>
    <xdr:sp macro="" textlink="">
      <xdr:nvSpPr>
        <xdr:cNvPr id="165" name="n_3mainValue債務償還比率">
          <a:extLst>
            <a:ext uri="{FF2B5EF4-FFF2-40B4-BE49-F238E27FC236}">
              <a16:creationId xmlns:a16="http://schemas.microsoft.com/office/drawing/2014/main" id="{A578A4AA-E30B-40FB-8F0A-2167F551F865}"/>
            </a:ext>
          </a:extLst>
        </xdr:cNvPr>
        <xdr:cNvSpPr txBox="1"/>
      </xdr:nvSpPr>
      <xdr:spPr>
        <a:xfrm>
          <a:off x="11094797" y="599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156354</xdr:rowOff>
    </xdr:from>
    <xdr:ext cx="469744" cy="259045"/>
    <xdr:sp macro="" textlink="">
      <xdr:nvSpPr>
        <xdr:cNvPr id="166" name="n_4mainValue債務償還比率">
          <a:extLst>
            <a:ext uri="{FF2B5EF4-FFF2-40B4-BE49-F238E27FC236}">
              <a16:creationId xmlns:a16="http://schemas.microsoft.com/office/drawing/2014/main" id="{342870EE-37A3-48DD-B398-76C913D0CB28}"/>
            </a:ext>
          </a:extLst>
        </xdr:cNvPr>
        <xdr:cNvSpPr txBox="1"/>
      </xdr:nvSpPr>
      <xdr:spPr>
        <a:xfrm>
          <a:off x="10408997" y="6225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76B89F6-7C79-4AC5-9B15-0E8CB18F0D2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EF7DEAF-D356-4892-8707-3C07D15313EA}"/>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92B987E8-B76C-4D12-B53D-56EF21F2559A}"/>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396EF3AB-0CD5-4901-A450-16C3D173F327}"/>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334115AB-BC93-4370-9D17-6A6CA7F660FD}"/>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5F30D75C-D9F6-4C60-9554-7CD6C02D768E}"/>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C294E4A-68ED-4ACA-955B-E69093EE74E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F987277-A108-4159-956B-4C206D46EDB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063A95-3D8F-4DE6-AD6D-BD0CECE2F6A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19C3CAA-1F61-42E8-AE58-8C74058327D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静岡県焼津市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0FF1DA-043E-43DC-BC5B-A71305A35176}"/>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F6DE9C-C68C-46D2-B767-4A1BFD0F826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C71F08F-8F96-4A76-BBFA-9F3A73C49A6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EAFC3E-680F-4FB6-ABA1-D34B8400F08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AA5DA7F-505B-43FA-B570-DB0C8F9DDFF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060B76-9C57-421A-843C-03629C90D27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135,294
129,507
70.30
72,900,882
69,275,831
3,269,958
29,666,619
50,575,030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8934514-DAE2-4190-8CE4-39E269A3246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AAA408-B9AD-4710-A720-C5109A5A935C}"/>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4B49C2B-73AE-4ACD-90C5-406EA6A5ED8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FD8DE56-B2A6-46AF-B5EE-885FEA480333}"/>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3BC232F-C537-4A21-B0D7-EE68412BA6D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88762ED-B840-495C-84A3-8E5409BA38CF}"/>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8443256-EDC7-43D6-9A55-6180ABA25B6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859D31-D5FD-45D0-B916-8F6E348D0809}"/>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99E9B50-194B-4E3C-8D29-4C2A6717C46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69BA82-D1C2-4376-90B0-DC7C2F35A7B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D648F3-FB5F-4B45-95DB-EF2A2777216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6D5914-A3BF-4733-B078-22BBD1D03DD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7F9EAEB-AE13-4EA3-A7AF-55EE91DD6D1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3134374-7F0F-46FE-90B7-BE5004926028}"/>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93779C-CCAB-4955-B24E-F6687FB50C4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5C5B20C-066C-4043-8CDF-656502FCAA1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2E9AAC-8975-4BA4-AE9B-9CC32E72B2F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D71583E-42B7-4E04-AA9B-8BC4C20399B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47B9E03-B200-4EE6-B0E0-B07BBCA5B5A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9AB25A-EEAD-4AC9-9826-2600B42B2A78}"/>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B54351-F18E-4C9E-A2F0-B906A54F134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3204843-D8E6-4C3B-A0E5-72AD755405A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DF1DBD-2A26-4075-BF24-08FE033F324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CD3094-AA22-4B14-AB53-1AD90785758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257F133-FB0A-4FC9-BE6F-9CC8DF2A8C5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F0E9C62-7E43-46B3-B24C-E414D84EE0DB}"/>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03B8D19-9047-4084-9607-62CFCCEB564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CF35770-DD6E-4100-9C58-275338F1D04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0166071-C181-4B9D-929D-970C0F15856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D2AF7ED-605A-4983-8351-A31AD14B483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B7BCB72-5872-4653-8C44-442E0328CFF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6B30CDC-13D6-4DA3-8FAE-FBA9AEEE372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3A111EB-B776-4B98-9E6C-8B79DC249ED5}"/>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0355D69-D6F8-4F6A-9603-4FEA8BB145FD}"/>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34C529D-7034-4390-B8B5-C28E86E37CB4}"/>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A92F50B-B46C-4480-A190-E8EA5F4603EF}"/>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C1173CB-856B-46D1-8089-69E7A92EB421}"/>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FEE9DF3-8E39-44CA-8DE7-A29BC6FF9747}"/>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4F58A8F-E219-4B27-961F-F9B095B3577D}"/>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F7EFA0E-20A0-42A5-8E67-CDCF4D05FF33}"/>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5A37B73-0C05-45C1-AF0D-37ECC3C5494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26D8083-AC3E-41D8-A602-FDCCD19C9548}"/>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9BD8C49-24E0-47A7-895C-D3D070C3A9D7}"/>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30480</xdr:rowOff>
    </xdr:from>
    <xdr:to>
      <xdr:col>24</xdr:col>
      <xdr:colOff>62865</xdr:colOff>
      <xdr:row>40</xdr:row>
      <xdr:rowOff>165354</xdr:rowOff>
    </xdr:to>
    <xdr:cxnSp macro="">
      <xdr:nvCxnSpPr>
        <xdr:cNvPr id="55" name="直線コネクタ 54">
          <a:extLst>
            <a:ext uri="{FF2B5EF4-FFF2-40B4-BE49-F238E27FC236}">
              <a16:creationId xmlns:a16="http://schemas.microsoft.com/office/drawing/2014/main" id="{894CE895-F9D9-404D-B552-AB2433E8BF10}"/>
            </a:ext>
          </a:extLst>
        </xdr:cNvPr>
        <xdr:cNvCxnSpPr/>
      </xdr:nvCxnSpPr>
      <xdr:spPr>
        <a:xfrm flipV="1">
          <a:off x="4173855" y="6029325"/>
          <a:ext cx="0" cy="997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169181</xdr:rowOff>
    </xdr:from>
    <xdr:ext cx="405111" cy="259045"/>
    <xdr:sp macro="" textlink="">
      <xdr:nvSpPr>
        <xdr:cNvPr id="56" name="【道路】&#10;有形固定資産減価償却率最小値テキスト">
          <a:extLst>
            <a:ext uri="{FF2B5EF4-FFF2-40B4-BE49-F238E27FC236}">
              <a16:creationId xmlns:a16="http://schemas.microsoft.com/office/drawing/2014/main" id="{F02A0176-B7AB-4D87-BA8D-F1DF85298064}"/>
            </a:ext>
          </a:extLst>
        </xdr:cNvPr>
        <xdr:cNvSpPr txBox="1"/>
      </xdr:nvSpPr>
      <xdr:spPr>
        <a:xfrm>
          <a:off x="4212590" y="703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165354</xdr:rowOff>
    </xdr:from>
    <xdr:to>
      <xdr:col>24</xdr:col>
      <xdr:colOff>152400</xdr:colOff>
      <xdr:row>40</xdr:row>
      <xdr:rowOff>165354</xdr:rowOff>
    </xdr:to>
    <xdr:cxnSp macro="">
      <xdr:nvCxnSpPr>
        <xdr:cNvPr id="57" name="直線コネクタ 56">
          <a:extLst>
            <a:ext uri="{FF2B5EF4-FFF2-40B4-BE49-F238E27FC236}">
              <a16:creationId xmlns:a16="http://schemas.microsoft.com/office/drawing/2014/main" id="{0790ECC6-4350-4B79-902D-874D52B1C1C3}"/>
            </a:ext>
          </a:extLst>
        </xdr:cNvPr>
        <xdr:cNvCxnSpPr/>
      </xdr:nvCxnSpPr>
      <xdr:spPr>
        <a:xfrm>
          <a:off x="4112260" y="70271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148607</xdr:rowOff>
    </xdr:from>
    <xdr:ext cx="405111" cy="259045"/>
    <xdr:sp macro="" textlink="">
      <xdr:nvSpPr>
        <xdr:cNvPr id="58" name="【道路】&#10;有形固定資産減価償却率最大値テキスト">
          <a:extLst>
            <a:ext uri="{FF2B5EF4-FFF2-40B4-BE49-F238E27FC236}">
              <a16:creationId xmlns:a16="http://schemas.microsoft.com/office/drawing/2014/main" id="{38E2A17A-2725-4110-A5F6-F7A1398A5A68}"/>
            </a:ext>
          </a:extLst>
        </xdr:cNvPr>
        <xdr:cNvSpPr txBox="1"/>
      </xdr:nvSpPr>
      <xdr:spPr>
        <a:xfrm>
          <a:off x="4212590" y="5806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30480</xdr:rowOff>
    </xdr:from>
    <xdr:to>
      <xdr:col>24</xdr:col>
      <xdr:colOff>152400</xdr:colOff>
      <xdr:row>35</xdr:row>
      <xdr:rowOff>30480</xdr:rowOff>
    </xdr:to>
    <xdr:cxnSp macro="">
      <xdr:nvCxnSpPr>
        <xdr:cNvPr id="59" name="直線コネクタ 58">
          <a:extLst>
            <a:ext uri="{FF2B5EF4-FFF2-40B4-BE49-F238E27FC236}">
              <a16:creationId xmlns:a16="http://schemas.microsoft.com/office/drawing/2014/main" id="{F52B27B4-99B9-4B67-B46F-1A08727379EC}"/>
            </a:ext>
          </a:extLst>
        </xdr:cNvPr>
        <xdr:cNvCxnSpPr/>
      </xdr:nvCxnSpPr>
      <xdr:spPr>
        <a:xfrm>
          <a:off x="4112260" y="6029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42689</xdr:rowOff>
    </xdr:from>
    <xdr:ext cx="405111" cy="259045"/>
    <xdr:sp macro="" textlink="">
      <xdr:nvSpPr>
        <xdr:cNvPr id="60" name="【道路】&#10;有形固定資産減価償却率平均値テキスト">
          <a:extLst>
            <a:ext uri="{FF2B5EF4-FFF2-40B4-BE49-F238E27FC236}">
              <a16:creationId xmlns:a16="http://schemas.microsoft.com/office/drawing/2014/main" id="{E82538DC-1D2B-421C-921C-6F7C9264058D}"/>
            </a:ext>
          </a:extLst>
        </xdr:cNvPr>
        <xdr:cNvSpPr txBox="1"/>
      </xdr:nvSpPr>
      <xdr:spPr>
        <a:xfrm>
          <a:off x="4212590" y="6388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64262</xdr:rowOff>
    </xdr:from>
    <xdr:to>
      <xdr:col>24</xdr:col>
      <xdr:colOff>114300</xdr:colOff>
      <xdr:row>37</xdr:row>
      <xdr:rowOff>165862</xdr:rowOff>
    </xdr:to>
    <xdr:sp macro="" textlink="">
      <xdr:nvSpPr>
        <xdr:cNvPr id="61" name="フローチャート: 判断 60">
          <a:extLst>
            <a:ext uri="{FF2B5EF4-FFF2-40B4-BE49-F238E27FC236}">
              <a16:creationId xmlns:a16="http://schemas.microsoft.com/office/drawing/2014/main" id="{1E7E5E10-F8D5-41E5-AA91-5FC83874FCB7}"/>
            </a:ext>
          </a:extLst>
        </xdr:cNvPr>
        <xdr:cNvSpPr/>
      </xdr:nvSpPr>
      <xdr:spPr>
        <a:xfrm>
          <a:off x="4131310" y="640410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41402</xdr:rowOff>
    </xdr:from>
    <xdr:to>
      <xdr:col>20</xdr:col>
      <xdr:colOff>38100</xdr:colOff>
      <xdr:row>37</xdr:row>
      <xdr:rowOff>143002</xdr:rowOff>
    </xdr:to>
    <xdr:sp macro="" textlink="">
      <xdr:nvSpPr>
        <xdr:cNvPr id="62" name="フローチャート: 判断 61">
          <a:extLst>
            <a:ext uri="{FF2B5EF4-FFF2-40B4-BE49-F238E27FC236}">
              <a16:creationId xmlns:a16="http://schemas.microsoft.com/office/drawing/2014/main" id="{651321C3-0CDF-4043-94CE-627EF3F1DE08}"/>
            </a:ext>
          </a:extLst>
        </xdr:cNvPr>
        <xdr:cNvSpPr/>
      </xdr:nvSpPr>
      <xdr:spPr>
        <a:xfrm>
          <a:off x="3388360" y="63850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7112</xdr:rowOff>
    </xdr:from>
    <xdr:to>
      <xdr:col>15</xdr:col>
      <xdr:colOff>101600</xdr:colOff>
      <xdr:row>37</xdr:row>
      <xdr:rowOff>108712</xdr:rowOff>
    </xdr:to>
    <xdr:sp macro="" textlink="">
      <xdr:nvSpPr>
        <xdr:cNvPr id="63" name="フローチャート: 判断 62">
          <a:extLst>
            <a:ext uri="{FF2B5EF4-FFF2-40B4-BE49-F238E27FC236}">
              <a16:creationId xmlns:a16="http://schemas.microsoft.com/office/drawing/2014/main" id="{602AF2DC-E31C-4A03-A1EF-37A18BD8B074}"/>
            </a:ext>
          </a:extLst>
        </xdr:cNvPr>
        <xdr:cNvSpPr/>
      </xdr:nvSpPr>
      <xdr:spPr>
        <a:xfrm>
          <a:off x="2571750" y="63526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144272</xdr:rowOff>
    </xdr:from>
    <xdr:to>
      <xdr:col>10</xdr:col>
      <xdr:colOff>165100</xdr:colOff>
      <xdr:row>37</xdr:row>
      <xdr:rowOff>74422</xdr:rowOff>
    </xdr:to>
    <xdr:sp macro="" textlink="">
      <xdr:nvSpPr>
        <xdr:cNvPr id="64" name="フローチャート: 判断 63">
          <a:extLst>
            <a:ext uri="{FF2B5EF4-FFF2-40B4-BE49-F238E27FC236}">
              <a16:creationId xmlns:a16="http://schemas.microsoft.com/office/drawing/2014/main" id="{652D51DB-0C23-4D6B-88C9-80697170310B}"/>
            </a:ext>
          </a:extLst>
        </xdr:cNvPr>
        <xdr:cNvSpPr/>
      </xdr:nvSpPr>
      <xdr:spPr>
        <a:xfrm>
          <a:off x="1774190" y="631456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0D49F7C0-4EFC-4498-8866-27E41FE696E5}"/>
            </a:ext>
          </a:extLst>
        </xdr:cNvPr>
        <xdr:cNvSpPr/>
      </xdr:nvSpPr>
      <xdr:spPr>
        <a:xfrm>
          <a:off x="988060" y="627799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2E5058D-EF00-4F0F-B280-83AC8CB52BFC}"/>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562D74A-8251-4150-8250-7083B642FD6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7AABB7D-AE39-4EF4-9EC5-2008EB4B946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6FEDFF3-B5CF-4DB5-8934-52B8D4ABC53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8C682C-2F50-4E31-8B34-506DC002C93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151130</xdr:rowOff>
    </xdr:from>
    <xdr:to>
      <xdr:col>24</xdr:col>
      <xdr:colOff>114300</xdr:colOff>
      <xdr:row>35</xdr:row>
      <xdr:rowOff>81280</xdr:rowOff>
    </xdr:to>
    <xdr:sp macro="" textlink="">
      <xdr:nvSpPr>
        <xdr:cNvPr id="71" name="楕円 70">
          <a:extLst>
            <a:ext uri="{FF2B5EF4-FFF2-40B4-BE49-F238E27FC236}">
              <a16:creationId xmlns:a16="http://schemas.microsoft.com/office/drawing/2014/main" id="{CA48F519-6854-4EED-8CA4-BB12528411FE}"/>
            </a:ext>
          </a:extLst>
        </xdr:cNvPr>
        <xdr:cNvSpPr/>
      </xdr:nvSpPr>
      <xdr:spPr>
        <a:xfrm>
          <a:off x="4131310" y="59804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104157</xdr:rowOff>
    </xdr:from>
    <xdr:ext cx="405111" cy="259045"/>
    <xdr:sp macro="" textlink="">
      <xdr:nvSpPr>
        <xdr:cNvPr id="72" name="【道路】&#10;有形固定資産減価償却率該当値テキスト">
          <a:extLst>
            <a:ext uri="{FF2B5EF4-FFF2-40B4-BE49-F238E27FC236}">
              <a16:creationId xmlns:a16="http://schemas.microsoft.com/office/drawing/2014/main" id="{1D894973-ADC4-43F8-9F6C-DA08114C30E4}"/>
            </a:ext>
          </a:extLst>
        </xdr:cNvPr>
        <xdr:cNvSpPr txBox="1"/>
      </xdr:nvSpPr>
      <xdr:spPr>
        <a:xfrm>
          <a:off x="4212590" y="5931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109982</xdr:rowOff>
    </xdr:from>
    <xdr:to>
      <xdr:col>20</xdr:col>
      <xdr:colOff>38100</xdr:colOff>
      <xdr:row>35</xdr:row>
      <xdr:rowOff>40132</xdr:rowOff>
    </xdr:to>
    <xdr:sp macro="" textlink="">
      <xdr:nvSpPr>
        <xdr:cNvPr id="73" name="楕円 72">
          <a:extLst>
            <a:ext uri="{FF2B5EF4-FFF2-40B4-BE49-F238E27FC236}">
              <a16:creationId xmlns:a16="http://schemas.microsoft.com/office/drawing/2014/main" id="{AB1130E1-84C3-4B62-B644-557274E1198A}"/>
            </a:ext>
          </a:extLst>
        </xdr:cNvPr>
        <xdr:cNvSpPr/>
      </xdr:nvSpPr>
      <xdr:spPr>
        <a:xfrm>
          <a:off x="3388360" y="59373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160782</xdr:rowOff>
    </xdr:from>
    <xdr:to>
      <xdr:col>24</xdr:col>
      <xdr:colOff>63500</xdr:colOff>
      <xdr:row>35</xdr:row>
      <xdr:rowOff>30480</xdr:rowOff>
    </xdr:to>
    <xdr:cxnSp macro="">
      <xdr:nvCxnSpPr>
        <xdr:cNvPr id="74" name="直線コネクタ 73">
          <a:extLst>
            <a:ext uri="{FF2B5EF4-FFF2-40B4-BE49-F238E27FC236}">
              <a16:creationId xmlns:a16="http://schemas.microsoft.com/office/drawing/2014/main" id="{0CEF1158-3614-4F55-BC56-58F5420E10DC}"/>
            </a:ext>
          </a:extLst>
        </xdr:cNvPr>
        <xdr:cNvCxnSpPr/>
      </xdr:nvCxnSpPr>
      <xdr:spPr>
        <a:xfrm>
          <a:off x="3431540" y="5991987"/>
          <a:ext cx="74295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68834</xdr:rowOff>
    </xdr:from>
    <xdr:to>
      <xdr:col>15</xdr:col>
      <xdr:colOff>101600</xdr:colOff>
      <xdr:row>34</xdr:row>
      <xdr:rowOff>170434</xdr:rowOff>
    </xdr:to>
    <xdr:sp macro="" textlink="">
      <xdr:nvSpPr>
        <xdr:cNvPr id="75" name="楕円 74">
          <a:extLst>
            <a:ext uri="{FF2B5EF4-FFF2-40B4-BE49-F238E27FC236}">
              <a16:creationId xmlns:a16="http://schemas.microsoft.com/office/drawing/2014/main" id="{D5A09C3B-8578-4C42-A00B-3B0133BCE9BD}"/>
            </a:ext>
          </a:extLst>
        </xdr:cNvPr>
        <xdr:cNvSpPr/>
      </xdr:nvSpPr>
      <xdr:spPr>
        <a:xfrm>
          <a:off x="2571750" y="58962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119634</xdr:rowOff>
    </xdr:from>
    <xdr:to>
      <xdr:col>19</xdr:col>
      <xdr:colOff>177800</xdr:colOff>
      <xdr:row>34</xdr:row>
      <xdr:rowOff>160782</xdr:rowOff>
    </xdr:to>
    <xdr:cxnSp macro="">
      <xdr:nvCxnSpPr>
        <xdr:cNvPr id="76" name="直線コネクタ 75">
          <a:extLst>
            <a:ext uri="{FF2B5EF4-FFF2-40B4-BE49-F238E27FC236}">
              <a16:creationId xmlns:a16="http://schemas.microsoft.com/office/drawing/2014/main" id="{72072A41-CEBC-4175-A45D-BECAC3116B5C}"/>
            </a:ext>
          </a:extLst>
        </xdr:cNvPr>
        <xdr:cNvCxnSpPr/>
      </xdr:nvCxnSpPr>
      <xdr:spPr>
        <a:xfrm>
          <a:off x="2626360" y="5950839"/>
          <a:ext cx="80518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23114</xdr:rowOff>
    </xdr:from>
    <xdr:to>
      <xdr:col>10</xdr:col>
      <xdr:colOff>165100</xdr:colOff>
      <xdr:row>34</xdr:row>
      <xdr:rowOff>124714</xdr:rowOff>
    </xdr:to>
    <xdr:sp macro="" textlink="">
      <xdr:nvSpPr>
        <xdr:cNvPr id="77" name="楕円 76">
          <a:extLst>
            <a:ext uri="{FF2B5EF4-FFF2-40B4-BE49-F238E27FC236}">
              <a16:creationId xmlns:a16="http://schemas.microsoft.com/office/drawing/2014/main" id="{F38C49CC-1C70-4FF7-A1D2-4B42F78B78A9}"/>
            </a:ext>
          </a:extLst>
        </xdr:cNvPr>
        <xdr:cNvSpPr/>
      </xdr:nvSpPr>
      <xdr:spPr>
        <a:xfrm>
          <a:off x="1774190" y="584860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73914</xdr:rowOff>
    </xdr:from>
    <xdr:to>
      <xdr:col>15</xdr:col>
      <xdr:colOff>50800</xdr:colOff>
      <xdr:row>34</xdr:row>
      <xdr:rowOff>119634</xdr:rowOff>
    </xdr:to>
    <xdr:cxnSp macro="">
      <xdr:nvCxnSpPr>
        <xdr:cNvPr id="78" name="直線コネクタ 77">
          <a:extLst>
            <a:ext uri="{FF2B5EF4-FFF2-40B4-BE49-F238E27FC236}">
              <a16:creationId xmlns:a16="http://schemas.microsoft.com/office/drawing/2014/main" id="{7BBAF680-8004-43F8-BDC3-B12235AE5982}"/>
            </a:ext>
          </a:extLst>
        </xdr:cNvPr>
        <xdr:cNvCxnSpPr/>
      </xdr:nvCxnSpPr>
      <xdr:spPr>
        <a:xfrm>
          <a:off x="1828800" y="5903214"/>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151130</xdr:rowOff>
    </xdr:from>
    <xdr:to>
      <xdr:col>6</xdr:col>
      <xdr:colOff>38100</xdr:colOff>
      <xdr:row>34</xdr:row>
      <xdr:rowOff>81280</xdr:rowOff>
    </xdr:to>
    <xdr:sp macro="" textlink="">
      <xdr:nvSpPr>
        <xdr:cNvPr id="79" name="楕円 78">
          <a:extLst>
            <a:ext uri="{FF2B5EF4-FFF2-40B4-BE49-F238E27FC236}">
              <a16:creationId xmlns:a16="http://schemas.microsoft.com/office/drawing/2014/main" id="{6425D7D7-9A2E-4E01-BDFE-4F607FA2A41A}"/>
            </a:ext>
          </a:extLst>
        </xdr:cNvPr>
        <xdr:cNvSpPr/>
      </xdr:nvSpPr>
      <xdr:spPr>
        <a:xfrm>
          <a:off x="988060" y="58089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30480</xdr:rowOff>
    </xdr:from>
    <xdr:to>
      <xdr:col>10</xdr:col>
      <xdr:colOff>114300</xdr:colOff>
      <xdr:row>34</xdr:row>
      <xdr:rowOff>73914</xdr:rowOff>
    </xdr:to>
    <xdr:cxnSp macro="">
      <xdr:nvCxnSpPr>
        <xdr:cNvPr id="80" name="直線コネクタ 79">
          <a:extLst>
            <a:ext uri="{FF2B5EF4-FFF2-40B4-BE49-F238E27FC236}">
              <a16:creationId xmlns:a16="http://schemas.microsoft.com/office/drawing/2014/main" id="{7EB59042-1EEE-42E1-9729-537C575B5546}"/>
            </a:ext>
          </a:extLst>
        </xdr:cNvPr>
        <xdr:cNvCxnSpPr/>
      </xdr:nvCxnSpPr>
      <xdr:spPr>
        <a:xfrm>
          <a:off x="1031240" y="5857875"/>
          <a:ext cx="797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134129</xdr:rowOff>
    </xdr:from>
    <xdr:ext cx="405111" cy="259045"/>
    <xdr:sp macro="" textlink="">
      <xdr:nvSpPr>
        <xdr:cNvPr id="81" name="n_1aveValue【道路】&#10;有形固定資産減価償却率">
          <a:extLst>
            <a:ext uri="{FF2B5EF4-FFF2-40B4-BE49-F238E27FC236}">
              <a16:creationId xmlns:a16="http://schemas.microsoft.com/office/drawing/2014/main" id="{5EFA0F0D-9A89-4EE6-A3BE-6DD7889E1BFA}"/>
            </a:ext>
          </a:extLst>
        </xdr:cNvPr>
        <xdr:cNvSpPr txBox="1"/>
      </xdr:nvSpPr>
      <xdr:spPr>
        <a:xfrm>
          <a:off x="3239144" y="6473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99839</xdr:rowOff>
    </xdr:from>
    <xdr:ext cx="405111" cy="259045"/>
    <xdr:sp macro="" textlink="">
      <xdr:nvSpPr>
        <xdr:cNvPr id="82" name="n_2aveValue【道路】&#10;有形固定資産減価償却率">
          <a:extLst>
            <a:ext uri="{FF2B5EF4-FFF2-40B4-BE49-F238E27FC236}">
              <a16:creationId xmlns:a16="http://schemas.microsoft.com/office/drawing/2014/main" id="{75790ABD-F7B6-4AB2-A3A6-A45B7868D999}"/>
            </a:ext>
          </a:extLst>
        </xdr:cNvPr>
        <xdr:cNvSpPr txBox="1"/>
      </xdr:nvSpPr>
      <xdr:spPr>
        <a:xfrm>
          <a:off x="2439044" y="643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65549</xdr:rowOff>
    </xdr:from>
    <xdr:ext cx="405111" cy="259045"/>
    <xdr:sp macro="" textlink="">
      <xdr:nvSpPr>
        <xdr:cNvPr id="83" name="n_3aveValue【道路】&#10;有形固定資産減価償却率">
          <a:extLst>
            <a:ext uri="{FF2B5EF4-FFF2-40B4-BE49-F238E27FC236}">
              <a16:creationId xmlns:a16="http://schemas.microsoft.com/office/drawing/2014/main" id="{7705464D-ADEF-47A4-B644-ABB3F2EA1879}"/>
            </a:ext>
          </a:extLst>
        </xdr:cNvPr>
        <xdr:cNvSpPr txBox="1"/>
      </xdr:nvSpPr>
      <xdr:spPr>
        <a:xfrm>
          <a:off x="1641484" y="640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28973</xdr:rowOff>
    </xdr:from>
    <xdr:ext cx="405111" cy="259045"/>
    <xdr:sp macro="" textlink="">
      <xdr:nvSpPr>
        <xdr:cNvPr id="84" name="n_4aveValue【道路】&#10;有形固定資産減価償却率">
          <a:extLst>
            <a:ext uri="{FF2B5EF4-FFF2-40B4-BE49-F238E27FC236}">
              <a16:creationId xmlns:a16="http://schemas.microsoft.com/office/drawing/2014/main" id="{E7609273-ECE8-4EB8-A620-0753D67DD3F9}"/>
            </a:ext>
          </a:extLst>
        </xdr:cNvPr>
        <xdr:cNvSpPr txBox="1"/>
      </xdr:nvSpPr>
      <xdr:spPr>
        <a:xfrm>
          <a:off x="855354" y="6370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56659</xdr:rowOff>
    </xdr:from>
    <xdr:ext cx="405111" cy="259045"/>
    <xdr:sp macro="" textlink="">
      <xdr:nvSpPr>
        <xdr:cNvPr id="85" name="n_1mainValue【道路】&#10;有形固定資産減価償却率">
          <a:extLst>
            <a:ext uri="{FF2B5EF4-FFF2-40B4-BE49-F238E27FC236}">
              <a16:creationId xmlns:a16="http://schemas.microsoft.com/office/drawing/2014/main" id="{82A0D698-B358-480E-BE07-0288FCDB4C00}"/>
            </a:ext>
          </a:extLst>
        </xdr:cNvPr>
        <xdr:cNvSpPr txBox="1"/>
      </xdr:nvSpPr>
      <xdr:spPr>
        <a:xfrm>
          <a:off x="3239144" y="571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15511</xdr:rowOff>
    </xdr:from>
    <xdr:ext cx="405111" cy="259045"/>
    <xdr:sp macro="" textlink="">
      <xdr:nvSpPr>
        <xdr:cNvPr id="86" name="n_2mainValue【道路】&#10;有形固定資産減価償却率">
          <a:extLst>
            <a:ext uri="{FF2B5EF4-FFF2-40B4-BE49-F238E27FC236}">
              <a16:creationId xmlns:a16="http://schemas.microsoft.com/office/drawing/2014/main" id="{82AAEF07-E5CB-442A-AE1C-781623B5B78A}"/>
            </a:ext>
          </a:extLst>
        </xdr:cNvPr>
        <xdr:cNvSpPr txBox="1"/>
      </xdr:nvSpPr>
      <xdr:spPr>
        <a:xfrm>
          <a:off x="2439044" y="567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141241</xdr:rowOff>
    </xdr:from>
    <xdr:ext cx="405111" cy="259045"/>
    <xdr:sp macro="" textlink="">
      <xdr:nvSpPr>
        <xdr:cNvPr id="87" name="n_3mainValue【道路】&#10;有形固定資産減価償却率">
          <a:extLst>
            <a:ext uri="{FF2B5EF4-FFF2-40B4-BE49-F238E27FC236}">
              <a16:creationId xmlns:a16="http://schemas.microsoft.com/office/drawing/2014/main" id="{E3DCB7B1-0016-4FA7-B961-FE9C9A0D7B44}"/>
            </a:ext>
          </a:extLst>
        </xdr:cNvPr>
        <xdr:cNvSpPr txBox="1"/>
      </xdr:nvSpPr>
      <xdr:spPr>
        <a:xfrm>
          <a:off x="1641484" y="5625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97807</xdr:rowOff>
    </xdr:from>
    <xdr:ext cx="405111" cy="259045"/>
    <xdr:sp macro="" textlink="">
      <xdr:nvSpPr>
        <xdr:cNvPr id="88" name="n_4mainValue【道路】&#10;有形固定資産減価償却率">
          <a:extLst>
            <a:ext uri="{FF2B5EF4-FFF2-40B4-BE49-F238E27FC236}">
              <a16:creationId xmlns:a16="http://schemas.microsoft.com/office/drawing/2014/main" id="{10D7DC23-96DA-42BC-A100-5E1178A980C2}"/>
            </a:ext>
          </a:extLst>
        </xdr:cNvPr>
        <xdr:cNvSpPr txBox="1"/>
      </xdr:nvSpPr>
      <xdr:spPr>
        <a:xfrm>
          <a:off x="855354" y="55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FF93834-F4E9-4E7B-B627-5B9085815DD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028640A-A1A0-4A63-9102-10BCB6CB9EE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C8EDBA0-9487-4747-8AC5-AC23C7AA827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27FEAE4-43C7-48B5-86BC-FE7296E451F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31259FA-6C9F-48C5-8646-371EA5AFD8D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31511D5-996B-42DD-8814-60730C65A17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7C489AA-8204-466B-A8A0-A9C7296B88E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978B887-DAAE-438E-AE4E-62F64358223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D143335-7846-46F0-8628-F43C7A373DA7}"/>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D90EDCC-0534-4C3C-9DB6-7DFBA98E1FA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7C865E9C-A61A-4CBC-A3D8-D05E68E205F7}"/>
            </a:ext>
          </a:extLst>
        </xdr:cNvPr>
        <xdr:cNvSpPr txBox="1"/>
      </xdr:nvSpPr>
      <xdr:spPr>
        <a:xfrm>
          <a:off x="552722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a:extLst>
            <a:ext uri="{FF2B5EF4-FFF2-40B4-BE49-F238E27FC236}">
              <a16:creationId xmlns:a16="http://schemas.microsoft.com/office/drawing/2014/main" id="{85BE5776-2026-4A32-A10A-A6B4E10F3DF7}"/>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1" name="テキスト ボックス 100">
          <a:extLst>
            <a:ext uri="{FF2B5EF4-FFF2-40B4-BE49-F238E27FC236}">
              <a16:creationId xmlns:a16="http://schemas.microsoft.com/office/drawing/2014/main" id="{42F3880A-69EE-401A-BBA0-BA6F352DCF94}"/>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a:extLst>
            <a:ext uri="{FF2B5EF4-FFF2-40B4-BE49-F238E27FC236}">
              <a16:creationId xmlns:a16="http://schemas.microsoft.com/office/drawing/2014/main" id="{FF1F0950-73DD-45A1-98DE-EAD67F540D02}"/>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3" name="テキスト ボックス 102">
          <a:extLst>
            <a:ext uri="{FF2B5EF4-FFF2-40B4-BE49-F238E27FC236}">
              <a16:creationId xmlns:a16="http://schemas.microsoft.com/office/drawing/2014/main" id="{6C50CC26-BD0D-49ED-8C0C-43F927DBDB55}"/>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a:extLst>
            <a:ext uri="{FF2B5EF4-FFF2-40B4-BE49-F238E27FC236}">
              <a16:creationId xmlns:a16="http://schemas.microsoft.com/office/drawing/2014/main" id="{61029CA2-C0B5-449B-AA69-2B432AF17FE5}"/>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5" name="テキスト ボックス 104">
          <a:extLst>
            <a:ext uri="{FF2B5EF4-FFF2-40B4-BE49-F238E27FC236}">
              <a16:creationId xmlns:a16="http://schemas.microsoft.com/office/drawing/2014/main" id="{8A5836BB-7365-42EE-A330-4A8662C8E901}"/>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a:extLst>
            <a:ext uri="{FF2B5EF4-FFF2-40B4-BE49-F238E27FC236}">
              <a16:creationId xmlns:a16="http://schemas.microsoft.com/office/drawing/2014/main" id="{CEC93290-0DD6-4029-BFC8-5A7C54CDBDCF}"/>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7" name="テキスト ボックス 106">
          <a:extLst>
            <a:ext uri="{FF2B5EF4-FFF2-40B4-BE49-F238E27FC236}">
              <a16:creationId xmlns:a16="http://schemas.microsoft.com/office/drawing/2014/main" id="{3794565E-87EC-4FA7-95DD-956C0538157C}"/>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a:extLst>
            <a:ext uri="{FF2B5EF4-FFF2-40B4-BE49-F238E27FC236}">
              <a16:creationId xmlns:a16="http://schemas.microsoft.com/office/drawing/2014/main" id="{D0769712-F26F-4AD1-BCAD-22BD91E2AC24}"/>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9" name="テキスト ボックス 108">
          <a:extLst>
            <a:ext uri="{FF2B5EF4-FFF2-40B4-BE49-F238E27FC236}">
              <a16:creationId xmlns:a16="http://schemas.microsoft.com/office/drawing/2014/main" id="{1023B91E-8D23-4C45-A3A3-235DC7AB49CA}"/>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a:extLst>
            <a:ext uri="{FF2B5EF4-FFF2-40B4-BE49-F238E27FC236}">
              <a16:creationId xmlns:a16="http://schemas.microsoft.com/office/drawing/2014/main" id="{AC769E18-8376-4025-A84D-B67DA539B78F}"/>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1" name="テキスト ボックス 110">
          <a:extLst>
            <a:ext uri="{FF2B5EF4-FFF2-40B4-BE49-F238E27FC236}">
              <a16:creationId xmlns:a16="http://schemas.microsoft.com/office/drawing/2014/main" id="{AD50E64C-C008-4660-92CE-9D96AF99A1EC}"/>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FEA2BBA-912C-4106-8B66-EF5E5A6208A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689CC603-E0C0-4EBE-A221-170570669A77}"/>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C7DC1A8B-0A1B-44E6-A866-C3CAAAE25A0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5" name="直線コネクタ 114">
          <a:extLst>
            <a:ext uri="{FF2B5EF4-FFF2-40B4-BE49-F238E27FC236}">
              <a16:creationId xmlns:a16="http://schemas.microsoft.com/office/drawing/2014/main" id="{97053BA2-12B8-48F9-9F15-B9A46D8BA6BE}"/>
            </a:ext>
          </a:extLst>
        </xdr:cNvPr>
        <xdr:cNvCxnSpPr/>
      </xdr:nvCxnSpPr>
      <xdr:spPr>
        <a:xfrm flipV="1">
          <a:off x="9429115" y="567657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16" name="【道路】&#10;一人当たり延長最小値テキスト">
          <a:extLst>
            <a:ext uri="{FF2B5EF4-FFF2-40B4-BE49-F238E27FC236}">
              <a16:creationId xmlns:a16="http://schemas.microsoft.com/office/drawing/2014/main" id="{4E5E38CE-E90B-488D-99F6-F2CC0BFEDA3E}"/>
            </a:ext>
          </a:extLst>
        </xdr:cNvPr>
        <xdr:cNvSpPr txBox="1"/>
      </xdr:nvSpPr>
      <xdr:spPr>
        <a:xfrm>
          <a:off x="9467850" y="71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17" name="直線コネクタ 116">
          <a:extLst>
            <a:ext uri="{FF2B5EF4-FFF2-40B4-BE49-F238E27FC236}">
              <a16:creationId xmlns:a16="http://schemas.microsoft.com/office/drawing/2014/main" id="{E27D796C-A1BB-4517-8286-B7AE9EF2E738}"/>
            </a:ext>
          </a:extLst>
        </xdr:cNvPr>
        <xdr:cNvCxnSpPr/>
      </xdr:nvCxnSpPr>
      <xdr:spPr>
        <a:xfrm>
          <a:off x="9356090" y="71237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18" name="【道路】&#10;一人当たり延長最大値テキスト">
          <a:extLst>
            <a:ext uri="{FF2B5EF4-FFF2-40B4-BE49-F238E27FC236}">
              <a16:creationId xmlns:a16="http://schemas.microsoft.com/office/drawing/2014/main" id="{D85BDB33-FC65-4CAC-9129-3F3772CF944B}"/>
            </a:ext>
          </a:extLst>
        </xdr:cNvPr>
        <xdr:cNvSpPr txBox="1"/>
      </xdr:nvSpPr>
      <xdr:spPr>
        <a:xfrm>
          <a:off x="9467850" y="54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19" name="直線コネクタ 118">
          <a:extLst>
            <a:ext uri="{FF2B5EF4-FFF2-40B4-BE49-F238E27FC236}">
              <a16:creationId xmlns:a16="http://schemas.microsoft.com/office/drawing/2014/main" id="{9611D5F5-D636-4803-9EEA-FD0EF0BF8C1E}"/>
            </a:ext>
          </a:extLst>
        </xdr:cNvPr>
        <xdr:cNvCxnSpPr/>
      </xdr:nvCxnSpPr>
      <xdr:spPr>
        <a:xfrm>
          <a:off x="9356090" y="567657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0" name="【道路】&#10;一人当たり延長平均値テキスト">
          <a:extLst>
            <a:ext uri="{FF2B5EF4-FFF2-40B4-BE49-F238E27FC236}">
              <a16:creationId xmlns:a16="http://schemas.microsoft.com/office/drawing/2014/main" id="{AEA6F5B5-BB04-489E-AED8-675F09C2902C}"/>
            </a:ext>
          </a:extLst>
        </xdr:cNvPr>
        <xdr:cNvSpPr txBox="1"/>
      </xdr:nvSpPr>
      <xdr:spPr>
        <a:xfrm>
          <a:off x="9467850" y="6294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1" name="フローチャート: 判断 120">
          <a:extLst>
            <a:ext uri="{FF2B5EF4-FFF2-40B4-BE49-F238E27FC236}">
              <a16:creationId xmlns:a16="http://schemas.microsoft.com/office/drawing/2014/main" id="{FDBFADE6-DAA3-4CD5-A877-E191905DDDBE}"/>
            </a:ext>
          </a:extLst>
        </xdr:cNvPr>
        <xdr:cNvSpPr/>
      </xdr:nvSpPr>
      <xdr:spPr>
        <a:xfrm>
          <a:off x="9394190" y="643773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2" name="フローチャート: 判断 121">
          <a:extLst>
            <a:ext uri="{FF2B5EF4-FFF2-40B4-BE49-F238E27FC236}">
              <a16:creationId xmlns:a16="http://schemas.microsoft.com/office/drawing/2014/main" id="{84F7CE2B-5F60-41EE-8F4B-0B5DBD9792C6}"/>
            </a:ext>
          </a:extLst>
        </xdr:cNvPr>
        <xdr:cNvSpPr/>
      </xdr:nvSpPr>
      <xdr:spPr>
        <a:xfrm>
          <a:off x="8632190" y="647616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3" name="フローチャート: 判断 122">
          <a:extLst>
            <a:ext uri="{FF2B5EF4-FFF2-40B4-BE49-F238E27FC236}">
              <a16:creationId xmlns:a16="http://schemas.microsoft.com/office/drawing/2014/main" id="{40A8749A-73B3-405F-A9AC-3F0129F6F00C}"/>
            </a:ext>
          </a:extLst>
        </xdr:cNvPr>
        <xdr:cNvSpPr/>
      </xdr:nvSpPr>
      <xdr:spPr>
        <a:xfrm>
          <a:off x="7846060" y="64798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4" name="フローチャート: 判断 123">
          <a:extLst>
            <a:ext uri="{FF2B5EF4-FFF2-40B4-BE49-F238E27FC236}">
              <a16:creationId xmlns:a16="http://schemas.microsoft.com/office/drawing/2014/main" id="{DB8A4DAA-5984-4E30-820F-03056D0F63C7}"/>
            </a:ext>
          </a:extLst>
        </xdr:cNvPr>
        <xdr:cNvSpPr/>
      </xdr:nvSpPr>
      <xdr:spPr>
        <a:xfrm>
          <a:off x="7029450" y="64939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5" name="フローチャート: 判断 124">
          <a:extLst>
            <a:ext uri="{FF2B5EF4-FFF2-40B4-BE49-F238E27FC236}">
              <a16:creationId xmlns:a16="http://schemas.microsoft.com/office/drawing/2014/main" id="{43B8B17C-AFAB-4371-894E-135428564CB6}"/>
            </a:ext>
          </a:extLst>
        </xdr:cNvPr>
        <xdr:cNvSpPr/>
      </xdr:nvSpPr>
      <xdr:spPr>
        <a:xfrm>
          <a:off x="6231890" y="66006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F538AD0-6B73-43FA-BE10-39C6402332FC}"/>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AD787E1-E75C-42ED-B2C5-00D4A5FD20C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A44E606-FDD7-449E-B1BB-BEBAA2E52EE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4610E20-1C89-4B96-B0D9-D3E0ABCD98B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D39C104-6B71-4478-AC22-496F647AAC7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89408</xdr:rowOff>
    </xdr:from>
    <xdr:to>
      <xdr:col>55</xdr:col>
      <xdr:colOff>50800</xdr:colOff>
      <xdr:row>40</xdr:row>
      <xdr:rowOff>19558</xdr:rowOff>
    </xdr:to>
    <xdr:sp macro="" textlink="">
      <xdr:nvSpPr>
        <xdr:cNvPr id="131" name="楕円 130">
          <a:extLst>
            <a:ext uri="{FF2B5EF4-FFF2-40B4-BE49-F238E27FC236}">
              <a16:creationId xmlns:a16="http://schemas.microsoft.com/office/drawing/2014/main" id="{FAAFD5B5-B6FD-488A-A311-579F96ADA387}"/>
            </a:ext>
          </a:extLst>
        </xdr:cNvPr>
        <xdr:cNvSpPr/>
      </xdr:nvSpPr>
      <xdr:spPr>
        <a:xfrm>
          <a:off x="9394190" y="677976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67835</xdr:rowOff>
    </xdr:from>
    <xdr:ext cx="469744" cy="259045"/>
    <xdr:sp macro="" textlink="">
      <xdr:nvSpPr>
        <xdr:cNvPr id="132" name="【道路】&#10;一人当たり延長該当値テキスト">
          <a:extLst>
            <a:ext uri="{FF2B5EF4-FFF2-40B4-BE49-F238E27FC236}">
              <a16:creationId xmlns:a16="http://schemas.microsoft.com/office/drawing/2014/main" id="{D03B5D38-DF75-4496-8A36-3BAEB434E52E}"/>
            </a:ext>
          </a:extLst>
        </xdr:cNvPr>
        <xdr:cNvSpPr txBox="1"/>
      </xdr:nvSpPr>
      <xdr:spPr>
        <a:xfrm>
          <a:off x="9467850" y="675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97572</xdr:rowOff>
    </xdr:from>
    <xdr:to>
      <xdr:col>50</xdr:col>
      <xdr:colOff>165100</xdr:colOff>
      <xdr:row>40</xdr:row>
      <xdr:rowOff>27722</xdr:rowOff>
    </xdr:to>
    <xdr:sp macro="" textlink="">
      <xdr:nvSpPr>
        <xdr:cNvPr id="133" name="楕円 132">
          <a:extLst>
            <a:ext uri="{FF2B5EF4-FFF2-40B4-BE49-F238E27FC236}">
              <a16:creationId xmlns:a16="http://schemas.microsoft.com/office/drawing/2014/main" id="{6D6FE6C3-C680-4377-BD35-6F3922F6C2D8}"/>
            </a:ext>
          </a:extLst>
        </xdr:cNvPr>
        <xdr:cNvSpPr/>
      </xdr:nvSpPr>
      <xdr:spPr>
        <a:xfrm>
          <a:off x="8632190" y="678031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140208</xdr:rowOff>
    </xdr:from>
    <xdr:to>
      <xdr:col>55</xdr:col>
      <xdr:colOff>0</xdr:colOff>
      <xdr:row>39</xdr:row>
      <xdr:rowOff>148372</xdr:rowOff>
    </xdr:to>
    <xdr:cxnSp macro="">
      <xdr:nvCxnSpPr>
        <xdr:cNvPr id="134" name="直線コネクタ 133">
          <a:extLst>
            <a:ext uri="{FF2B5EF4-FFF2-40B4-BE49-F238E27FC236}">
              <a16:creationId xmlns:a16="http://schemas.microsoft.com/office/drawing/2014/main" id="{3B64010C-D308-48BB-B488-FA3FD44456D2}"/>
            </a:ext>
          </a:extLst>
        </xdr:cNvPr>
        <xdr:cNvCxnSpPr/>
      </xdr:nvCxnSpPr>
      <xdr:spPr>
        <a:xfrm flipV="1">
          <a:off x="8686800" y="6822948"/>
          <a:ext cx="74295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104757</xdr:rowOff>
    </xdr:from>
    <xdr:to>
      <xdr:col>46</xdr:col>
      <xdr:colOff>38100</xdr:colOff>
      <xdr:row>40</xdr:row>
      <xdr:rowOff>34907</xdr:rowOff>
    </xdr:to>
    <xdr:sp macro="" textlink="">
      <xdr:nvSpPr>
        <xdr:cNvPr id="135" name="楕円 134">
          <a:extLst>
            <a:ext uri="{FF2B5EF4-FFF2-40B4-BE49-F238E27FC236}">
              <a16:creationId xmlns:a16="http://schemas.microsoft.com/office/drawing/2014/main" id="{C2CEB5AB-5989-45C0-BB1E-9399C0627A92}"/>
            </a:ext>
          </a:extLst>
        </xdr:cNvPr>
        <xdr:cNvSpPr/>
      </xdr:nvSpPr>
      <xdr:spPr>
        <a:xfrm>
          <a:off x="7846060" y="678940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148372</xdr:rowOff>
    </xdr:from>
    <xdr:to>
      <xdr:col>50</xdr:col>
      <xdr:colOff>114300</xdr:colOff>
      <xdr:row>39</xdr:row>
      <xdr:rowOff>155557</xdr:rowOff>
    </xdr:to>
    <xdr:cxnSp macro="">
      <xdr:nvCxnSpPr>
        <xdr:cNvPr id="136" name="直線コネクタ 135">
          <a:extLst>
            <a:ext uri="{FF2B5EF4-FFF2-40B4-BE49-F238E27FC236}">
              <a16:creationId xmlns:a16="http://schemas.microsoft.com/office/drawing/2014/main" id="{BE57C19A-ECB7-4B05-8F6A-E08BA95ABC6C}"/>
            </a:ext>
          </a:extLst>
        </xdr:cNvPr>
        <xdr:cNvCxnSpPr/>
      </xdr:nvCxnSpPr>
      <xdr:spPr>
        <a:xfrm flipV="1">
          <a:off x="7889240" y="6833017"/>
          <a:ext cx="797560" cy="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109547</xdr:rowOff>
    </xdr:from>
    <xdr:to>
      <xdr:col>41</xdr:col>
      <xdr:colOff>101600</xdr:colOff>
      <xdr:row>40</xdr:row>
      <xdr:rowOff>39697</xdr:rowOff>
    </xdr:to>
    <xdr:sp macro="" textlink="">
      <xdr:nvSpPr>
        <xdr:cNvPr id="137" name="楕円 136">
          <a:extLst>
            <a:ext uri="{FF2B5EF4-FFF2-40B4-BE49-F238E27FC236}">
              <a16:creationId xmlns:a16="http://schemas.microsoft.com/office/drawing/2014/main" id="{BA6C92DE-FA34-44DC-84C0-821ACA4276B1}"/>
            </a:ext>
          </a:extLst>
        </xdr:cNvPr>
        <xdr:cNvSpPr/>
      </xdr:nvSpPr>
      <xdr:spPr>
        <a:xfrm>
          <a:off x="7029450" y="67941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155557</xdr:rowOff>
    </xdr:from>
    <xdr:to>
      <xdr:col>45</xdr:col>
      <xdr:colOff>177800</xdr:colOff>
      <xdr:row>39</xdr:row>
      <xdr:rowOff>160347</xdr:rowOff>
    </xdr:to>
    <xdr:cxnSp macro="">
      <xdr:nvCxnSpPr>
        <xdr:cNvPr id="138" name="直線コネクタ 137">
          <a:extLst>
            <a:ext uri="{FF2B5EF4-FFF2-40B4-BE49-F238E27FC236}">
              <a16:creationId xmlns:a16="http://schemas.microsoft.com/office/drawing/2014/main" id="{D0363A4D-C78A-43B7-99B1-77EDD8B07CA0}"/>
            </a:ext>
          </a:extLst>
        </xdr:cNvPr>
        <xdr:cNvCxnSpPr/>
      </xdr:nvCxnSpPr>
      <xdr:spPr>
        <a:xfrm flipV="1">
          <a:off x="7084060" y="6842107"/>
          <a:ext cx="805180" cy="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118473</xdr:rowOff>
    </xdr:from>
    <xdr:to>
      <xdr:col>36</xdr:col>
      <xdr:colOff>165100</xdr:colOff>
      <xdr:row>40</xdr:row>
      <xdr:rowOff>48623</xdr:rowOff>
    </xdr:to>
    <xdr:sp macro="" textlink="">
      <xdr:nvSpPr>
        <xdr:cNvPr id="139" name="楕円 138">
          <a:extLst>
            <a:ext uri="{FF2B5EF4-FFF2-40B4-BE49-F238E27FC236}">
              <a16:creationId xmlns:a16="http://schemas.microsoft.com/office/drawing/2014/main" id="{449FA275-B039-473C-BCFA-1306EE112CD5}"/>
            </a:ext>
          </a:extLst>
        </xdr:cNvPr>
        <xdr:cNvSpPr/>
      </xdr:nvSpPr>
      <xdr:spPr>
        <a:xfrm>
          <a:off x="6231890" y="680692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160347</xdr:rowOff>
    </xdr:from>
    <xdr:to>
      <xdr:col>41</xdr:col>
      <xdr:colOff>50800</xdr:colOff>
      <xdr:row>39</xdr:row>
      <xdr:rowOff>169273</xdr:rowOff>
    </xdr:to>
    <xdr:cxnSp macro="">
      <xdr:nvCxnSpPr>
        <xdr:cNvPr id="140" name="直線コネクタ 139">
          <a:extLst>
            <a:ext uri="{FF2B5EF4-FFF2-40B4-BE49-F238E27FC236}">
              <a16:creationId xmlns:a16="http://schemas.microsoft.com/office/drawing/2014/main" id="{D6CC9CDD-CEC8-4FFC-88D5-7626E703822A}"/>
            </a:ext>
          </a:extLst>
        </xdr:cNvPr>
        <xdr:cNvCxnSpPr/>
      </xdr:nvCxnSpPr>
      <xdr:spPr>
        <a:xfrm flipV="1">
          <a:off x="6286500" y="6848802"/>
          <a:ext cx="797560" cy="1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1" name="n_1aveValue【道路】&#10;一人当たり延長">
          <a:extLst>
            <a:ext uri="{FF2B5EF4-FFF2-40B4-BE49-F238E27FC236}">
              <a16:creationId xmlns:a16="http://schemas.microsoft.com/office/drawing/2014/main" id="{BE7BDC51-DDA5-48FF-BE01-73C6CC3F8F2D}"/>
            </a:ext>
          </a:extLst>
        </xdr:cNvPr>
        <xdr:cNvSpPr txBox="1"/>
      </xdr:nvSpPr>
      <xdr:spPr>
        <a:xfrm>
          <a:off x="8422151" y="624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2" name="n_2aveValue【道路】&#10;一人当たり延長">
          <a:extLst>
            <a:ext uri="{FF2B5EF4-FFF2-40B4-BE49-F238E27FC236}">
              <a16:creationId xmlns:a16="http://schemas.microsoft.com/office/drawing/2014/main" id="{CA40FA91-EF2F-426E-8249-309E8E85D1EE}"/>
            </a:ext>
          </a:extLst>
        </xdr:cNvPr>
        <xdr:cNvSpPr txBox="1"/>
      </xdr:nvSpPr>
      <xdr:spPr>
        <a:xfrm>
          <a:off x="7673417" y="626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3" name="n_3aveValue【道路】&#10;一人当たり延長">
          <a:extLst>
            <a:ext uri="{FF2B5EF4-FFF2-40B4-BE49-F238E27FC236}">
              <a16:creationId xmlns:a16="http://schemas.microsoft.com/office/drawing/2014/main" id="{A214773A-2E8C-44ED-A4FC-E1EF74225C94}"/>
            </a:ext>
          </a:extLst>
        </xdr:cNvPr>
        <xdr:cNvSpPr txBox="1"/>
      </xdr:nvSpPr>
      <xdr:spPr>
        <a:xfrm>
          <a:off x="6866332" y="626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4" name="n_4aveValue【道路】&#10;一人当たり延長">
          <a:extLst>
            <a:ext uri="{FF2B5EF4-FFF2-40B4-BE49-F238E27FC236}">
              <a16:creationId xmlns:a16="http://schemas.microsoft.com/office/drawing/2014/main" id="{79655B52-3C97-45EC-A52E-EA89F3F71FAB}"/>
            </a:ext>
          </a:extLst>
        </xdr:cNvPr>
        <xdr:cNvSpPr txBox="1"/>
      </xdr:nvSpPr>
      <xdr:spPr>
        <a:xfrm>
          <a:off x="6068772" y="637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18849</xdr:rowOff>
    </xdr:from>
    <xdr:ext cx="469744" cy="259045"/>
    <xdr:sp macro="" textlink="">
      <xdr:nvSpPr>
        <xdr:cNvPr id="145" name="n_1mainValue【道路】&#10;一人当たり延長">
          <a:extLst>
            <a:ext uri="{FF2B5EF4-FFF2-40B4-BE49-F238E27FC236}">
              <a16:creationId xmlns:a16="http://schemas.microsoft.com/office/drawing/2014/main" id="{55A12A24-B7DD-441D-91C7-97039A3D7F68}"/>
            </a:ext>
          </a:extLst>
        </xdr:cNvPr>
        <xdr:cNvSpPr txBox="1"/>
      </xdr:nvSpPr>
      <xdr:spPr>
        <a:xfrm>
          <a:off x="8454467" y="6880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26034</xdr:rowOff>
    </xdr:from>
    <xdr:ext cx="469744" cy="259045"/>
    <xdr:sp macro="" textlink="">
      <xdr:nvSpPr>
        <xdr:cNvPr id="146" name="n_2mainValue【道路】&#10;一人当たり延長">
          <a:extLst>
            <a:ext uri="{FF2B5EF4-FFF2-40B4-BE49-F238E27FC236}">
              <a16:creationId xmlns:a16="http://schemas.microsoft.com/office/drawing/2014/main" id="{4BDAAEA5-DA5F-4BBB-B1C5-66338209B39C}"/>
            </a:ext>
          </a:extLst>
        </xdr:cNvPr>
        <xdr:cNvSpPr txBox="1"/>
      </xdr:nvSpPr>
      <xdr:spPr>
        <a:xfrm>
          <a:off x="7673417" y="688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30824</xdr:rowOff>
    </xdr:from>
    <xdr:ext cx="469744" cy="259045"/>
    <xdr:sp macro="" textlink="">
      <xdr:nvSpPr>
        <xdr:cNvPr id="147" name="n_3mainValue【道路】&#10;一人当たり延長">
          <a:extLst>
            <a:ext uri="{FF2B5EF4-FFF2-40B4-BE49-F238E27FC236}">
              <a16:creationId xmlns:a16="http://schemas.microsoft.com/office/drawing/2014/main" id="{91F7E486-854F-48B1-A2E1-19CDE32F8C9E}"/>
            </a:ext>
          </a:extLst>
        </xdr:cNvPr>
        <xdr:cNvSpPr txBox="1"/>
      </xdr:nvSpPr>
      <xdr:spPr>
        <a:xfrm>
          <a:off x="6866332" y="688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39750</xdr:rowOff>
    </xdr:from>
    <xdr:ext cx="469744" cy="259045"/>
    <xdr:sp macro="" textlink="">
      <xdr:nvSpPr>
        <xdr:cNvPr id="148" name="n_4mainValue【道路】&#10;一人当たり延長">
          <a:extLst>
            <a:ext uri="{FF2B5EF4-FFF2-40B4-BE49-F238E27FC236}">
              <a16:creationId xmlns:a16="http://schemas.microsoft.com/office/drawing/2014/main" id="{DA287147-DEF0-4F70-933D-BDFB2FED6590}"/>
            </a:ext>
          </a:extLst>
        </xdr:cNvPr>
        <xdr:cNvSpPr txBox="1"/>
      </xdr:nvSpPr>
      <xdr:spPr>
        <a:xfrm>
          <a:off x="6068772" y="689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AF390F9-659B-4400-969E-4875D60FBE7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3E763A5-7D79-4593-A441-4F731921C1C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B80E412-0FDC-41AD-8B08-C57FC5F5547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01BFE59-00B1-4015-A0E0-F6C25CE857A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8991EE4-5ABC-47B4-8F36-92563B41B98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69C7B75-37DB-40B9-9731-1802F0230F1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8DE1B63-660A-4140-9FA9-6147ECB2F29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3EBB633-810A-42E7-8F93-027A098575D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9C3E88A-9396-45D4-BAED-2E8371B495A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3A77289-045D-448C-B5CD-D89A413D7CA7}"/>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0617B850-D6EB-43AC-8431-C371D5CE3020}"/>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42CE1E07-6881-430A-9CF1-AEDF2AB46E8A}"/>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996BEC8F-D74D-4CC4-B7AB-9A9F500D6A91}"/>
            </a:ext>
          </a:extLst>
        </xdr:cNvPr>
        <xdr:cNvSpPr txBox="1"/>
      </xdr:nvSpPr>
      <xdr:spPr>
        <a:xfrm>
          <a:off x="34370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75D37D20-02CB-4CEB-8632-77E11D6F9382}"/>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3AD64A95-0AAA-4BD6-AF6E-8C161B0C036D}"/>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A4854F5C-D535-4A88-8FC3-ACB003265BA0}"/>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A563F4DF-0D50-489F-A469-3CF6B744873F}"/>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C7B22803-9B04-4951-873C-22FEA4C2EAC1}"/>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E718F43A-7D17-43FC-A0CA-5FF089142D34}"/>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AA56BF8-3C80-4F12-83B6-C55EDCF0139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2F5A7DEC-B547-4092-8C45-75A298A60688}"/>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EB0F63C-ACF1-48B0-8C35-AECAAACD4245}"/>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1" name="直線コネクタ 170">
          <a:extLst>
            <a:ext uri="{FF2B5EF4-FFF2-40B4-BE49-F238E27FC236}">
              <a16:creationId xmlns:a16="http://schemas.microsoft.com/office/drawing/2014/main" id="{8B8475F0-EB9B-454B-9734-9A3A954FF1A9}"/>
            </a:ext>
          </a:extLst>
        </xdr:cNvPr>
        <xdr:cNvCxnSpPr/>
      </xdr:nvCxnSpPr>
      <xdr:spPr>
        <a:xfrm flipV="1">
          <a:off x="4173855" y="9593961"/>
          <a:ext cx="0" cy="140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2F1B9A4D-E8DA-4F6F-8D05-880CDB4F5E06}"/>
            </a:ext>
          </a:extLst>
        </xdr:cNvPr>
        <xdr:cNvSpPr txBox="1"/>
      </xdr:nvSpPr>
      <xdr:spPr>
        <a:xfrm>
          <a:off x="4212590" y="1099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3" name="直線コネクタ 172">
          <a:extLst>
            <a:ext uri="{FF2B5EF4-FFF2-40B4-BE49-F238E27FC236}">
              <a16:creationId xmlns:a16="http://schemas.microsoft.com/office/drawing/2014/main" id="{F258A0FC-DA34-44FD-BEE6-FE2043DCD1E8}"/>
            </a:ext>
          </a:extLst>
        </xdr:cNvPr>
        <xdr:cNvCxnSpPr/>
      </xdr:nvCxnSpPr>
      <xdr:spPr>
        <a:xfrm>
          <a:off x="4112260" y="10994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4FB6DE05-9A11-4556-8525-80E2162566A5}"/>
            </a:ext>
          </a:extLst>
        </xdr:cNvPr>
        <xdr:cNvSpPr txBox="1"/>
      </xdr:nvSpPr>
      <xdr:spPr>
        <a:xfrm>
          <a:off x="4212590" y="936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5" name="直線コネクタ 174">
          <a:extLst>
            <a:ext uri="{FF2B5EF4-FFF2-40B4-BE49-F238E27FC236}">
              <a16:creationId xmlns:a16="http://schemas.microsoft.com/office/drawing/2014/main" id="{348C640B-3161-4568-96A5-DE3F02FF3EE6}"/>
            </a:ext>
          </a:extLst>
        </xdr:cNvPr>
        <xdr:cNvCxnSpPr/>
      </xdr:nvCxnSpPr>
      <xdr:spPr>
        <a:xfrm>
          <a:off x="4112260" y="95939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167657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4B900D1-F13A-4D02-B9F0-5E4E6E91EF09}"/>
            </a:ext>
          </a:extLst>
        </xdr:cNvPr>
        <xdr:cNvSpPr txBox="1"/>
      </xdr:nvSpPr>
      <xdr:spPr>
        <a:xfrm>
          <a:off x="4212590" y="1028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77" name="フローチャート: 判断 176">
          <a:extLst>
            <a:ext uri="{FF2B5EF4-FFF2-40B4-BE49-F238E27FC236}">
              <a16:creationId xmlns:a16="http://schemas.microsoft.com/office/drawing/2014/main" id="{E976B956-E811-4C5B-B5D6-9F2992ED2A8A}"/>
            </a:ext>
          </a:extLst>
        </xdr:cNvPr>
        <xdr:cNvSpPr/>
      </xdr:nvSpPr>
      <xdr:spPr>
        <a:xfrm>
          <a:off x="4131310" y="103085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78" name="フローチャート: 判断 177">
          <a:extLst>
            <a:ext uri="{FF2B5EF4-FFF2-40B4-BE49-F238E27FC236}">
              <a16:creationId xmlns:a16="http://schemas.microsoft.com/office/drawing/2014/main" id="{8B425C17-C513-4BBE-9C13-9F7029E42B26}"/>
            </a:ext>
          </a:extLst>
        </xdr:cNvPr>
        <xdr:cNvSpPr/>
      </xdr:nvSpPr>
      <xdr:spPr>
        <a:xfrm>
          <a:off x="3388360" y="102746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79" name="フローチャート: 判断 178">
          <a:extLst>
            <a:ext uri="{FF2B5EF4-FFF2-40B4-BE49-F238E27FC236}">
              <a16:creationId xmlns:a16="http://schemas.microsoft.com/office/drawing/2014/main" id="{75446418-7AAC-482F-8FF7-D8D2EAF70AC1}"/>
            </a:ext>
          </a:extLst>
        </xdr:cNvPr>
        <xdr:cNvSpPr/>
      </xdr:nvSpPr>
      <xdr:spPr>
        <a:xfrm>
          <a:off x="2571750" y="102270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0" name="フローチャート: 判断 179">
          <a:extLst>
            <a:ext uri="{FF2B5EF4-FFF2-40B4-BE49-F238E27FC236}">
              <a16:creationId xmlns:a16="http://schemas.microsoft.com/office/drawing/2014/main" id="{5082D8EA-7E33-4030-9D82-5464106FE609}"/>
            </a:ext>
          </a:extLst>
        </xdr:cNvPr>
        <xdr:cNvSpPr/>
      </xdr:nvSpPr>
      <xdr:spPr>
        <a:xfrm>
          <a:off x="1774190" y="1017600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1" name="フローチャート: 判断 180">
          <a:extLst>
            <a:ext uri="{FF2B5EF4-FFF2-40B4-BE49-F238E27FC236}">
              <a16:creationId xmlns:a16="http://schemas.microsoft.com/office/drawing/2014/main" id="{C4B0F36D-65D2-436F-BB35-78F441967C6C}"/>
            </a:ext>
          </a:extLst>
        </xdr:cNvPr>
        <xdr:cNvSpPr/>
      </xdr:nvSpPr>
      <xdr:spPr>
        <a:xfrm>
          <a:off x="988060" y="10105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0477027-899C-4EC5-B143-50F6F7E3A3D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CA981A9-7E0E-46BE-9209-669ECB8A459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9476FD6-4C95-4EBB-B0D8-E4A9A293C73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EC80C81-0144-48D4-BD74-0CDE4121FD4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D1E0ADD-7B3A-480E-93CE-903196006C0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10922</xdr:rowOff>
    </xdr:from>
    <xdr:to>
      <xdr:col>24</xdr:col>
      <xdr:colOff>114300</xdr:colOff>
      <xdr:row>59</xdr:row>
      <xdr:rowOff>112522</xdr:rowOff>
    </xdr:to>
    <xdr:sp macro="" textlink="">
      <xdr:nvSpPr>
        <xdr:cNvPr id="187" name="楕円 186">
          <a:extLst>
            <a:ext uri="{FF2B5EF4-FFF2-40B4-BE49-F238E27FC236}">
              <a16:creationId xmlns:a16="http://schemas.microsoft.com/office/drawing/2014/main" id="{D591584B-C96C-4C54-AED0-F54CEF7091C0}"/>
            </a:ext>
          </a:extLst>
        </xdr:cNvPr>
        <xdr:cNvSpPr/>
      </xdr:nvSpPr>
      <xdr:spPr>
        <a:xfrm>
          <a:off x="4131310" y="101283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33799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791CF26-B0B2-43D9-8D48-92F064058681}"/>
            </a:ext>
          </a:extLst>
        </xdr:cNvPr>
        <xdr:cNvSpPr txBox="1"/>
      </xdr:nvSpPr>
      <xdr:spPr>
        <a:xfrm>
          <a:off x="4212590" y="9975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113792</xdr:rowOff>
    </xdr:from>
    <xdr:to>
      <xdr:col>20</xdr:col>
      <xdr:colOff>38100</xdr:colOff>
      <xdr:row>59</xdr:row>
      <xdr:rowOff>43942</xdr:rowOff>
    </xdr:to>
    <xdr:sp macro="" textlink="">
      <xdr:nvSpPr>
        <xdr:cNvPr id="189" name="楕円 188">
          <a:extLst>
            <a:ext uri="{FF2B5EF4-FFF2-40B4-BE49-F238E27FC236}">
              <a16:creationId xmlns:a16="http://schemas.microsoft.com/office/drawing/2014/main" id="{557029DB-3D8C-49A7-A61C-E4FA6F511764}"/>
            </a:ext>
          </a:extLst>
        </xdr:cNvPr>
        <xdr:cNvSpPr/>
      </xdr:nvSpPr>
      <xdr:spPr>
        <a:xfrm>
          <a:off x="3388360" y="100578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164592</xdr:rowOff>
    </xdr:from>
    <xdr:to>
      <xdr:col>24</xdr:col>
      <xdr:colOff>63500</xdr:colOff>
      <xdr:row>59</xdr:row>
      <xdr:rowOff>61722</xdr:rowOff>
    </xdr:to>
    <xdr:cxnSp macro="">
      <xdr:nvCxnSpPr>
        <xdr:cNvPr id="190" name="直線コネクタ 189">
          <a:extLst>
            <a:ext uri="{FF2B5EF4-FFF2-40B4-BE49-F238E27FC236}">
              <a16:creationId xmlns:a16="http://schemas.microsoft.com/office/drawing/2014/main" id="{4706A2BC-2224-4BA0-9A5F-1A1CA8C0D120}"/>
            </a:ext>
          </a:extLst>
        </xdr:cNvPr>
        <xdr:cNvCxnSpPr/>
      </xdr:nvCxnSpPr>
      <xdr:spPr>
        <a:xfrm>
          <a:off x="3431540" y="10112502"/>
          <a:ext cx="74295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40640</xdr:rowOff>
    </xdr:from>
    <xdr:to>
      <xdr:col>15</xdr:col>
      <xdr:colOff>101600</xdr:colOff>
      <xdr:row>58</xdr:row>
      <xdr:rowOff>142240</xdr:rowOff>
    </xdr:to>
    <xdr:sp macro="" textlink="">
      <xdr:nvSpPr>
        <xdr:cNvPr id="191" name="楕円 190">
          <a:extLst>
            <a:ext uri="{FF2B5EF4-FFF2-40B4-BE49-F238E27FC236}">
              <a16:creationId xmlns:a16="http://schemas.microsoft.com/office/drawing/2014/main" id="{3D75D878-9908-42E1-B180-2752F6D73B5D}"/>
            </a:ext>
          </a:extLst>
        </xdr:cNvPr>
        <xdr:cNvSpPr/>
      </xdr:nvSpPr>
      <xdr:spPr>
        <a:xfrm>
          <a:off x="2571750" y="99847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91440</xdr:rowOff>
    </xdr:from>
    <xdr:to>
      <xdr:col>19</xdr:col>
      <xdr:colOff>177800</xdr:colOff>
      <xdr:row>58</xdr:row>
      <xdr:rowOff>164592</xdr:rowOff>
    </xdr:to>
    <xdr:cxnSp macro="">
      <xdr:nvCxnSpPr>
        <xdr:cNvPr id="192" name="直線コネクタ 191">
          <a:extLst>
            <a:ext uri="{FF2B5EF4-FFF2-40B4-BE49-F238E27FC236}">
              <a16:creationId xmlns:a16="http://schemas.microsoft.com/office/drawing/2014/main" id="{7891BAF5-99BB-4327-8D7A-094A2DA79001}"/>
            </a:ext>
          </a:extLst>
        </xdr:cNvPr>
        <xdr:cNvCxnSpPr/>
      </xdr:nvCxnSpPr>
      <xdr:spPr>
        <a:xfrm>
          <a:off x="2626360" y="10039350"/>
          <a:ext cx="80518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143510</xdr:rowOff>
    </xdr:from>
    <xdr:to>
      <xdr:col>10</xdr:col>
      <xdr:colOff>165100</xdr:colOff>
      <xdr:row>58</xdr:row>
      <xdr:rowOff>73660</xdr:rowOff>
    </xdr:to>
    <xdr:sp macro="" textlink="">
      <xdr:nvSpPr>
        <xdr:cNvPr id="193" name="楕円 192">
          <a:extLst>
            <a:ext uri="{FF2B5EF4-FFF2-40B4-BE49-F238E27FC236}">
              <a16:creationId xmlns:a16="http://schemas.microsoft.com/office/drawing/2014/main" id="{D6A1E716-4F07-420F-892E-5D266846BB03}"/>
            </a:ext>
          </a:extLst>
        </xdr:cNvPr>
        <xdr:cNvSpPr/>
      </xdr:nvSpPr>
      <xdr:spPr>
        <a:xfrm>
          <a:off x="1774190" y="99142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22860</xdr:rowOff>
    </xdr:from>
    <xdr:to>
      <xdr:col>15</xdr:col>
      <xdr:colOff>50800</xdr:colOff>
      <xdr:row>58</xdr:row>
      <xdr:rowOff>91440</xdr:rowOff>
    </xdr:to>
    <xdr:cxnSp macro="">
      <xdr:nvCxnSpPr>
        <xdr:cNvPr id="194" name="直線コネクタ 193">
          <a:extLst>
            <a:ext uri="{FF2B5EF4-FFF2-40B4-BE49-F238E27FC236}">
              <a16:creationId xmlns:a16="http://schemas.microsoft.com/office/drawing/2014/main" id="{B6245FA1-4C07-4F5A-A005-949808A3F2D4}"/>
            </a:ext>
          </a:extLst>
        </xdr:cNvPr>
        <xdr:cNvCxnSpPr/>
      </xdr:nvCxnSpPr>
      <xdr:spPr>
        <a:xfrm>
          <a:off x="1828800" y="996315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74930</xdr:rowOff>
    </xdr:from>
    <xdr:to>
      <xdr:col>6</xdr:col>
      <xdr:colOff>38100</xdr:colOff>
      <xdr:row>58</xdr:row>
      <xdr:rowOff>5080</xdr:rowOff>
    </xdr:to>
    <xdr:sp macro="" textlink="">
      <xdr:nvSpPr>
        <xdr:cNvPr id="195" name="楕円 194">
          <a:extLst>
            <a:ext uri="{FF2B5EF4-FFF2-40B4-BE49-F238E27FC236}">
              <a16:creationId xmlns:a16="http://schemas.microsoft.com/office/drawing/2014/main" id="{05986687-ACFD-41FB-9992-66365BEE6FCD}"/>
            </a:ext>
          </a:extLst>
        </xdr:cNvPr>
        <xdr:cNvSpPr/>
      </xdr:nvSpPr>
      <xdr:spPr>
        <a:xfrm>
          <a:off x="988060" y="9847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125730</xdr:rowOff>
    </xdr:from>
    <xdr:to>
      <xdr:col>10</xdr:col>
      <xdr:colOff>114300</xdr:colOff>
      <xdr:row>58</xdr:row>
      <xdr:rowOff>22860</xdr:rowOff>
    </xdr:to>
    <xdr:cxnSp macro="">
      <xdr:nvCxnSpPr>
        <xdr:cNvPr id="196" name="直線コネクタ 195">
          <a:extLst>
            <a:ext uri="{FF2B5EF4-FFF2-40B4-BE49-F238E27FC236}">
              <a16:creationId xmlns:a16="http://schemas.microsoft.com/office/drawing/2014/main" id="{52A7BCFA-4E4B-4298-A16C-25061167314E}"/>
            </a:ext>
          </a:extLst>
        </xdr:cNvPr>
        <xdr:cNvCxnSpPr/>
      </xdr:nvCxnSpPr>
      <xdr:spPr>
        <a:xfrm>
          <a:off x="1031240" y="990219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78503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E485ED9-2A16-4CF6-B0B5-D0CC67577031}"/>
            </a:ext>
          </a:extLst>
        </xdr:cNvPr>
        <xdr:cNvSpPr txBox="1"/>
      </xdr:nvSpPr>
      <xdr:spPr>
        <a:xfrm>
          <a:off x="323914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32783</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7B4E6B9-E80F-401B-9EAE-ABD42E322865}"/>
            </a:ext>
          </a:extLst>
        </xdr:cNvPr>
        <xdr:cNvSpPr txBox="1"/>
      </xdr:nvSpPr>
      <xdr:spPr>
        <a:xfrm>
          <a:off x="2439044" y="1031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149369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9D75BDA-4009-4D69-A488-B3FD89FDEFEB}"/>
            </a:ext>
          </a:extLst>
        </xdr:cNvPr>
        <xdr:cNvSpPr txBox="1"/>
      </xdr:nvSpPr>
      <xdr:spPr>
        <a:xfrm>
          <a:off x="164148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80789</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A9B399D7-3822-49E2-B161-AF4A8C5435BF}"/>
            </a:ext>
          </a:extLst>
        </xdr:cNvPr>
        <xdr:cNvSpPr txBox="1"/>
      </xdr:nvSpPr>
      <xdr:spPr>
        <a:xfrm>
          <a:off x="855354" y="10198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60469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6FB3201-DF91-4D2E-A0AC-4260074636D7}"/>
            </a:ext>
          </a:extLst>
        </xdr:cNvPr>
        <xdr:cNvSpPr txBox="1"/>
      </xdr:nvSpPr>
      <xdr:spPr>
        <a:xfrm>
          <a:off x="3239144" y="9829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158767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FCEE0DC-2345-4561-9CDF-592DC9CB6F04}"/>
            </a:ext>
          </a:extLst>
        </xdr:cNvPr>
        <xdr:cNvSpPr txBox="1"/>
      </xdr:nvSpPr>
      <xdr:spPr>
        <a:xfrm>
          <a:off x="24390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90187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C6BBD0C-4F38-4765-9EEB-7A42BFEA3246}"/>
            </a:ext>
          </a:extLst>
        </xdr:cNvPr>
        <xdr:cNvSpPr txBox="1"/>
      </xdr:nvSpPr>
      <xdr:spPr>
        <a:xfrm>
          <a:off x="164148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21607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83835346-DB45-4F69-B010-6B774D526901}"/>
            </a:ext>
          </a:extLst>
        </xdr:cNvPr>
        <xdr:cNvSpPr txBox="1"/>
      </xdr:nvSpPr>
      <xdr:spPr>
        <a:xfrm>
          <a:off x="85535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376A2B3-0141-4B77-B9C0-70EBAB604EA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ED35231-AF24-4FC6-BD18-F4F149D3A6E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832927D-689D-412B-AE20-2F9ED49483E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4D69579-8B3A-4B04-8255-B0234DF35DB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02E2557-34E0-45F1-B810-10E4F996C34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60B7787-8363-4241-A01D-41D62544138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D7D4F6-AE96-4134-8CBE-2196ABEE3D5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C76811B-E715-4BD0-A94E-6E4E6289F43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C0653FF-948B-4C96-A614-B2B4E8D1EF8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4FAE2D3-4905-4E82-A0EE-31A079DCC5F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EE484A70-588C-4A1E-8398-BF51C9479D94}"/>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E06ECD84-65F6-4463-B7FC-5E2BB4219289}"/>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ED79839-7450-4219-9250-F20CB98B7DBE}"/>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AB790003-081D-49C6-B747-AFA29785B1D6}"/>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8EBF505-1522-457E-BAF2-38125DC04715}"/>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3B10EF76-CC38-43DB-8A9E-126CAE8E8ACD}"/>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E1F11AC7-AF59-4DDC-9E1F-969228A73575}"/>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27F281CC-5606-4E54-BC56-548302F0D737}"/>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8D3D7DB-1FA6-444A-9817-D8AC36F7920B}"/>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4" name="テキスト ボックス 223">
          <a:extLst>
            <a:ext uri="{FF2B5EF4-FFF2-40B4-BE49-F238E27FC236}">
              <a16:creationId xmlns:a16="http://schemas.microsoft.com/office/drawing/2014/main" id="{875C7378-39DF-4F5E-95FD-6DB6CE63B905}"/>
            </a:ext>
          </a:extLst>
        </xdr:cNvPr>
        <xdr:cNvSpPr txBox="1"/>
      </xdr:nvSpPr>
      <xdr:spPr>
        <a:xfrm>
          <a:off x="5416126" y="965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1913F3EC-129A-4265-94A9-43275AABD5DC}"/>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6" name="テキスト ボックス 225">
          <a:extLst>
            <a:ext uri="{FF2B5EF4-FFF2-40B4-BE49-F238E27FC236}">
              <a16:creationId xmlns:a16="http://schemas.microsoft.com/office/drawing/2014/main" id="{51F4EFDA-4E4A-4D5A-B24D-593354B9CC85}"/>
            </a:ext>
          </a:extLst>
        </xdr:cNvPr>
        <xdr:cNvSpPr txBox="1"/>
      </xdr:nvSpPr>
      <xdr:spPr>
        <a:xfrm>
          <a:off x="5416126" y="932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BC89444-4C8F-4DFD-87EC-66E9D39616E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8" name="テキスト ボックス 227">
          <a:extLst>
            <a:ext uri="{FF2B5EF4-FFF2-40B4-BE49-F238E27FC236}">
              <a16:creationId xmlns:a16="http://schemas.microsoft.com/office/drawing/2014/main" id="{F6762D8E-2C38-406E-814A-C52F01A51B6D}"/>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8C91174-3211-4839-A966-48FBED5F0B7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0" name="直線コネクタ 229">
          <a:extLst>
            <a:ext uri="{FF2B5EF4-FFF2-40B4-BE49-F238E27FC236}">
              <a16:creationId xmlns:a16="http://schemas.microsoft.com/office/drawing/2014/main" id="{0F142E82-FF17-4953-8025-7654DFDA9712}"/>
            </a:ext>
          </a:extLst>
        </xdr:cNvPr>
        <xdr:cNvCxnSpPr/>
      </xdr:nvCxnSpPr>
      <xdr:spPr>
        <a:xfrm flipV="1">
          <a:off x="9429115" y="9484605"/>
          <a:ext cx="0" cy="153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552C93E-BB9B-4E7E-ADF2-00D98041314C}"/>
            </a:ext>
          </a:extLst>
        </xdr:cNvPr>
        <xdr:cNvSpPr txBox="1"/>
      </xdr:nvSpPr>
      <xdr:spPr>
        <a:xfrm>
          <a:off x="9467850" y="1102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2" name="直線コネクタ 231">
          <a:extLst>
            <a:ext uri="{FF2B5EF4-FFF2-40B4-BE49-F238E27FC236}">
              <a16:creationId xmlns:a16="http://schemas.microsoft.com/office/drawing/2014/main" id="{B7119DA5-9E5B-4B08-9ADB-707EF9BD3773}"/>
            </a:ext>
          </a:extLst>
        </xdr:cNvPr>
        <xdr:cNvCxnSpPr/>
      </xdr:nvCxnSpPr>
      <xdr:spPr>
        <a:xfrm>
          <a:off x="9356090" y="110227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03392043-B725-408F-8B84-B3F24BA47FF2}"/>
            </a:ext>
          </a:extLst>
        </xdr:cNvPr>
        <xdr:cNvSpPr txBox="1"/>
      </xdr:nvSpPr>
      <xdr:spPr>
        <a:xfrm>
          <a:off x="9467850" y="926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4" name="直線コネクタ 233">
          <a:extLst>
            <a:ext uri="{FF2B5EF4-FFF2-40B4-BE49-F238E27FC236}">
              <a16:creationId xmlns:a16="http://schemas.microsoft.com/office/drawing/2014/main" id="{29F86C35-5872-40A9-A961-68A14A35D830}"/>
            </a:ext>
          </a:extLst>
        </xdr:cNvPr>
        <xdr:cNvCxnSpPr/>
      </xdr:nvCxnSpPr>
      <xdr:spPr>
        <a:xfrm>
          <a:off x="9356090" y="9484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54575</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F7FB917-27BE-4E95-A270-83368D442D9C}"/>
            </a:ext>
          </a:extLst>
        </xdr:cNvPr>
        <xdr:cNvSpPr txBox="1"/>
      </xdr:nvSpPr>
      <xdr:spPr>
        <a:xfrm>
          <a:off x="9467850" y="10516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36" name="フローチャート: 判断 235">
          <a:extLst>
            <a:ext uri="{FF2B5EF4-FFF2-40B4-BE49-F238E27FC236}">
              <a16:creationId xmlns:a16="http://schemas.microsoft.com/office/drawing/2014/main" id="{9491D42D-4F81-43BC-AA8E-7BA47074C775}"/>
            </a:ext>
          </a:extLst>
        </xdr:cNvPr>
        <xdr:cNvSpPr/>
      </xdr:nvSpPr>
      <xdr:spPr>
        <a:xfrm>
          <a:off x="9394190" y="1053459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37" name="フローチャート: 判断 236">
          <a:extLst>
            <a:ext uri="{FF2B5EF4-FFF2-40B4-BE49-F238E27FC236}">
              <a16:creationId xmlns:a16="http://schemas.microsoft.com/office/drawing/2014/main" id="{1D0707A9-DED6-45F2-AFA9-0261C4BD7AD8}"/>
            </a:ext>
          </a:extLst>
        </xdr:cNvPr>
        <xdr:cNvSpPr/>
      </xdr:nvSpPr>
      <xdr:spPr>
        <a:xfrm>
          <a:off x="8632190" y="1058264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38" name="フローチャート: 判断 237">
          <a:extLst>
            <a:ext uri="{FF2B5EF4-FFF2-40B4-BE49-F238E27FC236}">
              <a16:creationId xmlns:a16="http://schemas.microsoft.com/office/drawing/2014/main" id="{0DC91783-CD03-4714-9943-5E5DBCBD7A6A}"/>
            </a:ext>
          </a:extLst>
        </xdr:cNvPr>
        <xdr:cNvSpPr/>
      </xdr:nvSpPr>
      <xdr:spPr>
        <a:xfrm>
          <a:off x="7846060" y="10571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39" name="フローチャート: 判断 238">
          <a:extLst>
            <a:ext uri="{FF2B5EF4-FFF2-40B4-BE49-F238E27FC236}">
              <a16:creationId xmlns:a16="http://schemas.microsoft.com/office/drawing/2014/main" id="{D117946E-CBE1-4824-A0B3-AF5850A10D6D}"/>
            </a:ext>
          </a:extLst>
        </xdr:cNvPr>
        <xdr:cNvSpPr/>
      </xdr:nvSpPr>
      <xdr:spPr>
        <a:xfrm>
          <a:off x="7029450" y="1057924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0" name="フローチャート: 判断 239">
          <a:extLst>
            <a:ext uri="{FF2B5EF4-FFF2-40B4-BE49-F238E27FC236}">
              <a16:creationId xmlns:a16="http://schemas.microsoft.com/office/drawing/2014/main" id="{AD7A4582-08C6-4DA7-BB73-EB7F2B69D046}"/>
            </a:ext>
          </a:extLst>
        </xdr:cNvPr>
        <xdr:cNvSpPr/>
      </xdr:nvSpPr>
      <xdr:spPr>
        <a:xfrm>
          <a:off x="6231890" y="1060774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594D3A-9843-42CA-94B1-16B5AE0FCD93}"/>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F2ABF91-648A-49E3-BEF7-9FA2898586E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AA17BB8-A67F-444D-A4A2-CBA203B9F6F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E4C4224-DF11-45A1-8E62-F9FFBD81528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08461FB-79C2-47C3-99AD-C3EE6329813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43847</xdr:rowOff>
    </xdr:from>
    <xdr:to>
      <xdr:col>55</xdr:col>
      <xdr:colOff>50800</xdr:colOff>
      <xdr:row>61</xdr:row>
      <xdr:rowOff>145447</xdr:rowOff>
    </xdr:to>
    <xdr:sp macro="" textlink="">
      <xdr:nvSpPr>
        <xdr:cNvPr id="246" name="楕円 245">
          <a:extLst>
            <a:ext uri="{FF2B5EF4-FFF2-40B4-BE49-F238E27FC236}">
              <a16:creationId xmlns:a16="http://schemas.microsoft.com/office/drawing/2014/main" id="{BD5A88EB-A6FE-4065-A665-497E72F8CA7A}"/>
            </a:ext>
          </a:extLst>
        </xdr:cNvPr>
        <xdr:cNvSpPr/>
      </xdr:nvSpPr>
      <xdr:spPr>
        <a:xfrm>
          <a:off x="9394190" y="10504202"/>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66724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92BD2D6-FF8C-4F37-AEF3-3772540D6B94}"/>
            </a:ext>
          </a:extLst>
        </xdr:cNvPr>
        <xdr:cNvSpPr txBox="1"/>
      </xdr:nvSpPr>
      <xdr:spPr>
        <a:xfrm>
          <a:off x="9467850" y="1035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48543</xdr:rowOff>
    </xdr:from>
    <xdr:to>
      <xdr:col>50</xdr:col>
      <xdr:colOff>165100</xdr:colOff>
      <xdr:row>61</xdr:row>
      <xdr:rowOff>150143</xdr:rowOff>
    </xdr:to>
    <xdr:sp macro="" textlink="">
      <xdr:nvSpPr>
        <xdr:cNvPr id="248" name="楕円 247">
          <a:extLst>
            <a:ext uri="{FF2B5EF4-FFF2-40B4-BE49-F238E27FC236}">
              <a16:creationId xmlns:a16="http://schemas.microsoft.com/office/drawing/2014/main" id="{1C0F343C-D68C-4479-9F1F-28EEF0B2A65F}"/>
            </a:ext>
          </a:extLst>
        </xdr:cNvPr>
        <xdr:cNvSpPr/>
      </xdr:nvSpPr>
      <xdr:spPr>
        <a:xfrm>
          <a:off x="8632190" y="1050889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94647</xdr:rowOff>
    </xdr:from>
    <xdr:to>
      <xdr:col>55</xdr:col>
      <xdr:colOff>0</xdr:colOff>
      <xdr:row>61</xdr:row>
      <xdr:rowOff>99343</xdr:rowOff>
    </xdr:to>
    <xdr:cxnSp macro="">
      <xdr:nvCxnSpPr>
        <xdr:cNvPr id="249" name="直線コネクタ 248">
          <a:extLst>
            <a:ext uri="{FF2B5EF4-FFF2-40B4-BE49-F238E27FC236}">
              <a16:creationId xmlns:a16="http://schemas.microsoft.com/office/drawing/2014/main" id="{9CA736E5-94B8-4EA0-AFCB-EF2F0A68A705}"/>
            </a:ext>
          </a:extLst>
        </xdr:cNvPr>
        <xdr:cNvCxnSpPr/>
      </xdr:nvCxnSpPr>
      <xdr:spPr>
        <a:xfrm flipV="1">
          <a:off x="8686800" y="1055690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51613</xdr:rowOff>
    </xdr:from>
    <xdr:to>
      <xdr:col>46</xdr:col>
      <xdr:colOff>38100</xdr:colOff>
      <xdr:row>61</xdr:row>
      <xdr:rowOff>153213</xdr:rowOff>
    </xdr:to>
    <xdr:sp macro="" textlink="">
      <xdr:nvSpPr>
        <xdr:cNvPr id="250" name="楕円 249">
          <a:extLst>
            <a:ext uri="{FF2B5EF4-FFF2-40B4-BE49-F238E27FC236}">
              <a16:creationId xmlns:a16="http://schemas.microsoft.com/office/drawing/2014/main" id="{5B539674-5B4D-4EF2-BDDB-A20FDBAB6079}"/>
            </a:ext>
          </a:extLst>
        </xdr:cNvPr>
        <xdr:cNvSpPr/>
      </xdr:nvSpPr>
      <xdr:spPr>
        <a:xfrm>
          <a:off x="7846060" y="105138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99343</xdr:rowOff>
    </xdr:from>
    <xdr:to>
      <xdr:col>50</xdr:col>
      <xdr:colOff>114300</xdr:colOff>
      <xdr:row>61</xdr:row>
      <xdr:rowOff>102413</xdr:rowOff>
    </xdr:to>
    <xdr:cxnSp macro="">
      <xdr:nvCxnSpPr>
        <xdr:cNvPr id="251" name="直線コネクタ 250">
          <a:extLst>
            <a:ext uri="{FF2B5EF4-FFF2-40B4-BE49-F238E27FC236}">
              <a16:creationId xmlns:a16="http://schemas.microsoft.com/office/drawing/2014/main" id="{9F1E96F5-A5D4-410C-B257-0F2B572D8EB4}"/>
            </a:ext>
          </a:extLst>
        </xdr:cNvPr>
        <xdr:cNvCxnSpPr/>
      </xdr:nvCxnSpPr>
      <xdr:spPr>
        <a:xfrm flipV="1">
          <a:off x="7889240" y="10553983"/>
          <a:ext cx="797560" cy="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54026</xdr:rowOff>
    </xdr:from>
    <xdr:to>
      <xdr:col>41</xdr:col>
      <xdr:colOff>101600</xdr:colOff>
      <xdr:row>61</xdr:row>
      <xdr:rowOff>155626</xdr:rowOff>
    </xdr:to>
    <xdr:sp macro="" textlink="">
      <xdr:nvSpPr>
        <xdr:cNvPr id="252" name="楕円 251">
          <a:extLst>
            <a:ext uri="{FF2B5EF4-FFF2-40B4-BE49-F238E27FC236}">
              <a16:creationId xmlns:a16="http://schemas.microsoft.com/office/drawing/2014/main" id="{172019EB-23BF-4538-81E7-964E89AD057B}"/>
            </a:ext>
          </a:extLst>
        </xdr:cNvPr>
        <xdr:cNvSpPr/>
      </xdr:nvSpPr>
      <xdr:spPr>
        <a:xfrm>
          <a:off x="7029450" y="105162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102413</xdr:rowOff>
    </xdr:from>
    <xdr:to>
      <xdr:col>45</xdr:col>
      <xdr:colOff>177800</xdr:colOff>
      <xdr:row>61</xdr:row>
      <xdr:rowOff>104826</xdr:rowOff>
    </xdr:to>
    <xdr:cxnSp macro="">
      <xdr:nvCxnSpPr>
        <xdr:cNvPr id="253" name="直線コネクタ 252">
          <a:extLst>
            <a:ext uri="{FF2B5EF4-FFF2-40B4-BE49-F238E27FC236}">
              <a16:creationId xmlns:a16="http://schemas.microsoft.com/office/drawing/2014/main" id="{9A9B6077-E24A-4D7D-8634-81656F19A1E6}"/>
            </a:ext>
          </a:extLst>
        </xdr:cNvPr>
        <xdr:cNvCxnSpPr/>
      </xdr:nvCxnSpPr>
      <xdr:spPr>
        <a:xfrm flipV="1">
          <a:off x="7084060" y="10557053"/>
          <a:ext cx="80518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59702</xdr:rowOff>
    </xdr:from>
    <xdr:to>
      <xdr:col>36</xdr:col>
      <xdr:colOff>165100</xdr:colOff>
      <xdr:row>61</xdr:row>
      <xdr:rowOff>161302</xdr:rowOff>
    </xdr:to>
    <xdr:sp macro="" textlink="">
      <xdr:nvSpPr>
        <xdr:cNvPr id="254" name="楕円 253">
          <a:extLst>
            <a:ext uri="{FF2B5EF4-FFF2-40B4-BE49-F238E27FC236}">
              <a16:creationId xmlns:a16="http://schemas.microsoft.com/office/drawing/2014/main" id="{EDFC1182-5DED-430E-A24A-618B21C8210D}"/>
            </a:ext>
          </a:extLst>
        </xdr:cNvPr>
        <xdr:cNvSpPr/>
      </xdr:nvSpPr>
      <xdr:spPr>
        <a:xfrm>
          <a:off x="6231890" y="1051434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104826</xdr:rowOff>
    </xdr:from>
    <xdr:to>
      <xdr:col>41</xdr:col>
      <xdr:colOff>50800</xdr:colOff>
      <xdr:row>61</xdr:row>
      <xdr:rowOff>110502</xdr:rowOff>
    </xdr:to>
    <xdr:cxnSp macro="">
      <xdr:nvCxnSpPr>
        <xdr:cNvPr id="255" name="直線コネクタ 254">
          <a:extLst>
            <a:ext uri="{FF2B5EF4-FFF2-40B4-BE49-F238E27FC236}">
              <a16:creationId xmlns:a16="http://schemas.microsoft.com/office/drawing/2014/main" id="{8926F80E-61BB-4CA8-89DC-922D9ADA537D}"/>
            </a:ext>
          </a:extLst>
        </xdr:cNvPr>
        <xdr:cNvCxnSpPr/>
      </xdr:nvCxnSpPr>
      <xdr:spPr>
        <a:xfrm flipV="1">
          <a:off x="6286500" y="10561371"/>
          <a:ext cx="797560" cy="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43566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321690C-3C34-415A-964D-514C6CEF16A0}"/>
            </a:ext>
          </a:extLst>
        </xdr:cNvPr>
        <xdr:cNvSpPr txBox="1"/>
      </xdr:nvSpPr>
      <xdr:spPr>
        <a:xfrm>
          <a:off x="8401265" y="1067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34344</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24DAFB5-92DB-4CA0-87E0-F12038F757A1}"/>
            </a:ext>
          </a:extLst>
        </xdr:cNvPr>
        <xdr:cNvSpPr txBox="1"/>
      </xdr:nvSpPr>
      <xdr:spPr>
        <a:xfrm>
          <a:off x="7610690" y="1066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40170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631CEE7-24AB-4E49-9076-114FB3CE1834}"/>
            </a:ext>
          </a:extLst>
        </xdr:cNvPr>
        <xdr:cNvSpPr txBox="1"/>
      </xdr:nvSpPr>
      <xdr:spPr>
        <a:xfrm>
          <a:off x="6822655" y="1067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70574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EE5E419-EF79-4BCA-9DF3-A12820DE7C12}"/>
            </a:ext>
          </a:extLst>
        </xdr:cNvPr>
        <xdr:cNvSpPr txBox="1"/>
      </xdr:nvSpPr>
      <xdr:spPr>
        <a:xfrm>
          <a:off x="6007950" y="10698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166670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C27C8BB-33EA-40D5-B69F-DD645CD681F0}"/>
            </a:ext>
          </a:extLst>
        </xdr:cNvPr>
        <xdr:cNvSpPr txBox="1"/>
      </xdr:nvSpPr>
      <xdr:spPr>
        <a:xfrm>
          <a:off x="8401265" y="1028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169740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AC57C74-7561-4C80-87CF-6B35FA9F871E}"/>
            </a:ext>
          </a:extLst>
        </xdr:cNvPr>
        <xdr:cNvSpPr txBox="1"/>
      </xdr:nvSpPr>
      <xdr:spPr>
        <a:xfrm>
          <a:off x="7610690" y="1028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703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12AFA230-3FDE-4D06-9F21-DB99708719CC}"/>
            </a:ext>
          </a:extLst>
        </xdr:cNvPr>
        <xdr:cNvSpPr txBox="1"/>
      </xdr:nvSpPr>
      <xdr:spPr>
        <a:xfrm>
          <a:off x="6822655" y="10287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6379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1A2BA02-1DF9-46BE-8C6B-D9335C32FC76}"/>
            </a:ext>
          </a:extLst>
        </xdr:cNvPr>
        <xdr:cNvSpPr txBox="1"/>
      </xdr:nvSpPr>
      <xdr:spPr>
        <a:xfrm>
          <a:off x="6007950" y="1029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2DD57C3-8D4A-40EF-9684-C909E93EAEE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DBAF762-E883-4888-8203-8F3F20EB28B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7699617-4DC2-4A1B-8DC4-6A678272A4C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C4CED2D-D2AD-4A29-96C0-C3435BAFAAB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76CCB24-F5E5-4F45-B159-234186E59D1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2739E8C-5454-4491-968F-7DEB91DD439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53DE152-6D9E-447B-B592-15ECBE90999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5B5D7E6-6E16-4CB2-9E0B-EF503DEF327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19CEC97-98CB-4786-BB96-181732484B6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3FE9D78-DB73-4F54-8284-952B627370D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7B43E79-EB54-4D1D-9911-95FC45BFEE71}"/>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73131D2-3491-42C4-A1B8-E90FF35F3CAA}"/>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49760AC-214D-4A43-B56F-6F402245ADA7}"/>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34EB4D2-1063-4079-9D12-8C443CABDA9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2075737-E936-4FE3-A7A2-B6E1BFBE792A}"/>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140F836-8DCA-4FE9-ACB5-5E23500E4F6A}"/>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C1FAF0A-665D-4D92-AE3D-603FC508C41A}"/>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402CCFE-8838-4B34-8D28-9F3262CDA5D4}"/>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FE1E3F4-D3B5-4196-98C9-13315722D228}"/>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4FFD790-F84C-4C5E-B3EE-84EF467CD70A}"/>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1967660-6A76-4D44-BEB3-835F2F02BDD4}"/>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9F01C5A-34C5-47E1-B535-B21E1E2527C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D676D3F-B7CE-4D01-B3BE-0CB37BFE29D0}"/>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2C3FEC16-7426-4426-8972-084D07EFC39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88" name="直線コネクタ 287">
          <a:extLst>
            <a:ext uri="{FF2B5EF4-FFF2-40B4-BE49-F238E27FC236}">
              <a16:creationId xmlns:a16="http://schemas.microsoft.com/office/drawing/2014/main" id="{4C6F1031-1E41-437B-BB1E-C964ACE4F1F7}"/>
            </a:ext>
          </a:extLst>
        </xdr:cNvPr>
        <xdr:cNvCxnSpPr/>
      </xdr:nvCxnSpPr>
      <xdr:spPr>
        <a:xfrm flipV="1">
          <a:off x="4173855" y="13563599"/>
          <a:ext cx="0" cy="106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5DBE7EAA-0C40-415E-82EE-B6B77347BDDC}"/>
            </a:ext>
          </a:extLst>
        </xdr:cNvPr>
        <xdr:cNvSpPr txBox="1"/>
      </xdr:nvSpPr>
      <xdr:spPr>
        <a:xfrm>
          <a:off x="4212590" y="1463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0" name="直線コネクタ 289">
          <a:extLst>
            <a:ext uri="{FF2B5EF4-FFF2-40B4-BE49-F238E27FC236}">
              <a16:creationId xmlns:a16="http://schemas.microsoft.com/office/drawing/2014/main" id="{475513D8-BEF3-4677-B661-D1A8E8C0CAF1}"/>
            </a:ext>
          </a:extLst>
        </xdr:cNvPr>
        <xdr:cNvCxnSpPr/>
      </xdr:nvCxnSpPr>
      <xdr:spPr>
        <a:xfrm>
          <a:off x="4112260" y="14630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F0E9550A-7694-49C8-AE85-718BEA4CE6F1}"/>
            </a:ext>
          </a:extLst>
        </xdr:cNvPr>
        <xdr:cNvSpPr txBox="1"/>
      </xdr:nvSpPr>
      <xdr:spPr>
        <a:xfrm>
          <a:off x="4212590" y="133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4EF1297F-92BD-4D90-8542-AC5F5233A83F}"/>
            </a:ext>
          </a:extLst>
        </xdr:cNvPr>
        <xdr:cNvCxnSpPr/>
      </xdr:nvCxnSpPr>
      <xdr:spPr>
        <a:xfrm>
          <a:off x="4112260" y="13563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EE8DF85-1AB2-4525-9451-A1DCE76E943F}"/>
            </a:ext>
          </a:extLst>
        </xdr:cNvPr>
        <xdr:cNvSpPr txBox="1"/>
      </xdr:nvSpPr>
      <xdr:spPr>
        <a:xfrm>
          <a:off x="4212590" y="1398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3B7155B1-A336-4CD7-AE13-C316728CF69A}"/>
            </a:ext>
          </a:extLst>
        </xdr:cNvPr>
        <xdr:cNvSpPr/>
      </xdr:nvSpPr>
      <xdr:spPr>
        <a:xfrm>
          <a:off x="4131310" y="141338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5" name="フローチャート: 判断 294">
          <a:extLst>
            <a:ext uri="{FF2B5EF4-FFF2-40B4-BE49-F238E27FC236}">
              <a16:creationId xmlns:a16="http://schemas.microsoft.com/office/drawing/2014/main" id="{00DD4975-DF96-4E55-99DA-BC41824C7D4D}"/>
            </a:ext>
          </a:extLst>
        </xdr:cNvPr>
        <xdr:cNvSpPr/>
      </xdr:nvSpPr>
      <xdr:spPr>
        <a:xfrm>
          <a:off x="3388360" y="143243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296" name="フローチャート: 判断 295">
          <a:extLst>
            <a:ext uri="{FF2B5EF4-FFF2-40B4-BE49-F238E27FC236}">
              <a16:creationId xmlns:a16="http://schemas.microsoft.com/office/drawing/2014/main" id="{2A89DA57-E9B8-4D64-9708-152798F6BF3D}"/>
            </a:ext>
          </a:extLst>
        </xdr:cNvPr>
        <xdr:cNvSpPr/>
      </xdr:nvSpPr>
      <xdr:spPr>
        <a:xfrm>
          <a:off x="2571750" y="1430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297" name="フローチャート: 判断 296">
          <a:extLst>
            <a:ext uri="{FF2B5EF4-FFF2-40B4-BE49-F238E27FC236}">
              <a16:creationId xmlns:a16="http://schemas.microsoft.com/office/drawing/2014/main" id="{255FD56F-6CEC-449F-81CD-15B7123E71A9}"/>
            </a:ext>
          </a:extLst>
        </xdr:cNvPr>
        <xdr:cNvSpPr/>
      </xdr:nvSpPr>
      <xdr:spPr>
        <a:xfrm>
          <a:off x="1774190" y="143090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298" name="フローチャート: 判断 297">
          <a:extLst>
            <a:ext uri="{FF2B5EF4-FFF2-40B4-BE49-F238E27FC236}">
              <a16:creationId xmlns:a16="http://schemas.microsoft.com/office/drawing/2014/main" id="{4217B491-ED68-4B01-A4E4-6A2C956F1CEE}"/>
            </a:ext>
          </a:extLst>
        </xdr:cNvPr>
        <xdr:cNvSpPr/>
      </xdr:nvSpPr>
      <xdr:spPr>
        <a:xfrm>
          <a:off x="988060" y="14303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C28C554-9BCD-4AA6-BCBB-0017A17D9598}"/>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4B92C5F-1F40-41BC-981B-1A7DB4B7DE4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2980465-1841-4288-ACC6-1176E7DADEB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1401F46-6FAE-4DF9-9D19-046061D853C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7217BC1-4CC7-4E40-86C3-89811BF15A49}"/>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170180</xdr:rowOff>
    </xdr:from>
    <xdr:to>
      <xdr:col>24</xdr:col>
      <xdr:colOff>114300</xdr:colOff>
      <xdr:row>83</xdr:row>
      <xdr:rowOff>100330</xdr:rowOff>
    </xdr:to>
    <xdr:sp macro="" textlink="">
      <xdr:nvSpPr>
        <xdr:cNvPr id="304" name="楕円 303">
          <a:extLst>
            <a:ext uri="{FF2B5EF4-FFF2-40B4-BE49-F238E27FC236}">
              <a16:creationId xmlns:a16="http://schemas.microsoft.com/office/drawing/2014/main" id="{AFFA6CB8-6173-4922-9FE9-DFFA107831BA}"/>
            </a:ext>
          </a:extLst>
        </xdr:cNvPr>
        <xdr:cNvSpPr/>
      </xdr:nvSpPr>
      <xdr:spPr>
        <a:xfrm>
          <a:off x="4131310" y="1423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148607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EFEF60B-5662-4C6E-A29A-FF7A033BD671}"/>
            </a:ext>
          </a:extLst>
        </xdr:cNvPr>
        <xdr:cNvSpPr txBox="1"/>
      </xdr:nvSpPr>
      <xdr:spPr>
        <a:xfrm>
          <a:off x="421259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137795</xdr:rowOff>
    </xdr:from>
    <xdr:to>
      <xdr:col>20</xdr:col>
      <xdr:colOff>38100</xdr:colOff>
      <xdr:row>83</xdr:row>
      <xdr:rowOff>67945</xdr:rowOff>
    </xdr:to>
    <xdr:sp macro="" textlink="">
      <xdr:nvSpPr>
        <xdr:cNvPr id="306" name="楕円 305">
          <a:extLst>
            <a:ext uri="{FF2B5EF4-FFF2-40B4-BE49-F238E27FC236}">
              <a16:creationId xmlns:a16="http://schemas.microsoft.com/office/drawing/2014/main" id="{612ACF91-F8AC-4F80-8133-A4804DEC1971}"/>
            </a:ext>
          </a:extLst>
        </xdr:cNvPr>
        <xdr:cNvSpPr/>
      </xdr:nvSpPr>
      <xdr:spPr>
        <a:xfrm>
          <a:off x="3388360" y="14192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17145</xdr:rowOff>
    </xdr:from>
    <xdr:to>
      <xdr:col>24</xdr:col>
      <xdr:colOff>63500</xdr:colOff>
      <xdr:row>83</xdr:row>
      <xdr:rowOff>49530</xdr:rowOff>
    </xdr:to>
    <xdr:cxnSp macro="">
      <xdr:nvCxnSpPr>
        <xdr:cNvPr id="307" name="直線コネクタ 306">
          <a:extLst>
            <a:ext uri="{FF2B5EF4-FFF2-40B4-BE49-F238E27FC236}">
              <a16:creationId xmlns:a16="http://schemas.microsoft.com/office/drawing/2014/main" id="{1883AC84-1302-4EAB-961D-7E2901602E60}"/>
            </a:ext>
          </a:extLst>
        </xdr:cNvPr>
        <xdr:cNvCxnSpPr/>
      </xdr:nvCxnSpPr>
      <xdr:spPr>
        <a:xfrm>
          <a:off x="3431540" y="14251305"/>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101600</xdr:rowOff>
    </xdr:from>
    <xdr:to>
      <xdr:col>15</xdr:col>
      <xdr:colOff>101600</xdr:colOff>
      <xdr:row>83</xdr:row>
      <xdr:rowOff>31750</xdr:rowOff>
    </xdr:to>
    <xdr:sp macro="" textlink="">
      <xdr:nvSpPr>
        <xdr:cNvPr id="308" name="楕円 307">
          <a:extLst>
            <a:ext uri="{FF2B5EF4-FFF2-40B4-BE49-F238E27FC236}">
              <a16:creationId xmlns:a16="http://schemas.microsoft.com/office/drawing/2014/main" id="{1ABDF4D8-693C-4B1C-8638-7288168FD38A}"/>
            </a:ext>
          </a:extLst>
        </xdr:cNvPr>
        <xdr:cNvSpPr/>
      </xdr:nvSpPr>
      <xdr:spPr>
        <a:xfrm>
          <a:off x="2571750" y="141566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152400</xdr:rowOff>
    </xdr:from>
    <xdr:to>
      <xdr:col>19</xdr:col>
      <xdr:colOff>177800</xdr:colOff>
      <xdr:row>83</xdr:row>
      <xdr:rowOff>17145</xdr:rowOff>
    </xdr:to>
    <xdr:cxnSp macro="">
      <xdr:nvCxnSpPr>
        <xdr:cNvPr id="309" name="直線コネクタ 308">
          <a:extLst>
            <a:ext uri="{FF2B5EF4-FFF2-40B4-BE49-F238E27FC236}">
              <a16:creationId xmlns:a16="http://schemas.microsoft.com/office/drawing/2014/main" id="{9D6510B0-C33E-498A-9FB3-C67216738826}"/>
            </a:ext>
          </a:extLst>
        </xdr:cNvPr>
        <xdr:cNvCxnSpPr/>
      </xdr:nvCxnSpPr>
      <xdr:spPr>
        <a:xfrm>
          <a:off x="2626360" y="1421130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71120</xdr:rowOff>
    </xdr:from>
    <xdr:to>
      <xdr:col>10</xdr:col>
      <xdr:colOff>165100</xdr:colOff>
      <xdr:row>83</xdr:row>
      <xdr:rowOff>1270</xdr:rowOff>
    </xdr:to>
    <xdr:sp macro="" textlink="">
      <xdr:nvSpPr>
        <xdr:cNvPr id="310" name="楕円 309">
          <a:extLst>
            <a:ext uri="{FF2B5EF4-FFF2-40B4-BE49-F238E27FC236}">
              <a16:creationId xmlns:a16="http://schemas.microsoft.com/office/drawing/2014/main" id="{B4102E26-74AD-4C9F-B2BF-ABA23FA3D589}"/>
            </a:ext>
          </a:extLst>
        </xdr:cNvPr>
        <xdr:cNvSpPr/>
      </xdr:nvSpPr>
      <xdr:spPr>
        <a:xfrm>
          <a:off x="1774190" y="14128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121920</xdr:rowOff>
    </xdr:from>
    <xdr:to>
      <xdr:col>15</xdr:col>
      <xdr:colOff>50800</xdr:colOff>
      <xdr:row>82</xdr:row>
      <xdr:rowOff>152400</xdr:rowOff>
    </xdr:to>
    <xdr:cxnSp macro="">
      <xdr:nvCxnSpPr>
        <xdr:cNvPr id="311" name="直線コネクタ 310">
          <a:extLst>
            <a:ext uri="{FF2B5EF4-FFF2-40B4-BE49-F238E27FC236}">
              <a16:creationId xmlns:a16="http://schemas.microsoft.com/office/drawing/2014/main" id="{0FFB94DC-9DD7-40D6-A131-DB0A88CA76B1}"/>
            </a:ext>
          </a:extLst>
        </xdr:cNvPr>
        <xdr:cNvCxnSpPr/>
      </xdr:nvCxnSpPr>
      <xdr:spPr>
        <a:xfrm>
          <a:off x="1828800" y="1418272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36830</xdr:rowOff>
    </xdr:from>
    <xdr:to>
      <xdr:col>6</xdr:col>
      <xdr:colOff>38100</xdr:colOff>
      <xdr:row>82</xdr:row>
      <xdr:rowOff>138430</xdr:rowOff>
    </xdr:to>
    <xdr:sp macro="" textlink="">
      <xdr:nvSpPr>
        <xdr:cNvPr id="312" name="楕円 311">
          <a:extLst>
            <a:ext uri="{FF2B5EF4-FFF2-40B4-BE49-F238E27FC236}">
              <a16:creationId xmlns:a16="http://schemas.microsoft.com/office/drawing/2014/main" id="{03298BA6-5B3C-4A33-BB10-E703E00E5426}"/>
            </a:ext>
          </a:extLst>
        </xdr:cNvPr>
        <xdr:cNvSpPr/>
      </xdr:nvSpPr>
      <xdr:spPr>
        <a:xfrm>
          <a:off x="988060" y="14095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87630</xdr:rowOff>
    </xdr:from>
    <xdr:to>
      <xdr:col>10</xdr:col>
      <xdr:colOff>114300</xdr:colOff>
      <xdr:row>82</xdr:row>
      <xdr:rowOff>121920</xdr:rowOff>
    </xdr:to>
    <xdr:cxnSp macro="">
      <xdr:nvCxnSpPr>
        <xdr:cNvPr id="313" name="直線コネクタ 312">
          <a:extLst>
            <a:ext uri="{FF2B5EF4-FFF2-40B4-BE49-F238E27FC236}">
              <a16:creationId xmlns:a16="http://schemas.microsoft.com/office/drawing/2014/main" id="{CDE070E1-9A50-4FD8-8F9C-7453CA1F10E9}"/>
            </a:ext>
          </a:extLst>
        </xdr:cNvPr>
        <xdr:cNvCxnSpPr/>
      </xdr:nvCxnSpPr>
      <xdr:spPr>
        <a:xfrm>
          <a:off x="1031240" y="1415034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4" name="n_1aveValue【公営住宅】&#10;有形固定資産減価償却率">
          <a:extLst>
            <a:ext uri="{FF2B5EF4-FFF2-40B4-BE49-F238E27FC236}">
              <a16:creationId xmlns:a16="http://schemas.microsoft.com/office/drawing/2014/main" id="{36A68090-715A-408C-AFE6-55AE31485145}"/>
            </a:ext>
          </a:extLst>
        </xdr:cNvPr>
        <xdr:cNvSpPr txBox="1"/>
      </xdr:nvSpPr>
      <xdr:spPr>
        <a:xfrm>
          <a:off x="3239144"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5" name="n_2aveValue【公営住宅】&#10;有形固定資産減価償却率">
          <a:extLst>
            <a:ext uri="{FF2B5EF4-FFF2-40B4-BE49-F238E27FC236}">
              <a16:creationId xmlns:a16="http://schemas.microsoft.com/office/drawing/2014/main" id="{708564A2-A4FF-427B-BA93-92A8E2E05786}"/>
            </a:ext>
          </a:extLst>
        </xdr:cNvPr>
        <xdr:cNvSpPr txBox="1"/>
      </xdr:nvSpPr>
      <xdr:spPr>
        <a:xfrm>
          <a:off x="24390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16" name="n_3aveValue【公営住宅】&#10;有形固定資産減価償却率">
          <a:extLst>
            <a:ext uri="{FF2B5EF4-FFF2-40B4-BE49-F238E27FC236}">
              <a16:creationId xmlns:a16="http://schemas.microsoft.com/office/drawing/2014/main" id="{C65A740E-28E1-4EC4-B855-4B10B290C06D}"/>
            </a:ext>
          </a:extLst>
        </xdr:cNvPr>
        <xdr:cNvSpPr txBox="1"/>
      </xdr:nvSpPr>
      <xdr:spPr>
        <a:xfrm>
          <a:off x="164148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17" name="n_4aveValue【公営住宅】&#10;有形固定資産減価償却率">
          <a:extLst>
            <a:ext uri="{FF2B5EF4-FFF2-40B4-BE49-F238E27FC236}">
              <a16:creationId xmlns:a16="http://schemas.microsoft.com/office/drawing/2014/main" id="{882DB96D-1E51-46EF-A453-5103C6301DDE}"/>
            </a:ext>
          </a:extLst>
        </xdr:cNvPr>
        <xdr:cNvSpPr txBox="1"/>
      </xdr:nvSpPr>
      <xdr:spPr>
        <a:xfrm>
          <a:off x="855354" y="1439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84472</xdr:rowOff>
    </xdr:from>
    <xdr:ext cx="405111" cy="259045"/>
    <xdr:sp macro="" textlink="">
      <xdr:nvSpPr>
        <xdr:cNvPr id="318" name="n_1mainValue【公営住宅】&#10;有形固定資産減価償却率">
          <a:extLst>
            <a:ext uri="{FF2B5EF4-FFF2-40B4-BE49-F238E27FC236}">
              <a16:creationId xmlns:a16="http://schemas.microsoft.com/office/drawing/2014/main" id="{CCC0A162-9707-474D-844F-24CC80911FCF}"/>
            </a:ext>
          </a:extLst>
        </xdr:cNvPr>
        <xdr:cNvSpPr txBox="1"/>
      </xdr:nvSpPr>
      <xdr:spPr>
        <a:xfrm>
          <a:off x="3239144" y="1397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48277</xdr:rowOff>
    </xdr:from>
    <xdr:ext cx="405111" cy="259045"/>
    <xdr:sp macro="" textlink="">
      <xdr:nvSpPr>
        <xdr:cNvPr id="319" name="n_2mainValue【公営住宅】&#10;有形固定資産減価償却率">
          <a:extLst>
            <a:ext uri="{FF2B5EF4-FFF2-40B4-BE49-F238E27FC236}">
              <a16:creationId xmlns:a16="http://schemas.microsoft.com/office/drawing/2014/main" id="{BA9DEDEC-2792-405A-9C2C-A9A7AEA3DBEE}"/>
            </a:ext>
          </a:extLst>
        </xdr:cNvPr>
        <xdr:cNvSpPr txBox="1"/>
      </xdr:nvSpPr>
      <xdr:spPr>
        <a:xfrm>
          <a:off x="24390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17797</xdr:rowOff>
    </xdr:from>
    <xdr:ext cx="405111" cy="259045"/>
    <xdr:sp macro="" textlink="">
      <xdr:nvSpPr>
        <xdr:cNvPr id="320" name="n_3mainValue【公営住宅】&#10;有形固定資産減価償却率">
          <a:extLst>
            <a:ext uri="{FF2B5EF4-FFF2-40B4-BE49-F238E27FC236}">
              <a16:creationId xmlns:a16="http://schemas.microsoft.com/office/drawing/2014/main" id="{28C45665-A2F0-4D9B-8C20-00D44A809CEF}"/>
            </a:ext>
          </a:extLst>
        </xdr:cNvPr>
        <xdr:cNvSpPr txBox="1"/>
      </xdr:nvSpPr>
      <xdr:spPr>
        <a:xfrm>
          <a:off x="164148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154957</xdr:rowOff>
    </xdr:from>
    <xdr:ext cx="405111" cy="259045"/>
    <xdr:sp macro="" textlink="">
      <xdr:nvSpPr>
        <xdr:cNvPr id="321" name="n_4mainValue【公営住宅】&#10;有形固定資産減価償却率">
          <a:extLst>
            <a:ext uri="{FF2B5EF4-FFF2-40B4-BE49-F238E27FC236}">
              <a16:creationId xmlns:a16="http://schemas.microsoft.com/office/drawing/2014/main" id="{B9C80C21-C158-40DB-8805-282211C92A43}"/>
            </a:ext>
          </a:extLst>
        </xdr:cNvPr>
        <xdr:cNvSpPr txBox="1"/>
      </xdr:nvSpPr>
      <xdr:spPr>
        <a:xfrm>
          <a:off x="85535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FB72D4F-4308-4EC6-AD1C-F21DA649345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B6B2194-6AA0-4594-B071-53DA236C5D3B}"/>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7DFE077-4445-4CFD-AE95-E74C415FD31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EC6C887-D881-4077-AF9A-110A514A84A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AE226E3-1F58-4B83-9B16-DE046A4E98D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3C0296E-D89E-49B0-8110-6A1A2184A1C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620D80E-9E9B-4F21-B0CE-8490FD9FC9A8}"/>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9AE33CA-AEBB-435A-91DD-896BBF3F047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A584DC5-B4E4-4116-8363-042ADB51174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A730DC8-F4E5-4BFA-97F3-0149F3CE726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BF89FFD7-5254-4D84-9540-7D5176F654AA}"/>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CC33B583-148A-4BF6-A923-008EDF87100E}"/>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1625939-C619-4587-9A60-B1959F112462}"/>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78E1E057-F49E-44FD-A442-DB287C16E58C}"/>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8CCA81FC-8B2B-4CE6-BF5B-B77C4992FCDC}"/>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7C991F4B-830F-4D05-BCDB-1C1892DF6C71}"/>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49CB669D-F785-4C37-A104-1AB637D4B4CA}"/>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71310EA2-9A66-47FA-8ED0-6720E19CA657}"/>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300F2A5E-4F1D-48AA-81FE-215A66C1F442}"/>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51F1CA52-0D7E-4AFF-A77D-64E1F6CC1FA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D7525F88-87A2-45A4-AE2C-C57E59F4F9E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3" name="直線コネクタ 342">
          <a:extLst>
            <a:ext uri="{FF2B5EF4-FFF2-40B4-BE49-F238E27FC236}">
              <a16:creationId xmlns:a16="http://schemas.microsoft.com/office/drawing/2014/main" id="{6C5CF2F3-A5F3-4CC4-B20A-9EEB9F441BD9}"/>
            </a:ext>
          </a:extLst>
        </xdr:cNvPr>
        <xdr:cNvCxnSpPr/>
      </xdr:nvCxnSpPr>
      <xdr:spPr>
        <a:xfrm flipV="1">
          <a:off x="9429115" y="1354439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4" name="【公営住宅】&#10;一人当たり面積最小値テキスト">
          <a:extLst>
            <a:ext uri="{FF2B5EF4-FFF2-40B4-BE49-F238E27FC236}">
              <a16:creationId xmlns:a16="http://schemas.microsoft.com/office/drawing/2014/main" id="{78232F62-96A2-42ED-B946-FDF4A4C35AA0}"/>
            </a:ext>
          </a:extLst>
        </xdr:cNvPr>
        <xdr:cNvSpPr txBox="1"/>
      </xdr:nvSpPr>
      <xdr:spPr>
        <a:xfrm>
          <a:off x="9467850" y="1476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5" name="直線コネクタ 344">
          <a:extLst>
            <a:ext uri="{FF2B5EF4-FFF2-40B4-BE49-F238E27FC236}">
              <a16:creationId xmlns:a16="http://schemas.microsoft.com/office/drawing/2014/main" id="{351F7693-7813-4152-B057-4FF9326F28B3}"/>
            </a:ext>
          </a:extLst>
        </xdr:cNvPr>
        <xdr:cNvCxnSpPr/>
      </xdr:nvCxnSpPr>
      <xdr:spPr>
        <a:xfrm>
          <a:off x="9356090" y="147660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46" name="【公営住宅】&#10;一人当たり面積最大値テキスト">
          <a:extLst>
            <a:ext uri="{FF2B5EF4-FFF2-40B4-BE49-F238E27FC236}">
              <a16:creationId xmlns:a16="http://schemas.microsoft.com/office/drawing/2014/main" id="{6D27CC90-86A0-426A-B6B3-C757CB621931}"/>
            </a:ext>
          </a:extLst>
        </xdr:cNvPr>
        <xdr:cNvSpPr txBox="1"/>
      </xdr:nvSpPr>
      <xdr:spPr>
        <a:xfrm>
          <a:off x="946785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47" name="直線コネクタ 346">
          <a:extLst>
            <a:ext uri="{FF2B5EF4-FFF2-40B4-BE49-F238E27FC236}">
              <a16:creationId xmlns:a16="http://schemas.microsoft.com/office/drawing/2014/main" id="{97EB6F43-E597-4285-AAE5-C06B29766F62}"/>
            </a:ext>
          </a:extLst>
        </xdr:cNvPr>
        <xdr:cNvCxnSpPr/>
      </xdr:nvCxnSpPr>
      <xdr:spPr>
        <a:xfrm>
          <a:off x="9356090" y="135443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48" name="【公営住宅】&#10;一人当たり面積平均値テキスト">
          <a:extLst>
            <a:ext uri="{FF2B5EF4-FFF2-40B4-BE49-F238E27FC236}">
              <a16:creationId xmlns:a16="http://schemas.microsoft.com/office/drawing/2014/main" id="{574A0678-996B-4BB1-83BA-BC8C862D73A5}"/>
            </a:ext>
          </a:extLst>
        </xdr:cNvPr>
        <xdr:cNvSpPr txBox="1"/>
      </xdr:nvSpPr>
      <xdr:spPr>
        <a:xfrm>
          <a:off x="9467850" y="1430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49" name="フローチャート: 判断 348">
          <a:extLst>
            <a:ext uri="{FF2B5EF4-FFF2-40B4-BE49-F238E27FC236}">
              <a16:creationId xmlns:a16="http://schemas.microsoft.com/office/drawing/2014/main" id="{A07E450C-DA52-4BE5-85D1-8C562149D2D5}"/>
            </a:ext>
          </a:extLst>
        </xdr:cNvPr>
        <xdr:cNvSpPr/>
      </xdr:nvSpPr>
      <xdr:spPr>
        <a:xfrm>
          <a:off x="9394190" y="1446194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0" name="フローチャート: 判断 349">
          <a:extLst>
            <a:ext uri="{FF2B5EF4-FFF2-40B4-BE49-F238E27FC236}">
              <a16:creationId xmlns:a16="http://schemas.microsoft.com/office/drawing/2014/main" id="{F6AEDFB7-5D7E-420F-84A3-0D2B5E89BE57}"/>
            </a:ext>
          </a:extLst>
        </xdr:cNvPr>
        <xdr:cNvSpPr/>
      </xdr:nvSpPr>
      <xdr:spPr>
        <a:xfrm>
          <a:off x="8632190" y="1448145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1" name="フローチャート: 判断 350">
          <a:extLst>
            <a:ext uri="{FF2B5EF4-FFF2-40B4-BE49-F238E27FC236}">
              <a16:creationId xmlns:a16="http://schemas.microsoft.com/office/drawing/2014/main" id="{FC84C586-B571-4538-A711-7F99D12A887F}"/>
            </a:ext>
          </a:extLst>
        </xdr:cNvPr>
        <xdr:cNvSpPr/>
      </xdr:nvSpPr>
      <xdr:spPr>
        <a:xfrm>
          <a:off x="7846060" y="144791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2" name="フローチャート: 判断 351">
          <a:extLst>
            <a:ext uri="{FF2B5EF4-FFF2-40B4-BE49-F238E27FC236}">
              <a16:creationId xmlns:a16="http://schemas.microsoft.com/office/drawing/2014/main" id="{26D1759E-5182-4016-B56B-2D169CF82C0D}"/>
            </a:ext>
          </a:extLst>
        </xdr:cNvPr>
        <xdr:cNvSpPr/>
      </xdr:nvSpPr>
      <xdr:spPr>
        <a:xfrm>
          <a:off x="7029450" y="144842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3" name="フローチャート: 判断 352">
          <a:extLst>
            <a:ext uri="{FF2B5EF4-FFF2-40B4-BE49-F238E27FC236}">
              <a16:creationId xmlns:a16="http://schemas.microsoft.com/office/drawing/2014/main" id="{4D983D99-31C3-4DF5-9A88-BD42A9A6032D}"/>
            </a:ext>
          </a:extLst>
        </xdr:cNvPr>
        <xdr:cNvSpPr/>
      </xdr:nvSpPr>
      <xdr:spPr>
        <a:xfrm>
          <a:off x="6231890" y="144982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0241DD6-0A64-4C52-91BF-1B0BCE1E010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07EB92C-85C4-4DC1-9A65-2E4A9883F19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226B455-4AC2-400E-8EA4-180E10F6896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937441B-BDD6-4CAB-919D-0EFBA807209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FD56666-41B9-41D2-8847-AE2EC07FBB6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67768</xdr:rowOff>
    </xdr:from>
    <xdr:to>
      <xdr:col>55</xdr:col>
      <xdr:colOff>50800</xdr:colOff>
      <xdr:row>85</xdr:row>
      <xdr:rowOff>169368</xdr:rowOff>
    </xdr:to>
    <xdr:sp macro="" textlink="">
      <xdr:nvSpPr>
        <xdr:cNvPr id="359" name="楕円 358">
          <a:extLst>
            <a:ext uri="{FF2B5EF4-FFF2-40B4-BE49-F238E27FC236}">
              <a16:creationId xmlns:a16="http://schemas.microsoft.com/office/drawing/2014/main" id="{A6FEB668-7718-4452-8A93-1440B205F36B}"/>
            </a:ext>
          </a:extLst>
        </xdr:cNvPr>
        <xdr:cNvSpPr/>
      </xdr:nvSpPr>
      <xdr:spPr>
        <a:xfrm>
          <a:off x="9394190" y="14639113"/>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154145</xdr:rowOff>
    </xdr:from>
    <xdr:ext cx="469744" cy="259045"/>
    <xdr:sp macro="" textlink="">
      <xdr:nvSpPr>
        <xdr:cNvPr id="360" name="【公営住宅】&#10;一人当たり面積該当値テキスト">
          <a:extLst>
            <a:ext uri="{FF2B5EF4-FFF2-40B4-BE49-F238E27FC236}">
              <a16:creationId xmlns:a16="http://schemas.microsoft.com/office/drawing/2014/main" id="{7A7C4EB9-100C-47BE-89FE-FF072E22DCC8}"/>
            </a:ext>
          </a:extLst>
        </xdr:cNvPr>
        <xdr:cNvSpPr txBox="1"/>
      </xdr:nvSpPr>
      <xdr:spPr>
        <a:xfrm>
          <a:off x="9467850" y="1455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68224</xdr:rowOff>
    </xdr:from>
    <xdr:to>
      <xdr:col>50</xdr:col>
      <xdr:colOff>165100</xdr:colOff>
      <xdr:row>85</xdr:row>
      <xdr:rowOff>169824</xdr:rowOff>
    </xdr:to>
    <xdr:sp macro="" textlink="">
      <xdr:nvSpPr>
        <xdr:cNvPr id="361" name="楕円 360">
          <a:extLst>
            <a:ext uri="{FF2B5EF4-FFF2-40B4-BE49-F238E27FC236}">
              <a16:creationId xmlns:a16="http://schemas.microsoft.com/office/drawing/2014/main" id="{6FAED650-9390-4AE3-8E98-DB84BDB29AC4}"/>
            </a:ext>
          </a:extLst>
        </xdr:cNvPr>
        <xdr:cNvSpPr/>
      </xdr:nvSpPr>
      <xdr:spPr>
        <a:xfrm>
          <a:off x="8632190" y="1463956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118568</xdr:rowOff>
    </xdr:from>
    <xdr:to>
      <xdr:col>55</xdr:col>
      <xdr:colOff>0</xdr:colOff>
      <xdr:row>85</xdr:row>
      <xdr:rowOff>119024</xdr:rowOff>
    </xdr:to>
    <xdr:cxnSp macro="">
      <xdr:nvCxnSpPr>
        <xdr:cNvPr id="362" name="直線コネクタ 361">
          <a:extLst>
            <a:ext uri="{FF2B5EF4-FFF2-40B4-BE49-F238E27FC236}">
              <a16:creationId xmlns:a16="http://schemas.microsoft.com/office/drawing/2014/main" id="{97851AF7-FF0E-41D4-94CA-B239B38370C8}"/>
            </a:ext>
          </a:extLst>
        </xdr:cNvPr>
        <xdr:cNvCxnSpPr/>
      </xdr:nvCxnSpPr>
      <xdr:spPr>
        <a:xfrm flipV="1">
          <a:off x="8686800" y="14693723"/>
          <a:ext cx="74295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69138</xdr:rowOff>
    </xdr:from>
    <xdr:to>
      <xdr:col>46</xdr:col>
      <xdr:colOff>38100</xdr:colOff>
      <xdr:row>85</xdr:row>
      <xdr:rowOff>170738</xdr:rowOff>
    </xdr:to>
    <xdr:sp macro="" textlink="">
      <xdr:nvSpPr>
        <xdr:cNvPr id="363" name="楕円 362">
          <a:extLst>
            <a:ext uri="{FF2B5EF4-FFF2-40B4-BE49-F238E27FC236}">
              <a16:creationId xmlns:a16="http://schemas.microsoft.com/office/drawing/2014/main" id="{6B84112B-AABE-4F8E-A167-511BA55A2D1D}"/>
            </a:ext>
          </a:extLst>
        </xdr:cNvPr>
        <xdr:cNvSpPr/>
      </xdr:nvSpPr>
      <xdr:spPr>
        <a:xfrm>
          <a:off x="7846060" y="1464048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119024</xdr:rowOff>
    </xdr:from>
    <xdr:to>
      <xdr:col>50</xdr:col>
      <xdr:colOff>114300</xdr:colOff>
      <xdr:row>85</xdr:row>
      <xdr:rowOff>119938</xdr:rowOff>
    </xdr:to>
    <xdr:cxnSp macro="">
      <xdr:nvCxnSpPr>
        <xdr:cNvPr id="364" name="直線コネクタ 363">
          <a:extLst>
            <a:ext uri="{FF2B5EF4-FFF2-40B4-BE49-F238E27FC236}">
              <a16:creationId xmlns:a16="http://schemas.microsoft.com/office/drawing/2014/main" id="{2979809E-2DB4-4FA2-980A-BCCFAC6ACF22}"/>
            </a:ext>
          </a:extLst>
        </xdr:cNvPr>
        <xdr:cNvCxnSpPr/>
      </xdr:nvCxnSpPr>
      <xdr:spPr>
        <a:xfrm flipV="1">
          <a:off x="7889240" y="14694179"/>
          <a:ext cx="79756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69138</xdr:rowOff>
    </xdr:from>
    <xdr:to>
      <xdr:col>41</xdr:col>
      <xdr:colOff>101600</xdr:colOff>
      <xdr:row>85</xdr:row>
      <xdr:rowOff>170738</xdr:rowOff>
    </xdr:to>
    <xdr:sp macro="" textlink="">
      <xdr:nvSpPr>
        <xdr:cNvPr id="365" name="楕円 364">
          <a:extLst>
            <a:ext uri="{FF2B5EF4-FFF2-40B4-BE49-F238E27FC236}">
              <a16:creationId xmlns:a16="http://schemas.microsoft.com/office/drawing/2014/main" id="{64C649FC-7BF3-45B4-B1BC-5564904A1826}"/>
            </a:ext>
          </a:extLst>
        </xdr:cNvPr>
        <xdr:cNvSpPr/>
      </xdr:nvSpPr>
      <xdr:spPr>
        <a:xfrm>
          <a:off x="7029450" y="1464048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119938</xdr:rowOff>
    </xdr:from>
    <xdr:to>
      <xdr:col>45</xdr:col>
      <xdr:colOff>177800</xdr:colOff>
      <xdr:row>85</xdr:row>
      <xdr:rowOff>119938</xdr:rowOff>
    </xdr:to>
    <xdr:cxnSp macro="">
      <xdr:nvCxnSpPr>
        <xdr:cNvPr id="366" name="直線コネクタ 365">
          <a:extLst>
            <a:ext uri="{FF2B5EF4-FFF2-40B4-BE49-F238E27FC236}">
              <a16:creationId xmlns:a16="http://schemas.microsoft.com/office/drawing/2014/main" id="{69CE9A90-9814-4D25-A8A3-BDE7E33F9887}"/>
            </a:ext>
          </a:extLst>
        </xdr:cNvPr>
        <xdr:cNvCxnSpPr/>
      </xdr:nvCxnSpPr>
      <xdr:spPr>
        <a:xfrm>
          <a:off x="7084060" y="1469509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70053</xdr:rowOff>
    </xdr:from>
    <xdr:to>
      <xdr:col>36</xdr:col>
      <xdr:colOff>165100</xdr:colOff>
      <xdr:row>86</xdr:row>
      <xdr:rowOff>203</xdr:rowOff>
    </xdr:to>
    <xdr:sp macro="" textlink="">
      <xdr:nvSpPr>
        <xdr:cNvPr id="367" name="楕円 366">
          <a:extLst>
            <a:ext uri="{FF2B5EF4-FFF2-40B4-BE49-F238E27FC236}">
              <a16:creationId xmlns:a16="http://schemas.microsoft.com/office/drawing/2014/main" id="{3FF6C4BE-4C54-4326-A486-9898C60CCE68}"/>
            </a:ext>
          </a:extLst>
        </xdr:cNvPr>
        <xdr:cNvSpPr/>
      </xdr:nvSpPr>
      <xdr:spPr>
        <a:xfrm>
          <a:off x="6231890" y="1464139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119938</xdr:rowOff>
    </xdr:from>
    <xdr:to>
      <xdr:col>41</xdr:col>
      <xdr:colOff>50800</xdr:colOff>
      <xdr:row>85</xdr:row>
      <xdr:rowOff>120853</xdr:rowOff>
    </xdr:to>
    <xdr:cxnSp macro="">
      <xdr:nvCxnSpPr>
        <xdr:cNvPr id="368" name="直線コネクタ 367">
          <a:extLst>
            <a:ext uri="{FF2B5EF4-FFF2-40B4-BE49-F238E27FC236}">
              <a16:creationId xmlns:a16="http://schemas.microsoft.com/office/drawing/2014/main" id="{6E99EDA2-EE49-4CFE-B705-C07C721BBA43}"/>
            </a:ext>
          </a:extLst>
        </xdr:cNvPr>
        <xdr:cNvCxnSpPr/>
      </xdr:nvCxnSpPr>
      <xdr:spPr>
        <a:xfrm flipV="1">
          <a:off x="6286500" y="14695093"/>
          <a:ext cx="79756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69" name="n_1aveValue【公営住宅】&#10;一人当たり面積">
          <a:extLst>
            <a:ext uri="{FF2B5EF4-FFF2-40B4-BE49-F238E27FC236}">
              <a16:creationId xmlns:a16="http://schemas.microsoft.com/office/drawing/2014/main" id="{015D99CF-0701-4161-B2AA-2574213DA6EC}"/>
            </a:ext>
          </a:extLst>
        </xdr:cNvPr>
        <xdr:cNvSpPr txBox="1"/>
      </xdr:nvSpPr>
      <xdr:spPr>
        <a:xfrm>
          <a:off x="8454467" y="1425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0" name="n_2aveValue【公営住宅】&#10;一人当たり面積">
          <a:extLst>
            <a:ext uri="{FF2B5EF4-FFF2-40B4-BE49-F238E27FC236}">
              <a16:creationId xmlns:a16="http://schemas.microsoft.com/office/drawing/2014/main" id="{CA8C179A-EB6C-4952-94D8-9FB519202919}"/>
            </a:ext>
          </a:extLst>
        </xdr:cNvPr>
        <xdr:cNvSpPr txBox="1"/>
      </xdr:nvSpPr>
      <xdr:spPr>
        <a:xfrm>
          <a:off x="7673417" y="1425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1" name="n_3aveValue【公営住宅】&#10;一人当たり面積">
          <a:extLst>
            <a:ext uri="{FF2B5EF4-FFF2-40B4-BE49-F238E27FC236}">
              <a16:creationId xmlns:a16="http://schemas.microsoft.com/office/drawing/2014/main" id="{A31F16F5-CDDD-404C-96F6-CB3D14DB5F02}"/>
            </a:ext>
          </a:extLst>
        </xdr:cNvPr>
        <xdr:cNvSpPr txBox="1"/>
      </xdr:nvSpPr>
      <xdr:spPr>
        <a:xfrm>
          <a:off x="6866332" y="1425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2" name="n_4aveValue【公営住宅】&#10;一人当たり面積">
          <a:extLst>
            <a:ext uri="{FF2B5EF4-FFF2-40B4-BE49-F238E27FC236}">
              <a16:creationId xmlns:a16="http://schemas.microsoft.com/office/drawing/2014/main" id="{E48BEDAA-6E04-4CF3-92F7-E47FE8CD35C3}"/>
            </a:ext>
          </a:extLst>
        </xdr:cNvPr>
        <xdr:cNvSpPr txBox="1"/>
      </xdr:nvSpPr>
      <xdr:spPr>
        <a:xfrm>
          <a:off x="6068772" y="14279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160951</xdr:rowOff>
    </xdr:from>
    <xdr:ext cx="469744" cy="259045"/>
    <xdr:sp macro="" textlink="">
      <xdr:nvSpPr>
        <xdr:cNvPr id="373" name="n_1mainValue【公営住宅】&#10;一人当たり面積">
          <a:extLst>
            <a:ext uri="{FF2B5EF4-FFF2-40B4-BE49-F238E27FC236}">
              <a16:creationId xmlns:a16="http://schemas.microsoft.com/office/drawing/2014/main" id="{4945AC8E-BF47-4589-BABE-113FB7D73466}"/>
            </a:ext>
          </a:extLst>
        </xdr:cNvPr>
        <xdr:cNvSpPr txBox="1"/>
      </xdr:nvSpPr>
      <xdr:spPr>
        <a:xfrm>
          <a:off x="8454467" y="147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161865</xdr:rowOff>
    </xdr:from>
    <xdr:ext cx="469744" cy="259045"/>
    <xdr:sp macro="" textlink="">
      <xdr:nvSpPr>
        <xdr:cNvPr id="374" name="n_2mainValue【公営住宅】&#10;一人当たり面積">
          <a:extLst>
            <a:ext uri="{FF2B5EF4-FFF2-40B4-BE49-F238E27FC236}">
              <a16:creationId xmlns:a16="http://schemas.microsoft.com/office/drawing/2014/main" id="{4982F760-58FC-4A46-9AC1-0B9E3998D545}"/>
            </a:ext>
          </a:extLst>
        </xdr:cNvPr>
        <xdr:cNvSpPr txBox="1"/>
      </xdr:nvSpPr>
      <xdr:spPr>
        <a:xfrm>
          <a:off x="7673417" y="1473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161865</xdr:rowOff>
    </xdr:from>
    <xdr:ext cx="469744" cy="259045"/>
    <xdr:sp macro="" textlink="">
      <xdr:nvSpPr>
        <xdr:cNvPr id="375" name="n_3mainValue【公営住宅】&#10;一人当たり面積">
          <a:extLst>
            <a:ext uri="{FF2B5EF4-FFF2-40B4-BE49-F238E27FC236}">
              <a16:creationId xmlns:a16="http://schemas.microsoft.com/office/drawing/2014/main" id="{B47654FD-BE57-473F-9574-479495A7B05B}"/>
            </a:ext>
          </a:extLst>
        </xdr:cNvPr>
        <xdr:cNvSpPr txBox="1"/>
      </xdr:nvSpPr>
      <xdr:spPr>
        <a:xfrm>
          <a:off x="6866332" y="1473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162780</xdr:rowOff>
    </xdr:from>
    <xdr:ext cx="469744" cy="259045"/>
    <xdr:sp macro="" textlink="">
      <xdr:nvSpPr>
        <xdr:cNvPr id="376" name="n_4mainValue【公営住宅】&#10;一人当たり面積">
          <a:extLst>
            <a:ext uri="{FF2B5EF4-FFF2-40B4-BE49-F238E27FC236}">
              <a16:creationId xmlns:a16="http://schemas.microsoft.com/office/drawing/2014/main" id="{691144CC-3AC5-4177-8C85-248A57C447CC}"/>
            </a:ext>
          </a:extLst>
        </xdr:cNvPr>
        <xdr:cNvSpPr txBox="1"/>
      </xdr:nvSpPr>
      <xdr:spPr>
        <a:xfrm>
          <a:off x="6068772" y="1473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C9E536BF-C4D0-4BA4-9C71-35D65AE82FC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F7FA3A6-06F9-41FB-A2F5-50D643181CA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ADE3F8B2-D1C0-4608-A66E-31BA65E8A56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2027B95-1803-41ED-869C-1E5296B224F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B9F9E52-7278-47B0-A0C9-EB81E2FF027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6CAD443-5925-446D-9463-976B9A4445C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58C92B6-ECAC-4537-8A6D-B9FC8FC85A8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E29CF26-E8C0-4B5F-843A-3FB29B068BD5}"/>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5BF120CB-0C34-444B-BA01-17B03002E67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4263FB53-31C9-4402-83FD-CD854427F42D}"/>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7EBEC267-7BC3-487F-9BFD-80F5F87D25F4}"/>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4341A726-8599-41D4-B992-F92C19622255}"/>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9E185520-0FCB-4959-ACBA-5B9B0AA9A31E}"/>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FD3DB1C1-E650-4E90-8A92-8ECD28363981}"/>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DCE8A1F3-291B-4C04-BA57-63F925B27DE4}"/>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7A1B4693-8A0D-4980-BAD0-68C329C0BD5A}"/>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C9DC9C50-813D-4118-A4FA-051584E2D700}"/>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7464E84C-E3AF-4617-8123-C3A5D47BF3E2}"/>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18D0BBDC-21D9-4258-9E58-9B2120960C88}"/>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2DC59572-12B9-421B-A664-086717770E92}"/>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70FBA169-62A6-46D0-9D6B-1CA834CA77BB}"/>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6CC19A10-5363-4D73-9D44-EDCF9D61887A}"/>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E273BD03-47D2-4C8C-95D4-A541D0AF5F75}"/>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D1EDB94D-4266-4931-91A0-FFBCB87B9AE3}"/>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4F360AD1-F292-4C57-84F9-564BB0B5FA49}"/>
            </a:ext>
          </a:extLst>
        </xdr:cNvPr>
        <xdr:cNvCxnSpPr/>
      </xdr:nvCxnSpPr>
      <xdr:spPr>
        <a:xfrm flipV="1">
          <a:off x="4173855" y="1730692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DBCBCD3F-3E09-44FD-8574-9E6D0B701A03}"/>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0D39E19E-167F-4C53-898F-AD196D2CEE3B}"/>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517F2BF-5BF8-4547-A23E-E765A97414B0}"/>
            </a:ext>
          </a:extLst>
        </xdr:cNvPr>
        <xdr:cNvSpPr txBox="1"/>
      </xdr:nvSpPr>
      <xdr:spPr>
        <a:xfrm>
          <a:off x="4212590" y="1707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5" name="直線コネクタ 404">
          <a:extLst>
            <a:ext uri="{FF2B5EF4-FFF2-40B4-BE49-F238E27FC236}">
              <a16:creationId xmlns:a16="http://schemas.microsoft.com/office/drawing/2014/main" id="{28B01F41-9BDA-4329-942D-24CC8BA7AC5C}"/>
            </a:ext>
          </a:extLst>
        </xdr:cNvPr>
        <xdr:cNvCxnSpPr/>
      </xdr:nvCxnSpPr>
      <xdr:spPr>
        <a:xfrm>
          <a:off x="4112260" y="17306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90595E16-A730-471A-8F0B-FA93A89D0E37}"/>
            </a:ext>
          </a:extLst>
        </xdr:cNvPr>
        <xdr:cNvSpPr txBox="1"/>
      </xdr:nvSpPr>
      <xdr:spPr>
        <a:xfrm>
          <a:off x="4212590" y="1816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07" name="フローチャート: 判断 406">
          <a:extLst>
            <a:ext uri="{FF2B5EF4-FFF2-40B4-BE49-F238E27FC236}">
              <a16:creationId xmlns:a16="http://schemas.microsoft.com/office/drawing/2014/main" id="{EB3ECF1A-BF9C-4CFC-978E-E16B3DC28E1A}"/>
            </a:ext>
          </a:extLst>
        </xdr:cNvPr>
        <xdr:cNvSpPr/>
      </xdr:nvSpPr>
      <xdr:spPr>
        <a:xfrm>
          <a:off x="4131310" y="181857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08" name="フローチャート: 判断 407">
          <a:extLst>
            <a:ext uri="{FF2B5EF4-FFF2-40B4-BE49-F238E27FC236}">
              <a16:creationId xmlns:a16="http://schemas.microsoft.com/office/drawing/2014/main" id="{0E63EEE9-0EFE-4A54-880B-125B35A64EDC}"/>
            </a:ext>
          </a:extLst>
        </xdr:cNvPr>
        <xdr:cNvSpPr/>
      </xdr:nvSpPr>
      <xdr:spPr>
        <a:xfrm>
          <a:off x="3388360" y="17886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09" name="フローチャート: 判断 408">
          <a:extLst>
            <a:ext uri="{FF2B5EF4-FFF2-40B4-BE49-F238E27FC236}">
              <a16:creationId xmlns:a16="http://schemas.microsoft.com/office/drawing/2014/main" id="{396277B9-98B7-4A64-9C53-C5567B07994E}"/>
            </a:ext>
          </a:extLst>
        </xdr:cNvPr>
        <xdr:cNvSpPr/>
      </xdr:nvSpPr>
      <xdr:spPr>
        <a:xfrm>
          <a:off x="2571750" y="178600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0" name="フローチャート: 判断 409">
          <a:extLst>
            <a:ext uri="{FF2B5EF4-FFF2-40B4-BE49-F238E27FC236}">
              <a16:creationId xmlns:a16="http://schemas.microsoft.com/office/drawing/2014/main" id="{69A2D2A5-E7D1-4727-8DC9-8FED4F039FA2}"/>
            </a:ext>
          </a:extLst>
        </xdr:cNvPr>
        <xdr:cNvSpPr/>
      </xdr:nvSpPr>
      <xdr:spPr>
        <a:xfrm>
          <a:off x="1774190" y="178428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1" name="フローチャート: 判断 410">
          <a:extLst>
            <a:ext uri="{FF2B5EF4-FFF2-40B4-BE49-F238E27FC236}">
              <a16:creationId xmlns:a16="http://schemas.microsoft.com/office/drawing/2014/main" id="{48AF509E-B990-46BF-8BD2-6FCB678A8C57}"/>
            </a:ext>
          </a:extLst>
        </xdr:cNvPr>
        <xdr:cNvSpPr/>
      </xdr:nvSpPr>
      <xdr:spPr>
        <a:xfrm>
          <a:off x="988060" y="1781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AC677A8-1156-48A2-BAA4-7F23A8100FD9}"/>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2098925-9199-4089-AC42-C14E323687EF}"/>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49DC70E-1AFE-47B0-92FD-8EFE7D15E153}"/>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0810679-8DC7-4AD2-970A-ECFCF80468A3}"/>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EBC6D25-BDB8-4DAD-B614-E009222F7E65}"/>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63500</xdr:rowOff>
    </xdr:from>
    <xdr:to>
      <xdr:col>24</xdr:col>
      <xdr:colOff>114300</xdr:colOff>
      <xdr:row>104</xdr:row>
      <xdr:rowOff>165100</xdr:rowOff>
    </xdr:to>
    <xdr:sp macro="" textlink="">
      <xdr:nvSpPr>
        <xdr:cNvPr id="417" name="楕円 416">
          <a:extLst>
            <a:ext uri="{FF2B5EF4-FFF2-40B4-BE49-F238E27FC236}">
              <a16:creationId xmlns:a16="http://schemas.microsoft.com/office/drawing/2014/main" id="{2E31A67F-64F7-48DD-8BE7-B94CFB11FFBA}"/>
            </a:ext>
          </a:extLst>
        </xdr:cNvPr>
        <xdr:cNvSpPr/>
      </xdr:nvSpPr>
      <xdr:spPr>
        <a:xfrm>
          <a:off x="4131310" y="178904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86377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1629299F-BB21-4985-BD56-E7BD62D0D7F1}"/>
            </a:ext>
          </a:extLst>
        </xdr:cNvPr>
        <xdr:cNvSpPr txBox="1"/>
      </xdr:nvSpPr>
      <xdr:spPr>
        <a:xfrm>
          <a:off x="4212590" y="177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59689</xdr:rowOff>
    </xdr:from>
    <xdr:to>
      <xdr:col>20</xdr:col>
      <xdr:colOff>38100</xdr:colOff>
      <xdr:row>104</xdr:row>
      <xdr:rowOff>161289</xdr:rowOff>
    </xdr:to>
    <xdr:sp macro="" textlink="">
      <xdr:nvSpPr>
        <xdr:cNvPr id="419" name="楕円 418">
          <a:extLst>
            <a:ext uri="{FF2B5EF4-FFF2-40B4-BE49-F238E27FC236}">
              <a16:creationId xmlns:a16="http://schemas.microsoft.com/office/drawing/2014/main" id="{05995639-AAC0-4460-96FE-B5390C083583}"/>
            </a:ext>
          </a:extLst>
        </xdr:cNvPr>
        <xdr:cNvSpPr/>
      </xdr:nvSpPr>
      <xdr:spPr>
        <a:xfrm>
          <a:off x="3388360" y="1788667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110489</xdr:rowOff>
    </xdr:from>
    <xdr:to>
      <xdr:col>24</xdr:col>
      <xdr:colOff>63500</xdr:colOff>
      <xdr:row>104</xdr:row>
      <xdr:rowOff>114300</xdr:rowOff>
    </xdr:to>
    <xdr:cxnSp macro="">
      <xdr:nvCxnSpPr>
        <xdr:cNvPr id="420" name="直線コネクタ 419">
          <a:extLst>
            <a:ext uri="{FF2B5EF4-FFF2-40B4-BE49-F238E27FC236}">
              <a16:creationId xmlns:a16="http://schemas.microsoft.com/office/drawing/2014/main" id="{B96A12D2-D572-4E4D-8CED-B1F299BCF6DA}"/>
            </a:ext>
          </a:extLst>
        </xdr:cNvPr>
        <xdr:cNvCxnSpPr/>
      </xdr:nvCxnSpPr>
      <xdr:spPr>
        <a:xfrm>
          <a:off x="3431540" y="17939384"/>
          <a:ext cx="7429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57786</xdr:rowOff>
    </xdr:from>
    <xdr:to>
      <xdr:col>15</xdr:col>
      <xdr:colOff>101600</xdr:colOff>
      <xdr:row>104</xdr:row>
      <xdr:rowOff>159386</xdr:rowOff>
    </xdr:to>
    <xdr:sp macro="" textlink="">
      <xdr:nvSpPr>
        <xdr:cNvPr id="421" name="楕円 420">
          <a:extLst>
            <a:ext uri="{FF2B5EF4-FFF2-40B4-BE49-F238E27FC236}">
              <a16:creationId xmlns:a16="http://schemas.microsoft.com/office/drawing/2014/main" id="{886A60C9-490C-4AC3-AF89-12C16A3FB0A7}"/>
            </a:ext>
          </a:extLst>
        </xdr:cNvPr>
        <xdr:cNvSpPr/>
      </xdr:nvSpPr>
      <xdr:spPr>
        <a:xfrm>
          <a:off x="2571750" y="178847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108586</xdr:rowOff>
    </xdr:from>
    <xdr:to>
      <xdr:col>19</xdr:col>
      <xdr:colOff>177800</xdr:colOff>
      <xdr:row>104</xdr:row>
      <xdr:rowOff>110489</xdr:rowOff>
    </xdr:to>
    <xdr:cxnSp macro="">
      <xdr:nvCxnSpPr>
        <xdr:cNvPr id="422" name="直線コネクタ 421">
          <a:extLst>
            <a:ext uri="{FF2B5EF4-FFF2-40B4-BE49-F238E27FC236}">
              <a16:creationId xmlns:a16="http://schemas.microsoft.com/office/drawing/2014/main" id="{6864BDF8-FB9D-4A19-A6BE-C4B0D9A5C0A9}"/>
            </a:ext>
          </a:extLst>
        </xdr:cNvPr>
        <xdr:cNvCxnSpPr/>
      </xdr:nvCxnSpPr>
      <xdr:spPr>
        <a:xfrm>
          <a:off x="2626360" y="17937481"/>
          <a:ext cx="80518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55880</xdr:rowOff>
    </xdr:from>
    <xdr:to>
      <xdr:col>10</xdr:col>
      <xdr:colOff>165100</xdr:colOff>
      <xdr:row>104</xdr:row>
      <xdr:rowOff>157480</xdr:rowOff>
    </xdr:to>
    <xdr:sp macro="" textlink="">
      <xdr:nvSpPr>
        <xdr:cNvPr id="423" name="楕円 422">
          <a:extLst>
            <a:ext uri="{FF2B5EF4-FFF2-40B4-BE49-F238E27FC236}">
              <a16:creationId xmlns:a16="http://schemas.microsoft.com/office/drawing/2014/main" id="{EA758E0C-A8BA-4A53-B434-6E132B421C19}"/>
            </a:ext>
          </a:extLst>
        </xdr:cNvPr>
        <xdr:cNvSpPr/>
      </xdr:nvSpPr>
      <xdr:spPr>
        <a:xfrm>
          <a:off x="1774190" y="178904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106680</xdr:rowOff>
    </xdr:from>
    <xdr:to>
      <xdr:col>15</xdr:col>
      <xdr:colOff>50800</xdr:colOff>
      <xdr:row>104</xdr:row>
      <xdr:rowOff>108586</xdr:rowOff>
    </xdr:to>
    <xdr:cxnSp macro="">
      <xdr:nvCxnSpPr>
        <xdr:cNvPr id="424" name="直線コネクタ 423">
          <a:extLst>
            <a:ext uri="{FF2B5EF4-FFF2-40B4-BE49-F238E27FC236}">
              <a16:creationId xmlns:a16="http://schemas.microsoft.com/office/drawing/2014/main" id="{BE798FE5-8228-4627-B303-74C781B42C5A}"/>
            </a:ext>
          </a:extLst>
        </xdr:cNvPr>
        <xdr:cNvCxnSpPr/>
      </xdr:nvCxnSpPr>
      <xdr:spPr>
        <a:xfrm>
          <a:off x="1828800" y="17935575"/>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25" name="楕円 424">
          <a:extLst>
            <a:ext uri="{FF2B5EF4-FFF2-40B4-BE49-F238E27FC236}">
              <a16:creationId xmlns:a16="http://schemas.microsoft.com/office/drawing/2014/main" id="{AB5F9004-BB7A-4154-8D24-8BB8264A8D5E}"/>
            </a:ext>
          </a:extLst>
        </xdr:cNvPr>
        <xdr:cNvSpPr/>
      </xdr:nvSpPr>
      <xdr:spPr>
        <a:xfrm>
          <a:off x="988060" y="17875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93345</xdr:rowOff>
    </xdr:from>
    <xdr:to>
      <xdr:col>10</xdr:col>
      <xdr:colOff>114300</xdr:colOff>
      <xdr:row>104</xdr:row>
      <xdr:rowOff>106680</xdr:rowOff>
    </xdr:to>
    <xdr:cxnSp macro="">
      <xdr:nvCxnSpPr>
        <xdr:cNvPr id="426" name="直線コネクタ 425">
          <a:extLst>
            <a:ext uri="{FF2B5EF4-FFF2-40B4-BE49-F238E27FC236}">
              <a16:creationId xmlns:a16="http://schemas.microsoft.com/office/drawing/2014/main" id="{A7A7D606-2B43-4574-A544-5100D864E913}"/>
            </a:ext>
          </a:extLst>
        </xdr:cNvPr>
        <xdr:cNvCxnSpPr/>
      </xdr:nvCxnSpPr>
      <xdr:spPr>
        <a:xfrm>
          <a:off x="1031240" y="1792795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170197</xdr:rowOff>
    </xdr:from>
    <xdr:ext cx="405111" cy="259045"/>
    <xdr:sp macro="" textlink="">
      <xdr:nvSpPr>
        <xdr:cNvPr id="427" name="n_1aveValue【港湾・漁港】&#10;有形固定資産減価償却率">
          <a:extLst>
            <a:ext uri="{FF2B5EF4-FFF2-40B4-BE49-F238E27FC236}">
              <a16:creationId xmlns:a16="http://schemas.microsoft.com/office/drawing/2014/main" id="{EA16E973-3124-4098-B14F-172177267FE4}"/>
            </a:ext>
          </a:extLst>
        </xdr:cNvPr>
        <xdr:cNvSpPr txBox="1"/>
      </xdr:nvSpPr>
      <xdr:spPr>
        <a:xfrm>
          <a:off x="32391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149241</xdr:rowOff>
    </xdr:from>
    <xdr:ext cx="405111" cy="259045"/>
    <xdr:sp macro="" textlink="">
      <xdr:nvSpPr>
        <xdr:cNvPr id="428" name="n_2aveValue【港湾・漁港】&#10;有形固定資産減価償却率">
          <a:extLst>
            <a:ext uri="{FF2B5EF4-FFF2-40B4-BE49-F238E27FC236}">
              <a16:creationId xmlns:a16="http://schemas.microsoft.com/office/drawing/2014/main" id="{2FB9B2A9-50C9-4715-AB52-A25C97D3EF3F}"/>
            </a:ext>
          </a:extLst>
        </xdr:cNvPr>
        <xdr:cNvSpPr txBox="1"/>
      </xdr:nvSpPr>
      <xdr:spPr>
        <a:xfrm>
          <a:off x="2439044"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128288</xdr:rowOff>
    </xdr:from>
    <xdr:ext cx="405111" cy="259045"/>
    <xdr:sp macro="" textlink="">
      <xdr:nvSpPr>
        <xdr:cNvPr id="429" name="n_3aveValue【港湾・漁港】&#10;有形固定資産減価償却率">
          <a:extLst>
            <a:ext uri="{FF2B5EF4-FFF2-40B4-BE49-F238E27FC236}">
              <a16:creationId xmlns:a16="http://schemas.microsoft.com/office/drawing/2014/main" id="{7C317F44-EFE2-41DB-BDE5-B0F4E9A9D626}"/>
            </a:ext>
          </a:extLst>
        </xdr:cNvPr>
        <xdr:cNvSpPr txBox="1"/>
      </xdr:nvSpPr>
      <xdr:spPr>
        <a:xfrm>
          <a:off x="1641484" y="17619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99713</xdr:rowOff>
    </xdr:from>
    <xdr:ext cx="405111" cy="259045"/>
    <xdr:sp macro="" textlink="">
      <xdr:nvSpPr>
        <xdr:cNvPr id="430" name="n_4aveValue【港湾・漁港】&#10;有形固定資産減価償却率">
          <a:extLst>
            <a:ext uri="{FF2B5EF4-FFF2-40B4-BE49-F238E27FC236}">
              <a16:creationId xmlns:a16="http://schemas.microsoft.com/office/drawing/2014/main" id="{8D0AF412-88C1-452D-8AD1-91D72895E562}"/>
            </a:ext>
          </a:extLst>
        </xdr:cNvPr>
        <xdr:cNvSpPr txBox="1"/>
      </xdr:nvSpPr>
      <xdr:spPr>
        <a:xfrm>
          <a:off x="855354" y="1758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152416</xdr:rowOff>
    </xdr:from>
    <xdr:ext cx="405111" cy="259045"/>
    <xdr:sp macro="" textlink="">
      <xdr:nvSpPr>
        <xdr:cNvPr id="431" name="n_1mainValue【港湾・漁港】&#10;有形固定資産減価償却率">
          <a:extLst>
            <a:ext uri="{FF2B5EF4-FFF2-40B4-BE49-F238E27FC236}">
              <a16:creationId xmlns:a16="http://schemas.microsoft.com/office/drawing/2014/main" id="{68929CFE-D592-42CB-9609-F82B928FCAD8}"/>
            </a:ext>
          </a:extLst>
        </xdr:cNvPr>
        <xdr:cNvSpPr txBox="1"/>
      </xdr:nvSpPr>
      <xdr:spPr>
        <a:xfrm>
          <a:off x="32391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32" name="n_2mainValue【港湾・漁港】&#10;有形固定資産減価償却率">
          <a:extLst>
            <a:ext uri="{FF2B5EF4-FFF2-40B4-BE49-F238E27FC236}">
              <a16:creationId xmlns:a16="http://schemas.microsoft.com/office/drawing/2014/main" id="{14AC83B7-1EA1-4A16-98F8-9837F19A6263}"/>
            </a:ext>
          </a:extLst>
        </xdr:cNvPr>
        <xdr:cNvSpPr txBox="1"/>
      </xdr:nvSpPr>
      <xdr:spPr>
        <a:xfrm>
          <a:off x="24390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148607</xdr:rowOff>
    </xdr:from>
    <xdr:ext cx="405111" cy="259045"/>
    <xdr:sp macro="" textlink="">
      <xdr:nvSpPr>
        <xdr:cNvPr id="433" name="n_3mainValue【港湾・漁港】&#10;有形固定資産減価償却率">
          <a:extLst>
            <a:ext uri="{FF2B5EF4-FFF2-40B4-BE49-F238E27FC236}">
              <a16:creationId xmlns:a16="http://schemas.microsoft.com/office/drawing/2014/main" id="{78736E35-86F7-4D5E-B14F-D2D6BD50CA60}"/>
            </a:ext>
          </a:extLst>
        </xdr:cNvPr>
        <xdr:cNvSpPr txBox="1"/>
      </xdr:nvSpPr>
      <xdr:spPr>
        <a:xfrm>
          <a:off x="164148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135272</xdr:rowOff>
    </xdr:from>
    <xdr:ext cx="405111" cy="259045"/>
    <xdr:sp macro="" textlink="">
      <xdr:nvSpPr>
        <xdr:cNvPr id="434" name="n_4mainValue【港湾・漁港】&#10;有形固定資産減価償却率">
          <a:extLst>
            <a:ext uri="{FF2B5EF4-FFF2-40B4-BE49-F238E27FC236}">
              <a16:creationId xmlns:a16="http://schemas.microsoft.com/office/drawing/2014/main" id="{B0A056DD-ED62-4B5E-AAC5-50B5A7DDFE2E}"/>
            </a:ext>
          </a:extLst>
        </xdr:cNvPr>
        <xdr:cNvSpPr txBox="1"/>
      </xdr:nvSpPr>
      <xdr:spPr>
        <a:xfrm>
          <a:off x="855354" y="179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FAFE195-761A-4B22-A2F0-3D7D9AF23F3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818D8D3-A50F-4232-B4FF-2C5A6569CBF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345A975-C9F9-40EE-A5A7-AFC631703A3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62E249AD-EC04-429D-ADB6-55262C8DD66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738DCDE-926A-4972-ACC4-9A298D06620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E416022-2EC2-4723-BB49-BAFDD42ADF6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20E011E-1FEA-43D8-8D6C-23589C048C9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8DE010D-5883-4645-A48C-2B34CEA33511}"/>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FA7E0E1-07E2-4553-B794-484159416206}"/>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A1919C6-692B-48C2-A74F-B5A449A73FCC}"/>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D0C8DFB3-2B0D-4EFD-98C4-25E454045BC8}"/>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F092DA80-F462-4DC0-BFB2-149B7DD8C367}"/>
            </a:ext>
          </a:extLst>
        </xdr:cNvPr>
        <xdr:cNvSpPr txBox="1"/>
      </xdr:nvSpPr>
      <xdr:spPr>
        <a:xfrm>
          <a:off x="5724659" y="1844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4E55EF93-59DC-4E53-A8CB-35F3AE3EB567}"/>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8" name="テキスト ボックス 447">
          <a:extLst>
            <a:ext uri="{FF2B5EF4-FFF2-40B4-BE49-F238E27FC236}">
              <a16:creationId xmlns:a16="http://schemas.microsoft.com/office/drawing/2014/main" id="{7B9E4E23-5075-42CD-88D4-64B50EF1240B}"/>
            </a:ext>
          </a:extLst>
        </xdr:cNvPr>
        <xdr:cNvSpPr txBox="1"/>
      </xdr:nvSpPr>
      <xdr:spPr>
        <a:xfrm>
          <a:off x="5416126" y="1799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596641F8-11C5-41CC-A1FF-65F2CCBC78F0}"/>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0" name="テキスト ボックス 449">
          <a:extLst>
            <a:ext uri="{FF2B5EF4-FFF2-40B4-BE49-F238E27FC236}">
              <a16:creationId xmlns:a16="http://schemas.microsoft.com/office/drawing/2014/main" id="{4404400B-E135-42D8-99EE-B8D34F88641B}"/>
            </a:ext>
          </a:extLst>
        </xdr:cNvPr>
        <xdr:cNvSpPr txBox="1"/>
      </xdr:nvSpPr>
      <xdr:spPr>
        <a:xfrm>
          <a:off x="5416126" y="175380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CF270641-D9AF-47BB-B128-BAC7F6D84B93}"/>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2" name="テキスト ボックス 451">
          <a:extLst>
            <a:ext uri="{FF2B5EF4-FFF2-40B4-BE49-F238E27FC236}">
              <a16:creationId xmlns:a16="http://schemas.microsoft.com/office/drawing/2014/main" id="{CB00EB70-F90C-4358-B8FA-832FD4169CF4}"/>
            </a:ext>
          </a:extLst>
        </xdr:cNvPr>
        <xdr:cNvSpPr txBox="1"/>
      </xdr:nvSpPr>
      <xdr:spPr>
        <a:xfrm>
          <a:off x="5416126" y="1707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BF55BE9A-328F-4819-8FDC-DE60CC24E674}"/>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4" name="テキスト ボックス 453">
          <a:extLst>
            <a:ext uri="{FF2B5EF4-FFF2-40B4-BE49-F238E27FC236}">
              <a16:creationId xmlns:a16="http://schemas.microsoft.com/office/drawing/2014/main" id="{CE437B73-6F46-4AB2-BB85-9E102A3EE0D2}"/>
            </a:ext>
          </a:extLst>
        </xdr:cNvPr>
        <xdr:cNvSpPr txBox="1"/>
      </xdr:nvSpPr>
      <xdr:spPr>
        <a:xfrm>
          <a:off x="5416126" y="1662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D76A6794-8EE3-4377-B384-408AA992F92D}"/>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56" name="直線コネクタ 455">
          <a:extLst>
            <a:ext uri="{FF2B5EF4-FFF2-40B4-BE49-F238E27FC236}">
              <a16:creationId xmlns:a16="http://schemas.microsoft.com/office/drawing/2014/main" id="{5CD08B97-18F9-4A7E-971E-97137D36B06C}"/>
            </a:ext>
          </a:extLst>
        </xdr:cNvPr>
        <xdr:cNvCxnSpPr/>
      </xdr:nvCxnSpPr>
      <xdr:spPr>
        <a:xfrm flipV="1">
          <a:off x="9429115" y="17228674"/>
          <a:ext cx="0" cy="1363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57" name="【港湾・漁港】&#10;一人当たり有形固定資産（償却資産）額最小値テキスト">
          <a:extLst>
            <a:ext uri="{FF2B5EF4-FFF2-40B4-BE49-F238E27FC236}">
              <a16:creationId xmlns:a16="http://schemas.microsoft.com/office/drawing/2014/main" id="{1431C00C-769C-498C-9122-9A12394EC784}"/>
            </a:ext>
          </a:extLst>
        </xdr:cNvPr>
        <xdr:cNvSpPr txBox="1"/>
      </xdr:nvSpPr>
      <xdr:spPr>
        <a:xfrm>
          <a:off x="9467850" y="1859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58" name="直線コネクタ 457">
          <a:extLst>
            <a:ext uri="{FF2B5EF4-FFF2-40B4-BE49-F238E27FC236}">
              <a16:creationId xmlns:a16="http://schemas.microsoft.com/office/drawing/2014/main" id="{135C708B-4D6F-4479-A9FB-A919AE529C32}"/>
            </a:ext>
          </a:extLst>
        </xdr:cNvPr>
        <xdr:cNvCxnSpPr/>
      </xdr:nvCxnSpPr>
      <xdr:spPr>
        <a:xfrm>
          <a:off x="9356090" y="185924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59" name="【港湾・漁港】&#10;一人当たり有形固定資産（償却資産）額最大値テキスト">
          <a:extLst>
            <a:ext uri="{FF2B5EF4-FFF2-40B4-BE49-F238E27FC236}">
              <a16:creationId xmlns:a16="http://schemas.microsoft.com/office/drawing/2014/main" id="{7D4BCEF2-214E-4197-B0B8-7B7A966D009D}"/>
            </a:ext>
          </a:extLst>
        </xdr:cNvPr>
        <xdr:cNvSpPr txBox="1"/>
      </xdr:nvSpPr>
      <xdr:spPr>
        <a:xfrm>
          <a:off x="9467850" y="1700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0" name="直線コネクタ 459">
          <a:extLst>
            <a:ext uri="{FF2B5EF4-FFF2-40B4-BE49-F238E27FC236}">
              <a16:creationId xmlns:a16="http://schemas.microsoft.com/office/drawing/2014/main" id="{08E27B64-76A5-4C94-A23E-AD7C0C8AD4BF}"/>
            </a:ext>
          </a:extLst>
        </xdr:cNvPr>
        <xdr:cNvCxnSpPr/>
      </xdr:nvCxnSpPr>
      <xdr:spPr>
        <a:xfrm>
          <a:off x="9356090" y="1722867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167057</xdr:rowOff>
    </xdr:from>
    <xdr:ext cx="534377" cy="259045"/>
    <xdr:sp macro="" textlink="">
      <xdr:nvSpPr>
        <xdr:cNvPr id="461" name="【港湾・漁港】&#10;一人当たり有形固定資産（償却資産）額平均値テキスト">
          <a:extLst>
            <a:ext uri="{FF2B5EF4-FFF2-40B4-BE49-F238E27FC236}">
              <a16:creationId xmlns:a16="http://schemas.microsoft.com/office/drawing/2014/main" id="{80B4AB83-0382-4628-8525-3659732F9346}"/>
            </a:ext>
          </a:extLst>
        </xdr:cNvPr>
        <xdr:cNvSpPr txBox="1"/>
      </xdr:nvSpPr>
      <xdr:spPr>
        <a:xfrm>
          <a:off x="9467850" y="18173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2" name="フローチャート: 判断 461">
          <a:extLst>
            <a:ext uri="{FF2B5EF4-FFF2-40B4-BE49-F238E27FC236}">
              <a16:creationId xmlns:a16="http://schemas.microsoft.com/office/drawing/2014/main" id="{A63AA893-BE4D-49EF-A4DA-94DC66620340}"/>
            </a:ext>
          </a:extLst>
        </xdr:cNvPr>
        <xdr:cNvSpPr/>
      </xdr:nvSpPr>
      <xdr:spPr>
        <a:xfrm>
          <a:off x="9394190" y="1831597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3" name="フローチャート: 判断 462">
          <a:extLst>
            <a:ext uri="{FF2B5EF4-FFF2-40B4-BE49-F238E27FC236}">
              <a16:creationId xmlns:a16="http://schemas.microsoft.com/office/drawing/2014/main" id="{7F10F0E4-3FD4-4C95-9B4E-346E47E57D35}"/>
            </a:ext>
          </a:extLst>
        </xdr:cNvPr>
        <xdr:cNvSpPr/>
      </xdr:nvSpPr>
      <xdr:spPr>
        <a:xfrm>
          <a:off x="8632190" y="184391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4" name="フローチャート: 判断 463">
          <a:extLst>
            <a:ext uri="{FF2B5EF4-FFF2-40B4-BE49-F238E27FC236}">
              <a16:creationId xmlns:a16="http://schemas.microsoft.com/office/drawing/2014/main" id="{799CBAA3-01FA-4E2B-9503-7B8683DE8E97}"/>
            </a:ext>
          </a:extLst>
        </xdr:cNvPr>
        <xdr:cNvSpPr/>
      </xdr:nvSpPr>
      <xdr:spPr>
        <a:xfrm>
          <a:off x="7846060" y="1844078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5" name="フローチャート: 判断 464">
          <a:extLst>
            <a:ext uri="{FF2B5EF4-FFF2-40B4-BE49-F238E27FC236}">
              <a16:creationId xmlns:a16="http://schemas.microsoft.com/office/drawing/2014/main" id="{CA5E90B6-8F2A-47D5-97C4-674E52671E99}"/>
            </a:ext>
          </a:extLst>
        </xdr:cNvPr>
        <xdr:cNvSpPr/>
      </xdr:nvSpPr>
      <xdr:spPr>
        <a:xfrm>
          <a:off x="7029450" y="184427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66" name="フローチャート: 判断 465">
          <a:extLst>
            <a:ext uri="{FF2B5EF4-FFF2-40B4-BE49-F238E27FC236}">
              <a16:creationId xmlns:a16="http://schemas.microsoft.com/office/drawing/2014/main" id="{B52D1007-162A-4681-B331-9E886AF9E577}"/>
            </a:ext>
          </a:extLst>
        </xdr:cNvPr>
        <xdr:cNvSpPr/>
      </xdr:nvSpPr>
      <xdr:spPr>
        <a:xfrm>
          <a:off x="6231890" y="184406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B6459AF-A574-4096-BF1E-1B0A5C293086}"/>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CB0C2C5-F0A3-4C3C-A5CF-FD2C263BA03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A799DCC-DBF8-4250-B2C8-95C730EF3E19}"/>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8AB948B-6B94-445E-8A25-936E255CD1B3}"/>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D7C4D7C-BFA7-4844-9381-CBEE929631C5}"/>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10201</xdr:rowOff>
    </xdr:from>
    <xdr:to>
      <xdr:col>55</xdr:col>
      <xdr:colOff>50800</xdr:colOff>
      <xdr:row>107</xdr:row>
      <xdr:rowOff>111801</xdr:rowOff>
    </xdr:to>
    <xdr:sp macro="" textlink="">
      <xdr:nvSpPr>
        <xdr:cNvPr id="472" name="楕円 471">
          <a:extLst>
            <a:ext uri="{FF2B5EF4-FFF2-40B4-BE49-F238E27FC236}">
              <a16:creationId xmlns:a16="http://schemas.microsoft.com/office/drawing/2014/main" id="{C1E305B7-D1A4-485F-9883-4F05BB82E454}"/>
            </a:ext>
          </a:extLst>
        </xdr:cNvPr>
        <xdr:cNvSpPr/>
      </xdr:nvSpPr>
      <xdr:spPr>
        <a:xfrm>
          <a:off x="9394190" y="18357256"/>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160078</xdr:rowOff>
    </xdr:from>
    <xdr:ext cx="534377" cy="259045"/>
    <xdr:sp macro="" textlink="">
      <xdr:nvSpPr>
        <xdr:cNvPr id="473" name="【港湾・漁港】&#10;一人当たり有形固定資産（償却資産）額該当値テキスト">
          <a:extLst>
            <a:ext uri="{FF2B5EF4-FFF2-40B4-BE49-F238E27FC236}">
              <a16:creationId xmlns:a16="http://schemas.microsoft.com/office/drawing/2014/main" id="{D17E7DAF-C940-4A06-A86B-17A78A28B194}"/>
            </a:ext>
          </a:extLst>
        </xdr:cNvPr>
        <xdr:cNvSpPr txBox="1"/>
      </xdr:nvSpPr>
      <xdr:spPr>
        <a:xfrm>
          <a:off x="9467850" y="1833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15954</xdr:rowOff>
    </xdr:from>
    <xdr:to>
      <xdr:col>50</xdr:col>
      <xdr:colOff>165100</xdr:colOff>
      <xdr:row>107</xdr:row>
      <xdr:rowOff>117554</xdr:rowOff>
    </xdr:to>
    <xdr:sp macro="" textlink="">
      <xdr:nvSpPr>
        <xdr:cNvPr id="474" name="楕円 473">
          <a:extLst>
            <a:ext uri="{FF2B5EF4-FFF2-40B4-BE49-F238E27FC236}">
              <a16:creationId xmlns:a16="http://schemas.microsoft.com/office/drawing/2014/main" id="{1635EF61-5EC6-49AD-BC6F-B7DD076D8CFC}"/>
            </a:ext>
          </a:extLst>
        </xdr:cNvPr>
        <xdr:cNvSpPr/>
      </xdr:nvSpPr>
      <xdr:spPr>
        <a:xfrm>
          <a:off x="8632190" y="1836491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61001</xdr:rowOff>
    </xdr:from>
    <xdr:to>
      <xdr:col>55</xdr:col>
      <xdr:colOff>0</xdr:colOff>
      <xdr:row>107</xdr:row>
      <xdr:rowOff>66754</xdr:rowOff>
    </xdr:to>
    <xdr:cxnSp macro="">
      <xdr:nvCxnSpPr>
        <xdr:cNvPr id="475" name="直線コネクタ 474">
          <a:extLst>
            <a:ext uri="{FF2B5EF4-FFF2-40B4-BE49-F238E27FC236}">
              <a16:creationId xmlns:a16="http://schemas.microsoft.com/office/drawing/2014/main" id="{E206C7FC-3C41-45BA-B0C0-A18E135D2970}"/>
            </a:ext>
          </a:extLst>
        </xdr:cNvPr>
        <xdr:cNvCxnSpPr/>
      </xdr:nvCxnSpPr>
      <xdr:spPr>
        <a:xfrm flipV="1">
          <a:off x="8686800" y="18402341"/>
          <a:ext cx="74295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21748</xdr:rowOff>
    </xdr:from>
    <xdr:to>
      <xdr:col>46</xdr:col>
      <xdr:colOff>38100</xdr:colOff>
      <xdr:row>107</xdr:row>
      <xdr:rowOff>123348</xdr:rowOff>
    </xdr:to>
    <xdr:sp macro="" textlink="">
      <xdr:nvSpPr>
        <xdr:cNvPr id="476" name="楕円 475">
          <a:extLst>
            <a:ext uri="{FF2B5EF4-FFF2-40B4-BE49-F238E27FC236}">
              <a16:creationId xmlns:a16="http://schemas.microsoft.com/office/drawing/2014/main" id="{123B08F7-3D4E-4A27-9EB1-C565ECAF8B94}"/>
            </a:ext>
          </a:extLst>
        </xdr:cNvPr>
        <xdr:cNvSpPr/>
      </xdr:nvSpPr>
      <xdr:spPr>
        <a:xfrm>
          <a:off x="7846060" y="1836308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66754</xdr:rowOff>
    </xdr:from>
    <xdr:to>
      <xdr:col>50</xdr:col>
      <xdr:colOff>114300</xdr:colOff>
      <xdr:row>107</xdr:row>
      <xdr:rowOff>72548</xdr:rowOff>
    </xdr:to>
    <xdr:cxnSp macro="">
      <xdr:nvCxnSpPr>
        <xdr:cNvPr id="477" name="直線コネクタ 476">
          <a:extLst>
            <a:ext uri="{FF2B5EF4-FFF2-40B4-BE49-F238E27FC236}">
              <a16:creationId xmlns:a16="http://schemas.microsoft.com/office/drawing/2014/main" id="{5B56F868-3A9A-4F47-ABB7-67321957E6C5}"/>
            </a:ext>
          </a:extLst>
        </xdr:cNvPr>
        <xdr:cNvCxnSpPr/>
      </xdr:nvCxnSpPr>
      <xdr:spPr>
        <a:xfrm flipV="1">
          <a:off x="7889240" y="18409999"/>
          <a:ext cx="797560" cy="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26662</xdr:rowOff>
    </xdr:from>
    <xdr:to>
      <xdr:col>41</xdr:col>
      <xdr:colOff>101600</xdr:colOff>
      <xdr:row>107</xdr:row>
      <xdr:rowOff>128262</xdr:rowOff>
    </xdr:to>
    <xdr:sp macro="" textlink="">
      <xdr:nvSpPr>
        <xdr:cNvPr id="478" name="楕円 477">
          <a:extLst>
            <a:ext uri="{FF2B5EF4-FFF2-40B4-BE49-F238E27FC236}">
              <a16:creationId xmlns:a16="http://schemas.microsoft.com/office/drawing/2014/main" id="{088339B0-85B5-4A91-A995-F2C0E38CEF4B}"/>
            </a:ext>
          </a:extLst>
        </xdr:cNvPr>
        <xdr:cNvSpPr/>
      </xdr:nvSpPr>
      <xdr:spPr>
        <a:xfrm>
          <a:off x="7029450" y="1836800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72548</xdr:rowOff>
    </xdr:from>
    <xdr:to>
      <xdr:col>45</xdr:col>
      <xdr:colOff>177800</xdr:colOff>
      <xdr:row>107</xdr:row>
      <xdr:rowOff>77462</xdr:rowOff>
    </xdr:to>
    <xdr:cxnSp macro="">
      <xdr:nvCxnSpPr>
        <xdr:cNvPr id="479" name="直線コネクタ 478">
          <a:extLst>
            <a:ext uri="{FF2B5EF4-FFF2-40B4-BE49-F238E27FC236}">
              <a16:creationId xmlns:a16="http://schemas.microsoft.com/office/drawing/2014/main" id="{8131E865-DF12-47C0-9B36-D4C554C6BB32}"/>
            </a:ext>
          </a:extLst>
        </xdr:cNvPr>
        <xdr:cNvCxnSpPr/>
      </xdr:nvCxnSpPr>
      <xdr:spPr>
        <a:xfrm flipV="1">
          <a:off x="7084060" y="18417698"/>
          <a:ext cx="80518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31214</xdr:rowOff>
    </xdr:from>
    <xdr:to>
      <xdr:col>36</xdr:col>
      <xdr:colOff>165100</xdr:colOff>
      <xdr:row>107</xdr:row>
      <xdr:rowOff>132814</xdr:rowOff>
    </xdr:to>
    <xdr:sp macro="" textlink="">
      <xdr:nvSpPr>
        <xdr:cNvPr id="480" name="楕円 479">
          <a:extLst>
            <a:ext uri="{FF2B5EF4-FFF2-40B4-BE49-F238E27FC236}">
              <a16:creationId xmlns:a16="http://schemas.microsoft.com/office/drawing/2014/main" id="{BEAF876D-68DA-441D-80DC-0981886F55A9}"/>
            </a:ext>
          </a:extLst>
        </xdr:cNvPr>
        <xdr:cNvSpPr/>
      </xdr:nvSpPr>
      <xdr:spPr>
        <a:xfrm>
          <a:off x="6231890" y="1837445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77462</xdr:rowOff>
    </xdr:from>
    <xdr:to>
      <xdr:col>41</xdr:col>
      <xdr:colOff>50800</xdr:colOff>
      <xdr:row>107</xdr:row>
      <xdr:rowOff>82014</xdr:rowOff>
    </xdr:to>
    <xdr:cxnSp macro="">
      <xdr:nvCxnSpPr>
        <xdr:cNvPr id="481" name="直線コネクタ 480">
          <a:extLst>
            <a:ext uri="{FF2B5EF4-FFF2-40B4-BE49-F238E27FC236}">
              <a16:creationId xmlns:a16="http://schemas.microsoft.com/office/drawing/2014/main" id="{5D495D65-8FDB-4FB0-AF42-4B250D28BF94}"/>
            </a:ext>
          </a:extLst>
        </xdr:cNvPr>
        <xdr:cNvCxnSpPr/>
      </xdr:nvCxnSpPr>
      <xdr:spPr>
        <a:xfrm flipV="1">
          <a:off x="6286500" y="18422612"/>
          <a:ext cx="79756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11442</xdr:rowOff>
    </xdr:from>
    <xdr:ext cx="534377" cy="259045"/>
    <xdr:sp macro="" textlink="">
      <xdr:nvSpPr>
        <xdr:cNvPr id="482" name="n_1aveValue【港湾・漁港】&#10;一人当たり有形固定資産（償却資産）額">
          <a:extLst>
            <a:ext uri="{FF2B5EF4-FFF2-40B4-BE49-F238E27FC236}">
              <a16:creationId xmlns:a16="http://schemas.microsoft.com/office/drawing/2014/main" id="{BFD3A986-E12B-4F12-8742-2ED5C6A8CE7D}"/>
            </a:ext>
          </a:extLst>
        </xdr:cNvPr>
        <xdr:cNvSpPr txBox="1"/>
      </xdr:nvSpPr>
      <xdr:spPr>
        <a:xfrm>
          <a:off x="8422151" y="1853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13099</xdr:rowOff>
    </xdr:from>
    <xdr:ext cx="534377" cy="259045"/>
    <xdr:sp macro="" textlink="">
      <xdr:nvSpPr>
        <xdr:cNvPr id="483" name="n_2aveValue【港湾・漁港】&#10;一人当たり有形固定資産（償却資産）額">
          <a:extLst>
            <a:ext uri="{FF2B5EF4-FFF2-40B4-BE49-F238E27FC236}">
              <a16:creationId xmlns:a16="http://schemas.microsoft.com/office/drawing/2014/main" id="{B0B91F5C-B5B2-46A4-80E3-B7C58ED913DA}"/>
            </a:ext>
          </a:extLst>
        </xdr:cNvPr>
        <xdr:cNvSpPr txBox="1"/>
      </xdr:nvSpPr>
      <xdr:spPr>
        <a:xfrm>
          <a:off x="7641101" y="1853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15108</xdr:rowOff>
    </xdr:from>
    <xdr:ext cx="534377" cy="259045"/>
    <xdr:sp macro="" textlink="">
      <xdr:nvSpPr>
        <xdr:cNvPr id="484" name="n_3aveValue【港湾・漁港】&#10;一人当たり有形固定資産（償却資産）額">
          <a:extLst>
            <a:ext uri="{FF2B5EF4-FFF2-40B4-BE49-F238E27FC236}">
              <a16:creationId xmlns:a16="http://schemas.microsoft.com/office/drawing/2014/main" id="{2B15FD2F-C049-4099-BD2F-DF9770A99884}"/>
            </a:ext>
          </a:extLst>
        </xdr:cNvPr>
        <xdr:cNvSpPr txBox="1"/>
      </xdr:nvSpPr>
      <xdr:spPr>
        <a:xfrm>
          <a:off x="6854971" y="185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20556</xdr:rowOff>
    </xdr:from>
    <xdr:ext cx="534377" cy="259045"/>
    <xdr:sp macro="" textlink="">
      <xdr:nvSpPr>
        <xdr:cNvPr id="485" name="n_4aveValue【港湾・漁港】&#10;一人当たり有形固定資産（償却資産）額">
          <a:extLst>
            <a:ext uri="{FF2B5EF4-FFF2-40B4-BE49-F238E27FC236}">
              <a16:creationId xmlns:a16="http://schemas.microsoft.com/office/drawing/2014/main" id="{4DE64237-BEAC-46E7-917B-4A57D676637B}"/>
            </a:ext>
          </a:extLst>
        </xdr:cNvPr>
        <xdr:cNvSpPr txBox="1"/>
      </xdr:nvSpPr>
      <xdr:spPr>
        <a:xfrm>
          <a:off x="6038361" y="185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105</xdr:row>
      <xdr:rowOff>134081</xdr:rowOff>
    </xdr:from>
    <xdr:ext cx="534377" cy="259045"/>
    <xdr:sp macro="" textlink="">
      <xdr:nvSpPr>
        <xdr:cNvPr id="486" name="n_1mainValue【港湾・漁港】&#10;一人当たり有形固定資産（償却資産）額">
          <a:extLst>
            <a:ext uri="{FF2B5EF4-FFF2-40B4-BE49-F238E27FC236}">
              <a16:creationId xmlns:a16="http://schemas.microsoft.com/office/drawing/2014/main" id="{C678B114-68CF-4832-B2EA-E92FDD17658F}"/>
            </a:ext>
          </a:extLst>
        </xdr:cNvPr>
        <xdr:cNvSpPr txBox="1"/>
      </xdr:nvSpPr>
      <xdr:spPr>
        <a:xfrm>
          <a:off x="8422151" y="1813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139875</xdr:rowOff>
    </xdr:from>
    <xdr:ext cx="534377" cy="259045"/>
    <xdr:sp macro="" textlink="">
      <xdr:nvSpPr>
        <xdr:cNvPr id="487" name="n_2mainValue【港湾・漁港】&#10;一人当たり有形固定資産（償却資産）額">
          <a:extLst>
            <a:ext uri="{FF2B5EF4-FFF2-40B4-BE49-F238E27FC236}">
              <a16:creationId xmlns:a16="http://schemas.microsoft.com/office/drawing/2014/main" id="{BC3A1F9A-A4BC-47F4-A5F0-1F3ABF52AFAA}"/>
            </a:ext>
          </a:extLst>
        </xdr:cNvPr>
        <xdr:cNvSpPr txBox="1"/>
      </xdr:nvSpPr>
      <xdr:spPr>
        <a:xfrm>
          <a:off x="7641101" y="181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144789</xdr:rowOff>
    </xdr:from>
    <xdr:ext cx="534377" cy="259045"/>
    <xdr:sp macro="" textlink="">
      <xdr:nvSpPr>
        <xdr:cNvPr id="488" name="n_3mainValue【港湾・漁港】&#10;一人当たり有形固定資産（償却資産）額">
          <a:extLst>
            <a:ext uri="{FF2B5EF4-FFF2-40B4-BE49-F238E27FC236}">
              <a16:creationId xmlns:a16="http://schemas.microsoft.com/office/drawing/2014/main" id="{FDB70AE1-2C18-4DB1-842E-458E36DB20A1}"/>
            </a:ext>
          </a:extLst>
        </xdr:cNvPr>
        <xdr:cNvSpPr txBox="1"/>
      </xdr:nvSpPr>
      <xdr:spPr>
        <a:xfrm>
          <a:off x="6854971" y="1814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105</xdr:row>
      <xdr:rowOff>149341</xdr:rowOff>
    </xdr:from>
    <xdr:ext cx="534377" cy="259045"/>
    <xdr:sp macro="" textlink="">
      <xdr:nvSpPr>
        <xdr:cNvPr id="489" name="n_4mainValue【港湾・漁港】&#10;一人当たり有形固定資産（償却資産）額">
          <a:extLst>
            <a:ext uri="{FF2B5EF4-FFF2-40B4-BE49-F238E27FC236}">
              <a16:creationId xmlns:a16="http://schemas.microsoft.com/office/drawing/2014/main" id="{A1260B18-8AC5-4791-8157-393A0F392B33}"/>
            </a:ext>
          </a:extLst>
        </xdr:cNvPr>
        <xdr:cNvSpPr txBox="1"/>
      </xdr:nvSpPr>
      <xdr:spPr>
        <a:xfrm>
          <a:off x="6038361" y="1815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7B19203-3415-41EE-B8B7-321E1191B9E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A6584FD8-101E-453A-A981-8003AFAFA14D}"/>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53F7854C-5922-438D-AD41-00FF8789CC2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4AACFAB-F55A-4AD7-8ACD-3AF8F7A07CA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CB13DF51-BC0A-45E4-B3D7-5F51031CFCC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5B2579B8-1555-442F-9D00-174E7459EF34}"/>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53E8E774-877F-4BC3-9FF4-A56DDA2F1C6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36B7FC71-289C-4B2A-86B1-A1937BB0CE6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C82D7DB3-C03C-4383-BC0D-4725ACA99F4A}"/>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1F4A39E-9B9B-496C-9921-AF377B058FD4}"/>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984073AE-7C59-4438-9F2F-43F8FBAB034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501" name="直線コネクタ 500">
          <a:extLst>
            <a:ext uri="{FF2B5EF4-FFF2-40B4-BE49-F238E27FC236}">
              <a16:creationId xmlns:a16="http://schemas.microsoft.com/office/drawing/2014/main" id="{AD9848A1-373D-4DD5-9DC0-C9992C76BE0E}"/>
            </a:ext>
          </a:extLst>
        </xdr:cNvPr>
        <xdr:cNvCxnSpPr/>
      </xdr:nvCxnSpPr>
      <xdr:spPr>
        <a:xfrm>
          <a:off x="11203940" y="7330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502" name="テキスト ボックス 501">
          <a:extLst>
            <a:ext uri="{FF2B5EF4-FFF2-40B4-BE49-F238E27FC236}">
              <a16:creationId xmlns:a16="http://schemas.microsoft.com/office/drawing/2014/main" id="{4E2348D5-120B-4434-8207-851CA6E2AB34}"/>
            </a:ext>
          </a:extLst>
        </xdr:cNvPr>
        <xdr:cNvSpPr txBox="1"/>
      </xdr:nvSpPr>
      <xdr:spPr>
        <a:xfrm>
          <a:off x="10842791" y="7193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503" name="直線コネクタ 502">
          <a:extLst>
            <a:ext uri="{FF2B5EF4-FFF2-40B4-BE49-F238E27FC236}">
              <a16:creationId xmlns:a16="http://schemas.microsoft.com/office/drawing/2014/main" id="{ADBBAE8F-B09D-422B-A765-AF18D88760BF}"/>
            </a:ext>
          </a:extLst>
        </xdr:cNvPr>
        <xdr:cNvCxnSpPr/>
      </xdr:nvCxnSpPr>
      <xdr:spPr>
        <a:xfrm>
          <a:off x="1120394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504" name="テキスト ボックス 503">
          <a:extLst>
            <a:ext uri="{FF2B5EF4-FFF2-40B4-BE49-F238E27FC236}">
              <a16:creationId xmlns:a16="http://schemas.microsoft.com/office/drawing/2014/main" id="{C7796953-DD43-453A-9ABA-BC087B8806CF}"/>
            </a:ext>
          </a:extLst>
        </xdr:cNvPr>
        <xdr:cNvSpPr txBox="1"/>
      </xdr:nvSpPr>
      <xdr:spPr>
        <a:xfrm>
          <a:off x="10842791" y="690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505" name="直線コネクタ 504">
          <a:extLst>
            <a:ext uri="{FF2B5EF4-FFF2-40B4-BE49-F238E27FC236}">
              <a16:creationId xmlns:a16="http://schemas.microsoft.com/office/drawing/2014/main" id="{E02F794E-97EE-49EF-BAE1-6E62568103C8}"/>
            </a:ext>
          </a:extLst>
        </xdr:cNvPr>
        <xdr:cNvCxnSpPr/>
      </xdr:nvCxnSpPr>
      <xdr:spPr>
        <a:xfrm>
          <a:off x="11203940" y="676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506" name="テキスト ボックス 505">
          <a:extLst>
            <a:ext uri="{FF2B5EF4-FFF2-40B4-BE49-F238E27FC236}">
              <a16:creationId xmlns:a16="http://schemas.microsoft.com/office/drawing/2014/main" id="{254B9139-B83E-4998-9616-F2C9BA0C8592}"/>
            </a:ext>
          </a:extLst>
        </xdr:cNvPr>
        <xdr:cNvSpPr txBox="1"/>
      </xdr:nvSpPr>
      <xdr:spPr>
        <a:xfrm>
          <a:off x="10842791" y="661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B4A33C6C-1C41-4854-96DE-7D792892FBD8}"/>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3D5D40D-1568-402B-A40F-448F613D6A3D}"/>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509" name="直線コネクタ 508">
          <a:extLst>
            <a:ext uri="{FF2B5EF4-FFF2-40B4-BE49-F238E27FC236}">
              <a16:creationId xmlns:a16="http://schemas.microsoft.com/office/drawing/2014/main" id="{641F1DAC-63E3-4D31-A5E4-908E5AC7A40C}"/>
            </a:ext>
          </a:extLst>
        </xdr:cNvPr>
        <xdr:cNvCxnSpPr/>
      </xdr:nvCxnSpPr>
      <xdr:spPr>
        <a:xfrm>
          <a:off x="11203940" y="618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510" name="テキスト ボックス 509">
          <a:extLst>
            <a:ext uri="{FF2B5EF4-FFF2-40B4-BE49-F238E27FC236}">
              <a16:creationId xmlns:a16="http://schemas.microsoft.com/office/drawing/2014/main" id="{934CD447-E3B4-461D-B295-7DD803AB1AD5}"/>
            </a:ext>
          </a:extLst>
        </xdr:cNvPr>
        <xdr:cNvSpPr txBox="1"/>
      </xdr:nvSpPr>
      <xdr:spPr>
        <a:xfrm>
          <a:off x="10842791" y="605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511" name="直線コネクタ 510">
          <a:extLst>
            <a:ext uri="{FF2B5EF4-FFF2-40B4-BE49-F238E27FC236}">
              <a16:creationId xmlns:a16="http://schemas.microsoft.com/office/drawing/2014/main" id="{DF19E325-EDB9-4993-8543-0E7AF4ADF54E}"/>
            </a:ext>
          </a:extLst>
        </xdr:cNvPr>
        <xdr:cNvCxnSpPr/>
      </xdr:nvCxnSpPr>
      <xdr:spPr>
        <a:xfrm>
          <a:off x="1120394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512" name="テキスト ボックス 511">
          <a:extLst>
            <a:ext uri="{FF2B5EF4-FFF2-40B4-BE49-F238E27FC236}">
              <a16:creationId xmlns:a16="http://schemas.microsoft.com/office/drawing/2014/main" id="{8F523632-1AE5-4F2A-9E64-ADAE632FD551}"/>
            </a:ext>
          </a:extLst>
        </xdr:cNvPr>
        <xdr:cNvSpPr txBox="1"/>
      </xdr:nvSpPr>
      <xdr:spPr>
        <a:xfrm>
          <a:off x="10842791" y="576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513" name="直線コネクタ 512">
          <a:extLst>
            <a:ext uri="{FF2B5EF4-FFF2-40B4-BE49-F238E27FC236}">
              <a16:creationId xmlns:a16="http://schemas.microsoft.com/office/drawing/2014/main" id="{94DECB27-8DE4-4789-B725-9EBF016359B1}"/>
            </a:ext>
          </a:extLst>
        </xdr:cNvPr>
        <xdr:cNvCxnSpPr/>
      </xdr:nvCxnSpPr>
      <xdr:spPr>
        <a:xfrm>
          <a:off x="11203940" y="56159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514" name="テキスト ボックス 513">
          <a:extLst>
            <a:ext uri="{FF2B5EF4-FFF2-40B4-BE49-F238E27FC236}">
              <a16:creationId xmlns:a16="http://schemas.microsoft.com/office/drawing/2014/main" id="{CB365269-4C2B-4C7B-9768-913A08F53B6D}"/>
            </a:ext>
          </a:extLst>
        </xdr:cNvPr>
        <xdr:cNvSpPr txBox="1"/>
      </xdr:nvSpPr>
      <xdr:spPr>
        <a:xfrm>
          <a:off x="10842791" y="5479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96A01FCE-6C9D-42FC-855C-4C6F9127E09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6" name="テキスト ボックス 515">
          <a:extLst>
            <a:ext uri="{FF2B5EF4-FFF2-40B4-BE49-F238E27FC236}">
              <a16:creationId xmlns:a16="http://schemas.microsoft.com/office/drawing/2014/main" id="{AE3F832D-7EDD-4440-94C5-E90C8ACF1953}"/>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3102D98A-C071-4DFA-ABAD-B75A70BFB43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518" name="直線コネクタ 517">
          <a:extLst>
            <a:ext uri="{FF2B5EF4-FFF2-40B4-BE49-F238E27FC236}">
              <a16:creationId xmlns:a16="http://schemas.microsoft.com/office/drawing/2014/main" id="{B43E0EDB-AD97-4FC4-833C-A52389D50E54}"/>
            </a:ext>
          </a:extLst>
        </xdr:cNvPr>
        <xdr:cNvCxnSpPr/>
      </xdr:nvCxnSpPr>
      <xdr:spPr>
        <a:xfrm flipV="1">
          <a:off x="14703424" y="5784533"/>
          <a:ext cx="0" cy="1395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EDD4A6E1-A446-4DC2-BB2F-4965BD9B8F66}"/>
            </a:ext>
          </a:extLst>
        </xdr:cNvPr>
        <xdr:cNvSpPr txBox="1"/>
      </xdr:nvSpPr>
      <xdr:spPr>
        <a:xfrm>
          <a:off x="1474216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520" name="直線コネクタ 519">
          <a:extLst>
            <a:ext uri="{FF2B5EF4-FFF2-40B4-BE49-F238E27FC236}">
              <a16:creationId xmlns:a16="http://schemas.microsoft.com/office/drawing/2014/main" id="{C0E593CA-FCD5-4536-8ACA-C2F1C780FA21}"/>
            </a:ext>
          </a:extLst>
        </xdr:cNvPr>
        <xdr:cNvCxnSpPr/>
      </xdr:nvCxnSpPr>
      <xdr:spPr>
        <a:xfrm>
          <a:off x="14611350" y="7179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130970DB-039C-4F9D-B44C-15D37AD9642F}"/>
            </a:ext>
          </a:extLst>
        </xdr:cNvPr>
        <xdr:cNvSpPr txBox="1"/>
      </xdr:nvSpPr>
      <xdr:spPr>
        <a:xfrm>
          <a:off x="14742160" y="555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522" name="直線コネクタ 521">
          <a:extLst>
            <a:ext uri="{FF2B5EF4-FFF2-40B4-BE49-F238E27FC236}">
              <a16:creationId xmlns:a16="http://schemas.microsoft.com/office/drawing/2014/main" id="{97F25B6B-6F2A-4846-8A25-AAB512276F96}"/>
            </a:ext>
          </a:extLst>
        </xdr:cNvPr>
        <xdr:cNvCxnSpPr/>
      </xdr:nvCxnSpPr>
      <xdr:spPr>
        <a:xfrm>
          <a:off x="14611350" y="57845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B0C3077D-1EEE-4BE7-B6E0-063F3CBFB4AC}"/>
            </a:ext>
          </a:extLst>
        </xdr:cNvPr>
        <xdr:cNvSpPr txBox="1"/>
      </xdr:nvSpPr>
      <xdr:spPr>
        <a:xfrm>
          <a:off x="14742160" y="625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24" name="フローチャート: 判断 523">
          <a:extLst>
            <a:ext uri="{FF2B5EF4-FFF2-40B4-BE49-F238E27FC236}">
              <a16:creationId xmlns:a16="http://schemas.microsoft.com/office/drawing/2014/main" id="{B5C34EA1-131C-46D2-BE0A-6D645A1E520B}"/>
            </a:ext>
          </a:extLst>
        </xdr:cNvPr>
        <xdr:cNvSpPr/>
      </xdr:nvSpPr>
      <xdr:spPr>
        <a:xfrm>
          <a:off x="146494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525" name="フローチャート: 判断 524">
          <a:extLst>
            <a:ext uri="{FF2B5EF4-FFF2-40B4-BE49-F238E27FC236}">
              <a16:creationId xmlns:a16="http://schemas.microsoft.com/office/drawing/2014/main" id="{17712879-E31F-442B-9A9D-31CE3E106CF3}"/>
            </a:ext>
          </a:extLst>
        </xdr:cNvPr>
        <xdr:cNvSpPr/>
      </xdr:nvSpPr>
      <xdr:spPr>
        <a:xfrm>
          <a:off x="13887450" y="64652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526" name="フローチャート: 判断 525">
          <a:extLst>
            <a:ext uri="{FF2B5EF4-FFF2-40B4-BE49-F238E27FC236}">
              <a16:creationId xmlns:a16="http://schemas.microsoft.com/office/drawing/2014/main" id="{268314EE-B300-44AB-B12A-B2FF685D9270}"/>
            </a:ext>
          </a:extLst>
        </xdr:cNvPr>
        <xdr:cNvSpPr/>
      </xdr:nvSpPr>
      <xdr:spPr>
        <a:xfrm>
          <a:off x="13089890" y="64652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7" name="フローチャート: 判断 526">
          <a:extLst>
            <a:ext uri="{FF2B5EF4-FFF2-40B4-BE49-F238E27FC236}">
              <a16:creationId xmlns:a16="http://schemas.microsoft.com/office/drawing/2014/main" id="{72EEB43C-C149-4746-8B44-A47CC9EAC863}"/>
            </a:ext>
          </a:extLst>
        </xdr:cNvPr>
        <xdr:cNvSpPr/>
      </xdr:nvSpPr>
      <xdr:spPr>
        <a:xfrm>
          <a:off x="12303760" y="64071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528" name="フローチャート: 判断 527">
          <a:extLst>
            <a:ext uri="{FF2B5EF4-FFF2-40B4-BE49-F238E27FC236}">
              <a16:creationId xmlns:a16="http://schemas.microsoft.com/office/drawing/2014/main" id="{B1ABDDBB-B7C9-4D5A-8725-0E5AEEBC6109}"/>
            </a:ext>
          </a:extLst>
        </xdr:cNvPr>
        <xdr:cNvSpPr/>
      </xdr:nvSpPr>
      <xdr:spPr>
        <a:xfrm>
          <a:off x="11487150" y="63080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4E20A97-CA3F-489C-82FA-6CD2B5638A5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0AB1D69-7CC3-426D-8EF2-D1B94E4CB4D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AE4B133-415E-4F4F-BCF3-936B3F62FBD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23D725A-2E97-4A20-BF1A-197ACA4067B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3422A51-2649-452E-BDB0-FDAC9600450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76835</xdr:rowOff>
    </xdr:from>
    <xdr:to>
      <xdr:col>85</xdr:col>
      <xdr:colOff>177800</xdr:colOff>
      <xdr:row>39</xdr:row>
      <xdr:rowOff>6985</xdr:rowOff>
    </xdr:to>
    <xdr:sp macro="" textlink="">
      <xdr:nvSpPr>
        <xdr:cNvPr id="534" name="楕円 533">
          <a:extLst>
            <a:ext uri="{FF2B5EF4-FFF2-40B4-BE49-F238E27FC236}">
              <a16:creationId xmlns:a16="http://schemas.microsoft.com/office/drawing/2014/main" id="{DDC7A6E1-6DCD-42EC-BA09-B40C6EBBF57E}"/>
            </a:ext>
          </a:extLst>
        </xdr:cNvPr>
        <xdr:cNvSpPr/>
      </xdr:nvSpPr>
      <xdr:spPr>
        <a:xfrm>
          <a:off x="14649450" y="65919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55262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43F5A4E3-FC77-4BD1-A0C3-6332A25BFCD5}"/>
            </a:ext>
          </a:extLst>
        </xdr:cNvPr>
        <xdr:cNvSpPr txBox="1"/>
      </xdr:nvSpPr>
      <xdr:spPr>
        <a:xfrm>
          <a:off x="14742160"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2540</xdr:rowOff>
    </xdr:from>
    <xdr:to>
      <xdr:col>81</xdr:col>
      <xdr:colOff>101600</xdr:colOff>
      <xdr:row>38</xdr:row>
      <xdr:rowOff>104140</xdr:rowOff>
    </xdr:to>
    <xdr:sp macro="" textlink="">
      <xdr:nvSpPr>
        <xdr:cNvPr id="536" name="楕円 535">
          <a:extLst>
            <a:ext uri="{FF2B5EF4-FFF2-40B4-BE49-F238E27FC236}">
              <a16:creationId xmlns:a16="http://schemas.microsoft.com/office/drawing/2014/main" id="{B45CE22E-2400-46A3-AF1A-A0D4BCB2ABF3}"/>
            </a:ext>
          </a:extLst>
        </xdr:cNvPr>
        <xdr:cNvSpPr/>
      </xdr:nvSpPr>
      <xdr:spPr>
        <a:xfrm>
          <a:off x="13887450" y="651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53340</xdr:rowOff>
    </xdr:from>
    <xdr:to>
      <xdr:col>85</xdr:col>
      <xdr:colOff>127000</xdr:colOff>
      <xdr:row>38</xdr:row>
      <xdr:rowOff>127635</xdr:rowOff>
    </xdr:to>
    <xdr:cxnSp macro="">
      <xdr:nvCxnSpPr>
        <xdr:cNvPr id="537" name="直線コネクタ 536">
          <a:extLst>
            <a:ext uri="{FF2B5EF4-FFF2-40B4-BE49-F238E27FC236}">
              <a16:creationId xmlns:a16="http://schemas.microsoft.com/office/drawing/2014/main" id="{17BA95EB-A0C5-44BC-B1F9-9430056F9864}"/>
            </a:ext>
          </a:extLst>
        </xdr:cNvPr>
        <xdr:cNvCxnSpPr/>
      </xdr:nvCxnSpPr>
      <xdr:spPr>
        <a:xfrm>
          <a:off x="13942060" y="6572250"/>
          <a:ext cx="762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88265</xdr:rowOff>
    </xdr:from>
    <xdr:to>
      <xdr:col>76</xdr:col>
      <xdr:colOff>165100</xdr:colOff>
      <xdr:row>38</xdr:row>
      <xdr:rowOff>18415</xdr:rowOff>
    </xdr:to>
    <xdr:sp macro="" textlink="">
      <xdr:nvSpPr>
        <xdr:cNvPr id="538" name="楕円 537">
          <a:extLst>
            <a:ext uri="{FF2B5EF4-FFF2-40B4-BE49-F238E27FC236}">
              <a16:creationId xmlns:a16="http://schemas.microsoft.com/office/drawing/2014/main" id="{FA178188-4E3F-40AF-95A3-8FE9F8CCEDEB}"/>
            </a:ext>
          </a:extLst>
        </xdr:cNvPr>
        <xdr:cNvSpPr/>
      </xdr:nvSpPr>
      <xdr:spPr>
        <a:xfrm>
          <a:off x="13089890" y="64357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139065</xdr:rowOff>
    </xdr:from>
    <xdr:to>
      <xdr:col>81</xdr:col>
      <xdr:colOff>50800</xdr:colOff>
      <xdr:row>38</xdr:row>
      <xdr:rowOff>53340</xdr:rowOff>
    </xdr:to>
    <xdr:cxnSp macro="">
      <xdr:nvCxnSpPr>
        <xdr:cNvPr id="539" name="直線コネクタ 538">
          <a:extLst>
            <a:ext uri="{FF2B5EF4-FFF2-40B4-BE49-F238E27FC236}">
              <a16:creationId xmlns:a16="http://schemas.microsoft.com/office/drawing/2014/main" id="{A5847AF8-B2CA-4370-ADDB-A953EE0DEA9C}"/>
            </a:ext>
          </a:extLst>
        </xdr:cNvPr>
        <xdr:cNvCxnSpPr/>
      </xdr:nvCxnSpPr>
      <xdr:spPr>
        <a:xfrm>
          <a:off x="13144500" y="6478905"/>
          <a:ext cx="79756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171133</xdr:rowOff>
    </xdr:from>
    <xdr:to>
      <xdr:col>72</xdr:col>
      <xdr:colOff>38100</xdr:colOff>
      <xdr:row>37</xdr:row>
      <xdr:rowOff>101283</xdr:rowOff>
    </xdr:to>
    <xdr:sp macro="" textlink="">
      <xdr:nvSpPr>
        <xdr:cNvPr id="540" name="楕円 539">
          <a:extLst>
            <a:ext uri="{FF2B5EF4-FFF2-40B4-BE49-F238E27FC236}">
              <a16:creationId xmlns:a16="http://schemas.microsoft.com/office/drawing/2014/main" id="{B05B3EFF-C898-48AB-BD70-8E67AFCD759A}"/>
            </a:ext>
          </a:extLst>
        </xdr:cNvPr>
        <xdr:cNvSpPr/>
      </xdr:nvSpPr>
      <xdr:spPr>
        <a:xfrm>
          <a:off x="12303760" y="634714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50483</xdr:rowOff>
    </xdr:from>
    <xdr:to>
      <xdr:col>76</xdr:col>
      <xdr:colOff>114300</xdr:colOff>
      <xdr:row>37</xdr:row>
      <xdr:rowOff>139065</xdr:rowOff>
    </xdr:to>
    <xdr:cxnSp macro="">
      <xdr:nvCxnSpPr>
        <xdr:cNvPr id="541" name="直線コネクタ 540">
          <a:extLst>
            <a:ext uri="{FF2B5EF4-FFF2-40B4-BE49-F238E27FC236}">
              <a16:creationId xmlns:a16="http://schemas.microsoft.com/office/drawing/2014/main" id="{17580E74-538F-4791-98BC-9B4F19ED4F9A}"/>
            </a:ext>
          </a:extLst>
        </xdr:cNvPr>
        <xdr:cNvCxnSpPr/>
      </xdr:nvCxnSpPr>
      <xdr:spPr>
        <a:xfrm>
          <a:off x="12346940" y="6397943"/>
          <a:ext cx="797560" cy="8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85408</xdr:rowOff>
    </xdr:from>
    <xdr:to>
      <xdr:col>67</xdr:col>
      <xdr:colOff>101600</xdr:colOff>
      <xdr:row>37</xdr:row>
      <xdr:rowOff>15558</xdr:rowOff>
    </xdr:to>
    <xdr:sp macro="" textlink="">
      <xdr:nvSpPr>
        <xdr:cNvPr id="542" name="楕円 541">
          <a:extLst>
            <a:ext uri="{FF2B5EF4-FFF2-40B4-BE49-F238E27FC236}">
              <a16:creationId xmlns:a16="http://schemas.microsoft.com/office/drawing/2014/main" id="{E7B1EFFA-A6CB-42CC-99F1-B2E98380D955}"/>
            </a:ext>
          </a:extLst>
        </xdr:cNvPr>
        <xdr:cNvSpPr/>
      </xdr:nvSpPr>
      <xdr:spPr>
        <a:xfrm>
          <a:off x="11487150" y="625951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136208</xdr:rowOff>
    </xdr:from>
    <xdr:to>
      <xdr:col>71</xdr:col>
      <xdr:colOff>177800</xdr:colOff>
      <xdr:row>37</xdr:row>
      <xdr:rowOff>50483</xdr:rowOff>
    </xdr:to>
    <xdr:cxnSp macro="">
      <xdr:nvCxnSpPr>
        <xdr:cNvPr id="543" name="直線コネクタ 542">
          <a:extLst>
            <a:ext uri="{FF2B5EF4-FFF2-40B4-BE49-F238E27FC236}">
              <a16:creationId xmlns:a16="http://schemas.microsoft.com/office/drawing/2014/main" id="{093EDB3E-8E7B-476C-843E-CD1F174C763C}"/>
            </a:ext>
          </a:extLst>
        </xdr:cNvPr>
        <xdr:cNvCxnSpPr/>
      </xdr:nvCxnSpPr>
      <xdr:spPr>
        <a:xfrm>
          <a:off x="11541760" y="6304598"/>
          <a:ext cx="80518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46ACAF60-B926-4EC7-81A2-77C3B312A893}"/>
            </a:ext>
          </a:extLst>
        </xdr:cNvPr>
        <xdr:cNvSpPr txBox="1"/>
      </xdr:nvSpPr>
      <xdr:spPr>
        <a:xfrm>
          <a:off x="13738234" y="623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40974</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415DEA58-3966-4D9A-A925-69AEF61CC683}"/>
            </a:ext>
          </a:extLst>
        </xdr:cNvPr>
        <xdr:cNvSpPr txBox="1"/>
      </xdr:nvSpPr>
      <xdr:spPr>
        <a:xfrm>
          <a:off x="12957184" y="6556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F6845C57-1525-4F23-A7D6-10E10F804AC5}"/>
            </a:ext>
          </a:extLst>
        </xdr:cNvPr>
        <xdr:cNvSpPr txBox="1"/>
      </xdr:nvSpPr>
      <xdr:spPr>
        <a:xfrm>
          <a:off x="1217105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60977</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51B54063-E962-44DD-A5EE-9D1A2185ACDC}"/>
            </a:ext>
          </a:extLst>
        </xdr:cNvPr>
        <xdr:cNvSpPr txBox="1"/>
      </xdr:nvSpPr>
      <xdr:spPr>
        <a:xfrm>
          <a:off x="1135444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95267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A3123B71-907D-48D1-9E19-FDA87EA9F09E}"/>
            </a:ext>
          </a:extLst>
        </xdr:cNvPr>
        <xdr:cNvSpPr txBox="1"/>
      </xdr:nvSpPr>
      <xdr:spPr>
        <a:xfrm>
          <a:off x="1373823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45D8536C-3015-4B82-833F-D14B9AF524F7}"/>
            </a:ext>
          </a:extLst>
        </xdr:cNvPr>
        <xdr:cNvSpPr txBox="1"/>
      </xdr:nvSpPr>
      <xdr:spPr>
        <a:xfrm>
          <a:off x="1295718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117810</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ED27655E-E9AB-4DAD-9D60-4ADF7577F582}"/>
            </a:ext>
          </a:extLst>
        </xdr:cNvPr>
        <xdr:cNvSpPr txBox="1"/>
      </xdr:nvSpPr>
      <xdr:spPr>
        <a:xfrm>
          <a:off x="12171054" y="6118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32085</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535F07E-7155-405C-B14D-DE666B4A67B5}"/>
            </a:ext>
          </a:extLst>
        </xdr:cNvPr>
        <xdr:cNvSpPr txBox="1"/>
      </xdr:nvSpPr>
      <xdr:spPr>
        <a:xfrm>
          <a:off x="11354444" y="6030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78B0657-6349-479C-8A03-3472E4A340A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FA89EBC7-7A02-4EC2-868E-D76377B5AF5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289579DF-2047-4F37-AEBA-EE4E004BCD5A}"/>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448E43D-C1A1-4E28-B3A2-6B8ABD0C00A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68683BB7-9449-47D1-A604-E8F15A95BE6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8F63F1AE-497B-40E0-945F-85AFF51503E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4C6920DB-F610-4FAA-A6DE-C6B1EC1D0AD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4AE4B16D-506A-4E92-9F95-9236E26397D0}"/>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FAAD6BE3-42ED-4A45-BDBC-444B3ED889B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887EC8BE-BFA2-431E-A194-1CB7F1EDA30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71C4CA2B-CEE9-4B28-9F12-9F7E2EE89B29}"/>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932A0887-A67D-4CA2-B1DE-994521811CB4}"/>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237B93F8-65AA-4894-90FD-E398013636FE}"/>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56B75A98-552C-4815-8DC5-F8238671358E}"/>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A1DF9500-1150-4439-A9D6-38E6C67911A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DA820708-27DD-459F-9BF0-23BF50C2952E}"/>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345F9F59-FA50-4B2D-AF9D-98EE72996850}"/>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08D39E32-C2FF-4B5B-AAD2-A0B131B504F9}"/>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583EE7B9-042D-4049-8DF5-C11E83E65AF6}"/>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2FBE2636-F9F3-4259-9DBA-C0FF50460E21}"/>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A115AF19-9D7A-4361-83C0-475D527F6D9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75EACB2F-7C58-48BB-86E1-76E6BC6066EF}"/>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1F21E9B9-92DC-46DA-B000-3378EB2E472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5" name="直線コネクタ 574">
          <a:extLst>
            <a:ext uri="{FF2B5EF4-FFF2-40B4-BE49-F238E27FC236}">
              <a16:creationId xmlns:a16="http://schemas.microsoft.com/office/drawing/2014/main" id="{07D9F0A5-BB45-4A3F-AD58-27CB6A006D18}"/>
            </a:ext>
          </a:extLst>
        </xdr:cNvPr>
        <xdr:cNvCxnSpPr/>
      </xdr:nvCxnSpPr>
      <xdr:spPr>
        <a:xfrm flipV="1">
          <a:off x="19947254" y="586359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49E46A4B-85C5-4E81-A421-030AE7FACEBF}"/>
            </a:ext>
          </a:extLst>
        </xdr:cNvPr>
        <xdr:cNvSpPr txBox="1"/>
      </xdr:nvSpPr>
      <xdr:spPr>
        <a:xfrm>
          <a:off x="19985990"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7" name="直線コネクタ 576">
          <a:extLst>
            <a:ext uri="{FF2B5EF4-FFF2-40B4-BE49-F238E27FC236}">
              <a16:creationId xmlns:a16="http://schemas.microsoft.com/office/drawing/2014/main" id="{E11FA2DF-157D-4B62-9530-165AE1134458}"/>
            </a:ext>
          </a:extLst>
        </xdr:cNvPr>
        <xdr:cNvCxnSpPr/>
      </xdr:nvCxnSpPr>
      <xdr:spPr>
        <a:xfrm>
          <a:off x="19885660" y="716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2A464BDB-88F7-4028-A89D-7894C80C93A9}"/>
            </a:ext>
          </a:extLst>
        </xdr:cNvPr>
        <xdr:cNvSpPr txBox="1"/>
      </xdr:nvSpPr>
      <xdr:spPr>
        <a:xfrm>
          <a:off x="1998599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79" name="直線コネクタ 578">
          <a:extLst>
            <a:ext uri="{FF2B5EF4-FFF2-40B4-BE49-F238E27FC236}">
              <a16:creationId xmlns:a16="http://schemas.microsoft.com/office/drawing/2014/main" id="{D459C443-50AB-44E9-B715-9DF70E95D340}"/>
            </a:ext>
          </a:extLst>
        </xdr:cNvPr>
        <xdr:cNvCxnSpPr/>
      </xdr:nvCxnSpPr>
      <xdr:spPr>
        <a:xfrm>
          <a:off x="19885660" y="5863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B78EAF36-37A0-4520-966B-FA33B5EF6718}"/>
            </a:ext>
          </a:extLst>
        </xdr:cNvPr>
        <xdr:cNvSpPr txBox="1"/>
      </xdr:nvSpPr>
      <xdr:spPr>
        <a:xfrm>
          <a:off x="1998599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81" name="フローチャート: 判断 580">
          <a:extLst>
            <a:ext uri="{FF2B5EF4-FFF2-40B4-BE49-F238E27FC236}">
              <a16:creationId xmlns:a16="http://schemas.microsoft.com/office/drawing/2014/main" id="{768A61CE-CE36-4479-BFDC-CD063DF8D0A1}"/>
            </a:ext>
          </a:extLst>
        </xdr:cNvPr>
        <xdr:cNvSpPr/>
      </xdr:nvSpPr>
      <xdr:spPr>
        <a:xfrm>
          <a:off x="19904710" y="67424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2" name="フローチャート: 判断 581">
          <a:extLst>
            <a:ext uri="{FF2B5EF4-FFF2-40B4-BE49-F238E27FC236}">
              <a16:creationId xmlns:a16="http://schemas.microsoft.com/office/drawing/2014/main" id="{82C464BF-3288-43C6-96D4-F678139800FA}"/>
            </a:ext>
          </a:extLst>
        </xdr:cNvPr>
        <xdr:cNvSpPr/>
      </xdr:nvSpPr>
      <xdr:spPr>
        <a:xfrm>
          <a:off x="19161760" y="6742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3" name="フローチャート: 判断 582">
          <a:extLst>
            <a:ext uri="{FF2B5EF4-FFF2-40B4-BE49-F238E27FC236}">
              <a16:creationId xmlns:a16="http://schemas.microsoft.com/office/drawing/2014/main" id="{4E8F6992-8B19-4195-89E0-2F42865C5BDC}"/>
            </a:ext>
          </a:extLst>
        </xdr:cNvPr>
        <xdr:cNvSpPr/>
      </xdr:nvSpPr>
      <xdr:spPr>
        <a:xfrm>
          <a:off x="18345150" y="67462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4" name="フローチャート: 判断 583">
          <a:extLst>
            <a:ext uri="{FF2B5EF4-FFF2-40B4-BE49-F238E27FC236}">
              <a16:creationId xmlns:a16="http://schemas.microsoft.com/office/drawing/2014/main" id="{10763D1A-5F0B-4195-84E7-BC0226E79244}"/>
            </a:ext>
          </a:extLst>
        </xdr:cNvPr>
        <xdr:cNvSpPr/>
      </xdr:nvSpPr>
      <xdr:spPr>
        <a:xfrm>
          <a:off x="17547590" y="67424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5" name="フローチャート: 判断 584">
          <a:extLst>
            <a:ext uri="{FF2B5EF4-FFF2-40B4-BE49-F238E27FC236}">
              <a16:creationId xmlns:a16="http://schemas.microsoft.com/office/drawing/2014/main" id="{84C7FCD3-6450-42CA-8C37-6B58C0EC6BB1}"/>
            </a:ext>
          </a:extLst>
        </xdr:cNvPr>
        <xdr:cNvSpPr/>
      </xdr:nvSpPr>
      <xdr:spPr>
        <a:xfrm>
          <a:off x="16761460" y="6761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614F2FD-8DF2-4501-A24F-22D37340748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8546554-1371-4C86-809B-4A1CA53BF72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721BA12-602D-4E59-84EA-4D870DF03C8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03D3D99-EA84-46D9-A929-02610E9A9D1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DCC91CB-220E-4E68-93C9-3065889FC9B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25400</xdr:rowOff>
    </xdr:from>
    <xdr:to>
      <xdr:col>116</xdr:col>
      <xdr:colOff>114300</xdr:colOff>
      <xdr:row>40</xdr:row>
      <xdr:rowOff>127000</xdr:rowOff>
    </xdr:to>
    <xdr:sp macro="" textlink="">
      <xdr:nvSpPr>
        <xdr:cNvPr id="591" name="楕円 590">
          <a:extLst>
            <a:ext uri="{FF2B5EF4-FFF2-40B4-BE49-F238E27FC236}">
              <a16:creationId xmlns:a16="http://schemas.microsoft.com/office/drawing/2014/main" id="{A5981A17-0A93-4BD4-BC6C-BDE298CB46C0}"/>
            </a:ext>
          </a:extLst>
        </xdr:cNvPr>
        <xdr:cNvSpPr/>
      </xdr:nvSpPr>
      <xdr:spPr>
        <a:xfrm>
          <a:off x="19904710" y="687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3827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C8F4C881-5101-458F-A917-C6421E2C33D8}"/>
            </a:ext>
          </a:extLst>
        </xdr:cNvPr>
        <xdr:cNvSpPr txBox="1"/>
      </xdr:nvSpPr>
      <xdr:spPr>
        <a:xfrm>
          <a:off x="19985990"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25400</xdr:rowOff>
    </xdr:from>
    <xdr:to>
      <xdr:col>112</xdr:col>
      <xdr:colOff>38100</xdr:colOff>
      <xdr:row>40</xdr:row>
      <xdr:rowOff>127000</xdr:rowOff>
    </xdr:to>
    <xdr:sp macro="" textlink="">
      <xdr:nvSpPr>
        <xdr:cNvPr id="593" name="楕円 592">
          <a:extLst>
            <a:ext uri="{FF2B5EF4-FFF2-40B4-BE49-F238E27FC236}">
              <a16:creationId xmlns:a16="http://schemas.microsoft.com/office/drawing/2014/main" id="{0F9969E6-AE82-45AF-8A02-6A87238B1A17}"/>
            </a:ext>
          </a:extLst>
        </xdr:cNvPr>
        <xdr:cNvSpPr/>
      </xdr:nvSpPr>
      <xdr:spPr>
        <a:xfrm>
          <a:off x="19161760" y="68795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76200</xdr:rowOff>
    </xdr:from>
    <xdr:to>
      <xdr:col>116</xdr:col>
      <xdr:colOff>63500</xdr:colOff>
      <xdr:row>40</xdr:row>
      <xdr:rowOff>76200</xdr:rowOff>
    </xdr:to>
    <xdr:cxnSp macro="">
      <xdr:nvCxnSpPr>
        <xdr:cNvPr id="594" name="直線コネクタ 593">
          <a:extLst>
            <a:ext uri="{FF2B5EF4-FFF2-40B4-BE49-F238E27FC236}">
              <a16:creationId xmlns:a16="http://schemas.microsoft.com/office/drawing/2014/main" id="{EA6E23B4-13DA-48F9-9A4C-DE1FEAADDAD6}"/>
            </a:ext>
          </a:extLst>
        </xdr:cNvPr>
        <xdr:cNvCxnSpPr/>
      </xdr:nvCxnSpPr>
      <xdr:spPr>
        <a:xfrm>
          <a:off x="19204940" y="69342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29210</xdr:rowOff>
    </xdr:from>
    <xdr:to>
      <xdr:col>107</xdr:col>
      <xdr:colOff>101600</xdr:colOff>
      <xdr:row>40</xdr:row>
      <xdr:rowOff>130810</xdr:rowOff>
    </xdr:to>
    <xdr:sp macro="" textlink="">
      <xdr:nvSpPr>
        <xdr:cNvPr id="595" name="楕円 594">
          <a:extLst>
            <a:ext uri="{FF2B5EF4-FFF2-40B4-BE49-F238E27FC236}">
              <a16:creationId xmlns:a16="http://schemas.microsoft.com/office/drawing/2014/main" id="{4835EEA5-1C36-47E2-844D-FDA9CFFE4D42}"/>
            </a:ext>
          </a:extLst>
        </xdr:cNvPr>
        <xdr:cNvSpPr/>
      </xdr:nvSpPr>
      <xdr:spPr>
        <a:xfrm>
          <a:off x="18345150" y="68853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76200</xdr:rowOff>
    </xdr:from>
    <xdr:to>
      <xdr:col>111</xdr:col>
      <xdr:colOff>177800</xdr:colOff>
      <xdr:row>40</xdr:row>
      <xdr:rowOff>80010</xdr:rowOff>
    </xdr:to>
    <xdr:cxnSp macro="">
      <xdr:nvCxnSpPr>
        <xdr:cNvPr id="596" name="直線コネクタ 595">
          <a:extLst>
            <a:ext uri="{FF2B5EF4-FFF2-40B4-BE49-F238E27FC236}">
              <a16:creationId xmlns:a16="http://schemas.microsoft.com/office/drawing/2014/main" id="{E6CFAD6E-30F7-4C79-8408-420BB3F28724}"/>
            </a:ext>
          </a:extLst>
        </xdr:cNvPr>
        <xdr:cNvCxnSpPr/>
      </xdr:nvCxnSpPr>
      <xdr:spPr>
        <a:xfrm flipV="1">
          <a:off x="18399760" y="6934200"/>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29210</xdr:rowOff>
    </xdr:from>
    <xdr:to>
      <xdr:col>102</xdr:col>
      <xdr:colOff>165100</xdr:colOff>
      <xdr:row>40</xdr:row>
      <xdr:rowOff>130810</xdr:rowOff>
    </xdr:to>
    <xdr:sp macro="" textlink="">
      <xdr:nvSpPr>
        <xdr:cNvPr id="597" name="楕円 596">
          <a:extLst>
            <a:ext uri="{FF2B5EF4-FFF2-40B4-BE49-F238E27FC236}">
              <a16:creationId xmlns:a16="http://schemas.microsoft.com/office/drawing/2014/main" id="{7866DBF8-48A7-4741-92DB-8748396E7A24}"/>
            </a:ext>
          </a:extLst>
        </xdr:cNvPr>
        <xdr:cNvSpPr/>
      </xdr:nvSpPr>
      <xdr:spPr>
        <a:xfrm>
          <a:off x="17547590" y="68853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80010</xdr:rowOff>
    </xdr:from>
    <xdr:to>
      <xdr:col>107</xdr:col>
      <xdr:colOff>50800</xdr:colOff>
      <xdr:row>40</xdr:row>
      <xdr:rowOff>80010</xdr:rowOff>
    </xdr:to>
    <xdr:cxnSp macro="">
      <xdr:nvCxnSpPr>
        <xdr:cNvPr id="598" name="直線コネクタ 597">
          <a:extLst>
            <a:ext uri="{FF2B5EF4-FFF2-40B4-BE49-F238E27FC236}">
              <a16:creationId xmlns:a16="http://schemas.microsoft.com/office/drawing/2014/main" id="{8C2F6B86-1B8C-4A1E-A9D1-B9A8B58ABA5D}"/>
            </a:ext>
          </a:extLst>
        </xdr:cNvPr>
        <xdr:cNvCxnSpPr/>
      </xdr:nvCxnSpPr>
      <xdr:spPr>
        <a:xfrm>
          <a:off x="17602200" y="69399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33020</xdr:rowOff>
    </xdr:from>
    <xdr:to>
      <xdr:col>98</xdr:col>
      <xdr:colOff>38100</xdr:colOff>
      <xdr:row>40</xdr:row>
      <xdr:rowOff>134620</xdr:rowOff>
    </xdr:to>
    <xdr:sp macro="" textlink="">
      <xdr:nvSpPr>
        <xdr:cNvPr id="599" name="楕円 598">
          <a:extLst>
            <a:ext uri="{FF2B5EF4-FFF2-40B4-BE49-F238E27FC236}">
              <a16:creationId xmlns:a16="http://schemas.microsoft.com/office/drawing/2014/main" id="{3B81EA8F-A880-4373-ACAB-05CF38B8520E}"/>
            </a:ext>
          </a:extLst>
        </xdr:cNvPr>
        <xdr:cNvSpPr/>
      </xdr:nvSpPr>
      <xdr:spPr>
        <a:xfrm>
          <a:off x="16761460" y="68891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80010</xdr:rowOff>
    </xdr:from>
    <xdr:to>
      <xdr:col>102</xdr:col>
      <xdr:colOff>114300</xdr:colOff>
      <xdr:row>40</xdr:row>
      <xdr:rowOff>83820</xdr:rowOff>
    </xdr:to>
    <xdr:cxnSp macro="">
      <xdr:nvCxnSpPr>
        <xdr:cNvPr id="600" name="直線コネクタ 599">
          <a:extLst>
            <a:ext uri="{FF2B5EF4-FFF2-40B4-BE49-F238E27FC236}">
              <a16:creationId xmlns:a16="http://schemas.microsoft.com/office/drawing/2014/main" id="{6998456A-AC8D-49F1-B551-890B8660195D}"/>
            </a:ext>
          </a:extLst>
        </xdr:cNvPr>
        <xdr:cNvCxnSpPr/>
      </xdr:nvCxnSpPr>
      <xdr:spPr>
        <a:xfrm flipV="1">
          <a:off x="16804640" y="693991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61114716-AA88-48F9-80D5-0241458EC7B8}"/>
            </a:ext>
          </a:extLst>
        </xdr:cNvPr>
        <xdr:cNvSpPr txBox="1"/>
      </xdr:nvSpPr>
      <xdr:spPr>
        <a:xfrm>
          <a:off x="18982132"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5C764C40-D3AA-42C2-A1A3-4BF907C48B8A}"/>
            </a:ext>
          </a:extLst>
        </xdr:cNvPr>
        <xdr:cNvSpPr txBox="1"/>
      </xdr:nvSpPr>
      <xdr:spPr>
        <a:xfrm>
          <a:off x="18182032"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D0E9F417-40D3-4792-9BCB-B20642BE62A5}"/>
            </a:ext>
          </a:extLst>
        </xdr:cNvPr>
        <xdr:cNvSpPr txBox="1"/>
      </xdr:nvSpPr>
      <xdr:spPr>
        <a:xfrm>
          <a:off x="17384472"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306FC34E-04BF-4057-9BDF-56F503E60566}"/>
            </a:ext>
          </a:extLst>
        </xdr:cNvPr>
        <xdr:cNvSpPr txBox="1"/>
      </xdr:nvSpPr>
      <xdr:spPr>
        <a:xfrm>
          <a:off x="1658881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118127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1CAB581C-29CE-4903-8988-02CA3F6F68ED}"/>
            </a:ext>
          </a:extLst>
        </xdr:cNvPr>
        <xdr:cNvSpPr txBox="1"/>
      </xdr:nvSpPr>
      <xdr:spPr>
        <a:xfrm>
          <a:off x="18982132"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121937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EE3DF372-1380-468B-BFEE-90B4E7B5BC8E}"/>
            </a:ext>
          </a:extLst>
        </xdr:cNvPr>
        <xdr:cNvSpPr txBox="1"/>
      </xdr:nvSpPr>
      <xdr:spPr>
        <a:xfrm>
          <a:off x="18182032" y="698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121937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D93E3EF1-2F2D-42B4-9344-CF4F09BFE6C1}"/>
            </a:ext>
          </a:extLst>
        </xdr:cNvPr>
        <xdr:cNvSpPr txBox="1"/>
      </xdr:nvSpPr>
      <xdr:spPr>
        <a:xfrm>
          <a:off x="17384472" y="698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125747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B0AF8318-51E5-4063-98B8-8E8013055EFE}"/>
            </a:ext>
          </a:extLst>
        </xdr:cNvPr>
        <xdr:cNvSpPr txBox="1"/>
      </xdr:nvSpPr>
      <xdr:spPr>
        <a:xfrm>
          <a:off x="16588817"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BFD84597-AD1A-4BBD-BB74-2BDC603E45FB}"/>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C51A2DEC-9983-443D-A13A-7462D8A2FAE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9D904A8C-2629-4A98-B5EC-CC92719504A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5DD338D9-AFC2-437B-B5BA-BAF70208805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5AD94595-BABB-45F9-A966-14C6BD6DC5D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545270BD-5F0D-42E1-831A-39BE84B855C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589652D-4278-43A9-A72E-4AE2E573962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1EAFA86F-8EC2-4459-8304-44AFACB69C0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810A317B-971D-4840-BF2E-F784BFCC873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8650B26D-AF6E-49A1-8615-9C5031D4AA1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E9BD7BB9-A90D-491A-BD35-3A05D9C194D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093CD98C-C6D5-4329-A91F-E82332C1973F}"/>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1" name="テキスト ボックス 620">
          <a:extLst>
            <a:ext uri="{FF2B5EF4-FFF2-40B4-BE49-F238E27FC236}">
              <a16:creationId xmlns:a16="http://schemas.microsoft.com/office/drawing/2014/main" id="{3F8A0D37-EBF6-4D7C-9F4C-A6D76BEE816C}"/>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786301A0-6B4D-4B40-9074-58DF8E9C3266}"/>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F276AC87-8007-4DC1-8EAD-3B07D6F458A8}"/>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BE1E7407-6662-4768-B527-F4301C498F32}"/>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4BF19A5F-2C34-40CA-80CD-CAAABF9A2415}"/>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BDFF8EF4-09EC-44D1-B203-6D7EF1CFB9A5}"/>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D9E746F1-90D6-4955-A14A-94559CB1267A}"/>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E71E750C-0FD7-4317-8B83-BD3213C99760}"/>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5DD22A2A-D89F-4180-A415-D70EE502DA28}"/>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7E36B17C-CD01-43BA-807D-9B657F9D7444}"/>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1" name="テキスト ボックス 630">
          <a:extLst>
            <a:ext uri="{FF2B5EF4-FFF2-40B4-BE49-F238E27FC236}">
              <a16:creationId xmlns:a16="http://schemas.microsoft.com/office/drawing/2014/main" id="{5B0324D1-835F-471C-8210-130828CD06EC}"/>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E091C4C3-2B87-44CA-879C-61840D89ACB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DC7E392A-3662-46CE-B4CE-E33B92DABB60}"/>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31DC3053-D34C-4C73-9D21-ABD6818DEC8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5" name="直線コネクタ 634">
          <a:extLst>
            <a:ext uri="{FF2B5EF4-FFF2-40B4-BE49-F238E27FC236}">
              <a16:creationId xmlns:a16="http://schemas.microsoft.com/office/drawing/2014/main" id="{857B53E4-B82F-4535-9E51-D7378FE9A018}"/>
            </a:ext>
          </a:extLst>
        </xdr:cNvPr>
        <xdr:cNvCxnSpPr/>
      </xdr:nvCxnSpPr>
      <xdr:spPr>
        <a:xfrm flipV="1">
          <a:off x="14703424" y="9652090"/>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71978929-1F47-410A-834C-7872B6F8D44F}"/>
            </a:ext>
          </a:extLst>
        </xdr:cNvPr>
        <xdr:cNvSpPr txBox="1"/>
      </xdr:nvSpPr>
      <xdr:spPr>
        <a:xfrm>
          <a:off x="14742160" y="1105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37" name="直線コネクタ 636">
          <a:extLst>
            <a:ext uri="{FF2B5EF4-FFF2-40B4-BE49-F238E27FC236}">
              <a16:creationId xmlns:a16="http://schemas.microsoft.com/office/drawing/2014/main" id="{61D87B06-F3BD-4147-866C-FB45D0168391}"/>
            </a:ext>
          </a:extLst>
        </xdr:cNvPr>
        <xdr:cNvCxnSpPr/>
      </xdr:nvCxnSpPr>
      <xdr:spPr>
        <a:xfrm>
          <a:off x="14611350" y="1105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D930D4F5-A6B8-4DC0-A0E2-2892C99F459C}"/>
            </a:ext>
          </a:extLst>
        </xdr:cNvPr>
        <xdr:cNvSpPr txBox="1"/>
      </xdr:nvSpPr>
      <xdr:spPr>
        <a:xfrm>
          <a:off x="14742160" y="942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39" name="直線コネクタ 638">
          <a:extLst>
            <a:ext uri="{FF2B5EF4-FFF2-40B4-BE49-F238E27FC236}">
              <a16:creationId xmlns:a16="http://schemas.microsoft.com/office/drawing/2014/main" id="{0CB7425B-ECC5-49E4-86E2-323EA46A01CA}"/>
            </a:ext>
          </a:extLst>
        </xdr:cNvPr>
        <xdr:cNvCxnSpPr/>
      </xdr:nvCxnSpPr>
      <xdr:spPr>
        <a:xfrm>
          <a:off x="14611350" y="965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AF2B9A26-AF42-41D2-9256-42C4412075E1}"/>
            </a:ext>
          </a:extLst>
        </xdr:cNvPr>
        <xdr:cNvSpPr txBox="1"/>
      </xdr:nvSpPr>
      <xdr:spPr>
        <a:xfrm>
          <a:off x="1474216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1" name="フローチャート: 判断 640">
          <a:extLst>
            <a:ext uri="{FF2B5EF4-FFF2-40B4-BE49-F238E27FC236}">
              <a16:creationId xmlns:a16="http://schemas.microsoft.com/office/drawing/2014/main" id="{33298E1C-3443-4767-8A89-10706F175B36}"/>
            </a:ext>
          </a:extLst>
        </xdr:cNvPr>
        <xdr:cNvSpPr/>
      </xdr:nvSpPr>
      <xdr:spPr>
        <a:xfrm>
          <a:off x="14649450" y="1034451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2" name="フローチャート: 判断 641">
          <a:extLst>
            <a:ext uri="{FF2B5EF4-FFF2-40B4-BE49-F238E27FC236}">
              <a16:creationId xmlns:a16="http://schemas.microsoft.com/office/drawing/2014/main" id="{AE9DCDB2-78AF-447B-AC4D-FACC2945F480}"/>
            </a:ext>
          </a:extLst>
        </xdr:cNvPr>
        <xdr:cNvSpPr/>
      </xdr:nvSpPr>
      <xdr:spPr>
        <a:xfrm>
          <a:off x="13887450" y="1038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3" name="フローチャート: 判断 642">
          <a:extLst>
            <a:ext uri="{FF2B5EF4-FFF2-40B4-BE49-F238E27FC236}">
              <a16:creationId xmlns:a16="http://schemas.microsoft.com/office/drawing/2014/main" id="{89E95015-5DA3-4C69-B4E1-1BA5EB4D4D83}"/>
            </a:ext>
          </a:extLst>
        </xdr:cNvPr>
        <xdr:cNvSpPr/>
      </xdr:nvSpPr>
      <xdr:spPr>
        <a:xfrm>
          <a:off x="13089890" y="1035186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4" name="フローチャート: 判断 643">
          <a:extLst>
            <a:ext uri="{FF2B5EF4-FFF2-40B4-BE49-F238E27FC236}">
              <a16:creationId xmlns:a16="http://schemas.microsoft.com/office/drawing/2014/main" id="{0A9799E1-7E32-49CA-AA4C-2D84F54D2FBE}"/>
            </a:ext>
          </a:extLst>
        </xdr:cNvPr>
        <xdr:cNvSpPr/>
      </xdr:nvSpPr>
      <xdr:spPr>
        <a:xfrm>
          <a:off x="12303760" y="10332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766EA209-F38D-4B5C-A0FE-3FAB9B441955}"/>
            </a:ext>
          </a:extLst>
        </xdr:cNvPr>
        <xdr:cNvSpPr/>
      </xdr:nvSpPr>
      <xdr:spPr>
        <a:xfrm>
          <a:off x="11487150" y="1028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84580D0-422C-4C2D-BDD2-C34AD5D0343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A2C5D340-D4ED-49D5-B01E-17467C30945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2A55501-F237-4EFF-8F94-56E9BD185FB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6697527A-1472-4CA5-86A4-66D7CA49695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C842052D-749B-49B0-8889-5538BF0785E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168003</xdr:rowOff>
    </xdr:from>
    <xdr:to>
      <xdr:col>85</xdr:col>
      <xdr:colOff>177800</xdr:colOff>
      <xdr:row>61</xdr:row>
      <xdr:rowOff>98153</xdr:rowOff>
    </xdr:to>
    <xdr:sp macro="" textlink="">
      <xdr:nvSpPr>
        <xdr:cNvPr id="651" name="楕円 650">
          <a:extLst>
            <a:ext uri="{FF2B5EF4-FFF2-40B4-BE49-F238E27FC236}">
              <a16:creationId xmlns:a16="http://schemas.microsoft.com/office/drawing/2014/main" id="{6FB5E585-E5E5-42DB-986C-7D77D310F03F}"/>
            </a:ext>
          </a:extLst>
        </xdr:cNvPr>
        <xdr:cNvSpPr/>
      </xdr:nvSpPr>
      <xdr:spPr>
        <a:xfrm>
          <a:off x="14649450" y="1045881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146430</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C01F3B93-DEAF-4568-9D31-2E055CE09F7B}"/>
            </a:ext>
          </a:extLst>
        </xdr:cNvPr>
        <xdr:cNvSpPr txBox="1"/>
      </xdr:nvSpPr>
      <xdr:spPr>
        <a:xfrm>
          <a:off x="14742160" y="1043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96157</xdr:rowOff>
    </xdr:from>
    <xdr:to>
      <xdr:col>81</xdr:col>
      <xdr:colOff>101600</xdr:colOff>
      <xdr:row>61</xdr:row>
      <xdr:rowOff>26307</xdr:rowOff>
    </xdr:to>
    <xdr:sp macro="" textlink="">
      <xdr:nvSpPr>
        <xdr:cNvPr id="653" name="楕円 652">
          <a:extLst>
            <a:ext uri="{FF2B5EF4-FFF2-40B4-BE49-F238E27FC236}">
              <a16:creationId xmlns:a16="http://schemas.microsoft.com/office/drawing/2014/main" id="{F50F9584-D24E-4B1D-B5C4-092031BBD43B}"/>
            </a:ext>
          </a:extLst>
        </xdr:cNvPr>
        <xdr:cNvSpPr/>
      </xdr:nvSpPr>
      <xdr:spPr>
        <a:xfrm>
          <a:off x="13887450" y="103793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146957</xdr:rowOff>
    </xdr:from>
    <xdr:to>
      <xdr:col>85</xdr:col>
      <xdr:colOff>127000</xdr:colOff>
      <xdr:row>61</xdr:row>
      <xdr:rowOff>47353</xdr:rowOff>
    </xdr:to>
    <xdr:cxnSp macro="">
      <xdr:nvCxnSpPr>
        <xdr:cNvPr id="654" name="直線コネクタ 653">
          <a:extLst>
            <a:ext uri="{FF2B5EF4-FFF2-40B4-BE49-F238E27FC236}">
              <a16:creationId xmlns:a16="http://schemas.microsoft.com/office/drawing/2014/main" id="{CFFD37C2-A4A3-47E0-A701-FC97B8D24234}"/>
            </a:ext>
          </a:extLst>
        </xdr:cNvPr>
        <xdr:cNvCxnSpPr/>
      </xdr:nvCxnSpPr>
      <xdr:spPr>
        <a:xfrm>
          <a:off x="13942060" y="10432052"/>
          <a:ext cx="762000" cy="7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60234</xdr:rowOff>
    </xdr:from>
    <xdr:to>
      <xdr:col>76</xdr:col>
      <xdr:colOff>165100</xdr:colOff>
      <xdr:row>60</xdr:row>
      <xdr:rowOff>161834</xdr:rowOff>
    </xdr:to>
    <xdr:sp macro="" textlink="">
      <xdr:nvSpPr>
        <xdr:cNvPr id="655" name="楕円 654">
          <a:extLst>
            <a:ext uri="{FF2B5EF4-FFF2-40B4-BE49-F238E27FC236}">
              <a16:creationId xmlns:a16="http://schemas.microsoft.com/office/drawing/2014/main" id="{904D38EA-3888-454D-A3CC-708B2631837D}"/>
            </a:ext>
          </a:extLst>
        </xdr:cNvPr>
        <xdr:cNvSpPr/>
      </xdr:nvSpPr>
      <xdr:spPr>
        <a:xfrm>
          <a:off x="13089890" y="103434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111034</xdr:rowOff>
    </xdr:from>
    <xdr:to>
      <xdr:col>81</xdr:col>
      <xdr:colOff>50800</xdr:colOff>
      <xdr:row>60</xdr:row>
      <xdr:rowOff>146957</xdr:rowOff>
    </xdr:to>
    <xdr:cxnSp macro="">
      <xdr:nvCxnSpPr>
        <xdr:cNvPr id="656" name="直線コネクタ 655">
          <a:extLst>
            <a:ext uri="{FF2B5EF4-FFF2-40B4-BE49-F238E27FC236}">
              <a16:creationId xmlns:a16="http://schemas.microsoft.com/office/drawing/2014/main" id="{86270B3C-2F89-4014-A0CB-D1FBA557D96F}"/>
            </a:ext>
          </a:extLst>
        </xdr:cNvPr>
        <xdr:cNvCxnSpPr/>
      </xdr:nvCxnSpPr>
      <xdr:spPr>
        <a:xfrm>
          <a:off x="13144500" y="10398034"/>
          <a:ext cx="79756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24312</xdr:rowOff>
    </xdr:from>
    <xdr:to>
      <xdr:col>72</xdr:col>
      <xdr:colOff>38100</xdr:colOff>
      <xdr:row>60</xdr:row>
      <xdr:rowOff>125912</xdr:rowOff>
    </xdr:to>
    <xdr:sp macro="" textlink="">
      <xdr:nvSpPr>
        <xdr:cNvPr id="657" name="楕円 656">
          <a:extLst>
            <a:ext uri="{FF2B5EF4-FFF2-40B4-BE49-F238E27FC236}">
              <a16:creationId xmlns:a16="http://schemas.microsoft.com/office/drawing/2014/main" id="{CB67034A-412B-4DBB-8491-75B8F3D3C53D}"/>
            </a:ext>
          </a:extLst>
        </xdr:cNvPr>
        <xdr:cNvSpPr/>
      </xdr:nvSpPr>
      <xdr:spPr>
        <a:xfrm>
          <a:off x="12303760" y="103075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75112</xdr:rowOff>
    </xdr:from>
    <xdr:to>
      <xdr:col>76</xdr:col>
      <xdr:colOff>114300</xdr:colOff>
      <xdr:row>60</xdr:row>
      <xdr:rowOff>111034</xdr:rowOff>
    </xdr:to>
    <xdr:cxnSp macro="">
      <xdr:nvCxnSpPr>
        <xdr:cNvPr id="658" name="直線コネクタ 657">
          <a:extLst>
            <a:ext uri="{FF2B5EF4-FFF2-40B4-BE49-F238E27FC236}">
              <a16:creationId xmlns:a16="http://schemas.microsoft.com/office/drawing/2014/main" id="{836FE65D-CA25-4BF3-A9BE-49E5F9CC0F58}"/>
            </a:ext>
          </a:extLst>
        </xdr:cNvPr>
        <xdr:cNvCxnSpPr/>
      </xdr:nvCxnSpPr>
      <xdr:spPr>
        <a:xfrm>
          <a:off x="12346940" y="10362112"/>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130447</xdr:rowOff>
    </xdr:from>
    <xdr:to>
      <xdr:col>67</xdr:col>
      <xdr:colOff>101600</xdr:colOff>
      <xdr:row>60</xdr:row>
      <xdr:rowOff>60597</xdr:rowOff>
    </xdr:to>
    <xdr:sp macro="" textlink="">
      <xdr:nvSpPr>
        <xdr:cNvPr id="659" name="楕円 658">
          <a:extLst>
            <a:ext uri="{FF2B5EF4-FFF2-40B4-BE49-F238E27FC236}">
              <a16:creationId xmlns:a16="http://schemas.microsoft.com/office/drawing/2014/main" id="{1D64E709-F784-4A18-9641-76DF4FA74170}"/>
            </a:ext>
          </a:extLst>
        </xdr:cNvPr>
        <xdr:cNvSpPr/>
      </xdr:nvSpPr>
      <xdr:spPr>
        <a:xfrm>
          <a:off x="11487150" y="1024980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9797</xdr:rowOff>
    </xdr:from>
    <xdr:to>
      <xdr:col>71</xdr:col>
      <xdr:colOff>177800</xdr:colOff>
      <xdr:row>60</xdr:row>
      <xdr:rowOff>75112</xdr:rowOff>
    </xdr:to>
    <xdr:cxnSp macro="">
      <xdr:nvCxnSpPr>
        <xdr:cNvPr id="660" name="直線コネクタ 659">
          <a:extLst>
            <a:ext uri="{FF2B5EF4-FFF2-40B4-BE49-F238E27FC236}">
              <a16:creationId xmlns:a16="http://schemas.microsoft.com/office/drawing/2014/main" id="{DACA6D7D-6F62-4234-B3E8-CA7A64C41C9D}"/>
            </a:ext>
          </a:extLst>
        </xdr:cNvPr>
        <xdr:cNvCxnSpPr/>
      </xdr:nvCxnSpPr>
      <xdr:spPr>
        <a:xfrm>
          <a:off x="11541760" y="10298702"/>
          <a:ext cx="805180" cy="6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61" name="n_1aveValue【学校施設】&#10;有形固定資産減価償却率">
          <a:extLst>
            <a:ext uri="{FF2B5EF4-FFF2-40B4-BE49-F238E27FC236}">
              <a16:creationId xmlns:a16="http://schemas.microsoft.com/office/drawing/2014/main" id="{D86121A7-CCF5-475B-B12C-63A9102A9E73}"/>
            </a:ext>
          </a:extLst>
        </xdr:cNvPr>
        <xdr:cNvSpPr txBox="1"/>
      </xdr:nvSpPr>
      <xdr:spPr>
        <a:xfrm>
          <a:off x="13738234" y="1047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62" name="n_2aveValue【学校施設】&#10;有形固定資産減価償却率">
          <a:extLst>
            <a:ext uri="{FF2B5EF4-FFF2-40B4-BE49-F238E27FC236}">
              <a16:creationId xmlns:a16="http://schemas.microsoft.com/office/drawing/2014/main" id="{478DA7AB-8640-4575-BC96-2BD21EEE6251}"/>
            </a:ext>
          </a:extLst>
        </xdr:cNvPr>
        <xdr:cNvSpPr txBox="1"/>
      </xdr:nvSpPr>
      <xdr:spPr>
        <a:xfrm>
          <a:off x="12957184" y="104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663" name="n_3aveValue【学校施設】&#10;有形固定資産減価償却率">
          <a:extLst>
            <a:ext uri="{FF2B5EF4-FFF2-40B4-BE49-F238E27FC236}">
              <a16:creationId xmlns:a16="http://schemas.microsoft.com/office/drawing/2014/main" id="{BA9FBCFC-9165-4C1A-A4DC-1705DE8B4987}"/>
            </a:ext>
          </a:extLst>
        </xdr:cNvPr>
        <xdr:cNvSpPr txBox="1"/>
      </xdr:nvSpPr>
      <xdr:spPr>
        <a:xfrm>
          <a:off x="12171054" y="1041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学校施設】&#10;有形固定資産減価償却率">
          <a:extLst>
            <a:ext uri="{FF2B5EF4-FFF2-40B4-BE49-F238E27FC236}">
              <a16:creationId xmlns:a16="http://schemas.microsoft.com/office/drawing/2014/main" id="{3D5E0FE8-325F-4566-B26A-788EE83A01C1}"/>
            </a:ext>
          </a:extLst>
        </xdr:cNvPr>
        <xdr:cNvSpPr txBox="1"/>
      </xdr:nvSpPr>
      <xdr:spPr>
        <a:xfrm>
          <a:off x="11354444" y="1038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42834</xdr:rowOff>
    </xdr:from>
    <xdr:ext cx="405111" cy="259045"/>
    <xdr:sp macro="" textlink="">
      <xdr:nvSpPr>
        <xdr:cNvPr id="665" name="n_1mainValue【学校施設】&#10;有形固定資産減価償却率">
          <a:extLst>
            <a:ext uri="{FF2B5EF4-FFF2-40B4-BE49-F238E27FC236}">
              <a16:creationId xmlns:a16="http://schemas.microsoft.com/office/drawing/2014/main" id="{373BFE7B-AE9E-4277-B3BE-D0FAE747D1F1}"/>
            </a:ext>
          </a:extLst>
        </xdr:cNvPr>
        <xdr:cNvSpPr txBox="1"/>
      </xdr:nvSpPr>
      <xdr:spPr>
        <a:xfrm>
          <a:off x="13738234" y="1016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6911</xdr:rowOff>
    </xdr:from>
    <xdr:ext cx="405111" cy="259045"/>
    <xdr:sp macro="" textlink="">
      <xdr:nvSpPr>
        <xdr:cNvPr id="666" name="n_2mainValue【学校施設】&#10;有形固定資産減価償却率">
          <a:extLst>
            <a:ext uri="{FF2B5EF4-FFF2-40B4-BE49-F238E27FC236}">
              <a16:creationId xmlns:a16="http://schemas.microsoft.com/office/drawing/2014/main" id="{5C298170-990C-4C7A-8F93-41955EDD8AD5}"/>
            </a:ext>
          </a:extLst>
        </xdr:cNvPr>
        <xdr:cNvSpPr txBox="1"/>
      </xdr:nvSpPr>
      <xdr:spPr>
        <a:xfrm>
          <a:off x="12957184" y="10124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142439</xdr:rowOff>
    </xdr:from>
    <xdr:ext cx="405111" cy="259045"/>
    <xdr:sp macro="" textlink="">
      <xdr:nvSpPr>
        <xdr:cNvPr id="667" name="n_3mainValue【学校施設】&#10;有形固定資産減価償却率">
          <a:extLst>
            <a:ext uri="{FF2B5EF4-FFF2-40B4-BE49-F238E27FC236}">
              <a16:creationId xmlns:a16="http://schemas.microsoft.com/office/drawing/2014/main" id="{CA3086D8-C3C0-4B44-8018-710169C183CD}"/>
            </a:ext>
          </a:extLst>
        </xdr:cNvPr>
        <xdr:cNvSpPr txBox="1"/>
      </xdr:nvSpPr>
      <xdr:spPr>
        <a:xfrm>
          <a:off x="12171054" y="10084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77124</xdr:rowOff>
    </xdr:from>
    <xdr:ext cx="405111" cy="259045"/>
    <xdr:sp macro="" textlink="">
      <xdr:nvSpPr>
        <xdr:cNvPr id="668" name="n_4mainValue【学校施設】&#10;有形固定資産減価償却率">
          <a:extLst>
            <a:ext uri="{FF2B5EF4-FFF2-40B4-BE49-F238E27FC236}">
              <a16:creationId xmlns:a16="http://schemas.microsoft.com/office/drawing/2014/main" id="{8E268237-4ACA-437E-9F4A-008F4161F4FA}"/>
            </a:ext>
          </a:extLst>
        </xdr:cNvPr>
        <xdr:cNvSpPr txBox="1"/>
      </xdr:nvSpPr>
      <xdr:spPr>
        <a:xfrm>
          <a:off x="113544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BD749640-E242-4AC1-875E-5D96A23D155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42809D13-AAEB-4909-970B-FB10FA16EF0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B18ECCB1-DC0D-4EA4-85D5-B4474091A6E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C719B641-8239-4254-980A-80660B15312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83742A8D-494E-4B2B-9270-A6BA8FDF3A6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DE8AF298-9002-4CEE-BB9F-3B909B5D4DD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E2FC11CF-03F5-4ADD-9CB1-65B1CBEAFFC8}"/>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9434568B-1B62-4571-B26D-3E463F74A71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D6E542D1-438D-4198-9499-8FE03EFA0EB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27B9CDF1-294D-46EF-AED6-333FD6CFA20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9479B964-3781-420B-9942-CE28BB6A81EB}"/>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0" name="直線コネクタ 679">
          <a:extLst>
            <a:ext uri="{FF2B5EF4-FFF2-40B4-BE49-F238E27FC236}">
              <a16:creationId xmlns:a16="http://schemas.microsoft.com/office/drawing/2014/main" id="{1CAAB367-7619-4A8F-906B-10A390A3C0FF}"/>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1" name="テキスト ボックス 680">
          <a:extLst>
            <a:ext uri="{FF2B5EF4-FFF2-40B4-BE49-F238E27FC236}">
              <a16:creationId xmlns:a16="http://schemas.microsoft.com/office/drawing/2014/main" id="{3440E264-05F1-4EF9-9FDA-D2448F6998B4}"/>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2" name="直線コネクタ 681">
          <a:extLst>
            <a:ext uri="{FF2B5EF4-FFF2-40B4-BE49-F238E27FC236}">
              <a16:creationId xmlns:a16="http://schemas.microsoft.com/office/drawing/2014/main" id="{40088095-D372-448F-9CD6-26DD52346129}"/>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3" name="テキスト ボックス 682">
          <a:extLst>
            <a:ext uri="{FF2B5EF4-FFF2-40B4-BE49-F238E27FC236}">
              <a16:creationId xmlns:a16="http://schemas.microsoft.com/office/drawing/2014/main" id="{B64FD112-8CE3-46A0-841F-0139658BCDB2}"/>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4" name="直線コネクタ 683">
          <a:extLst>
            <a:ext uri="{FF2B5EF4-FFF2-40B4-BE49-F238E27FC236}">
              <a16:creationId xmlns:a16="http://schemas.microsoft.com/office/drawing/2014/main" id="{84D481D0-11F1-4D54-9F6A-DE4EA5F6FEF6}"/>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5" name="テキスト ボックス 684">
          <a:extLst>
            <a:ext uri="{FF2B5EF4-FFF2-40B4-BE49-F238E27FC236}">
              <a16:creationId xmlns:a16="http://schemas.microsoft.com/office/drawing/2014/main" id="{23BE0ED7-9A12-47BE-B16F-FA4276DF0985}"/>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6" name="直線コネクタ 685">
          <a:extLst>
            <a:ext uri="{FF2B5EF4-FFF2-40B4-BE49-F238E27FC236}">
              <a16:creationId xmlns:a16="http://schemas.microsoft.com/office/drawing/2014/main" id="{16E5BA40-A062-468B-B3BD-E46CE054A91F}"/>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7" name="テキスト ボックス 686">
          <a:extLst>
            <a:ext uri="{FF2B5EF4-FFF2-40B4-BE49-F238E27FC236}">
              <a16:creationId xmlns:a16="http://schemas.microsoft.com/office/drawing/2014/main" id="{F231B9BE-BDEE-40A6-A906-AAA05D0E893D}"/>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8" name="直線コネクタ 687">
          <a:extLst>
            <a:ext uri="{FF2B5EF4-FFF2-40B4-BE49-F238E27FC236}">
              <a16:creationId xmlns:a16="http://schemas.microsoft.com/office/drawing/2014/main" id="{1C84445D-881C-474D-B2BC-FBFF8FF790F2}"/>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9" name="テキスト ボックス 688">
          <a:extLst>
            <a:ext uri="{FF2B5EF4-FFF2-40B4-BE49-F238E27FC236}">
              <a16:creationId xmlns:a16="http://schemas.microsoft.com/office/drawing/2014/main" id="{F35C950A-5079-4A89-B7C1-525B4DD32288}"/>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4EDCF082-5739-4932-9C0D-964B91CCAC6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2EB92A45-6863-4DB9-9B59-E84414662920}"/>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学校施設】&#10;一人当たり面積グラフ枠">
          <a:extLst>
            <a:ext uri="{FF2B5EF4-FFF2-40B4-BE49-F238E27FC236}">
              <a16:creationId xmlns:a16="http://schemas.microsoft.com/office/drawing/2014/main" id="{7E0BE178-CF07-4140-97D4-5B1BD452D33E}"/>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3" name="直線コネクタ 692">
          <a:extLst>
            <a:ext uri="{FF2B5EF4-FFF2-40B4-BE49-F238E27FC236}">
              <a16:creationId xmlns:a16="http://schemas.microsoft.com/office/drawing/2014/main" id="{C9EF2D0B-4BD7-498A-8F7C-19687AC59DD8}"/>
            </a:ext>
          </a:extLst>
        </xdr:cNvPr>
        <xdr:cNvCxnSpPr/>
      </xdr:nvCxnSpPr>
      <xdr:spPr>
        <a:xfrm flipV="1">
          <a:off x="19947254" y="9722485"/>
          <a:ext cx="0" cy="1348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4" name="【学校施設】&#10;一人当たり面積最小値テキスト">
          <a:extLst>
            <a:ext uri="{FF2B5EF4-FFF2-40B4-BE49-F238E27FC236}">
              <a16:creationId xmlns:a16="http://schemas.microsoft.com/office/drawing/2014/main" id="{997B7844-28AA-42EE-ABFB-33DDD515F6F8}"/>
            </a:ext>
          </a:extLst>
        </xdr:cNvPr>
        <xdr:cNvSpPr txBox="1"/>
      </xdr:nvSpPr>
      <xdr:spPr>
        <a:xfrm>
          <a:off x="19985990" y="1106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5" name="直線コネクタ 694">
          <a:extLst>
            <a:ext uri="{FF2B5EF4-FFF2-40B4-BE49-F238E27FC236}">
              <a16:creationId xmlns:a16="http://schemas.microsoft.com/office/drawing/2014/main" id="{E0877629-856D-4E32-AC19-9E02F7351676}"/>
            </a:ext>
          </a:extLst>
        </xdr:cNvPr>
        <xdr:cNvCxnSpPr/>
      </xdr:nvCxnSpPr>
      <xdr:spPr>
        <a:xfrm>
          <a:off x="19885660" y="11070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96" name="【学校施設】&#10;一人当たり面積最大値テキスト">
          <a:extLst>
            <a:ext uri="{FF2B5EF4-FFF2-40B4-BE49-F238E27FC236}">
              <a16:creationId xmlns:a16="http://schemas.microsoft.com/office/drawing/2014/main" id="{3D723CE5-ABF9-4A96-A928-CDFAAADFB9A6}"/>
            </a:ext>
          </a:extLst>
        </xdr:cNvPr>
        <xdr:cNvSpPr txBox="1"/>
      </xdr:nvSpPr>
      <xdr:spPr>
        <a:xfrm>
          <a:off x="19985990" y="949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97" name="直線コネクタ 696">
          <a:extLst>
            <a:ext uri="{FF2B5EF4-FFF2-40B4-BE49-F238E27FC236}">
              <a16:creationId xmlns:a16="http://schemas.microsoft.com/office/drawing/2014/main" id="{8BFCF1EA-3943-4969-92A2-1C4A5D1C516C}"/>
            </a:ext>
          </a:extLst>
        </xdr:cNvPr>
        <xdr:cNvCxnSpPr/>
      </xdr:nvCxnSpPr>
      <xdr:spPr>
        <a:xfrm>
          <a:off x="19885660" y="9722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698" name="【学校施設】&#10;一人当たり面積平均値テキスト">
          <a:extLst>
            <a:ext uri="{FF2B5EF4-FFF2-40B4-BE49-F238E27FC236}">
              <a16:creationId xmlns:a16="http://schemas.microsoft.com/office/drawing/2014/main" id="{FB6B73D2-7C15-4CC2-B6EB-B1CEC77E75C2}"/>
            </a:ext>
          </a:extLst>
        </xdr:cNvPr>
        <xdr:cNvSpPr txBox="1"/>
      </xdr:nvSpPr>
      <xdr:spPr>
        <a:xfrm>
          <a:off x="19985990" y="10419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99" name="フローチャート: 判断 698">
          <a:extLst>
            <a:ext uri="{FF2B5EF4-FFF2-40B4-BE49-F238E27FC236}">
              <a16:creationId xmlns:a16="http://schemas.microsoft.com/office/drawing/2014/main" id="{B0EECBFF-75B2-491F-B4E6-612173E50560}"/>
            </a:ext>
          </a:extLst>
        </xdr:cNvPr>
        <xdr:cNvSpPr/>
      </xdr:nvSpPr>
      <xdr:spPr>
        <a:xfrm>
          <a:off x="19904710" y="10571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700" name="フローチャート: 判断 699">
          <a:extLst>
            <a:ext uri="{FF2B5EF4-FFF2-40B4-BE49-F238E27FC236}">
              <a16:creationId xmlns:a16="http://schemas.microsoft.com/office/drawing/2014/main" id="{022157DD-0096-4B78-9994-6631FBD979AE}"/>
            </a:ext>
          </a:extLst>
        </xdr:cNvPr>
        <xdr:cNvSpPr/>
      </xdr:nvSpPr>
      <xdr:spPr>
        <a:xfrm>
          <a:off x="19161760" y="105619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701" name="フローチャート: 判断 700">
          <a:extLst>
            <a:ext uri="{FF2B5EF4-FFF2-40B4-BE49-F238E27FC236}">
              <a16:creationId xmlns:a16="http://schemas.microsoft.com/office/drawing/2014/main" id="{802D1306-63BA-4A2D-8E5D-65F5E104B971}"/>
            </a:ext>
          </a:extLst>
        </xdr:cNvPr>
        <xdr:cNvSpPr/>
      </xdr:nvSpPr>
      <xdr:spPr>
        <a:xfrm>
          <a:off x="18345150" y="1057402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2" name="フローチャート: 判断 701">
          <a:extLst>
            <a:ext uri="{FF2B5EF4-FFF2-40B4-BE49-F238E27FC236}">
              <a16:creationId xmlns:a16="http://schemas.microsoft.com/office/drawing/2014/main" id="{7BB961A9-9A04-486B-8EFE-989A1ECB4175}"/>
            </a:ext>
          </a:extLst>
        </xdr:cNvPr>
        <xdr:cNvSpPr/>
      </xdr:nvSpPr>
      <xdr:spPr>
        <a:xfrm>
          <a:off x="17547590" y="1059180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3" name="フローチャート: 判断 702">
          <a:extLst>
            <a:ext uri="{FF2B5EF4-FFF2-40B4-BE49-F238E27FC236}">
              <a16:creationId xmlns:a16="http://schemas.microsoft.com/office/drawing/2014/main" id="{81D4CD4A-114F-432D-AB29-07A06709EF2B}"/>
            </a:ext>
          </a:extLst>
        </xdr:cNvPr>
        <xdr:cNvSpPr/>
      </xdr:nvSpPr>
      <xdr:spPr>
        <a:xfrm>
          <a:off x="16761460" y="10677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D258F58-B8F3-479B-A8A2-A9663C54464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656E52BB-83D3-4B3C-A91E-994CB391447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2582BC54-2CA8-4E38-BBE3-FE0B37B1FE8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AC28A5E1-EC4B-428C-A58C-47997159685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C0AFBBD5-4DCE-484E-804B-2AE5E9D3CD9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3810</xdr:rowOff>
    </xdr:from>
    <xdr:to>
      <xdr:col>116</xdr:col>
      <xdr:colOff>114300</xdr:colOff>
      <xdr:row>64</xdr:row>
      <xdr:rowOff>105410</xdr:rowOff>
    </xdr:to>
    <xdr:sp macro="" textlink="">
      <xdr:nvSpPr>
        <xdr:cNvPr id="709" name="楕円 708">
          <a:extLst>
            <a:ext uri="{FF2B5EF4-FFF2-40B4-BE49-F238E27FC236}">
              <a16:creationId xmlns:a16="http://schemas.microsoft.com/office/drawing/2014/main" id="{F1F28EFB-DB02-4508-B110-25F13E0BC49B}"/>
            </a:ext>
          </a:extLst>
        </xdr:cNvPr>
        <xdr:cNvSpPr/>
      </xdr:nvSpPr>
      <xdr:spPr>
        <a:xfrm>
          <a:off x="19904710" y="1097851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90187</xdr:rowOff>
    </xdr:from>
    <xdr:ext cx="469744" cy="259045"/>
    <xdr:sp macro="" textlink="">
      <xdr:nvSpPr>
        <xdr:cNvPr id="710" name="【学校施設】&#10;一人当たり面積該当値テキスト">
          <a:extLst>
            <a:ext uri="{FF2B5EF4-FFF2-40B4-BE49-F238E27FC236}">
              <a16:creationId xmlns:a16="http://schemas.microsoft.com/office/drawing/2014/main" id="{8EFFC18E-2710-4A2F-9E67-61D01BC8FE50}"/>
            </a:ext>
          </a:extLst>
        </xdr:cNvPr>
        <xdr:cNvSpPr txBox="1"/>
      </xdr:nvSpPr>
      <xdr:spPr>
        <a:xfrm>
          <a:off x="19985990" y="108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16510</xdr:rowOff>
    </xdr:from>
    <xdr:to>
      <xdr:col>112</xdr:col>
      <xdr:colOff>38100</xdr:colOff>
      <xdr:row>64</xdr:row>
      <xdr:rowOff>118110</xdr:rowOff>
    </xdr:to>
    <xdr:sp macro="" textlink="">
      <xdr:nvSpPr>
        <xdr:cNvPr id="711" name="楕円 710">
          <a:extLst>
            <a:ext uri="{FF2B5EF4-FFF2-40B4-BE49-F238E27FC236}">
              <a16:creationId xmlns:a16="http://schemas.microsoft.com/office/drawing/2014/main" id="{D230D5E1-BF14-4F7D-9A7D-BF9F4BC3B395}"/>
            </a:ext>
          </a:extLst>
        </xdr:cNvPr>
        <xdr:cNvSpPr/>
      </xdr:nvSpPr>
      <xdr:spPr>
        <a:xfrm>
          <a:off x="19161760" y="1099312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54610</xdr:rowOff>
    </xdr:from>
    <xdr:to>
      <xdr:col>116</xdr:col>
      <xdr:colOff>63500</xdr:colOff>
      <xdr:row>64</xdr:row>
      <xdr:rowOff>67310</xdr:rowOff>
    </xdr:to>
    <xdr:cxnSp macro="">
      <xdr:nvCxnSpPr>
        <xdr:cNvPr id="712" name="直線コネクタ 711">
          <a:extLst>
            <a:ext uri="{FF2B5EF4-FFF2-40B4-BE49-F238E27FC236}">
              <a16:creationId xmlns:a16="http://schemas.microsoft.com/office/drawing/2014/main" id="{A577A77E-CB2E-469A-87A9-D22C7AE1676B}"/>
            </a:ext>
          </a:extLst>
        </xdr:cNvPr>
        <xdr:cNvCxnSpPr/>
      </xdr:nvCxnSpPr>
      <xdr:spPr>
        <a:xfrm flipV="1">
          <a:off x="19204940" y="11031220"/>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25400</xdr:rowOff>
    </xdr:from>
    <xdr:to>
      <xdr:col>107</xdr:col>
      <xdr:colOff>101600</xdr:colOff>
      <xdr:row>64</xdr:row>
      <xdr:rowOff>127000</xdr:rowOff>
    </xdr:to>
    <xdr:sp macro="" textlink="">
      <xdr:nvSpPr>
        <xdr:cNvPr id="713" name="楕円 712">
          <a:extLst>
            <a:ext uri="{FF2B5EF4-FFF2-40B4-BE49-F238E27FC236}">
              <a16:creationId xmlns:a16="http://schemas.microsoft.com/office/drawing/2014/main" id="{2D50979B-D7BC-4F40-99D0-5040E62FA78D}"/>
            </a:ext>
          </a:extLst>
        </xdr:cNvPr>
        <xdr:cNvSpPr/>
      </xdr:nvSpPr>
      <xdr:spPr>
        <a:xfrm>
          <a:off x="18345150" y="1099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67310</xdr:rowOff>
    </xdr:from>
    <xdr:to>
      <xdr:col>111</xdr:col>
      <xdr:colOff>177800</xdr:colOff>
      <xdr:row>64</xdr:row>
      <xdr:rowOff>76200</xdr:rowOff>
    </xdr:to>
    <xdr:cxnSp macro="">
      <xdr:nvCxnSpPr>
        <xdr:cNvPr id="714" name="直線コネクタ 713">
          <a:extLst>
            <a:ext uri="{FF2B5EF4-FFF2-40B4-BE49-F238E27FC236}">
              <a16:creationId xmlns:a16="http://schemas.microsoft.com/office/drawing/2014/main" id="{4017BF89-7E6A-4B1F-BD63-B469FEBFD0FD}"/>
            </a:ext>
          </a:extLst>
        </xdr:cNvPr>
        <xdr:cNvCxnSpPr/>
      </xdr:nvCxnSpPr>
      <xdr:spPr>
        <a:xfrm flipV="1">
          <a:off x="18399760" y="11038205"/>
          <a:ext cx="80518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31750</xdr:rowOff>
    </xdr:from>
    <xdr:to>
      <xdr:col>102</xdr:col>
      <xdr:colOff>165100</xdr:colOff>
      <xdr:row>64</xdr:row>
      <xdr:rowOff>133350</xdr:rowOff>
    </xdr:to>
    <xdr:sp macro="" textlink="">
      <xdr:nvSpPr>
        <xdr:cNvPr id="715" name="楕円 714">
          <a:extLst>
            <a:ext uri="{FF2B5EF4-FFF2-40B4-BE49-F238E27FC236}">
              <a16:creationId xmlns:a16="http://schemas.microsoft.com/office/drawing/2014/main" id="{5759BBD8-A665-4EE7-8E6D-A81D4BBBA83D}"/>
            </a:ext>
          </a:extLst>
        </xdr:cNvPr>
        <xdr:cNvSpPr/>
      </xdr:nvSpPr>
      <xdr:spPr>
        <a:xfrm>
          <a:off x="17547590" y="1100264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76200</xdr:rowOff>
    </xdr:from>
    <xdr:to>
      <xdr:col>107</xdr:col>
      <xdr:colOff>50800</xdr:colOff>
      <xdr:row>64</xdr:row>
      <xdr:rowOff>82550</xdr:rowOff>
    </xdr:to>
    <xdr:cxnSp macro="">
      <xdr:nvCxnSpPr>
        <xdr:cNvPr id="716" name="直線コネクタ 715">
          <a:extLst>
            <a:ext uri="{FF2B5EF4-FFF2-40B4-BE49-F238E27FC236}">
              <a16:creationId xmlns:a16="http://schemas.microsoft.com/office/drawing/2014/main" id="{3122B56E-3057-4074-AFD6-894104F50997}"/>
            </a:ext>
          </a:extLst>
        </xdr:cNvPr>
        <xdr:cNvCxnSpPr/>
      </xdr:nvCxnSpPr>
      <xdr:spPr>
        <a:xfrm flipV="1">
          <a:off x="17602200" y="11049000"/>
          <a:ext cx="79756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44450</xdr:rowOff>
    </xdr:from>
    <xdr:to>
      <xdr:col>98</xdr:col>
      <xdr:colOff>38100</xdr:colOff>
      <xdr:row>64</xdr:row>
      <xdr:rowOff>146050</xdr:rowOff>
    </xdr:to>
    <xdr:sp macro="" textlink="">
      <xdr:nvSpPr>
        <xdr:cNvPr id="717" name="楕円 716">
          <a:extLst>
            <a:ext uri="{FF2B5EF4-FFF2-40B4-BE49-F238E27FC236}">
              <a16:creationId xmlns:a16="http://schemas.microsoft.com/office/drawing/2014/main" id="{26143E93-B402-420E-9F76-767900EFCD1D}"/>
            </a:ext>
          </a:extLst>
        </xdr:cNvPr>
        <xdr:cNvSpPr/>
      </xdr:nvSpPr>
      <xdr:spPr>
        <a:xfrm>
          <a:off x="16761460" y="11019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82550</xdr:rowOff>
    </xdr:from>
    <xdr:to>
      <xdr:col>102</xdr:col>
      <xdr:colOff>114300</xdr:colOff>
      <xdr:row>64</xdr:row>
      <xdr:rowOff>95250</xdr:rowOff>
    </xdr:to>
    <xdr:cxnSp macro="">
      <xdr:nvCxnSpPr>
        <xdr:cNvPr id="718" name="直線コネクタ 717">
          <a:extLst>
            <a:ext uri="{FF2B5EF4-FFF2-40B4-BE49-F238E27FC236}">
              <a16:creationId xmlns:a16="http://schemas.microsoft.com/office/drawing/2014/main" id="{1ADD0E73-2C9E-4FA5-9B3E-0758B62CA276}"/>
            </a:ext>
          </a:extLst>
        </xdr:cNvPr>
        <xdr:cNvCxnSpPr/>
      </xdr:nvCxnSpPr>
      <xdr:spPr>
        <a:xfrm flipV="1">
          <a:off x="16804640" y="11057255"/>
          <a:ext cx="7975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719" name="n_1aveValue【学校施設】&#10;一人当たり面積">
          <a:extLst>
            <a:ext uri="{FF2B5EF4-FFF2-40B4-BE49-F238E27FC236}">
              <a16:creationId xmlns:a16="http://schemas.microsoft.com/office/drawing/2014/main" id="{E03936AC-CCCF-45AD-ABD7-BA4BF2529070}"/>
            </a:ext>
          </a:extLst>
        </xdr:cNvPr>
        <xdr:cNvSpPr txBox="1"/>
      </xdr:nvSpPr>
      <xdr:spPr>
        <a:xfrm>
          <a:off x="18982132"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720" name="n_2aveValue【学校施設】&#10;一人当たり面積">
          <a:extLst>
            <a:ext uri="{FF2B5EF4-FFF2-40B4-BE49-F238E27FC236}">
              <a16:creationId xmlns:a16="http://schemas.microsoft.com/office/drawing/2014/main" id="{49AF302F-BDE9-4EA9-9E22-13B09B591983}"/>
            </a:ext>
          </a:extLst>
        </xdr:cNvPr>
        <xdr:cNvSpPr txBox="1"/>
      </xdr:nvSpPr>
      <xdr:spPr>
        <a:xfrm>
          <a:off x="18182032" y="1034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721" name="n_3aveValue【学校施設】&#10;一人当たり面積">
          <a:extLst>
            <a:ext uri="{FF2B5EF4-FFF2-40B4-BE49-F238E27FC236}">
              <a16:creationId xmlns:a16="http://schemas.microsoft.com/office/drawing/2014/main" id="{098AED17-5C3A-4636-A133-27368D4F1BC5}"/>
            </a:ext>
          </a:extLst>
        </xdr:cNvPr>
        <xdr:cNvSpPr txBox="1"/>
      </xdr:nvSpPr>
      <xdr:spPr>
        <a:xfrm>
          <a:off x="17384472"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722" name="n_4aveValue【学校施設】&#10;一人当たり面積">
          <a:extLst>
            <a:ext uri="{FF2B5EF4-FFF2-40B4-BE49-F238E27FC236}">
              <a16:creationId xmlns:a16="http://schemas.microsoft.com/office/drawing/2014/main" id="{222FE42B-3AC4-4F5D-BC9B-9770D209FA4A}"/>
            </a:ext>
          </a:extLst>
        </xdr:cNvPr>
        <xdr:cNvSpPr txBox="1"/>
      </xdr:nvSpPr>
      <xdr:spPr>
        <a:xfrm>
          <a:off x="1658881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109237</xdr:rowOff>
    </xdr:from>
    <xdr:ext cx="469744" cy="259045"/>
    <xdr:sp macro="" textlink="">
      <xdr:nvSpPr>
        <xdr:cNvPr id="723" name="n_1mainValue【学校施設】&#10;一人当たり面積">
          <a:extLst>
            <a:ext uri="{FF2B5EF4-FFF2-40B4-BE49-F238E27FC236}">
              <a16:creationId xmlns:a16="http://schemas.microsoft.com/office/drawing/2014/main" id="{540043C5-D85A-4058-9A83-4C96739A5465}"/>
            </a:ext>
          </a:extLst>
        </xdr:cNvPr>
        <xdr:cNvSpPr txBox="1"/>
      </xdr:nvSpPr>
      <xdr:spPr>
        <a:xfrm>
          <a:off x="18982132" y="1108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118127</xdr:rowOff>
    </xdr:from>
    <xdr:ext cx="469744" cy="259045"/>
    <xdr:sp macro="" textlink="">
      <xdr:nvSpPr>
        <xdr:cNvPr id="724" name="n_2mainValue【学校施設】&#10;一人当たり面積">
          <a:extLst>
            <a:ext uri="{FF2B5EF4-FFF2-40B4-BE49-F238E27FC236}">
              <a16:creationId xmlns:a16="http://schemas.microsoft.com/office/drawing/2014/main" id="{15749476-FF4D-4EAB-8F7C-55EC70AFD96E}"/>
            </a:ext>
          </a:extLst>
        </xdr:cNvPr>
        <xdr:cNvSpPr txBox="1"/>
      </xdr:nvSpPr>
      <xdr:spPr>
        <a:xfrm>
          <a:off x="18182032" y="1109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124477</xdr:rowOff>
    </xdr:from>
    <xdr:ext cx="469744" cy="259045"/>
    <xdr:sp macro="" textlink="">
      <xdr:nvSpPr>
        <xdr:cNvPr id="725" name="n_3mainValue【学校施設】&#10;一人当たり面積">
          <a:extLst>
            <a:ext uri="{FF2B5EF4-FFF2-40B4-BE49-F238E27FC236}">
              <a16:creationId xmlns:a16="http://schemas.microsoft.com/office/drawing/2014/main" id="{6B81396A-36CE-4CCE-941B-26E0D1AD0827}"/>
            </a:ext>
          </a:extLst>
        </xdr:cNvPr>
        <xdr:cNvSpPr txBox="1"/>
      </xdr:nvSpPr>
      <xdr:spPr>
        <a:xfrm>
          <a:off x="17384472" y="1109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137177</xdr:rowOff>
    </xdr:from>
    <xdr:ext cx="469744" cy="259045"/>
    <xdr:sp macro="" textlink="">
      <xdr:nvSpPr>
        <xdr:cNvPr id="726" name="n_4mainValue【学校施設】&#10;一人当たり面積">
          <a:extLst>
            <a:ext uri="{FF2B5EF4-FFF2-40B4-BE49-F238E27FC236}">
              <a16:creationId xmlns:a16="http://schemas.microsoft.com/office/drawing/2014/main" id="{A510B73A-ABDE-401D-828A-975A683B7DFF}"/>
            </a:ext>
          </a:extLst>
        </xdr:cNvPr>
        <xdr:cNvSpPr txBox="1"/>
      </xdr:nvSpPr>
      <xdr:spPr>
        <a:xfrm>
          <a:off x="16588817" y="1110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227E140C-CE17-4AC5-90BD-097A2A6712A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B10363AC-0AB5-4AC6-BFD6-0098C947FA6E}"/>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5269A916-0B4F-4CE2-9D0A-2DD537EA25D7}"/>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AD3B8C43-D0C5-409C-8CD3-4159573AAAB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D8D8A12E-B901-4BD8-9C22-6B44ACE9461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3C2FB339-D1C2-4B7A-8587-2B3847D1ABF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CABE813B-D357-4E00-82E0-C1557A1A00D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ABA628E9-8777-43A0-9D77-ECE79B74CC5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274EEFAA-591F-420F-8ED1-27B6341FB5E1}"/>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8C36060F-5569-42E0-91D0-169A798FB892}"/>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F5647E0A-A1AA-4192-B5D8-BD2C3ABEF57A}"/>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8" name="直線コネクタ 737">
          <a:extLst>
            <a:ext uri="{FF2B5EF4-FFF2-40B4-BE49-F238E27FC236}">
              <a16:creationId xmlns:a16="http://schemas.microsoft.com/office/drawing/2014/main" id="{4AF5A4A8-F401-4C7B-B4E6-A9A98940E451}"/>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9" name="テキスト ボックス 738">
          <a:extLst>
            <a:ext uri="{FF2B5EF4-FFF2-40B4-BE49-F238E27FC236}">
              <a16:creationId xmlns:a16="http://schemas.microsoft.com/office/drawing/2014/main" id="{2D341B68-5A43-4C94-91F0-4305AF2105B6}"/>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0" name="直線コネクタ 739">
          <a:extLst>
            <a:ext uri="{FF2B5EF4-FFF2-40B4-BE49-F238E27FC236}">
              <a16:creationId xmlns:a16="http://schemas.microsoft.com/office/drawing/2014/main" id="{687F3383-E3DB-4ED2-9FA1-C9D297DA0906}"/>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1" name="テキスト ボックス 740">
          <a:extLst>
            <a:ext uri="{FF2B5EF4-FFF2-40B4-BE49-F238E27FC236}">
              <a16:creationId xmlns:a16="http://schemas.microsoft.com/office/drawing/2014/main" id="{B9C060D0-50DD-434B-B38C-AD57E79D4736}"/>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2" name="直線コネクタ 741">
          <a:extLst>
            <a:ext uri="{FF2B5EF4-FFF2-40B4-BE49-F238E27FC236}">
              <a16:creationId xmlns:a16="http://schemas.microsoft.com/office/drawing/2014/main" id="{6E2D299A-9FE9-4C72-A1D1-E1BF9B42ADF5}"/>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3" name="テキスト ボックス 742">
          <a:extLst>
            <a:ext uri="{FF2B5EF4-FFF2-40B4-BE49-F238E27FC236}">
              <a16:creationId xmlns:a16="http://schemas.microsoft.com/office/drawing/2014/main" id="{5BC3F101-1E22-48EA-BFC4-C6331FFE4745}"/>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4" name="直線コネクタ 743">
          <a:extLst>
            <a:ext uri="{FF2B5EF4-FFF2-40B4-BE49-F238E27FC236}">
              <a16:creationId xmlns:a16="http://schemas.microsoft.com/office/drawing/2014/main" id="{9E01282F-1656-4FE2-9671-CF10F558825F}"/>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5" name="テキスト ボックス 744">
          <a:extLst>
            <a:ext uri="{FF2B5EF4-FFF2-40B4-BE49-F238E27FC236}">
              <a16:creationId xmlns:a16="http://schemas.microsoft.com/office/drawing/2014/main" id="{FBF9CC61-2754-4526-8208-57CF472EB0AB}"/>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6" name="直線コネクタ 745">
          <a:extLst>
            <a:ext uri="{FF2B5EF4-FFF2-40B4-BE49-F238E27FC236}">
              <a16:creationId xmlns:a16="http://schemas.microsoft.com/office/drawing/2014/main" id="{D18C0794-9CA3-4922-8633-DB81E55A7EBB}"/>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7" name="テキスト ボックス 746">
          <a:extLst>
            <a:ext uri="{FF2B5EF4-FFF2-40B4-BE49-F238E27FC236}">
              <a16:creationId xmlns:a16="http://schemas.microsoft.com/office/drawing/2014/main" id="{49DAE8B0-7F98-45FC-829C-1C1B13E2A1E8}"/>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8" name="直線コネクタ 747">
          <a:extLst>
            <a:ext uri="{FF2B5EF4-FFF2-40B4-BE49-F238E27FC236}">
              <a16:creationId xmlns:a16="http://schemas.microsoft.com/office/drawing/2014/main" id="{3C413C6A-B374-4BC5-BC4B-9AD335E5C53D}"/>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9" name="テキスト ボックス 748">
          <a:extLst>
            <a:ext uri="{FF2B5EF4-FFF2-40B4-BE49-F238E27FC236}">
              <a16:creationId xmlns:a16="http://schemas.microsoft.com/office/drawing/2014/main" id="{79921BF7-9131-4C0D-85A3-E7BC26F510EB}"/>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3CBF1B21-9946-4ACC-95F7-BADAF3E30A0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1" name="【児童館】&#10;有形固定資産減価償却率グラフ枠">
          <a:extLst>
            <a:ext uri="{FF2B5EF4-FFF2-40B4-BE49-F238E27FC236}">
              <a16:creationId xmlns:a16="http://schemas.microsoft.com/office/drawing/2014/main" id="{0EA75B61-2B41-44A9-91BB-673D3C338FF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2" name="直線コネクタ 751">
          <a:extLst>
            <a:ext uri="{FF2B5EF4-FFF2-40B4-BE49-F238E27FC236}">
              <a16:creationId xmlns:a16="http://schemas.microsoft.com/office/drawing/2014/main" id="{6D9B4505-BF01-40E5-9993-8141BE98B9B7}"/>
            </a:ext>
          </a:extLst>
        </xdr:cNvPr>
        <xdr:cNvCxnSpPr/>
      </xdr:nvCxnSpPr>
      <xdr:spPr>
        <a:xfrm flipV="1">
          <a:off x="14703424" y="1339378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3" name="【児童館】&#10;有形固定資産減価償却率最小値テキスト">
          <a:extLst>
            <a:ext uri="{FF2B5EF4-FFF2-40B4-BE49-F238E27FC236}">
              <a16:creationId xmlns:a16="http://schemas.microsoft.com/office/drawing/2014/main" id="{6A2D6F2F-3032-411C-A436-9BFC73118288}"/>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4" name="直線コネクタ 753">
          <a:extLst>
            <a:ext uri="{FF2B5EF4-FFF2-40B4-BE49-F238E27FC236}">
              <a16:creationId xmlns:a16="http://schemas.microsoft.com/office/drawing/2014/main" id="{1F995F08-B7EE-4933-BE4A-AC17BCD9B554}"/>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5" name="【児童館】&#10;有形固定資産減価償却率最大値テキスト">
          <a:extLst>
            <a:ext uri="{FF2B5EF4-FFF2-40B4-BE49-F238E27FC236}">
              <a16:creationId xmlns:a16="http://schemas.microsoft.com/office/drawing/2014/main" id="{BA4A0FFE-5FE1-4BDE-97BE-F04E7F738A4D}"/>
            </a:ext>
          </a:extLst>
        </xdr:cNvPr>
        <xdr:cNvSpPr txBox="1"/>
      </xdr:nvSpPr>
      <xdr:spPr>
        <a:xfrm>
          <a:off x="14742160" y="131613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56" name="直線コネクタ 755">
          <a:extLst>
            <a:ext uri="{FF2B5EF4-FFF2-40B4-BE49-F238E27FC236}">
              <a16:creationId xmlns:a16="http://schemas.microsoft.com/office/drawing/2014/main" id="{2B3640F5-C1CB-4241-9572-98428AB60854}"/>
            </a:ext>
          </a:extLst>
        </xdr:cNvPr>
        <xdr:cNvCxnSpPr/>
      </xdr:nvCxnSpPr>
      <xdr:spPr>
        <a:xfrm>
          <a:off x="14611350" y="13393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757" name="【児童館】&#10;有形固定資産減価償却率平均値テキスト">
          <a:extLst>
            <a:ext uri="{FF2B5EF4-FFF2-40B4-BE49-F238E27FC236}">
              <a16:creationId xmlns:a16="http://schemas.microsoft.com/office/drawing/2014/main" id="{EDCBC146-51FF-4B96-88EB-A85D4280D6D8}"/>
            </a:ext>
          </a:extLst>
        </xdr:cNvPr>
        <xdr:cNvSpPr txBox="1"/>
      </xdr:nvSpPr>
      <xdr:spPr>
        <a:xfrm>
          <a:off x="14742160" y="138698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58" name="フローチャート: 判断 757">
          <a:extLst>
            <a:ext uri="{FF2B5EF4-FFF2-40B4-BE49-F238E27FC236}">
              <a16:creationId xmlns:a16="http://schemas.microsoft.com/office/drawing/2014/main" id="{9C57D0D1-D17D-475A-B097-90A553444D7D}"/>
            </a:ext>
          </a:extLst>
        </xdr:cNvPr>
        <xdr:cNvSpPr/>
      </xdr:nvSpPr>
      <xdr:spPr>
        <a:xfrm>
          <a:off x="14649450" y="1402225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59" name="フローチャート: 判断 758">
          <a:extLst>
            <a:ext uri="{FF2B5EF4-FFF2-40B4-BE49-F238E27FC236}">
              <a16:creationId xmlns:a16="http://schemas.microsoft.com/office/drawing/2014/main" id="{FF9A1ED9-48FE-4183-B41F-D43D50A25B07}"/>
            </a:ext>
          </a:extLst>
        </xdr:cNvPr>
        <xdr:cNvSpPr/>
      </xdr:nvSpPr>
      <xdr:spPr>
        <a:xfrm>
          <a:off x="13887450" y="139936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60" name="フローチャート: 判断 759">
          <a:extLst>
            <a:ext uri="{FF2B5EF4-FFF2-40B4-BE49-F238E27FC236}">
              <a16:creationId xmlns:a16="http://schemas.microsoft.com/office/drawing/2014/main" id="{30E62B09-E5D7-46EB-9283-BBA485A39E3A}"/>
            </a:ext>
          </a:extLst>
        </xdr:cNvPr>
        <xdr:cNvSpPr/>
      </xdr:nvSpPr>
      <xdr:spPr>
        <a:xfrm>
          <a:off x="13089890" y="139645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61" name="フローチャート: 判断 760">
          <a:extLst>
            <a:ext uri="{FF2B5EF4-FFF2-40B4-BE49-F238E27FC236}">
              <a16:creationId xmlns:a16="http://schemas.microsoft.com/office/drawing/2014/main" id="{7A3FD60F-3342-4D29-A129-6817222B35AE}"/>
            </a:ext>
          </a:extLst>
        </xdr:cNvPr>
        <xdr:cNvSpPr/>
      </xdr:nvSpPr>
      <xdr:spPr>
        <a:xfrm>
          <a:off x="12303760" y="1397299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2" name="フローチャート: 判断 761">
          <a:extLst>
            <a:ext uri="{FF2B5EF4-FFF2-40B4-BE49-F238E27FC236}">
              <a16:creationId xmlns:a16="http://schemas.microsoft.com/office/drawing/2014/main" id="{6EC22E8F-3CAE-43FD-9F88-BB0555C98CDC}"/>
            </a:ext>
          </a:extLst>
        </xdr:cNvPr>
        <xdr:cNvSpPr/>
      </xdr:nvSpPr>
      <xdr:spPr>
        <a:xfrm>
          <a:off x="11487150" y="139438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A773D3B-C40B-499C-A510-89176354AADA}"/>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C36672D9-C128-4827-AEB7-78CF873FA55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21D5B0D5-22C0-40DA-BAF4-E8B714CFBEE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62AFCDA1-60B3-4571-A5ED-2699E396302A}"/>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A8B2DF09-6968-4183-B14E-B797FFD8B6A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148952</xdr:rowOff>
    </xdr:from>
    <xdr:to>
      <xdr:col>85</xdr:col>
      <xdr:colOff>177800</xdr:colOff>
      <xdr:row>82</xdr:row>
      <xdr:rowOff>79102</xdr:rowOff>
    </xdr:to>
    <xdr:sp macro="" textlink="">
      <xdr:nvSpPr>
        <xdr:cNvPr id="768" name="楕円 767">
          <a:extLst>
            <a:ext uri="{FF2B5EF4-FFF2-40B4-BE49-F238E27FC236}">
              <a16:creationId xmlns:a16="http://schemas.microsoft.com/office/drawing/2014/main" id="{48525588-612D-4171-8F93-9677E2ACE841}"/>
            </a:ext>
          </a:extLst>
        </xdr:cNvPr>
        <xdr:cNvSpPr/>
      </xdr:nvSpPr>
      <xdr:spPr>
        <a:xfrm>
          <a:off x="14649450" y="1403640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127379</xdr:rowOff>
    </xdr:from>
    <xdr:ext cx="405111" cy="259045"/>
    <xdr:sp macro="" textlink="">
      <xdr:nvSpPr>
        <xdr:cNvPr id="769" name="【児童館】&#10;有形固定資産減価償却率該当値テキスト">
          <a:extLst>
            <a:ext uri="{FF2B5EF4-FFF2-40B4-BE49-F238E27FC236}">
              <a16:creationId xmlns:a16="http://schemas.microsoft.com/office/drawing/2014/main" id="{D9123C60-E0ED-4229-82EB-56509B5951D3}"/>
            </a:ext>
          </a:extLst>
        </xdr:cNvPr>
        <xdr:cNvSpPr txBox="1"/>
      </xdr:nvSpPr>
      <xdr:spPr>
        <a:xfrm>
          <a:off x="14742160" y="14018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99968</xdr:rowOff>
    </xdr:from>
    <xdr:to>
      <xdr:col>81</xdr:col>
      <xdr:colOff>101600</xdr:colOff>
      <xdr:row>82</xdr:row>
      <xdr:rowOff>30118</xdr:rowOff>
    </xdr:to>
    <xdr:sp macro="" textlink="">
      <xdr:nvSpPr>
        <xdr:cNvPr id="770" name="楕円 769">
          <a:extLst>
            <a:ext uri="{FF2B5EF4-FFF2-40B4-BE49-F238E27FC236}">
              <a16:creationId xmlns:a16="http://schemas.microsoft.com/office/drawing/2014/main" id="{2785BBAA-2426-45B2-985C-A0BCA137FF34}"/>
            </a:ext>
          </a:extLst>
        </xdr:cNvPr>
        <xdr:cNvSpPr/>
      </xdr:nvSpPr>
      <xdr:spPr>
        <a:xfrm>
          <a:off x="13887450" y="139836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150768</xdr:rowOff>
    </xdr:from>
    <xdr:to>
      <xdr:col>85</xdr:col>
      <xdr:colOff>127000</xdr:colOff>
      <xdr:row>82</xdr:row>
      <xdr:rowOff>28302</xdr:rowOff>
    </xdr:to>
    <xdr:cxnSp macro="">
      <xdr:nvCxnSpPr>
        <xdr:cNvPr id="771" name="直線コネクタ 770">
          <a:extLst>
            <a:ext uri="{FF2B5EF4-FFF2-40B4-BE49-F238E27FC236}">
              <a16:creationId xmlns:a16="http://schemas.microsoft.com/office/drawing/2014/main" id="{6A553E77-475E-4F7A-A0C5-28369E178F6A}"/>
            </a:ext>
          </a:extLst>
        </xdr:cNvPr>
        <xdr:cNvCxnSpPr/>
      </xdr:nvCxnSpPr>
      <xdr:spPr>
        <a:xfrm>
          <a:off x="13942060" y="14038218"/>
          <a:ext cx="762000" cy="4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50981</xdr:rowOff>
    </xdr:from>
    <xdr:to>
      <xdr:col>76</xdr:col>
      <xdr:colOff>165100</xdr:colOff>
      <xdr:row>81</xdr:row>
      <xdr:rowOff>152581</xdr:rowOff>
    </xdr:to>
    <xdr:sp macro="" textlink="">
      <xdr:nvSpPr>
        <xdr:cNvPr id="772" name="楕円 771">
          <a:extLst>
            <a:ext uri="{FF2B5EF4-FFF2-40B4-BE49-F238E27FC236}">
              <a16:creationId xmlns:a16="http://schemas.microsoft.com/office/drawing/2014/main" id="{1118BF5B-D02E-4ECD-A92C-6414C6B3F161}"/>
            </a:ext>
          </a:extLst>
        </xdr:cNvPr>
        <xdr:cNvSpPr/>
      </xdr:nvSpPr>
      <xdr:spPr>
        <a:xfrm>
          <a:off x="13089890" y="1394224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101781</xdr:rowOff>
    </xdr:from>
    <xdr:to>
      <xdr:col>81</xdr:col>
      <xdr:colOff>50800</xdr:colOff>
      <xdr:row>81</xdr:row>
      <xdr:rowOff>150768</xdr:rowOff>
    </xdr:to>
    <xdr:cxnSp macro="">
      <xdr:nvCxnSpPr>
        <xdr:cNvPr id="773" name="直線コネクタ 772">
          <a:extLst>
            <a:ext uri="{FF2B5EF4-FFF2-40B4-BE49-F238E27FC236}">
              <a16:creationId xmlns:a16="http://schemas.microsoft.com/office/drawing/2014/main" id="{D9374C80-379F-4871-9C62-62C0EC08C62F}"/>
            </a:ext>
          </a:extLst>
        </xdr:cNvPr>
        <xdr:cNvCxnSpPr/>
      </xdr:nvCxnSpPr>
      <xdr:spPr>
        <a:xfrm>
          <a:off x="13144500" y="13985421"/>
          <a:ext cx="797560" cy="5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1995</xdr:rowOff>
    </xdr:from>
    <xdr:to>
      <xdr:col>72</xdr:col>
      <xdr:colOff>38100</xdr:colOff>
      <xdr:row>81</xdr:row>
      <xdr:rowOff>103595</xdr:rowOff>
    </xdr:to>
    <xdr:sp macro="" textlink="">
      <xdr:nvSpPr>
        <xdr:cNvPr id="774" name="楕円 773">
          <a:extLst>
            <a:ext uri="{FF2B5EF4-FFF2-40B4-BE49-F238E27FC236}">
              <a16:creationId xmlns:a16="http://schemas.microsoft.com/office/drawing/2014/main" id="{29D0411B-DB5D-489A-BC95-E745A875EA0E}"/>
            </a:ext>
          </a:extLst>
        </xdr:cNvPr>
        <xdr:cNvSpPr/>
      </xdr:nvSpPr>
      <xdr:spPr>
        <a:xfrm>
          <a:off x="12303760" y="138894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52795</xdr:rowOff>
    </xdr:from>
    <xdr:to>
      <xdr:col>76</xdr:col>
      <xdr:colOff>114300</xdr:colOff>
      <xdr:row>81</xdr:row>
      <xdr:rowOff>101781</xdr:rowOff>
    </xdr:to>
    <xdr:cxnSp macro="">
      <xdr:nvCxnSpPr>
        <xdr:cNvPr id="775" name="直線コネクタ 774">
          <a:extLst>
            <a:ext uri="{FF2B5EF4-FFF2-40B4-BE49-F238E27FC236}">
              <a16:creationId xmlns:a16="http://schemas.microsoft.com/office/drawing/2014/main" id="{3B65E53B-B825-4189-9513-2BA6259E79CC}"/>
            </a:ext>
          </a:extLst>
        </xdr:cNvPr>
        <xdr:cNvCxnSpPr/>
      </xdr:nvCxnSpPr>
      <xdr:spPr>
        <a:xfrm>
          <a:off x="12346940" y="13944055"/>
          <a:ext cx="79756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124461</xdr:rowOff>
    </xdr:from>
    <xdr:to>
      <xdr:col>67</xdr:col>
      <xdr:colOff>101600</xdr:colOff>
      <xdr:row>81</xdr:row>
      <xdr:rowOff>54611</xdr:rowOff>
    </xdr:to>
    <xdr:sp macro="" textlink="">
      <xdr:nvSpPr>
        <xdr:cNvPr id="776" name="楕円 775">
          <a:extLst>
            <a:ext uri="{FF2B5EF4-FFF2-40B4-BE49-F238E27FC236}">
              <a16:creationId xmlns:a16="http://schemas.microsoft.com/office/drawing/2014/main" id="{295868CE-6A50-4856-AA18-77E916324D4C}"/>
            </a:ext>
          </a:extLst>
        </xdr:cNvPr>
        <xdr:cNvSpPr/>
      </xdr:nvSpPr>
      <xdr:spPr>
        <a:xfrm>
          <a:off x="11487150" y="138423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3811</xdr:rowOff>
    </xdr:from>
    <xdr:to>
      <xdr:col>71</xdr:col>
      <xdr:colOff>177800</xdr:colOff>
      <xdr:row>81</xdr:row>
      <xdr:rowOff>52795</xdr:rowOff>
    </xdr:to>
    <xdr:cxnSp macro="">
      <xdr:nvCxnSpPr>
        <xdr:cNvPr id="777" name="直線コネクタ 776">
          <a:extLst>
            <a:ext uri="{FF2B5EF4-FFF2-40B4-BE49-F238E27FC236}">
              <a16:creationId xmlns:a16="http://schemas.microsoft.com/office/drawing/2014/main" id="{B25510DF-57F7-44AE-BEEB-B46391BAB7D3}"/>
            </a:ext>
          </a:extLst>
        </xdr:cNvPr>
        <xdr:cNvCxnSpPr/>
      </xdr:nvCxnSpPr>
      <xdr:spPr>
        <a:xfrm>
          <a:off x="11541760" y="13893166"/>
          <a:ext cx="805180" cy="5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29408</xdr:rowOff>
    </xdr:from>
    <xdr:ext cx="405111" cy="259045"/>
    <xdr:sp macro="" textlink="">
      <xdr:nvSpPr>
        <xdr:cNvPr id="778" name="n_1aveValue【児童館】&#10;有形固定資産減価償却率">
          <a:extLst>
            <a:ext uri="{FF2B5EF4-FFF2-40B4-BE49-F238E27FC236}">
              <a16:creationId xmlns:a16="http://schemas.microsoft.com/office/drawing/2014/main" id="{BCFDD623-E0F3-44B6-B8D5-0AAFC349ED82}"/>
            </a:ext>
          </a:extLst>
        </xdr:cNvPr>
        <xdr:cNvSpPr txBox="1"/>
      </xdr:nvSpPr>
      <xdr:spPr>
        <a:xfrm>
          <a:off x="13738234" y="14086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169834</xdr:rowOff>
    </xdr:from>
    <xdr:ext cx="405111" cy="259045"/>
    <xdr:sp macro="" textlink="">
      <xdr:nvSpPr>
        <xdr:cNvPr id="779" name="n_2aveValue【児童館】&#10;有形固定資産減価償却率">
          <a:extLst>
            <a:ext uri="{FF2B5EF4-FFF2-40B4-BE49-F238E27FC236}">
              <a16:creationId xmlns:a16="http://schemas.microsoft.com/office/drawing/2014/main" id="{0A37D19F-1FDD-4E9E-A9B9-84D19717DDC8}"/>
            </a:ext>
          </a:extLst>
        </xdr:cNvPr>
        <xdr:cNvSpPr txBox="1"/>
      </xdr:nvSpPr>
      <xdr:spPr>
        <a:xfrm>
          <a:off x="12957184" y="14061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4915</xdr:rowOff>
    </xdr:from>
    <xdr:ext cx="405111" cy="259045"/>
    <xdr:sp macro="" textlink="">
      <xdr:nvSpPr>
        <xdr:cNvPr id="780" name="n_3aveValue【児童館】&#10;有形固定資産減価償却率">
          <a:extLst>
            <a:ext uri="{FF2B5EF4-FFF2-40B4-BE49-F238E27FC236}">
              <a16:creationId xmlns:a16="http://schemas.microsoft.com/office/drawing/2014/main" id="{27F94F3D-AD61-4014-BB1A-96B1B2B328A1}"/>
            </a:ext>
          </a:extLst>
        </xdr:cNvPr>
        <xdr:cNvSpPr txBox="1"/>
      </xdr:nvSpPr>
      <xdr:spPr>
        <a:xfrm>
          <a:off x="12171054" y="1406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145341</xdr:rowOff>
    </xdr:from>
    <xdr:ext cx="405111" cy="259045"/>
    <xdr:sp macro="" textlink="">
      <xdr:nvSpPr>
        <xdr:cNvPr id="781" name="n_4aveValue【児童館】&#10;有形固定資産減価償却率">
          <a:extLst>
            <a:ext uri="{FF2B5EF4-FFF2-40B4-BE49-F238E27FC236}">
              <a16:creationId xmlns:a16="http://schemas.microsoft.com/office/drawing/2014/main" id="{918BBC34-E2DC-43F7-97F6-D00782006356}"/>
            </a:ext>
          </a:extLst>
        </xdr:cNvPr>
        <xdr:cNvSpPr txBox="1"/>
      </xdr:nvSpPr>
      <xdr:spPr>
        <a:xfrm>
          <a:off x="11354444" y="14030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46645</xdr:rowOff>
    </xdr:from>
    <xdr:ext cx="405111" cy="259045"/>
    <xdr:sp macro="" textlink="">
      <xdr:nvSpPr>
        <xdr:cNvPr id="782" name="n_1mainValue【児童館】&#10;有形固定資産減価償却率">
          <a:extLst>
            <a:ext uri="{FF2B5EF4-FFF2-40B4-BE49-F238E27FC236}">
              <a16:creationId xmlns:a16="http://schemas.microsoft.com/office/drawing/2014/main" id="{432460D8-3084-4E55-907A-E0449911F719}"/>
            </a:ext>
          </a:extLst>
        </xdr:cNvPr>
        <xdr:cNvSpPr txBox="1"/>
      </xdr:nvSpPr>
      <xdr:spPr>
        <a:xfrm>
          <a:off x="13738234" y="1376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169108</xdr:rowOff>
    </xdr:from>
    <xdr:ext cx="405111" cy="259045"/>
    <xdr:sp macro="" textlink="">
      <xdr:nvSpPr>
        <xdr:cNvPr id="783" name="n_2mainValue【児童館】&#10;有形固定資産減価償却率">
          <a:extLst>
            <a:ext uri="{FF2B5EF4-FFF2-40B4-BE49-F238E27FC236}">
              <a16:creationId xmlns:a16="http://schemas.microsoft.com/office/drawing/2014/main" id="{93AFEEC7-807B-4841-B7C5-F45A3116A889}"/>
            </a:ext>
          </a:extLst>
        </xdr:cNvPr>
        <xdr:cNvSpPr txBox="1"/>
      </xdr:nvSpPr>
      <xdr:spPr>
        <a:xfrm>
          <a:off x="12957184" y="13717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120122</xdr:rowOff>
    </xdr:from>
    <xdr:ext cx="405111" cy="259045"/>
    <xdr:sp macro="" textlink="">
      <xdr:nvSpPr>
        <xdr:cNvPr id="784" name="n_3mainValue【児童館】&#10;有形固定資産減価償却率">
          <a:extLst>
            <a:ext uri="{FF2B5EF4-FFF2-40B4-BE49-F238E27FC236}">
              <a16:creationId xmlns:a16="http://schemas.microsoft.com/office/drawing/2014/main" id="{9893F50C-E9DA-4187-B613-883FEB010A7E}"/>
            </a:ext>
          </a:extLst>
        </xdr:cNvPr>
        <xdr:cNvSpPr txBox="1"/>
      </xdr:nvSpPr>
      <xdr:spPr>
        <a:xfrm>
          <a:off x="12171054" y="136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71138</xdr:rowOff>
    </xdr:from>
    <xdr:ext cx="405111" cy="259045"/>
    <xdr:sp macro="" textlink="">
      <xdr:nvSpPr>
        <xdr:cNvPr id="785" name="n_4mainValue【児童館】&#10;有形固定資産減価償却率">
          <a:extLst>
            <a:ext uri="{FF2B5EF4-FFF2-40B4-BE49-F238E27FC236}">
              <a16:creationId xmlns:a16="http://schemas.microsoft.com/office/drawing/2014/main" id="{FA912384-14A0-45E2-82D3-C7E1609ACE93}"/>
            </a:ext>
          </a:extLst>
        </xdr:cNvPr>
        <xdr:cNvSpPr txBox="1"/>
      </xdr:nvSpPr>
      <xdr:spPr>
        <a:xfrm>
          <a:off x="11354444" y="1361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D252E032-5457-4B63-881D-381F9A856E7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45911F2A-1D47-4131-8DA2-E24CB7B3909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387A3C85-BBE2-492B-928C-165CA538124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C48733DC-844B-434A-B94B-9F803828939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5F2BAB9D-8D93-4EA4-9BB6-51A50AAAF9D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CA9D1487-73FB-434D-B28E-A97180DF0CC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6D699288-869F-465F-BA30-3CF12B48E06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DFBACEF3-6158-46E8-95A7-B2E73E341F7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E7265B7B-A51C-45BA-834B-601898F74B5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E0A64588-F820-4714-B02A-E6A4303A330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61A53EB8-2568-4339-A2F6-D8C2DCDCFFDF}"/>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B582925D-A407-4143-99DE-DBD68453FA53}"/>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34966E82-223B-4ED1-B369-15F50A01349E}"/>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FF3100ED-B350-4CD0-B708-0ECEFDDB9B36}"/>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717D53D6-6C53-46F5-8AC1-377B6D96479B}"/>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A7731B57-8DDD-43C7-92E9-EF0A0416C33A}"/>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7EA01475-6116-40A2-89BB-87CCB3E5907D}"/>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8D422EAA-012B-4151-BEE4-E56397533175}"/>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C5754FA5-ADAC-4CF8-B941-FE17CCC42A88}"/>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1B1228EC-60A6-48F7-88F9-61FE415D4148}"/>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a:extLst>
            <a:ext uri="{FF2B5EF4-FFF2-40B4-BE49-F238E27FC236}">
              <a16:creationId xmlns:a16="http://schemas.microsoft.com/office/drawing/2014/main" id="{05693084-3D20-4FB3-99DB-FF98A4FD4476}"/>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07" name="直線コネクタ 806">
          <a:extLst>
            <a:ext uri="{FF2B5EF4-FFF2-40B4-BE49-F238E27FC236}">
              <a16:creationId xmlns:a16="http://schemas.microsoft.com/office/drawing/2014/main" id="{F4379063-393A-4AFC-987D-9B1BB68F628E}"/>
            </a:ext>
          </a:extLst>
        </xdr:cNvPr>
        <xdr:cNvCxnSpPr/>
      </xdr:nvCxnSpPr>
      <xdr:spPr>
        <a:xfrm flipV="1">
          <a:off x="19947254" y="1329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08" name="【児童館】&#10;一人当たり面積最小値テキスト">
          <a:extLst>
            <a:ext uri="{FF2B5EF4-FFF2-40B4-BE49-F238E27FC236}">
              <a16:creationId xmlns:a16="http://schemas.microsoft.com/office/drawing/2014/main" id="{1EA98796-75DF-4523-B368-B59471D99EA0}"/>
            </a:ext>
          </a:extLst>
        </xdr:cNvPr>
        <xdr:cNvSpPr txBox="1"/>
      </xdr:nvSpPr>
      <xdr:spPr>
        <a:xfrm>
          <a:off x="19985990" y="147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09" name="直線コネクタ 808">
          <a:extLst>
            <a:ext uri="{FF2B5EF4-FFF2-40B4-BE49-F238E27FC236}">
              <a16:creationId xmlns:a16="http://schemas.microsoft.com/office/drawing/2014/main" id="{FB5684AC-6FD3-4E4D-B396-14E7A1CBAF5E}"/>
            </a:ext>
          </a:extLst>
        </xdr:cNvPr>
        <xdr:cNvCxnSpPr/>
      </xdr:nvCxnSpPr>
      <xdr:spPr>
        <a:xfrm>
          <a:off x="19885660" y="1474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10" name="【児童館】&#10;一人当たり面積最大値テキスト">
          <a:extLst>
            <a:ext uri="{FF2B5EF4-FFF2-40B4-BE49-F238E27FC236}">
              <a16:creationId xmlns:a16="http://schemas.microsoft.com/office/drawing/2014/main" id="{7EDB4866-ACF2-451C-AC12-271168952BD7}"/>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11" name="直線コネクタ 810">
          <a:extLst>
            <a:ext uri="{FF2B5EF4-FFF2-40B4-BE49-F238E27FC236}">
              <a16:creationId xmlns:a16="http://schemas.microsoft.com/office/drawing/2014/main" id="{82A6077C-3AEE-4E5A-83CE-504524401246}"/>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2" name="【児童館】&#10;一人当たり面積平均値テキスト">
          <a:extLst>
            <a:ext uri="{FF2B5EF4-FFF2-40B4-BE49-F238E27FC236}">
              <a16:creationId xmlns:a16="http://schemas.microsoft.com/office/drawing/2014/main" id="{7FFD586D-E5A0-4267-98D3-F482F64BF702}"/>
            </a:ext>
          </a:extLst>
        </xdr:cNvPr>
        <xdr:cNvSpPr txBox="1"/>
      </xdr:nvSpPr>
      <xdr:spPr>
        <a:xfrm>
          <a:off x="19985990" y="1412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3" name="フローチャート: 判断 812">
          <a:extLst>
            <a:ext uri="{FF2B5EF4-FFF2-40B4-BE49-F238E27FC236}">
              <a16:creationId xmlns:a16="http://schemas.microsoft.com/office/drawing/2014/main" id="{03C9A4EF-85BD-440F-B116-38A9ED47841C}"/>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4" name="フローチャート: 判断 813">
          <a:extLst>
            <a:ext uri="{FF2B5EF4-FFF2-40B4-BE49-F238E27FC236}">
              <a16:creationId xmlns:a16="http://schemas.microsoft.com/office/drawing/2014/main" id="{FD47D54F-346A-46D8-9E2B-9914C30FEE90}"/>
            </a:ext>
          </a:extLst>
        </xdr:cNvPr>
        <xdr:cNvSpPr/>
      </xdr:nvSpPr>
      <xdr:spPr>
        <a:xfrm>
          <a:off x="191617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5" name="フローチャート: 判断 814">
          <a:extLst>
            <a:ext uri="{FF2B5EF4-FFF2-40B4-BE49-F238E27FC236}">
              <a16:creationId xmlns:a16="http://schemas.microsoft.com/office/drawing/2014/main" id="{0F5A1ECC-2694-42EA-85F4-CF03B8E1AFFA}"/>
            </a:ext>
          </a:extLst>
        </xdr:cNvPr>
        <xdr:cNvSpPr/>
      </xdr:nvSpPr>
      <xdr:spPr>
        <a:xfrm>
          <a:off x="183451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6" name="フローチャート: 判断 815">
          <a:extLst>
            <a:ext uri="{FF2B5EF4-FFF2-40B4-BE49-F238E27FC236}">
              <a16:creationId xmlns:a16="http://schemas.microsoft.com/office/drawing/2014/main" id="{5E8983FF-ADA6-4EEC-8024-24EDBCF79D02}"/>
            </a:ext>
          </a:extLst>
        </xdr:cNvPr>
        <xdr:cNvSpPr/>
      </xdr:nvSpPr>
      <xdr:spPr>
        <a:xfrm>
          <a:off x="17547590" y="143243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7" name="フローチャート: 判断 816">
          <a:extLst>
            <a:ext uri="{FF2B5EF4-FFF2-40B4-BE49-F238E27FC236}">
              <a16:creationId xmlns:a16="http://schemas.microsoft.com/office/drawing/2014/main" id="{7DC236DD-6EFF-42DB-894C-AC8AB9C4D148}"/>
            </a:ext>
          </a:extLst>
        </xdr:cNvPr>
        <xdr:cNvSpPr/>
      </xdr:nvSpPr>
      <xdr:spPr>
        <a:xfrm>
          <a:off x="167614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CFB1F58-CADF-4D83-A792-40D8A2A981C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166777E-471E-48AF-A569-D79CF6315F3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59CE113-C60D-4492-BAC9-AF94E7EE0BC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D6A591F9-C67D-4BAF-8A9A-0783EC708CE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5B3992C5-F113-4520-97F9-752CF4700E29}"/>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823" name="楕円 822">
          <a:extLst>
            <a:ext uri="{FF2B5EF4-FFF2-40B4-BE49-F238E27FC236}">
              <a16:creationId xmlns:a16="http://schemas.microsoft.com/office/drawing/2014/main" id="{5B66C955-45FC-44D5-8452-BBF2C3B189F4}"/>
            </a:ext>
          </a:extLst>
        </xdr:cNvPr>
        <xdr:cNvSpPr/>
      </xdr:nvSpPr>
      <xdr:spPr>
        <a:xfrm>
          <a:off x="19904710" y="1461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824" name="【児童館】&#10;一人当たり面積該当値テキスト">
          <a:extLst>
            <a:ext uri="{FF2B5EF4-FFF2-40B4-BE49-F238E27FC236}">
              <a16:creationId xmlns:a16="http://schemas.microsoft.com/office/drawing/2014/main" id="{D9683584-D833-4BBC-BAB6-C2DA09241AD8}"/>
            </a:ext>
          </a:extLst>
        </xdr:cNvPr>
        <xdr:cNvSpPr txBox="1"/>
      </xdr:nvSpPr>
      <xdr:spPr>
        <a:xfrm>
          <a:off x="19985990" y="1453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5" name="楕円 824">
          <a:extLst>
            <a:ext uri="{FF2B5EF4-FFF2-40B4-BE49-F238E27FC236}">
              <a16:creationId xmlns:a16="http://schemas.microsoft.com/office/drawing/2014/main" id="{3960B38A-D4CE-474A-9DF2-F58ABA09212B}"/>
            </a:ext>
          </a:extLst>
        </xdr:cNvPr>
        <xdr:cNvSpPr/>
      </xdr:nvSpPr>
      <xdr:spPr>
        <a:xfrm>
          <a:off x="19161760" y="1461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826" name="直線コネクタ 825">
          <a:extLst>
            <a:ext uri="{FF2B5EF4-FFF2-40B4-BE49-F238E27FC236}">
              <a16:creationId xmlns:a16="http://schemas.microsoft.com/office/drawing/2014/main" id="{A3C3E304-B261-495C-96C8-C5B798775BA7}"/>
            </a:ext>
          </a:extLst>
        </xdr:cNvPr>
        <xdr:cNvCxnSpPr/>
      </xdr:nvCxnSpPr>
      <xdr:spPr>
        <a:xfrm>
          <a:off x="19204940" y="14664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27" name="楕円 826">
          <a:extLst>
            <a:ext uri="{FF2B5EF4-FFF2-40B4-BE49-F238E27FC236}">
              <a16:creationId xmlns:a16="http://schemas.microsoft.com/office/drawing/2014/main" id="{BBDB6D93-2D84-4FB7-B41E-E02745014435}"/>
            </a:ext>
          </a:extLst>
        </xdr:cNvPr>
        <xdr:cNvSpPr/>
      </xdr:nvSpPr>
      <xdr:spPr>
        <a:xfrm>
          <a:off x="18345150" y="1461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828" name="直線コネクタ 827">
          <a:extLst>
            <a:ext uri="{FF2B5EF4-FFF2-40B4-BE49-F238E27FC236}">
              <a16:creationId xmlns:a16="http://schemas.microsoft.com/office/drawing/2014/main" id="{99D49040-0F6B-41D4-B126-3944BD4C62C3}"/>
            </a:ext>
          </a:extLst>
        </xdr:cNvPr>
        <xdr:cNvCxnSpPr/>
      </xdr:nvCxnSpPr>
      <xdr:spPr>
        <a:xfrm>
          <a:off x="18399760" y="14664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29" name="楕円 828">
          <a:extLst>
            <a:ext uri="{FF2B5EF4-FFF2-40B4-BE49-F238E27FC236}">
              <a16:creationId xmlns:a16="http://schemas.microsoft.com/office/drawing/2014/main" id="{5F18E2CA-9FAD-4B6A-B341-411E5A15F3FF}"/>
            </a:ext>
          </a:extLst>
        </xdr:cNvPr>
        <xdr:cNvSpPr/>
      </xdr:nvSpPr>
      <xdr:spPr>
        <a:xfrm>
          <a:off x="17547590" y="14619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30" name="直線コネクタ 829">
          <a:extLst>
            <a:ext uri="{FF2B5EF4-FFF2-40B4-BE49-F238E27FC236}">
              <a16:creationId xmlns:a16="http://schemas.microsoft.com/office/drawing/2014/main" id="{6D8A079B-7863-4AD2-97A6-29153B31B753}"/>
            </a:ext>
          </a:extLst>
        </xdr:cNvPr>
        <xdr:cNvCxnSpPr/>
      </xdr:nvCxnSpPr>
      <xdr:spPr>
        <a:xfrm>
          <a:off x="17602200" y="1466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831" name="楕円 830">
          <a:extLst>
            <a:ext uri="{FF2B5EF4-FFF2-40B4-BE49-F238E27FC236}">
              <a16:creationId xmlns:a16="http://schemas.microsoft.com/office/drawing/2014/main" id="{7D5AC771-2CDA-4C73-894A-D4CD68680480}"/>
            </a:ext>
          </a:extLst>
        </xdr:cNvPr>
        <xdr:cNvSpPr/>
      </xdr:nvSpPr>
      <xdr:spPr>
        <a:xfrm>
          <a:off x="16761460" y="1461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832" name="直線コネクタ 831">
          <a:extLst>
            <a:ext uri="{FF2B5EF4-FFF2-40B4-BE49-F238E27FC236}">
              <a16:creationId xmlns:a16="http://schemas.microsoft.com/office/drawing/2014/main" id="{8BF30162-FF41-4782-9040-04CFC2763F7F}"/>
            </a:ext>
          </a:extLst>
        </xdr:cNvPr>
        <xdr:cNvCxnSpPr/>
      </xdr:nvCxnSpPr>
      <xdr:spPr>
        <a:xfrm>
          <a:off x="16804640" y="1466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3" name="n_1aveValue【児童館】&#10;一人当たり面積">
          <a:extLst>
            <a:ext uri="{FF2B5EF4-FFF2-40B4-BE49-F238E27FC236}">
              <a16:creationId xmlns:a16="http://schemas.microsoft.com/office/drawing/2014/main" id="{D1D94898-8378-4CB8-BBE1-61C96F9D8369}"/>
            </a:ext>
          </a:extLst>
        </xdr:cNvPr>
        <xdr:cNvSpPr txBox="1"/>
      </xdr:nvSpPr>
      <xdr:spPr>
        <a:xfrm>
          <a:off x="189821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4" name="n_2aveValue【児童館】&#10;一人当たり面積">
          <a:extLst>
            <a:ext uri="{FF2B5EF4-FFF2-40B4-BE49-F238E27FC236}">
              <a16:creationId xmlns:a16="http://schemas.microsoft.com/office/drawing/2014/main" id="{5EDA3B87-E1A4-4122-8608-33003CBDA2E0}"/>
            </a:ext>
          </a:extLst>
        </xdr:cNvPr>
        <xdr:cNvSpPr txBox="1"/>
      </xdr:nvSpPr>
      <xdr:spPr>
        <a:xfrm>
          <a:off x="181820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5" name="n_3aveValue【児童館】&#10;一人当たり面積">
          <a:extLst>
            <a:ext uri="{FF2B5EF4-FFF2-40B4-BE49-F238E27FC236}">
              <a16:creationId xmlns:a16="http://schemas.microsoft.com/office/drawing/2014/main" id="{CF9F59F3-013E-4748-9FB7-3DBC0E35A5D2}"/>
            </a:ext>
          </a:extLst>
        </xdr:cNvPr>
        <xdr:cNvSpPr txBox="1"/>
      </xdr:nvSpPr>
      <xdr:spPr>
        <a:xfrm>
          <a:off x="1738447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36" name="n_4aveValue【児童館】&#10;一人当たり面積">
          <a:extLst>
            <a:ext uri="{FF2B5EF4-FFF2-40B4-BE49-F238E27FC236}">
              <a16:creationId xmlns:a16="http://schemas.microsoft.com/office/drawing/2014/main" id="{74733AA8-E0B4-48C9-9009-668715CD470D}"/>
            </a:ext>
          </a:extLst>
        </xdr:cNvPr>
        <xdr:cNvSpPr txBox="1"/>
      </xdr:nvSpPr>
      <xdr:spPr>
        <a:xfrm>
          <a:off x="16588817"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837" name="n_1mainValue【児童館】&#10;一人当たり面積">
          <a:extLst>
            <a:ext uri="{FF2B5EF4-FFF2-40B4-BE49-F238E27FC236}">
              <a16:creationId xmlns:a16="http://schemas.microsoft.com/office/drawing/2014/main" id="{DAFA7F94-325C-468E-BD8E-EBEC72F53663}"/>
            </a:ext>
          </a:extLst>
        </xdr:cNvPr>
        <xdr:cNvSpPr txBox="1"/>
      </xdr:nvSpPr>
      <xdr:spPr>
        <a:xfrm>
          <a:off x="18982132"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38" name="n_2mainValue【児童館】&#10;一人当たり面積">
          <a:extLst>
            <a:ext uri="{FF2B5EF4-FFF2-40B4-BE49-F238E27FC236}">
              <a16:creationId xmlns:a16="http://schemas.microsoft.com/office/drawing/2014/main" id="{ED94A3A9-1F5C-40E4-9D03-3AC8F6C01088}"/>
            </a:ext>
          </a:extLst>
        </xdr:cNvPr>
        <xdr:cNvSpPr txBox="1"/>
      </xdr:nvSpPr>
      <xdr:spPr>
        <a:xfrm>
          <a:off x="18182032"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839" name="n_3mainValue【児童館】&#10;一人当たり面積">
          <a:extLst>
            <a:ext uri="{FF2B5EF4-FFF2-40B4-BE49-F238E27FC236}">
              <a16:creationId xmlns:a16="http://schemas.microsoft.com/office/drawing/2014/main" id="{17B1B6AA-5523-4878-BDB8-48FE516C8ED0}"/>
            </a:ext>
          </a:extLst>
        </xdr:cNvPr>
        <xdr:cNvSpPr txBox="1"/>
      </xdr:nvSpPr>
      <xdr:spPr>
        <a:xfrm>
          <a:off x="17384472"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840" name="n_4mainValue【児童館】&#10;一人当たり面積">
          <a:extLst>
            <a:ext uri="{FF2B5EF4-FFF2-40B4-BE49-F238E27FC236}">
              <a16:creationId xmlns:a16="http://schemas.microsoft.com/office/drawing/2014/main" id="{80D43D81-FCA6-43BA-884D-911740C5B560}"/>
            </a:ext>
          </a:extLst>
        </xdr:cNvPr>
        <xdr:cNvSpPr txBox="1"/>
      </xdr:nvSpPr>
      <xdr:spPr>
        <a:xfrm>
          <a:off x="16588817"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BCA2FC7A-6A6A-48C8-B3BD-606A5CDF146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86912A3-EB2A-4B18-9464-6EC9ED176CC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A3E0B387-0AA9-49D4-A256-B1A066982F2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79B19308-7DBD-45F8-A778-8269AF1EA5B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A5C17B3-B239-4D98-A177-5B2184C51D1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505CA97C-EDA2-424B-A621-965B89EFCAD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398C8307-A986-4D17-97D8-AB156FF2A5D9}"/>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8C9823B3-7462-455E-A681-6A549675468D}"/>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DEE7F487-5A0A-4F0F-921F-F974D3E60D25}"/>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F70BCC2-8DC0-4099-857E-FE3C84A2A6A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1" name="テキスト ボックス 850">
          <a:extLst>
            <a:ext uri="{FF2B5EF4-FFF2-40B4-BE49-F238E27FC236}">
              <a16:creationId xmlns:a16="http://schemas.microsoft.com/office/drawing/2014/main" id="{5E332408-5BB6-427D-A9A6-04E0D421AAA2}"/>
            </a:ext>
          </a:extLst>
        </xdr:cNvPr>
        <xdr:cNvSpPr txBox="1"/>
      </xdr:nvSpPr>
      <xdr:spPr>
        <a:xfrm>
          <a:off x="10842791" y="1890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C16F63BC-85C1-4D38-B552-9476269D1B0D}"/>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3" name="テキスト ボックス 852">
          <a:extLst>
            <a:ext uri="{FF2B5EF4-FFF2-40B4-BE49-F238E27FC236}">
              <a16:creationId xmlns:a16="http://schemas.microsoft.com/office/drawing/2014/main" id="{1CE56B85-3891-46AA-A57A-9CE8063130D6}"/>
            </a:ext>
          </a:extLst>
        </xdr:cNvPr>
        <xdr:cNvSpPr txBox="1"/>
      </xdr:nvSpPr>
      <xdr:spPr>
        <a:xfrm>
          <a:off x="10842791" y="1857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8B813B43-73D6-4641-9092-B62E8D02B63A}"/>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E18B011-D0A6-4F88-B5AD-600EAF160702}"/>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A1886BB8-9C88-4B39-8FD4-8E1D72513FBC}"/>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A9BF0D0-0BCA-433C-BF45-A9ACD10E0D75}"/>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417BD17-8AA4-48ED-B956-8143D675336C}"/>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FBD0023-BBBC-47A0-B982-701B803438E4}"/>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F6CABDE0-99E2-479D-AC09-74CD160BF744}"/>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7A3EC8A4-E04B-4055-93E7-F4B7C42A4B26}"/>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7B229C82-2E2B-419C-812D-D47ECFF422C9}"/>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3" name="テキスト ボックス 862">
          <a:extLst>
            <a:ext uri="{FF2B5EF4-FFF2-40B4-BE49-F238E27FC236}">
              <a16:creationId xmlns:a16="http://schemas.microsoft.com/office/drawing/2014/main" id="{FEB0FE1F-6D1D-40D9-8FC9-2995CBE75BEB}"/>
            </a:ext>
          </a:extLst>
        </xdr:cNvPr>
        <xdr:cNvSpPr txBox="1"/>
      </xdr:nvSpPr>
      <xdr:spPr>
        <a:xfrm>
          <a:off x="10842791" y="1694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84FD3F72-5A00-499D-83C1-4D7D6A20FD0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5" name="テキスト ボックス 864">
          <a:extLst>
            <a:ext uri="{FF2B5EF4-FFF2-40B4-BE49-F238E27FC236}">
              <a16:creationId xmlns:a16="http://schemas.microsoft.com/office/drawing/2014/main" id="{8CBCE9F7-7F36-4738-B48A-B9337E9D1C5C}"/>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6" name="【公民館】&#10;有形固定資産減価償却率グラフ枠">
          <a:extLst>
            <a:ext uri="{FF2B5EF4-FFF2-40B4-BE49-F238E27FC236}">
              <a16:creationId xmlns:a16="http://schemas.microsoft.com/office/drawing/2014/main" id="{FD5CCC03-F308-419A-BD2D-D4C571299F4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867" name="直線コネクタ 866">
          <a:extLst>
            <a:ext uri="{FF2B5EF4-FFF2-40B4-BE49-F238E27FC236}">
              <a16:creationId xmlns:a16="http://schemas.microsoft.com/office/drawing/2014/main" id="{16FFE68B-2454-4767-BF9B-20CDA046698F}"/>
            </a:ext>
          </a:extLst>
        </xdr:cNvPr>
        <xdr:cNvCxnSpPr/>
      </xdr:nvCxnSpPr>
      <xdr:spPr>
        <a:xfrm flipV="1">
          <a:off x="14703424" y="17279439"/>
          <a:ext cx="0" cy="141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868" name="【公民館】&#10;有形固定資産減価償却率最小値テキスト">
          <a:extLst>
            <a:ext uri="{FF2B5EF4-FFF2-40B4-BE49-F238E27FC236}">
              <a16:creationId xmlns:a16="http://schemas.microsoft.com/office/drawing/2014/main" id="{9DD01C59-2629-457A-806F-DD59EBE29758}"/>
            </a:ext>
          </a:extLst>
        </xdr:cNvPr>
        <xdr:cNvSpPr txBox="1"/>
      </xdr:nvSpPr>
      <xdr:spPr>
        <a:xfrm>
          <a:off x="14742160" y="1869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869" name="直線コネクタ 868">
          <a:extLst>
            <a:ext uri="{FF2B5EF4-FFF2-40B4-BE49-F238E27FC236}">
              <a16:creationId xmlns:a16="http://schemas.microsoft.com/office/drawing/2014/main" id="{E237196D-BBAE-44E3-982D-7D9CB12EA7F1}"/>
            </a:ext>
          </a:extLst>
        </xdr:cNvPr>
        <xdr:cNvCxnSpPr/>
      </xdr:nvCxnSpPr>
      <xdr:spPr>
        <a:xfrm>
          <a:off x="14611350" y="18695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870" name="【公民館】&#10;有形固定資産減価償却率最大値テキスト">
          <a:extLst>
            <a:ext uri="{FF2B5EF4-FFF2-40B4-BE49-F238E27FC236}">
              <a16:creationId xmlns:a16="http://schemas.microsoft.com/office/drawing/2014/main" id="{27C6BECB-884E-421D-A57A-0C1D35A5FE0F}"/>
            </a:ext>
          </a:extLst>
        </xdr:cNvPr>
        <xdr:cNvSpPr txBox="1"/>
      </xdr:nvSpPr>
      <xdr:spPr>
        <a:xfrm>
          <a:off x="14742160" y="1706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871" name="直線コネクタ 870">
          <a:extLst>
            <a:ext uri="{FF2B5EF4-FFF2-40B4-BE49-F238E27FC236}">
              <a16:creationId xmlns:a16="http://schemas.microsoft.com/office/drawing/2014/main" id="{CC18CC3A-76E9-417E-9FC5-6F531E470509}"/>
            </a:ext>
          </a:extLst>
        </xdr:cNvPr>
        <xdr:cNvCxnSpPr/>
      </xdr:nvCxnSpPr>
      <xdr:spPr>
        <a:xfrm>
          <a:off x="14611350" y="17279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54446</xdr:rowOff>
    </xdr:from>
    <xdr:ext cx="405111" cy="259045"/>
    <xdr:sp macro="" textlink="">
      <xdr:nvSpPr>
        <xdr:cNvPr id="872" name="【公民館】&#10;有形固定資産減価償却率平均値テキスト">
          <a:extLst>
            <a:ext uri="{FF2B5EF4-FFF2-40B4-BE49-F238E27FC236}">
              <a16:creationId xmlns:a16="http://schemas.microsoft.com/office/drawing/2014/main" id="{A44BD8A9-EE19-4C18-9F24-3E67B73BA388}"/>
            </a:ext>
          </a:extLst>
        </xdr:cNvPr>
        <xdr:cNvSpPr txBox="1"/>
      </xdr:nvSpPr>
      <xdr:spPr>
        <a:xfrm>
          <a:off x="14742160" y="18060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3" name="フローチャート: 判断 872">
          <a:extLst>
            <a:ext uri="{FF2B5EF4-FFF2-40B4-BE49-F238E27FC236}">
              <a16:creationId xmlns:a16="http://schemas.microsoft.com/office/drawing/2014/main" id="{B1C9AC2A-7434-4389-8A0F-1A05F4080B6F}"/>
            </a:ext>
          </a:extLst>
        </xdr:cNvPr>
        <xdr:cNvSpPr/>
      </xdr:nvSpPr>
      <xdr:spPr>
        <a:xfrm>
          <a:off x="14649450" y="180782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874" name="フローチャート: 判断 873">
          <a:extLst>
            <a:ext uri="{FF2B5EF4-FFF2-40B4-BE49-F238E27FC236}">
              <a16:creationId xmlns:a16="http://schemas.microsoft.com/office/drawing/2014/main" id="{F1A7D817-4B4A-419C-97E4-AA5FE164759A}"/>
            </a:ext>
          </a:extLst>
        </xdr:cNvPr>
        <xdr:cNvSpPr/>
      </xdr:nvSpPr>
      <xdr:spPr>
        <a:xfrm>
          <a:off x="13887450" y="181449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875" name="フローチャート: 判断 874">
          <a:extLst>
            <a:ext uri="{FF2B5EF4-FFF2-40B4-BE49-F238E27FC236}">
              <a16:creationId xmlns:a16="http://schemas.microsoft.com/office/drawing/2014/main" id="{247ECEBF-6A79-49BD-AF2D-54136B6311F0}"/>
            </a:ext>
          </a:extLst>
        </xdr:cNvPr>
        <xdr:cNvSpPr/>
      </xdr:nvSpPr>
      <xdr:spPr>
        <a:xfrm>
          <a:off x="13089890" y="181005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76" name="フローチャート: 判断 875">
          <a:extLst>
            <a:ext uri="{FF2B5EF4-FFF2-40B4-BE49-F238E27FC236}">
              <a16:creationId xmlns:a16="http://schemas.microsoft.com/office/drawing/2014/main" id="{D3F4AA58-C5ED-467A-8805-D0C5E4598D68}"/>
            </a:ext>
          </a:extLst>
        </xdr:cNvPr>
        <xdr:cNvSpPr/>
      </xdr:nvSpPr>
      <xdr:spPr>
        <a:xfrm>
          <a:off x="12303760" y="180559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877" name="フローチャート: 判断 876">
          <a:extLst>
            <a:ext uri="{FF2B5EF4-FFF2-40B4-BE49-F238E27FC236}">
              <a16:creationId xmlns:a16="http://schemas.microsoft.com/office/drawing/2014/main" id="{32275F94-3EF0-4A42-B1B7-922208D7D45B}"/>
            </a:ext>
          </a:extLst>
        </xdr:cNvPr>
        <xdr:cNvSpPr/>
      </xdr:nvSpPr>
      <xdr:spPr>
        <a:xfrm>
          <a:off x="1148715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A540F54-8CEA-443F-9CF4-FEFFCA9A0BF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C78F34A-7311-491F-B53D-64575679B06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D870EC4-ADA3-4749-9B1A-76E1309009CB}"/>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18AE39E1-DA49-4009-AECA-391C29B5E5FE}"/>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122AD04F-127B-489A-8EF3-0496309D05A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67855</xdr:rowOff>
    </xdr:from>
    <xdr:to>
      <xdr:col>81</xdr:col>
      <xdr:colOff>101600</xdr:colOff>
      <xdr:row>102</xdr:row>
      <xdr:rowOff>169455</xdr:rowOff>
    </xdr:to>
    <xdr:sp macro="" textlink="">
      <xdr:nvSpPr>
        <xdr:cNvPr id="883" name="楕円 882">
          <a:extLst>
            <a:ext uri="{FF2B5EF4-FFF2-40B4-BE49-F238E27FC236}">
              <a16:creationId xmlns:a16="http://schemas.microsoft.com/office/drawing/2014/main" id="{D20A119A-2DA3-4E7B-9FB0-78CDE6856604}"/>
            </a:ext>
          </a:extLst>
        </xdr:cNvPr>
        <xdr:cNvSpPr/>
      </xdr:nvSpPr>
      <xdr:spPr>
        <a:xfrm>
          <a:off x="13887450" y="175538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154395</xdr:rowOff>
    </xdr:from>
    <xdr:to>
      <xdr:col>76</xdr:col>
      <xdr:colOff>165100</xdr:colOff>
      <xdr:row>102</xdr:row>
      <xdr:rowOff>84545</xdr:rowOff>
    </xdr:to>
    <xdr:sp macro="" textlink="">
      <xdr:nvSpPr>
        <xdr:cNvPr id="884" name="楕円 883">
          <a:extLst>
            <a:ext uri="{FF2B5EF4-FFF2-40B4-BE49-F238E27FC236}">
              <a16:creationId xmlns:a16="http://schemas.microsoft.com/office/drawing/2014/main" id="{BE9B353C-081F-4C90-A1A4-01F414A2F85D}"/>
            </a:ext>
          </a:extLst>
        </xdr:cNvPr>
        <xdr:cNvSpPr/>
      </xdr:nvSpPr>
      <xdr:spPr>
        <a:xfrm>
          <a:off x="13089890" y="174708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33745</xdr:rowOff>
    </xdr:from>
    <xdr:to>
      <xdr:col>81</xdr:col>
      <xdr:colOff>50800</xdr:colOff>
      <xdr:row>102</xdr:row>
      <xdr:rowOff>118655</xdr:rowOff>
    </xdr:to>
    <xdr:cxnSp macro="">
      <xdr:nvCxnSpPr>
        <xdr:cNvPr id="885" name="直線コネクタ 884">
          <a:extLst>
            <a:ext uri="{FF2B5EF4-FFF2-40B4-BE49-F238E27FC236}">
              <a16:creationId xmlns:a16="http://schemas.microsoft.com/office/drawing/2014/main" id="{159E5C9A-9E2B-400C-AA4A-037FF3D3F607}"/>
            </a:ext>
          </a:extLst>
        </xdr:cNvPr>
        <xdr:cNvCxnSpPr/>
      </xdr:nvCxnSpPr>
      <xdr:spPr>
        <a:xfrm>
          <a:off x="13144500" y="17519740"/>
          <a:ext cx="797560" cy="8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62956</xdr:rowOff>
    </xdr:from>
    <xdr:to>
      <xdr:col>72</xdr:col>
      <xdr:colOff>38100</xdr:colOff>
      <xdr:row>101</xdr:row>
      <xdr:rowOff>164556</xdr:rowOff>
    </xdr:to>
    <xdr:sp macro="" textlink="">
      <xdr:nvSpPr>
        <xdr:cNvPr id="886" name="楕円 885">
          <a:extLst>
            <a:ext uri="{FF2B5EF4-FFF2-40B4-BE49-F238E27FC236}">
              <a16:creationId xmlns:a16="http://schemas.microsoft.com/office/drawing/2014/main" id="{2351BDD5-4F5A-4CD1-AEC3-A5C46E22052B}"/>
            </a:ext>
          </a:extLst>
        </xdr:cNvPr>
        <xdr:cNvSpPr/>
      </xdr:nvSpPr>
      <xdr:spPr>
        <a:xfrm>
          <a:off x="12303760" y="17375596"/>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113756</xdr:rowOff>
    </xdr:from>
    <xdr:to>
      <xdr:col>76</xdr:col>
      <xdr:colOff>114300</xdr:colOff>
      <xdr:row>102</xdr:row>
      <xdr:rowOff>33745</xdr:rowOff>
    </xdr:to>
    <xdr:cxnSp macro="">
      <xdr:nvCxnSpPr>
        <xdr:cNvPr id="887" name="直線コネクタ 886">
          <a:extLst>
            <a:ext uri="{FF2B5EF4-FFF2-40B4-BE49-F238E27FC236}">
              <a16:creationId xmlns:a16="http://schemas.microsoft.com/office/drawing/2014/main" id="{2D938747-CDBE-47CC-8007-37ECF21D802B}"/>
            </a:ext>
          </a:extLst>
        </xdr:cNvPr>
        <xdr:cNvCxnSpPr/>
      </xdr:nvCxnSpPr>
      <xdr:spPr>
        <a:xfrm>
          <a:off x="12346940" y="17430206"/>
          <a:ext cx="79756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136434</xdr:rowOff>
    </xdr:from>
    <xdr:to>
      <xdr:col>67</xdr:col>
      <xdr:colOff>101600</xdr:colOff>
      <xdr:row>101</xdr:row>
      <xdr:rowOff>66584</xdr:rowOff>
    </xdr:to>
    <xdr:sp macro="" textlink="">
      <xdr:nvSpPr>
        <xdr:cNvPr id="888" name="楕円 887">
          <a:extLst>
            <a:ext uri="{FF2B5EF4-FFF2-40B4-BE49-F238E27FC236}">
              <a16:creationId xmlns:a16="http://schemas.microsoft.com/office/drawing/2014/main" id="{913F806C-A1A9-44EB-9B89-1544FB410773}"/>
            </a:ext>
          </a:extLst>
        </xdr:cNvPr>
        <xdr:cNvSpPr/>
      </xdr:nvSpPr>
      <xdr:spPr>
        <a:xfrm>
          <a:off x="11487150" y="172776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15784</xdr:rowOff>
    </xdr:from>
    <xdr:to>
      <xdr:col>71</xdr:col>
      <xdr:colOff>177800</xdr:colOff>
      <xdr:row>101</xdr:row>
      <xdr:rowOff>113756</xdr:rowOff>
    </xdr:to>
    <xdr:cxnSp macro="">
      <xdr:nvCxnSpPr>
        <xdr:cNvPr id="889" name="直線コネクタ 888">
          <a:extLst>
            <a:ext uri="{FF2B5EF4-FFF2-40B4-BE49-F238E27FC236}">
              <a16:creationId xmlns:a16="http://schemas.microsoft.com/office/drawing/2014/main" id="{17D0E859-C9B3-4CAC-88BA-72274B407983}"/>
            </a:ext>
          </a:extLst>
        </xdr:cNvPr>
        <xdr:cNvCxnSpPr/>
      </xdr:nvCxnSpPr>
      <xdr:spPr>
        <a:xfrm>
          <a:off x="11541760" y="17336044"/>
          <a:ext cx="805180" cy="9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65876</xdr:rowOff>
    </xdr:from>
    <xdr:ext cx="405111" cy="259045"/>
    <xdr:sp macro="" textlink="">
      <xdr:nvSpPr>
        <xdr:cNvPr id="890" name="n_1aveValue【公民館】&#10;有形固定資産減価償却率">
          <a:extLst>
            <a:ext uri="{FF2B5EF4-FFF2-40B4-BE49-F238E27FC236}">
              <a16:creationId xmlns:a16="http://schemas.microsoft.com/office/drawing/2014/main" id="{99BEC99B-062B-4379-BF03-75385B45FD16}"/>
            </a:ext>
          </a:extLst>
        </xdr:cNvPr>
        <xdr:cNvSpPr txBox="1"/>
      </xdr:nvSpPr>
      <xdr:spPr>
        <a:xfrm>
          <a:off x="13738234" y="1823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23421</xdr:rowOff>
    </xdr:from>
    <xdr:ext cx="405111" cy="259045"/>
    <xdr:sp macro="" textlink="">
      <xdr:nvSpPr>
        <xdr:cNvPr id="891" name="n_2aveValue【公民館】&#10;有形固定資産減価償却率">
          <a:extLst>
            <a:ext uri="{FF2B5EF4-FFF2-40B4-BE49-F238E27FC236}">
              <a16:creationId xmlns:a16="http://schemas.microsoft.com/office/drawing/2014/main" id="{281D4752-ED21-46EF-AEA9-DC4362BB813D}"/>
            </a:ext>
          </a:extLst>
        </xdr:cNvPr>
        <xdr:cNvSpPr txBox="1"/>
      </xdr:nvSpPr>
      <xdr:spPr>
        <a:xfrm>
          <a:off x="12957184" y="18193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892" name="n_3aveValue【公民館】&#10;有形固定資産減価償却率">
          <a:extLst>
            <a:ext uri="{FF2B5EF4-FFF2-40B4-BE49-F238E27FC236}">
              <a16:creationId xmlns:a16="http://schemas.microsoft.com/office/drawing/2014/main" id="{581F52F7-F338-419E-85D2-362E13B1191E}"/>
            </a:ext>
          </a:extLst>
        </xdr:cNvPr>
        <xdr:cNvSpPr txBox="1"/>
      </xdr:nvSpPr>
      <xdr:spPr>
        <a:xfrm>
          <a:off x="12171054" y="1814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893" name="n_4aveValue【公民館】&#10;有形固定資産減価償却率">
          <a:extLst>
            <a:ext uri="{FF2B5EF4-FFF2-40B4-BE49-F238E27FC236}">
              <a16:creationId xmlns:a16="http://schemas.microsoft.com/office/drawing/2014/main" id="{6BE122D4-F786-4E2C-90D4-F23ED4E3DAD6}"/>
            </a:ext>
          </a:extLst>
        </xdr:cNvPr>
        <xdr:cNvSpPr txBox="1"/>
      </xdr:nvSpPr>
      <xdr:spPr>
        <a:xfrm>
          <a:off x="11354444" y="181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14532</xdr:rowOff>
    </xdr:from>
    <xdr:ext cx="405111" cy="259045"/>
    <xdr:sp macro="" textlink="">
      <xdr:nvSpPr>
        <xdr:cNvPr id="894" name="n_1mainValue【公民館】&#10;有形固定資産減価償却率">
          <a:extLst>
            <a:ext uri="{FF2B5EF4-FFF2-40B4-BE49-F238E27FC236}">
              <a16:creationId xmlns:a16="http://schemas.microsoft.com/office/drawing/2014/main" id="{964E474E-71D6-4FA2-917C-B586205F1925}"/>
            </a:ext>
          </a:extLst>
        </xdr:cNvPr>
        <xdr:cNvSpPr txBox="1"/>
      </xdr:nvSpPr>
      <xdr:spPr>
        <a:xfrm>
          <a:off x="13738234" y="1733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101072</xdr:rowOff>
    </xdr:from>
    <xdr:ext cx="405111" cy="259045"/>
    <xdr:sp macro="" textlink="">
      <xdr:nvSpPr>
        <xdr:cNvPr id="895" name="n_2mainValue【公民館】&#10;有形固定資産減価償却率">
          <a:extLst>
            <a:ext uri="{FF2B5EF4-FFF2-40B4-BE49-F238E27FC236}">
              <a16:creationId xmlns:a16="http://schemas.microsoft.com/office/drawing/2014/main" id="{DF4C31CF-863B-4434-BB2D-E10AFDF7C0A2}"/>
            </a:ext>
          </a:extLst>
        </xdr:cNvPr>
        <xdr:cNvSpPr txBox="1"/>
      </xdr:nvSpPr>
      <xdr:spPr>
        <a:xfrm>
          <a:off x="12957184" y="172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9633</xdr:rowOff>
    </xdr:from>
    <xdr:ext cx="405111" cy="259045"/>
    <xdr:sp macro="" textlink="">
      <xdr:nvSpPr>
        <xdr:cNvPr id="896" name="n_3mainValue【公民館】&#10;有形固定資産減価償却率">
          <a:extLst>
            <a:ext uri="{FF2B5EF4-FFF2-40B4-BE49-F238E27FC236}">
              <a16:creationId xmlns:a16="http://schemas.microsoft.com/office/drawing/2014/main" id="{C24FF674-4498-4B22-98DC-8CEE1B59DA73}"/>
            </a:ext>
          </a:extLst>
        </xdr:cNvPr>
        <xdr:cNvSpPr txBox="1"/>
      </xdr:nvSpPr>
      <xdr:spPr>
        <a:xfrm>
          <a:off x="12171054" y="1715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83111</xdr:rowOff>
    </xdr:from>
    <xdr:ext cx="405111" cy="259045"/>
    <xdr:sp macro="" textlink="">
      <xdr:nvSpPr>
        <xdr:cNvPr id="897" name="n_4mainValue【公民館】&#10;有形固定資産減価償却率">
          <a:extLst>
            <a:ext uri="{FF2B5EF4-FFF2-40B4-BE49-F238E27FC236}">
              <a16:creationId xmlns:a16="http://schemas.microsoft.com/office/drawing/2014/main" id="{6F4199E8-4B08-469B-8F44-910476B6E875}"/>
            </a:ext>
          </a:extLst>
        </xdr:cNvPr>
        <xdr:cNvSpPr txBox="1"/>
      </xdr:nvSpPr>
      <xdr:spPr>
        <a:xfrm>
          <a:off x="11354444" y="1705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1052FD9-CA43-4ECE-AE3E-24D638F562C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DAE46995-99EF-42C5-815D-A0B067C65A5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28ED2FC6-EAAC-4D16-920A-6711A91DD24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E04CC6DD-4B90-4F64-B818-44E50AF36E18}"/>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3459AF7C-E0DA-4A04-B4A4-C0BC9337A9D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47AEB469-18AB-4E62-9A4A-CBBA85EB06E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39CC7B4B-94AD-4C96-80CA-B69991286AB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D45786AF-D8C0-4010-BFBB-B0239C5CE30F}"/>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445281E7-BC0A-4869-BCA0-9C96A45801F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9966DAAA-A39E-46AD-BD94-FE23F27AF71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E2AD8D60-DFA4-42E3-83EB-F3C7589B3A8D}"/>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4CFFECB9-4339-4865-B992-2CF8D04202BE}"/>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35F85765-981A-432B-A1FB-FFB55ABB2F33}"/>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5D48B72F-6DA7-4751-B2C7-644B4A0F31C5}"/>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310A51B1-B928-485B-9B17-A835D78E810A}"/>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5AC2DB46-E229-4151-A602-60B4743BDC03}"/>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11ACB9CE-6D8B-4C0F-BC4B-2BC643D36C10}"/>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03079167-D766-4FDC-A4FA-3ACF2BF44D46}"/>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F8737FB0-CAE9-451E-8E76-F5D7FD0A8C7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1B515EE1-6B6F-4874-A131-566F2167764E}"/>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公民館】&#10;一人当たり面積グラフ枠">
          <a:extLst>
            <a:ext uri="{FF2B5EF4-FFF2-40B4-BE49-F238E27FC236}">
              <a16:creationId xmlns:a16="http://schemas.microsoft.com/office/drawing/2014/main" id="{8CBC0C7A-97B7-4476-9F2E-89BF41AD08A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19" name="直線コネクタ 918">
          <a:extLst>
            <a:ext uri="{FF2B5EF4-FFF2-40B4-BE49-F238E27FC236}">
              <a16:creationId xmlns:a16="http://schemas.microsoft.com/office/drawing/2014/main" id="{050777CD-9D7F-4A9A-870D-DE328C41A8DD}"/>
            </a:ext>
          </a:extLst>
        </xdr:cNvPr>
        <xdr:cNvCxnSpPr/>
      </xdr:nvCxnSpPr>
      <xdr:spPr>
        <a:xfrm flipV="1">
          <a:off x="19947254" y="17457039"/>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0" name="【公民館】&#10;一人当たり面積最小値テキスト">
          <a:extLst>
            <a:ext uri="{FF2B5EF4-FFF2-40B4-BE49-F238E27FC236}">
              <a16:creationId xmlns:a16="http://schemas.microsoft.com/office/drawing/2014/main" id="{8A60F5EF-6B07-4F3B-9B7C-6DF60AA6E9CA}"/>
            </a:ext>
          </a:extLst>
        </xdr:cNvPr>
        <xdr:cNvSpPr txBox="1"/>
      </xdr:nvSpPr>
      <xdr:spPr>
        <a:xfrm>
          <a:off x="19985990" y="1858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1" name="直線コネクタ 920">
          <a:extLst>
            <a:ext uri="{FF2B5EF4-FFF2-40B4-BE49-F238E27FC236}">
              <a16:creationId xmlns:a16="http://schemas.microsoft.com/office/drawing/2014/main" id="{9711B0C9-BCF2-4AAC-B051-0EB692EE4177}"/>
            </a:ext>
          </a:extLst>
        </xdr:cNvPr>
        <xdr:cNvCxnSpPr/>
      </xdr:nvCxnSpPr>
      <xdr:spPr>
        <a:xfrm>
          <a:off x="19885660" y="18581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2" name="【公民館】&#10;一人当たり面積最大値テキスト">
          <a:extLst>
            <a:ext uri="{FF2B5EF4-FFF2-40B4-BE49-F238E27FC236}">
              <a16:creationId xmlns:a16="http://schemas.microsoft.com/office/drawing/2014/main" id="{CEE3F806-F060-4A0D-B0BC-06746DC6D52A}"/>
            </a:ext>
          </a:extLst>
        </xdr:cNvPr>
        <xdr:cNvSpPr txBox="1"/>
      </xdr:nvSpPr>
      <xdr:spPr>
        <a:xfrm>
          <a:off x="19985990" y="17237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23" name="直線コネクタ 922">
          <a:extLst>
            <a:ext uri="{FF2B5EF4-FFF2-40B4-BE49-F238E27FC236}">
              <a16:creationId xmlns:a16="http://schemas.microsoft.com/office/drawing/2014/main" id="{500F73A2-5F88-4C36-A4E4-635FF9ACB67E}"/>
            </a:ext>
          </a:extLst>
        </xdr:cNvPr>
        <xdr:cNvCxnSpPr/>
      </xdr:nvCxnSpPr>
      <xdr:spPr>
        <a:xfrm>
          <a:off x="19885660" y="1745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924" name="【公民館】&#10;一人当たり面積平均値テキスト">
          <a:extLst>
            <a:ext uri="{FF2B5EF4-FFF2-40B4-BE49-F238E27FC236}">
              <a16:creationId xmlns:a16="http://schemas.microsoft.com/office/drawing/2014/main" id="{63C6184B-5D25-4B40-A0C9-82B7069673EB}"/>
            </a:ext>
          </a:extLst>
        </xdr:cNvPr>
        <xdr:cNvSpPr txBox="1"/>
      </xdr:nvSpPr>
      <xdr:spPr>
        <a:xfrm>
          <a:off x="19985990" y="18124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25" name="フローチャート: 判断 924">
          <a:extLst>
            <a:ext uri="{FF2B5EF4-FFF2-40B4-BE49-F238E27FC236}">
              <a16:creationId xmlns:a16="http://schemas.microsoft.com/office/drawing/2014/main" id="{2C9C2191-78E3-45C9-98D8-516F427AF3AA}"/>
            </a:ext>
          </a:extLst>
        </xdr:cNvPr>
        <xdr:cNvSpPr/>
      </xdr:nvSpPr>
      <xdr:spPr>
        <a:xfrm>
          <a:off x="19904710" y="1814233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26" name="フローチャート: 判断 925">
          <a:extLst>
            <a:ext uri="{FF2B5EF4-FFF2-40B4-BE49-F238E27FC236}">
              <a16:creationId xmlns:a16="http://schemas.microsoft.com/office/drawing/2014/main" id="{00168C20-74E8-47DD-B9BA-D2BFE1F7E673}"/>
            </a:ext>
          </a:extLst>
        </xdr:cNvPr>
        <xdr:cNvSpPr/>
      </xdr:nvSpPr>
      <xdr:spPr>
        <a:xfrm>
          <a:off x="19161760" y="181103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27" name="フローチャート: 判断 926">
          <a:extLst>
            <a:ext uri="{FF2B5EF4-FFF2-40B4-BE49-F238E27FC236}">
              <a16:creationId xmlns:a16="http://schemas.microsoft.com/office/drawing/2014/main" id="{12F6E5F9-BD88-4EC6-9791-6F82830F8546}"/>
            </a:ext>
          </a:extLst>
        </xdr:cNvPr>
        <xdr:cNvSpPr/>
      </xdr:nvSpPr>
      <xdr:spPr>
        <a:xfrm>
          <a:off x="18345150" y="181168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28" name="フローチャート: 判断 927">
          <a:extLst>
            <a:ext uri="{FF2B5EF4-FFF2-40B4-BE49-F238E27FC236}">
              <a16:creationId xmlns:a16="http://schemas.microsoft.com/office/drawing/2014/main" id="{C5D76B6E-F66F-414C-8BAF-564904276E82}"/>
            </a:ext>
          </a:extLst>
        </xdr:cNvPr>
        <xdr:cNvSpPr/>
      </xdr:nvSpPr>
      <xdr:spPr>
        <a:xfrm>
          <a:off x="17547590" y="181343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29" name="フローチャート: 判断 928">
          <a:extLst>
            <a:ext uri="{FF2B5EF4-FFF2-40B4-BE49-F238E27FC236}">
              <a16:creationId xmlns:a16="http://schemas.microsoft.com/office/drawing/2014/main" id="{3CE87E7C-F7FA-4D85-BAA0-0C307CE7B853}"/>
            </a:ext>
          </a:extLst>
        </xdr:cNvPr>
        <xdr:cNvSpPr/>
      </xdr:nvSpPr>
      <xdr:spPr>
        <a:xfrm>
          <a:off x="16761460" y="181907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BEED2DF-5407-4FDB-8EF9-FC40823BECB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65955E1C-61B4-4574-BB19-7A435BB043C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3D6E7439-FBB2-4167-8AE5-FE9E57EBAE2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A042EBC-3EBD-4151-8003-AEB3E0432A4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79E80558-2CD7-42D2-B596-70D11EFCD39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2539</xdr:rowOff>
    </xdr:from>
    <xdr:to>
      <xdr:col>112</xdr:col>
      <xdr:colOff>38100</xdr:colOff>
      <xdr:row>106</xdr:row>
      <xdr:rowOff>104139</xdr:rowOff>
    </xdr:to>
    <xdr:sp macro="" textlink="">
      <xdr:nvSpPr>
        <xdr:cNvPr id="935" name="楕円 934">
          <a:extLst>
            <a:ext uri="{FF2B5EF4-FFF2-40B4-BE49-F238E27FC236}">
              <a16:creationId xmlns:a16="http://schemas.microsoft.com/office/drawing/2014/main" id="{3FFD5955-A81E-47AB-9B73-26F36B63362E}"/>
            </a:ext>
          </a:extLst>
        </xdr:cNvPr>
        <xdr:cNvSpPr/>
      </xdr:nvSpPr>
      <xdr:spPr>
        <a:xfrm>
          <a:off x="19161760" y="181762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2539</xdr:rowOff>
    </xdr:from>
    <xdr:to>
      <xdr:col>107</xdr:col>
      <xdr:colOff>101600</xdr:colOff>
      <xdr:row>106</xdr:row>
      <xdr:rowOff>104139</xdr:rowOff>
    </xdr:to>
    <xdr:sp macro="" textlink="">
      <xdr:nvSpPr>
        <xdr:cNvPr id="936" name="楕円 935">
          <a:extLst>
            <a:ext uri="{FF2B5EF4-FFF2-40B4-BE49-F238E27FC236}">
              <a16:creationId xmlns:a16="http://schemas.microsoft.com/office/drawing/2014/main" id="{2859318D-A9A6-4F85-A2CE-09E168DED7DB}"/>
            </a:ext>
          </a:extLst>
        </xdr:cNvPr>
        <xdr:cNvSpPr/>
      </xdr:nvSpPr>
      <xdr:spPr>
        <a:xfrm>
          <a:off x="18345150" y="181762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53339</xdr:rowOff>
    </xdr:from>
    <xdr:to>
      <xdr:col>111</xdr:col>
      <xdr:colOff>177800</xdr:colOff>
      <xdr:row>106</xdr:row>
      <xdr:rowOff>53339</xdr:rowOff>
    </xdr:to>
    <xdr:cxnSp macro="">
      <xdr:nvCxnSpPr>
        <xdr:cNvPr id="937" name="直線コネクタ 936">
          <a:extLst>
            <a:ext uri="{FF2B5EF4-FFF2-40B4-BE49-F238E27FC236}">
              <a16:creationId xmlns:a16="http://schemas.microsoft.com/office/drawing/2014/main" id="{FF085103-92B5-467F-9286-9B07411DEC5F}"/>
            </a:ext>
          </a:extLst>
        </xdr:cNvPr>
        <xdr:cNvCxnSpPr/>
      </xdr:nvCxnSpPr>
      <xdr:spPr>
        <a:xfrm>
          <a:off x="18399760" y="182308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7113</xdr:rowOff>
    </xdr:from>
    <xdr:to>
      <xdr:col>102</xdr:col>
      <xdr:colOff>165100</xdr:colOff>
      <xdr:row>106</xdr:row>
      <xdr:rowOff>108713</xdr:rowOff>
    </xdr:to>
    <xdr:sp macro="" textlink="">
      <xdr:nvSpPr>
        <xdr:cNvPr id="938" name="楕円 937">
          <a:extLst>
            <a:ext uri="{FF2B5EF4-FFF2-40B4-BE49-F238E27FC236}">
              <a16:creationId xmlns:a16="http://schemas.microsoft.com/office/drawing/2014/main" id="{0CB24F23-0D70-4BC8-8765-50908BF03E7F}"/>
            </a:ext>
          </a:extLst>
        </xdr:cNvPr>
        <xdr:cNvSpPr/>
      </xdr:nvSpPr>
      <xdr:spPr>
        <a:xfrm>
          <a:off x="17547590" y="1818271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57913</xdr:rowOff>
    </xdr:to>
    <xdr:cxnSp macro="">
      <xdr:nvCxnSpPr>
        <xdr:cNvPr id="939" name="直線コネクタ 938">
          <a:extLst>
            <a:ext uri="{FF2B5EF4-FFF2-40B4-BE49-F238E27FC236}">
              <a16:creationId xmlns:a16="http://schemas.microsoft.com/office/drawing/2014/main" id="{E80DB663-2FD7-44FB-88C0-9ACD18E3AEBB}"/>
            </a:ext>
          </a:extLst>
        </xdr:cNvPr>
        <xdr:cNvCxnSpPr/>
      </xdr:nvCxnSpPr>
      <xdr:spPr>
        <a:xfrm flipV="1">
          <a:off x="17602200" y="182308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11685</xdr:rowOff>
    </xdr:from>
    <xdr:to>
      <xdr:col>98</xdr:col>
      <xdr:colOff>38100</xdr:colOff>
      <xdr:row>106</xdr:row>
      <xdr:rowOff>113285</xdr:rowOff>
    </xdr:to>
    <xdr:sp macro="" textlink="">
      <xdr:nvSpPr>
        <xdr:cNvPr id="940" name="楕円 939">
          <a:extLst>
            <a:ext uri="{FF2B5EF4-FFF2-40B4-BE49-F238E27FC236}">
              <a16:creationId xmlns:a16="http://schemas.microsoft.com/office/drawing/2014/main" id="{B5E407E3-1DF6-4997-B602-EC91C4EF0C51}"/>
            </a:ext>
          </a:extLst>
        </xdr:cNvPr>
        <xdr:cNvSpPr/>
      </xdr:nvSpPr>
      <xdr:spPr>
        <a:xfrm>
          <a:off x="16761460" y="181891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57913</xdr:rowOff>
    </xdr:from>
    <xdr:to>
      <xdr:col>102</xdr:col>
      <xdr:colOff>114300</xdr:colOff>
      <xdr:row>106</xdr:row>
      <xdr:rowOff>62485</xdr:rowOff>
    </xdr:to>
    <xdr:cxnSp macro="">
      <xdr:nvCxnSpPr>
        <xdr:cNvPr id="941" name="直線コネクタ 940">
          <a:extLst>
            <a:ext uri="{FF2B5EF4-FFF2-40B4-BE49-F238E27FC236}">
              <a16:creationId xmlns:a16="http://schemas.microsoft.com/office/drawing/2014/main" id="{2AF4E778-A26D-4976-BF4D-6379D389AD7B}"/>
            </a:ext>
          </a:extLst>
        </xdr:cNvPr>
        <xdr:cNvCxnSpPr/>
      </xdr:nvCxnSpPr>
      <xdr:spPr>
        <a:xfrm flipV="1">
          <a:off x="16804640" y="18227803"/>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942" name="n_1aveValue【公民館】&#10;一人当たり面積">
          <a:extLst>
            <a:ext uri="{FF2B5EF4-FFF2-40B4-BE49-F238E27FC236}">
              <a16:creationId xmlns:a16="http://schemas.microsoft.com/office/drawing/2014/main" id="{9B3CE1C1-25D4-4E93-A301-4AD08B960103}"/>
            </a:ext>
          </a:extLst>
        </xdr:cNvPr>
        <xdr:cNvSpPr txBox="1"/>
      </xdr:nvSpPr>
      <xdr:spPr>
        <a:xfrm>
          <a:off x="18982132" y="1789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943" name="n_2aveValue【公民館】&#10;一人当たり面積">
          <a:extLst>
            <a:ext uri="{FF2B5EF4-FFF2-40B4-BE49-F238E27FC236}">
              <a16:creationId xmlns:a16="http://schemas.microsoft.com/office/drawing/2014/main" id="{3896AC11-A04F-4B83-B6C1-8B5DE42D702F}"/>
            </a:ext>
          </a:extLst>
        </xdr:cNvPr>
        <xdr:cNvSpPr txBox="1"/>
      </xdr:nvSpPr>
      <xdr:spPr>
        <a:xfrm>
          <a:off x="18182032" y="1788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944" name="n_3aveValue【公民館】&#10;一人当たり面積">
          <a:extLst>
            <a:ext uri="{FF2B5EF4-FFF2-40B4-BE49-F238E27FC236}">
              <a16:creationId xmlns:a16="http://schemas.microsoft.com/office/drawing/2014/main" id="{179E4FAA-2A0A-4E31-ABC9-916FE19A8491}"/>
            </a:ext>
          </a:extLst>
        </xdr:cNvPr>
        <xdr:cNvSpPr txBox="1"/>
      </xdr:nvSpPr>
      <xdr:spPr>
        <a:xfrm>
          <a:off x="17384472"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945" name="n_4aveValue【公民館】&#10;一人当たり面積">
          <a:extLst>
            <a:ext uri="{FF2B5EF4-FFF2-40B4-BE49-F238E27FC236}">
              <a16:creationId xmlns:a16="http://schemas.microsoft.com/office/drawing/2014/main" id="{45DD0DBB-D598-453F-AAFC-D2CB29B45AC2}"/>
            </a:ext>
          </a:extLst>
        </xdr:cNvPr>
        <xdr:cNvSpPr txBox="1"/>
      </xdr:nvSpPr>
      <xdr:spPr>
        <a:xfrm>
          <a:off x="1658881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95266</xdr:rowOff>
    </xdr:from>
    <xdr:ext cx="469744" cy="259045"/>
    <xdr:sp macro="" textlink="">
      <xdr:nvSpPr>
        <xdr:cNvPr id="946" name="n_1mainValue【公民館】&#10;一人当たり面積">
          <a:extLst>
            <a:ext uri="{FF2B5EF4-FFF2-40B4-BE49-F238E27FC236}">
              <a16:creationId xmlns:a16="http://schemas.microsoft.com/office/drawing/2014/main" id="{85CC6253-A2AE-4B98-A0EF-70DFAE66A869}"/>
            </a:ext>
          </a:extLst>
        </xdr:cNvPr>
        <xdr:cNvSpPr txBox="1"/>
      </xdr:nvSpPr>
      <xdr:spPr>
        <a:xfrm>
          <a:off x="18982132" y="18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947" name="n_2mainValue【公民館】&#10;一人当たり面積">
          <a:extLst>
            <a:ext uri="{FF2B5EF4-FFF2-40B4-BE49-F238E27FC236}">
              <a16:creationId xmlns:a16="http://schemas.microsoft.com/office/drawing/2014/main" id="{BB6859AF-D9AA-439E-BACC-BE8BB64324E9}"/>
            </a:ext>
          </a:extLst>
        </xdr:cNvPr>
        <xdr:cNvSpPr txBox="1"/>
      </xdr:nvSpPr>
      <xdr:spPr>
        <a:xfrm>
          <a:off x="18182032" y="18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99840</xdr:rowOff>
    </xdr:from>
    <xdr:ext cx="469744" cy="259045"/>
    <xdr:sp macro="" textlink="">
      <xdr:nvSpPr>
        <xdr:cNvPr id="948" name="n_3mainValue【公民館】&#10;一人当たり面積">
          <a:extLst>
            <a:ext uri="{FF2B5EF4-FFF2-40B4-BE49-F238E27FC236}">
              <a16:creationId xmlns:a16="http://schemas.microsoft.com/office/drawing/2014/main" id="{0C9A699C-AC3B-4198-AC03-EDC6F4E29E34}"/>
            </a:ext>
          </a:extLst>
        </xdr:cNvPr>
        <xdr:cNvSpPr txBox="1"/>
      </xdr:nvSpPr>
      <xdr:spPr>
        <a:xfrm>
          <a:off x="17384472" y="182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129812</xdr:rowOff>
    </xdr:from>
    <xdr:ext cx="469744" cy="259045"/>
    <xdr:sp macro="" textlink="">
      <xdr:nvSpPr>
        <xdr:cNvPr id="949" name="n_4mainValue【公民館】&#10;一人当たり面積">
          <a:extLst>
            <a:ext uri="{FF2B5EF4-FFF2-40B4-BE49-F238E27FC236}">
              <a16:creationId xmlns:a16="http://schemas.microsoft.com/office/drawing/2014/main" id="{01C8B9AD-9447-48FD-82BA-4018C1358428}"/>
            </a:ext>
          </a:extLst>
        </xdr:cNvPr>
        <xdr:cNvSpPr txBox="1"/>
      </xdr:nvSpPr>
      <xdr:spPr>
        <a:xfrm>
          <a:off x="16588817" y="1796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0" name="正方形/長方形 949">
          <a:extLst>
            <a:ext uri="{FF2B5EF4-FFF2-40B4-BE49-F238E27FC236}">
              <a16:creationId xmlns:a16="http://schemas.microsoft.com/office/drawing/2014/main" id="{D09C25AC-C338-4C01-9059-A5E9A85AB3D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1" name="正方形/長方形 950">
          <a:extLst>
            <a:ext uri="{FF2B5EF4-FFF2-40B4-BE49-F238E27FC236}">
              <a16:creationId xmlns:a16="http://schemas.microsoft.com/office/drawing/2014/main" id="{9859ABDD-E03E-43A9-83B0-CAE94050688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2" name="テキスト ボックス 951">
          <a:extLst>
            <a:ext uri="{FF2B5EF4-FFF2-40B4-BE49-F238E27FC236}">
              <a16:creationId xmlns:a16="http://schemas.microsoft.com/office/drawing/2014/main" id="{BE4363A2-4FFA-4E1C-9B48-13CF0F093069}"/>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a:t>
          </a:r>
          <a:r>
            <a:rPr kumimoji="1" lang="ja-JP" altLang="en-US" sz="1100">
              <a:solidFill>
                <a:schemeClr val="dk1"/>
              </a:solidFill>
              <a:effectLst/>
              <a:latin typeface="+mn-lt"/>
              <a:ea typeface="+mn-ea"/>
              <a:cs typeface="+mn-cs"/>
            </a:rPr>
            <a:t>道路、橋りょう・トンネル及び港湾・漁港</a:t>
          </a:r>
          <a:r>
            <a:rPr kumimoji="1" lang="ja-JP" altLang="ja-JP" sz="1100">
              <a:solidFill>
                <a:schemeClr val="dk1"/>
              </a:solidFill>
              <a:effectLst/>
              <a:latin typeface="+mn-lt"/>
              <a:ea typeface="+mn-ea"/>
              <a:cs typeface="+mn-cs"/>
            </a:rPr>
            <a:t>を除いた全ての施設類型において類似団体内平均値を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回っており、一人当たり面積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施設類型全体では低い傾向にある。</a:t>
          </a:r>
          <a:endParaRPr lang="ja-JP" altLang="ja-JP" sz="1400">
            <a:effectLst/>
          </a:endParaRPr>
        </a:p>
        <a:p>
          <a:r>
            <a:rPr kumimoji="1" lang="ja-JP" altLang="ja-JP" sz="1100">
              <a:solidFill>
                <a:schemeClr val="dk1"/>
              </a:solidFill>
              <a:effectLst/>
              <a:latin typeface="+mn-lt"/>
              <a:ea typeface="+mn-ea"/>
              <a:cs typeface="+mn-cs"/>
            </a:rPr>
            <a:t>類似団体内平均値と比較し、道路施設の有形固定資産減価償却率が大きく下回っているが、これは計画的な更新によるものである。</a:t>
          </a:r>
          <a:r>
            <a:rPr kumimoji="1" lang="ja-JP" altLang="en-US" sz="1100">
              <a:solidFill>
                <a:schemeClr val="dk1"/>
              </a:solidFill>
              <a:effectLst/>
              <a:latin typeface="+mn-lt"/>
              <a:ea typeface="+mn-ea"/>
              <a:cs typeface="+mn-cs"/>
            </a:rPr>
            <a:t>公民館については令和６年４月から地域交流センターへ移行したため今年度から計上対象外となった。</a:t>
          </a:r>
          <a:endParaRPr lang="ja-JP" altLang="ja-JP" sz="1400">
            <a:effectLst/>
          </a:endParaRPr>
        </a:p>
        <a:p>
          <a:r>
            <a:rPr kumimoji="1" lang="ja-JP" altLang="ja-JP" sz="1100">
              <a:solidFill>
                <a:schemeClr val="dk1"/>
              </a:solidFill>
              <a:effectLst/>
              <a:latin typeface="+mn-lt"/>
              <a:ea typeface="+mn-ea"/>
              <a:cs typeface="+mn-cs"/>
            </a:rPr>
            <a:t>認定こども園・幼稚園・保育所や学校施設の有形固定資産減価償却率は</a:t>
          </a:r>
          <a:r>
            <a:rPr kumimoji="1" lang="ja-JP" altLang="en-US" sz="1100">
              <a:solidFill>
                <a:schemeClr val="dk1"/>
              </a:solidFill>
              <a:effectLst/>
              <a:latin typeface="+mn-lt"/>
              <a:ea typeface="+mn-ea"/>
              <a:cs typeface="+mn-cs"/>
            </a:rPr>
            <a:t>類似団体内平均を上回っているため、今後の維持補修等の管理が課題となる。そして、</a:t>
          </a:r>
          <a:r>
            <a:rPr kumimoji="1" lang="ja-JP" altLang="ja-JP" sz="1100">
              <a:solidFill>
                <a:schemeClr val="dk1"/>
              </a:solidFill>
              <a:effectLst/>
              <a:latin typeface="+mn-lt"/>
              <a:ea typeface="+mn-ea"/>
              <a:cs typeface="+mn-cs"/>
            </a:rPr>
            <a:t>一人当たり面積は下回っていることから、今後、施設更新の際は、施設の効果的な活用及び効率的な維持管理について検討する必要がある。</a:t>
          </a:r>
          <a:endParaRPr lang="ja-JP" altLang="ja-JP" sz="1400">
            <a:effectLst/>
          </a:endParaRPr>
        </a:p>
        <a:p>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計画的な整備・更新などに伴い、橋りょう・トンネル施設の一人当たり有形固定資産（償却資産）額</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類似団体内平均を上回っているため、今後の維持補修等の管理が課題となる。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68186E-F1D3-4949-B007-CA6CC741D27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BCA5F0-6920-4312-AAC8-C635F95F194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57EE888-79DD-49C8-A711-8B20F51049C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1E7B55-8DEB-46C0-81DC-B2E7BFDCED5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静岡県焼津市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353A2E-6135-4D4D-B7F7-8C4326D5C15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5B750C6-D122-498A-91FD-AD764574E4F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B52AC68-9E6B-494A-944D-12D7E38206D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38FDFC-5D5C-4C89-8671-1007F312480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8949AB-7679-4E87-AFE0-187065B2C07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33A48E-B688-44B7-AB31-9B088C22756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135,294
129,507
70.30
72,900,882
69,275,831
3,269,958
29,666,619
50,575,030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FBF5FE-3864-4CBA-89F1-58E7AF39BB4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F74893-78F0-4E81-9467-32AD1A14E41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440726-C465-4F3B-A8A2-5B340B5EF6C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AE5DB10-39F9-40BF-8B3C-B109A9A57943}"/>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684A96-68D0-46B2-999F-DFDF445CAB5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82F70A3-085D-4CD2-8A09-9CBCC9AF8B0B}"/>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348E13D-AE3C-4B39-A929-6CCD385BB12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6E7C01-88BC-4186-AB60-3253074269C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B8E9AB-EF4F-4EFA-95BE-5002F9AE136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5DA320-BB46-4B22-BBF8-13AF36D2D67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070FE1-F4FE-47E5-89A4-10C3E7C79E7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9D24EE-ACFD-4D7A-9514-A9B86D6C39B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CBE5C49-C091-4C92-B48C-CFC840976CF6}"/>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A47250C-01D4-4CC0-81EA-E226D1A565F8}"/>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5D5808-00C2-445F-A960-6605D195CFF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E8EBCA8-C919-4A03-AEC5-C5514106C24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633FCE5-2231-4563-B1A6-641AD17E52C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DCBBB1-0972-4C7C-983F-C92976CF73E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63F88AA-6B08-4253-A27C-3B81E28E40E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D7B415-B1C5-4201-873E-9E98B1D3D195}"/>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D978324-344D-41C9-AC09-D5E321857E9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CB06191-D142-4BEA-80B3-EAAFBCBDB43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C759014-DDAC-41C6-B0A1-A2C0DBBFFE8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7E9CAE-79F0-4A9D-A878-07F3DD9A8C5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77E1D4-3C50-4B90-9549-67FD1890A5D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C24EB3-32DD-400F-90B4-B864EEA0255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8CB355D-CC10-4B9F-BF2F-EE2D48AE380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129732-403A-400D-84E9-551AF99D187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FEB8883-7B37-4CA2-B897-9500E12CBD2F}"/>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2B22576-4D49-415E-B51E-FD22931AE04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D5BCB03-DA0F-4158-8479-90C2677F888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40AF5E0-71AD-4EF0-9E68-2F26C41C168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428D12A-41D0-4DC1-9B99-187D56A6F7AA}"/>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3A84733-49F2-49AD-A541-18AE98E69E38}"/>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A76FAE0-8560-41BB-BDE9-19A671D634B7}"/>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8D98358-C60E-49E5-90C0-A191D509C095}"/>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6BC87BD-B9F3-49B1-B78F-AD9DE0532414}"/>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96BC65F-AC0F-42FC-87CE-82CDB3992F2D}"/>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D446192-511D-46C5-8AF0-4570587B3A8E}"/>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94A6DF-F2AB-412F-867A-A89A0FA167FD}"/>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94606F8-393C-404A-920E-D4A7F51CB466}"/>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5567C17-E6A0-4F2D-A78D-C85987FB9CB9}"/>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75D6DEF-F77B-4B7A-B99E-7B6FE9C0E2DE}"/>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C85C6DF-0728-4F8F-96A4-8FBED0CF636F}"/>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6075250-F62C-4C70-989B-8426DBC9AE05}"/>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1EF90DE-E25C-48DA-8CCF-549FBF99427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A36B499-E973-4138-93B3-E83DAFEF090B}"/>
            </a:ext>
          </a:extLst>
        </xdr:cNvPr>
        <xdr:cNvCxnSpPr/>
      </xdr:nvCxnSpPr>
      <xdr:spPr>
        <a:xfrm flipV="1">
          <a:off x="4173855" y="5787390"/>
          <a:ext cx="0" cy="150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7020E89-B181-49E0-9896-5BAB05179D7D}"/>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4AB4843-039A-4F33-BC00-FF207FAE2B1A}"/>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7CE1BA32-B54D-4A0C-8340-647F2EE8BABA}"/>
            </a:ext>
          </a:extLst>
        </xdr:cNvPr>
        <xdr:cNvSpPr txBox="1"/>
      </xdr:nvSpPr>
      <xdr:spPr>
        <a:xfrm>
          <a:off x="4212590" y="55683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BADA333-1FBA-4C43-9653-1ED1AAE155D5}"/>
            </a:ext>
          </a:extLst>
        </xdr:cNvPr>
        <xdr:cNvCxnSpPr/>
      </xdr:nvCxnSpPr>
      <xdr:spPr>
        <a:xfrm>
          <a:off x="411226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B0081512-8EE6-49A8-AC1B-25E7A50D4909}"/>
            </a:ext>
          </a:extLst>
        </xdr:cNvPr>
        <xdr:cNvSpPr txBox="1"/>
      </xdr:nvSpPr>
      <xdr:spPr>
        <a:xfrm>
          <a:off x="4212590" y="6335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9CB3996D-1284-442F-812E-F0FF26CEDA53}"/>
            </a:ext>
          </a:extLst>
        </xdr:cNvPr>
        <xdr:cNvSpPr/>
      </xdr:nvSpPr>
      <xdr:spPr>
        <a:xfrm>
          <a:off x="4131310" y="6477907"/>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257DF062-DEA9-4DF6-A389-2019603A20BC}"/>
            </a:ext>
          </a:extLst>
        </xdr:cNvPr>
        <xdr:cNvSpPr/>
      </xdr:nvSpPr>
      <xdr:spPr>
        <a:xfrm>
          <a:off x="3388360" y="6467294"/>
          <a:ext cx="7874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74D83C4C-5639-41F0-A6D5-19DB2E84CD69}"/>
            </a:ext>
          </a:extLst>
        </xdr:cNvPr>
        <xdr:cNvSpPr/>
      </xdr:nvSpPr>
      <xdr:spPr>
        <a:xfrm>
          <a:off x="2571750" y="643817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2D559EA0-7EE0-46B4-9D64-BEC561312FC5}"/>
            </a:ext>
          </a:extLst>
        </xdr:cNvPr>
        <xdr:cNvSpPr/>
      </xdr:nvSpPr>
      <xdr:spPr>
        <a:xfrm>
          <a:off x="1774190" y="6402796"/>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6274E275-B104-4645-AC8A-BFB4FD5AA187}"/>
            </a:ext>
          </a:extLst>
        </xdr:cNvPr>
        <xdr:cNvSpPr/>
      </xdr:nvSpPr>
      <xdr:spPr>
        <a:xfrm>
          <a:off x="988060" y="642130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DD2CD5-3A13-422B-A5D8-A34DA84554B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E0A5BDC-BA20-46C6-BD3F-821BAC6C475C}"/>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5A60C5D-1555-473C-A3A3-123DBC1A454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3B5A100-B1BA-45C6-B63C-38F48F31F50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7794421-0C80-44A9-B361-42DA6215189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5806</xdr:rowOff>
    </xdr:from>
    <xdr:to>
      <xdr:col>24</xdr:col>
      <xdr:colOff>114300</xdr:colOff>
      <xdr:row>40</xdr:row>
      <xdr:rowOff>107406</xdr:rowOff>
    </xdr:to>
    <xdr:sp macro="" textlink="">
      <xdr:nvSpPr>
        <xdr:cNvPr id="74" name="楕円 73">
          <a:extLst>
            <a:ext uri="{FF2B5EF4-FFF2-40B4-BE49-F238E27FC236}">
              <a16:creationId xmlns:a16="http://schemas.microsoft.com/office/drawing/2014/main" id="{838C6BB3-A635-4E6D-B326-A0A6AD94D237}"/>
            </a:ext>
          </a:extLst>
        </xdr:cNvPr>
        <xdr:cNvSpPr/>
      </xdr:nvSpPr>
      <xdr:spPr>
        <a:xfrm>
          <a:off x="4131310" y="68657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155683</xdr:rowOff>
    </xdr:from>
    <xdr:ext cx="405111" cy="259045"/>
    <xdr:sp macro="" textlink="">
      <xdr:nvSpPr>
        <xdr:cNvPr id="75" name="【図書館】&#10;有形固定資産減価償却率該当値テキスト">
          <a:extLst>
            <a:ext uri="{FF2B5EF4-FFF2-40B4-BE49-F238E27FC236}">
              <a16:creationId xmlns:a16="http://schemas.microsoft.com/office/drawing/2014/main" id="{2B4F4545-E516-4341-A28F-391C20446E41}"/>
            </a:ext>
          </a:extLst>
        </xdr:cNvPr>
        <xdr:cNvSpPr txBox="1"/>
      </xdr:nvSpPr>
      <xdr:spPr>
        <a:xfrm>
          <a:off x="4212590"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149497</xdr:rowOff>
    </xdr:from>
    <xdr:to>
      <xdr:col>20</xdr:col>
      <xdr:colOff>38100</xdr:colOff>
      <xdr:row>40</xdr:row>
      <xdr:rowOff>79647</xdr:rowOff>
    </xdr:to>
    <xdr:sp macro="" textlink="">
      <xdr:nvSpPr>
        <xdr:cNvPr id="76" name="楕円 75">
          <a:extLst>
            <a:ext uri="{FF2B5EF4-FFF2-40B4-BE49-F238E27FC236}">
              <a16:creationId xmlns:a16="http://schemas.microsoft.com/office/drawing/2014/main" id="{BCCA740F-CE64-40A3-B5FE-440E4E59DCAA}"/>
            </a:ext>
          </a:extLst>
        </xdr:cNvPr>
        <xdr:cNvSpPr/>
      </xdr:nvSpPr>
      <xdr:spPr>
        <a:xfrm>
          <a:off x="3388360" y="6836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28847</xdr:rowOff>
    </xdr:from>
    <xdr:to>
      <xdr:col>24</xdr:col>
      <xdr:colOff>63500</xdr:colOff>
      <xdr:row>40</xdr:row>
      <xdr:rowOff>56606</xdr:rowOff>
    </xdr:to>
    <xdr:cxnSp macro="">
      <xdr:nvCxnSpPr>
        <xdr:cNvPr id="77" name="直線コネクタ 76">
          <a:extLst>
            <a:ext uri="{FF2B5EF4-FFF2-40B4-BE49-F238E27FC236}">
              <a16:creationId xmlns:a16="http://schemas.microsoft.com/office/drawing/2014/main" id="{2FD104FE-BE9D-4B3A-8884-45CADBD70903}"/>
            </a:ext>
          </a:extLst>
        </xdr:cNvPr>
        <xdr:cNvCxnSpPr/>
      </xdr:nvCxnSpPr>
      <xdr:spPr>
        <a:xfrm>
          <a:off x="3431540" y="6884942"/>
          <a:ext cx="742950" cy="3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126637</xdr:rowOff>
    </xdr:from>
    <xdr:to>
      <xdr:col>15</xdr:col>
      <xdr:colOff>101600</xdr:colOff>
      <xdr:row>40</xdr:row>
      <xdr:rowOff>56787</xdr:rowOff>
    </xdr:to>
    <xdr:sp macro="" textlink="">
      <xdr:nvSpPr>
        <xdr:cNvPr id="78" name="楕円 77">
          <a:extLst>
            <a:ext uri="{FF2B5EF4-FFF2-40B4-BE49-F238E27FC236}">
              <a16:creationId xmlns:a16="http://schemas.microsoft.com/office/drawing/2014/main" id="{F84D456D-CB0D-409F-BBBA-DEF21920A363}"/>
            </a:ext>
          </a:extLst>
        </xdr:cNvPr>
        <xdr:cNvSpPr/>
      </xdr:nvSpPr>
      <xdr:spPr>
        <a:xfrm>
          <a:off x="2571750" y="68169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5987</xdr:rowOff>
    </xdr:from>
    <xdr:to>
      <xdr:col>19</xdr:col>
      <xdr:colOff>177800</xdr:colOff>
      <xdr:row>40</xdr:row>
      <xdr:rowOff>28847</xdr:rowOff>
    </xdr:to>
    <xdr:cxnSp macro="">
      <xdr:nvCxnSpPr>
        <xdr:cNvPr id="79" name="直線コネクタ 78">
          <a:extLst>
            <a:ext uri="{FF2B5EF4-FFF2-40B4-BE49-F238E27FC236}">
              <a16:creationId xmlns:a16="http://schemas.microsoft.com/office/drawing/2014/main" id="{6C2CA9BC-891C-4BDA-9EF0-1CA89CAD56A2}"/>
            </a:ext>
          </a:extLst>
        </xdr:cNvPr>
        <xdr:cNvCxnSpPr/>
      </xdr:nvCxnSpPr>
      <xdr:spPr>
        <a:xfrm>
          <a:off x="2626360" y="6865892"/>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103777</xdr:rowOff>
    </xdr:from>
    <xdr:to>
      <xdr:col>10</xdr:col>
      <xdr:colOff>165100</xdr:colOff>
      <xdr:row>40</xdr:row>
      <xdr:rowOff>33927</xdr:rowOff>
    </xdr:to>
    <xdr:sp macro="" textlink="">
      <xdr:nvSpPr>
        <xdr:cNvPr id="80" name="楕円 79">
          <a:extLst>
            <a:ext uri="{FF2B5EF4-FFF2-40B4-BE49-F238E27FC236}">
              <a16:creationId xmlns:a16="http://schemas.microsoft.com/office/drawing/2014/main" id="{412A07F1-D5ED-4AA5-83D8-293CAD9EF008}"/>
            </a:ext>
          </a:extLst>
        </xdr:cNvPr>
        <xdr:cNvSpPr/>
      </xdr:nvSpPr>
      <xdr:spPr>
        <a:xfrm>
          <a:off x="1774190" y="678842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154577</xdr:rowOff>
    </xdr:from>
    <xdr:to>
      <xdr:col>15</xdr:col>
      <xdr:colOff>50800</xdr:colOff>
      <xdr:row>40</xdr:row>
      <xdr:rowOff>5987</xdr:rowOff>
    </xdr:to>
    <xdr:cxnSp macro="">
      <xdr:nvCxnSpPr>
        <xdr:cNvPr id="81" name="直線コネクタ 80">
          <a:extLst>
            <a:ext uri="{FF2B5EF4-FFF2-40B4-BE49-F238E27FC236}">
              <a16:creationId xmlns:a16="http://schemas.microsoft.com/office/drawing/2014/main" id="{C976A668-A3A3-43B1-BF26-ACEB31AFD3EE}"/>
            </a:ext>
          </a:extLst>
        </xdr:cNvPr>
        <xdr:cNvCxnSpPr/>
      </xdr:nvCxnSpPr>
      <xdr:spPr>
        <a:xfrm>
          <a:off x="1828800" y="6841127"/>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76019</xdr:rowOff>
    </xdr:from>
    <xdr:to>
      <xdr:col>6</xdr:col>
      <xdr:colOff>38100</xdr:colOff>
      <xdr:row>40</xdr:row>
      <xdr:rowOff>6169</xdr:rowOff>
    </xdr:to>
    <xdr:sp macro="" textlink="">
      <xdr:nvSpPr>
        <xdr:cNvPr id="82" name="楕円 81">
          <a:extLst>
            <a:ext uri="{FF2B5EF4-FFF2-40B4-BE49-F238E27FC236}">
              <a16:creationId xmlns:a16="http://schemas.microsoft.com/office/drawing/2014/main" id="{58B1F541-80A6-4492-997B-C166B10744D1}"/>
            </a:ext>
          </a:extLst>
        </xdr:cNvPr>
        <xdr:cNvSpPr/>
      </xdr:nvSpPr>
      <xdr:spPr>
        <a:xfrm>
          <a:off x="988060" y="67625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126819</xdr:rowOff>
    </xdr:from>
    <xdr:to>
      <xdr:col>10</xdr:col>
      <xdr:colOff>114300</xdr:colOff>
      <xdr:row>39</xdr:row>
      <xdr:rowOff>154577</xdr:rowOff>
    </xdr:to>
    <xdr:cxnSp macro="">
      <xdr:nvCxnSpPr>
        <xdr:cNvPr id="83" name="直線コネクタ 82">
          <a:extLst>
            <a:ext uri="{FF2B5EF4-FFF2-40B4-BE49-F238E27FC236}">
              <a16:creationId xmlns:a16="http://schemas.microsoft.com/office/drawing/2014/main" id="{D51EFCC4-0F4C-4319-9BBF-D9325D075C7D}"/>
            </a:ext>
          </a:extLst>
        </xdr:cNvPr>
        <xdr:cNvCxnSpPr/>
      </xdr:nvCxnSpPr>
      <xdr:spPr>
        <a:xfrm>
          <a:off x="1031240" y="6817179"/>
          <a:ext cx="79756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872CA51C-DC8B-483A-940A-B3557A2CBF91}"/>
            </a:ext>
          </a:extLst>
        </xdr:cNvPr>
        <xdr:cNvSpPr txBox="1"/>
      </xdr:nvSpPr>
      <xdr:spPr>
        <a:xfrm>
          <a:off x="3239144" y="6238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3FD3CE5D-4A1B-4352-BF6F-60CCF08296EA}"/>
            </a:ext>
          </a:extLst>
        </xdr:cNvPr>
        <xdr:cNvSpPr txBox="1"/>
      </xdr:nvSpPr>
      <xdr:spPr>
        <a:xfrm>
          <a:off x="24390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F46C1BDA-8E68-4047-9765-DD21117537EE}"/>
            </a:ext>
          </a:extLst>
        </xdr:cNvPr>
        <xdr:cNvSpPr txBox="1"/>
      </xdr:nvSpPr>
      <xdr:spPr>
        <a:xfrm>
          <a:off x="1641484" y="618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678B66F0-9DFC-405F-A487-F38A287DCA56}"/>
            </a:ext>
          </a:extLst>
        </xdr:cNvPr>
        <xdr:cNvSpPr txBox="1"/>
      </xdr:nvSpPr>
      <xdr:spPr>
        <a:xfrm>
          <a:off x="855354" y="619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70774</xdr:rowOff>
    </xdr:from>
    <xdr:ext cx="405111" cy="259045"/>
    <xdr:sp macro="" textlink="">
      <xdr:nvSpPr>
        <xdr:cNvPr id="88" name="n_1mainValue【図書館】&#10;有形固定資産減価償却率">
          <a:extLst>
            <a:ext uri="{FF2B5EF4-FFF2-40B4-BE49-F238E27FC236}">
              <a16:creationId xmlns:a16="http://schemas.microsoft.com/office/drawing/2014/main" id="{62E68900-9D4E-4450-A5B8-17A0384A1725}"/>
            </a:ext>
          </a:extLst>
        </xdr:cNvPr>
        <xdr:cNvSpPr txBox="1"/>
      </xdr:nvSpPr>
      <xdr:spPr>
        <a:xfrm>
          <a:off x="3239144" y="692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47914</xdr:rowOff>
    </xdr:from>
    <xdr:ext cx="405111" cy="259045"/>
    <xdr:sp macro="" textlink="">
      <xdr:nvSpPr>
        <xdr:cNvPr id="89" name="n_2mainValue【図書館】&#10;有形固定資産減価償却率">
          <a:extLst>
            <a:ext uri="{FF2B5EF4-FFF2-40B4-BE49-F238E27FC236}">
              <a16:creationId xmlns:a16="http://schemas.microsoft.com/office/drawing/2014/main" id="{659A9914-CF61-42DE-9A97-C726618F69A9}"/>
            </a:ext>
          </a:extLst>
        </xdr:cNvPr>
        <xdr:cNvSpPr txBox="1"/>
      </xdr:nvSpPr>
      <xdr:spPr>
        <a:xfrm>
          <a:off x="2439044" y="690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25054</xdr:rowOff>
    </xdr:from>
    <xdr:ext cx="405111" cy="259045"/>
    <xdr:sp macro="" textlink="">
      <xdr:nvSpPr>
        <xdr:cNvPr id="90" name="n_3mainValue【図書館】&#10;有形固定資産減価償却率">
          <a:extLst>
            <a:ext uri="{FF2B5EF4-FFF2-40B4-BE49-F238E27FC236}">
              <a16:creationId xmlns:a16="http://schemas.microsoft.com/office/drawing/2014/main" id="{5E0DD0CF-1020-4329-9894-7E27A9BBB3DF}"/>
            </a:ext>
          </a:extLst>
        </xdr:cNvPr>
        <xdr:cNvSpPr txBox="1"/>
      </xdr:nvSpPr>
      <xdr:spPr>
        <a:xfrm>
          <a:off x="1641484" y="687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168746</xdr:rowOff>
    </xdr:from>
    <xdr:ext cx="405111" cy="259045"/>
    <xdr:sp macro="" textlink="">
      <xdr:nvSpPr>
        <xdr:cNvPr id="91" name="n_4mainValue【図書館】&#10;有形固定資産減価償却率">
          <a:extLst>
            <a:ext uri="{FF2B5EF4-FFF2-40B4-BE49-F238E27FC236}">
              <a16:creationId xmlns:a16="http://schemas.microsoft.com/office/drawing/2014/main" id="{9272A54C-AD6D-4DB4-8733-43AF2EA5E75A}"/>
            </a:ext>
          </a:extLst>
        </xdr:cNvPr>
        <xdr:cNvSpPr txBox="1"/>
      </xdr:nvSpPr>
      <xdr:spPr>
        <a:xfrm>
          <a:off x="855354" y="685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EA46ECD-81E0-44AA-95CB-22D8DBD7B40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96246AD-DB45-4522-A1FB-DB5EB3523D2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7438E83-A88C-4198-A3FB-72177C012BDC}"/>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7CDA281-4C63-4B65-BADA-FB7920A317C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A3EA5F7-69C2-4EDA-B478-AA0E8E94F3C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0C4BD60-DB66-443A-BA9A-CE16024612B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C18DD99-86CC-43F8-A624-81A99B6C97D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5D49B64-C580-4BA4-A51A-D67975A11F3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AB305F9-75E1-4B25-A1F7-5753293F5DE9}"/>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8C2BEFB-F0C4-44BF-9079-8F8B0718A474}"/>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7305472-277F-436A-8517-A1DCACB58395}"/>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8A94B4F-BC95-48D8-ADAB-64FE286D21C5}"/>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2AC8DEB-8CDA-4AA2-A3B9-DE367B0C78E0}"/>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2C0814D-E6BE-4506-9282-1D1D915C3E66}"/>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B03F770-DB89-4928-9E5B-7406424636F3}"/>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43E24BF-6705-44EA-BC45-B5F89419B939}"/>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5204FD4-DC28-4BC1-A3DD-CB3E2A7C913E}"/>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89DE61F-3811-4D3C-B31E-94D3E176A1F7}"/>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1A1C825-9CC5-434E-80C6-DFCC0B757F17}"/>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33AB0F8-418B-44F5-9BFB-DD871FAA50A0}"/>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72241A6-4439-4BE3-83CB-89834D335C4D}"/>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AE58020-E791-4BBD-AD94-09A715EE1C56}"/>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E5ADE6B-66F8-41F8-8121-9EC7A19C655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E0BD1957-A834-452B-8898-BA9C0EB930C9}"/>
            </a:ext>
          </a:extLst>
        </xdr:cNvPr>
        <xdr:cNvCxnSpPr/>
      </xdr:nvCxnSpPr>
      <xdr:spPr>
        <a:xfrm flipV="1">
          <a:off x="9429115" y="5780405"/>
          <a:ext cx="0" cy="1340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3AB19BC-8242-49A4-82CC-F1AC2DDA5E2C}"/>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745D8C4-3664-4DBB-B50E-B2469115143A}"/>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E01F447E-1204-4118-BB85-BCCCACB69B2B}"/>
            </a:ext>
          </a:extLst>
        </xdr:cNvPr>
        <xdr:cNvSpPr txBox="1"/>
      </xdr:nvSpPr>
      <xdr:spPr>
        <a:xfrm>
          <a:off x="9467850" y="55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A3E06888-83CB-4C59-8957-5059AFD87473}"/>
            </a:ext>
          </a:extLst>
        </xdr:cNvPr>
        <xdr:cNvCxnSpPr/>
      </xdr:nvCxnSpPr>
      <xdr:spPr>
        <a:xfrm>
          <a:off x="9356090" y="57804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837D7971-32F4-496B-8444-E65D30B5CAD7}"/>
            </a:ext>
          </a:extLst>
        </xdr:cNvPr>
        <xdr:cNvSpPr txBox="1"/>
      </xdr:nvSpPr>
      <xdr:spPr>
        <a:xfrm>
          <a:off x="946785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538F9B88-036D-43C9-8961-CB073F470CBE}"/>
            </a:ext>
          </a:extLst>
        </xdr:cNvPr>
        <xdr:cNvSpPr/>
      </xdr:nvSpPr>
      <xdr:spPr>
        <a:xfrm>
          <a:off x="9394190" y="664591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9CBC9009-BA5D-4B93-9884-A89A0C30BAEE}"/>
            </a:ext>
          </a:extLst>
        </xdr:cNvPr>
        <xdr:cNvSpPr/>
      </xdr:nvSpPr>
      <xdr:spPr>
        <a:xfrm>
          <a:off x="8632190" y="66078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CA5D5B6C-56B1-42CB-BC2D-12DBBD888FB1}"/>
            </a:ext>
          </a:extLst>
        </xdr:cNvPr>
        <xdr:cNvSpPr/>
      </xdr:nvSpPr>
      <xdr:spPr>
        <a:xfrm>
          <a:off x="7846060" y="66128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7EB86599-F567-4BF7-B65F-34CB46B01B86}"/>
            </a:ext>
          </a:extLst>
        </xdr:cNvPr>
        <xdr:cNvSpPr/>
      </xdr:nvSpPr>
      <xdr:spPr>
        <a:xfrm>
          <a:off x="7029450" y="66128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44232B33-2ED3-45F3-B43F-162AA5AE9F45}"/>
            </a:ext>
          </a:extLst>
        </xdr:cNvPr>
        <xdr:cNvSpPr/>
      </xdr:nvSpPr>
      <xdr:spPr>
        <a:xfrm>
          <a:off x="62318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964D5D-1658-44A0-B11D-86CDC7A4530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ED77EF-0B0D-41A5-AE5A-CC49476A88D1}"/>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6B8C35A-B83B-40AF-95E2-0F51036828C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799EAC9-DAD0-4797-8A37-6B6F0F958FE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88F9D50-84F3-4D05-AEC9-66E56D6013C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63500</xdr:rowOff>
    </xdr:from>
    <xdr:to>
      <xdr:col>55</xdr:col>
      <xdr:colOff>50800</xdr:colOff>
      <xdr:row>40</xdr:row>
      <xdr:rowOff>165100</xdr:rowOff>
    </xdr:to>
    <xdr:sp macro="" textlink="">
      <xdr:nvSpPr>
        <xdr:cNvPr id="131" name="楕円 130">
          <a:extLst>
            <a:ext uri="{FF2B5EF4-FFF2-40B4-BE49-F238E27FC236}">
              <a16:creationId xmlns:a16="http://schemas.microsoft.com/office/drawing/2014/main" id="{AD4384B2-C7EB-4621-95DA-8A7571320D05}"/>
            </a:ext>
          </a:extLst>
        </xdr:cNvPr>
        <xdr:cNvSpPr/>
      </xdr:nvSpPr>
      <xdr:spPr>
        <a:xfrm>
          <a:off x="9394190" y="691769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912E87A6-D9D5-4B5C-A9E1-718987B1EA47}"/>
            </a:ext>
          </a:extLst>
        </xdr:cNvPr>
        <xdr:cNvSpPr txBox="1"/>
      </xdr:nvSpPr>
      <xdr:spPr>
        <a:xfrm>
          <a:off x="9467850"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63500</xdr:rowOff>
    </xdr:from>
    <xdr:to>
      <xdr:col>50</xdr:col>
      <xdr:colOff>165100</xdr:colOff>
      <xdr:row>40</xdr:row>
      <xdr:rowOff>165100</xdr:rowOff>
    </xdr:to>
    <xdr:sp macro="" textlink="">
      <xdr:nvSpPr>
        <xdr:cNvPr id="133" name="楕円 132">
          <a:extLst>
            <a:ext uri="{FF2B5EF4-FFF2-40B4-BE49-F238E27FC236}">
              <a16:creationId xmlns:a16="http://schemas.microsoft.com/office/drawing/2014/main" id="{E7CA84B5-ED5C-42C1-867E-D84D8BD00972}"/>
            </a:ext>
          </a:extLst>
        </xdr:cNvPr>
        <xdr:cNvSpPr/>
      </xdr:nvSpPr>
      <xdr:spPr>
        <a:xfrm>
          <a:off x="8632190" y="6917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114300</xdr:rowOff>
    </xdr:from>
    <xdr:to>
      <xdr:col>55</xdr:col>
      <xdr:colOff>0</xdr:colOff>
      <xdr:row>40</xdr:row>
      <xdr:rowOff>114300</xdr:rowOff>
    </xdr:to>
    <xdr:cxnSp macro="">
      <xdr:nvCxnSpPr>
        <xdr:cNvPr id="134" name="直線コネクタ 133">
          <a:extLst>
            <a:ext uri="{FF2B5EF4-FFF2-40B4-BE49-F238E27FC236}">
              <a16:creationId xmlns:a16="http://schemas.microsoft.com/office/drawing/2014/main" id="{EEC5AD59-9B70-466E-A3F3-25F12810987F}"/>
            </a:ext>
          </a:extLst>
        </xdr:cNvPr>
        <xdr:cNvCxnSpPr/>
      </xdr:nvCxnSpPr>
      <xdr:spPr>
        <a:xfrm>
          <a:off x="8686800" y="69723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35" name="楕円 134">
          <a:extLst>
            <a:ext uri="{FF2B5EF4-FFF2-40B4-BE49-F238E27FC236}">
              <a16:creationId xmlns:a16="http://schemas.microsoft.com/office/drawing/2014/main" id="{463BF89F-3654-44B6-9C1F-0A9D88C5C787}"/>
            </a:ext>
          </a:extLst>
        </xdr:cNvPr>
        <xdr:cNvSpPr/>
      </xdr:nvSpPr>
      <xdr:spPr>
        <a:xfrm>
          <a:off x="7846060" y="69176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114300</xdr:rowOff>
    </xdr:from>
    <xdr:to>
      <xdr:col>50</xdr:col>
      <xdr:colOff>114300</xdr:colOff>
      <xdr:row>40</xdr:row>
      <xdr:rowOff>114300</xdr:rowOff>
    </xdr:to>
    <xdr:cxnSp macro="">
      <xdr:nvCxnSpPr>
        <xdr:cNvPr id="136" name="直線コネクタ 135">
          <a:extLst>
            <a:ext uri="{FF2B5EF4-FFF2-40B4-BE49-F238E27FC236}">
              <a16:creationId xmlns:a16="http://schemas.microsoft.com/office/drawing/2014/main" id="{589C6A33-27DA-4A94-A13C-7895B63F3C25}"/>
            </a:ext>
          </a:extLst>
        </xdr:cNvPr>
        <xdr:cNvCxnSpPr/>
      </xdr:nvCxnSpPr>
      <xdr:spPr>
        <a:xfrm>
          <a:off x="7889240" y="69723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63500</xdr:rowOff>
    </xdr:from>
    <xdr:to>
      <xdr:col>41</xdr:col>
      <xdr:colOff>101600</xdr:colOff>
      <xdr:row>40</xdr:row>
      <xdr:rowOff>165100</xdr:rowOff>
    </xdr:to>
    <xdr:sp macro="" textlink="">
      <xdr:nvSpPr>
        <xdr:cNvPr id="137" name="楕円 136">
          <a:extLst>
            <a:ext uri="{FF2B5EF4-FFF2-40B4-BE49-F238E27FC236}">
              <a16:creationId xmlns:a16="http://schemas.microsoft.com/office/drawing/2014/main" id="{A5F3433C-9653-445E-A7DB-F4FC4647475F}"/>
            </a:ext>
          </a:extLst>
        </xdr:cNvPr>
        <xdr:cNvSpPr/>
      </xdr:nvSpPr>
      <xdr:spPr>
        <a:xfrm>
          <a:off x="7029450" y="6917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114300</xdr:rowOff>
    </xdr:from>
    <xdr:to>
      <xdr:col>45</xdr:col>
      <xdr:colOff>177800</xdr:colOff>
      <xdr:row>40</xdr:row>
      <xdr:rowOff>114300</xdr:rowOff>
    </xdr:to>
    <xdr:cxnSp macro="">
      <xdr:nvCxnSpPr>
        <xdr:cNvPr id="138" name="直線コネクタ 137">
          <a:extLst>
            <a:ext uri="{FF2B5EF4-FFF2-40B4-BE49-F238E27FC236}">
              <a16:creationId xmlns:a16="http://schemas.microsoft.com/office/drawing/2014/main" id="{BA190DEF-F58B-4838-A079-73FA5FF5FB15}"/>
            </a:ext>
          </a:extLst>
        </xdr:cNvPr>
        <xdr:cNvCxnSpPr/>
      </xdr:nvCxnSpPr>
      <xdr:spPr>
        <a:xfrm>
          <a:off x="7084060" y="69723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9" name="楕円 138">
          <a:extLst>
            <a:ext uri="{FF2B5EF4-FFF2-40B4-BE49-F238E27FC236}">
              <a16:creationId xmlns:a16="http://schemas.microsoft.com/office/drawing/2014/main" id="{F04C6D45-823C-4BE7-BFF5-3B6B925C2443}"/>
            </a:ext>
          </a:extLst>
        </xdr:cNvPr>
        <xdr:cNvSpPr/>
      </xdr:nvSpPr>
      <xdr:spPr>
        <a:xfrm>
          <a:off x="6231890" y="6917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114300</xdr:rowOff>
    </xdr:from>
    <xdr:to>
      <xdr:col>41</xdr:col>
      <xdr:colOff>50800</xdr:colOff>
      <xdr:row>40</xdr:row>
      <xdr:rowOff>114300</xdr:rowOff>
    </xdr:to>
    <xdr:cxnSp macro="">
      <xdr:nvCxnSpPr>
        <xdr:cNvPr id="140" name="直線コネクタ 139">
          <a:extLst>
            <a:ext uri="{FF2B5EF4-FFF2-40B4-BE49-F238E27FC236}">
              <a16:creationId xmlns:a16="http://schemas.microsoft.com/office/drawing/2014/main" id="{95BC2C56-A62B-4EAB-A4CE-0EE47CF15324}"/>
            </a:ext>
          </a:extLst>
        </xdr:cNvPr>
        <xdr:cNvCxnSpPr/>
      </xdr:nvCxnSpPr>
      <xdr:spPr>
        <a:xfrm>
          <a:off x="6286500" y="69723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8477A1E4-46AC-4015-A631-3AE6D99CDEFB}"/>
            </a:ext>
          </a:extLst>
        </xdr:cNvPr>
        <xdr:cNvSpPr txBox="1"/>
      </xdr:nvSpPr>
      <xdr:spPr>
        <a:xfrm>
          <a:off x="845446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114A3AD6-28FE-486F-A699-FFDB3DCED801}"/>
            </a:ext>
          </a:extLst>
        </xdr:cNvPr>
        <xdr:cNvSpPr txBox="1"/>
      </xdr:nvSpPr>
      <xdr:spPr>
        <a:xfrm>
          <a:off x="7673417"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F72133FE-857F-4C9D-AC7D-D3731B8A83C1}"/>
            </a:ext>
          </a:extLst>
        </xdr:cNvPr>
        <xdr:cNvSpPr txBox="1"/>
      </xdr:nvSpPr>
      <xdr:spPr>
        <a:xfrm>
          <a:off x="686633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7E5539E2-C651-4DEC-8DB7-B0854363DA62}"/>
            </a:ext>
          </a:extLst>
        </xdr:cNvPr>
        <xdr:cNvSpPr txBox="1"/>
      </xdr:nvSpPr>
      <xdr:spPr>
        <a:xfrm>
          <a:off x="606877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156227</xdr:rowOff>
    </xdr:from>
    <xdr:ext cx="469744" cy="259045"/>
    <xdr:sp macro="" textlink="">
      <xdr:nvSpPr>
        <xdr:cNvPr id="145" name="n_1mainValue【図書館】&#10;一人当たり面積">
          <a:extLst>
            <a:ext uri="{FF2B5EF4-FFF2-40B4-BE49-F238E27FC236}">
              <a16:creationId xmlns:a16="http://schemas.microsoft.com/office/drawing/2014/main" id="{7B055DDB-2D5F-4B12-8658-F0A36D945596}"/>
            </a:ext>
          </a:extLst>
        </xdr:cNvPr>
        <xdr:cNvSpPr txBox="1"/>
      </xdr:nvSpPr>
      <xdr:spPr>
        <a:xfrm>
          <a:off x="845446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6" name="n_2mainValue【図書館】&#10;一人当たり面積">
          <a:extLst>
            <a:ext uri="{FF2B5EF4-FFF2-40B4-BE49-F238E27FC236}">
              <a16:creationId xmlns:a16="http://schemas.microsoft.com/office/drawing/2014/main" id="{A8BD12B2-72E0-4E4D-8F89-764068C8AA6B}"/>
            </a:ext>
          </a:extLst>
        </xdr:cNvPr>
        <xdr:cNvSpPr txBox="1"/>
      </xdr:nvSpPr>
      <xdr:spPr>
        <a:xfrm>
          <a:off x="767341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7" name="n_3mainValue【図書館】&#10;一人当たり面積">
          <a:extLst>
            <a:ext uri="{FF2B5EF4-FFF2-40B4-BE49-F238E27FC236}">
              <a16:creationId xmlns:a16="http://schemas.microsoft.com/office/drawing/2014/main" id="{138C1D72-B8FC-4E83-A02F-7D15FA1C1D5C}"/>
            </a:ext>
          </a:extLst>
        </xdr:cNvPr>
        <xdr:cNvSpPr txBox="1"/>
      </xdr:nvSpPr>
      <xdr:spPr>
        <a:xfrm>
          <a:off x="6866332"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8" name="n_4mainValue【図書館】&#10;一人当たり面積">
          <a:extLst>
            <a:ext uri="{FF2B5EF4-FFF2-40B4-BE49-F238E27FC236}">
              <a16:creationId xmlns:a16="http://schemas.microsoft.com/office/drawing/2014/main" id="{D591519D-3C3C-404B-BD85-045F10CAA4E6}"/>
            </a:ext>
          </a:extLst>
        </xdr:cNvPr>
        <xdr:cNvSpPr txBox="1"/>
      </xdr:nvSpPr>
      <xdr:spPr>
        <a:xfrm>
          <a:off x="6068772"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1730C85-1872-48BE-B5CC-5D864C45399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EBFD512-1AD7-4CBB-A0D5-4ED748095AA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8CD4448-460E-4414-887D-80BD10BCF79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90D7DEC-4611-495C-B3F6-CCBCDE5F3CD1}"/>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7692AF1-8774-4DC5-A687-7952E2D40D7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90B8837-FF5E-488B-BFF3-4CAE308F397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641A966-0596-4649-97CC-49CF300FE42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0EE40DB-6F36-4E69-A987-5E89968DDDB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99972C2-9454-4305-93AC-6F86E9A92F1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8679A3C-A628-4AB5-BAA1-7285B1E472D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A65B9FF-0D5C-47D8-83B3-D62A56FF910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479116AE-8D9B-42C0-91F3-5C34455CC664}"/>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7489351A-818C-4E9A-80A9-8FBC4CF6D33D}"/>
            </a:ext>
          </a:extLst>
        </xdr:cNvPr>
        <xdr:cNvSpPr txBox="1"/>
      </xdr:nvSpPr>
      <xdr:spPr>
        <a:xfrm>
          <a:off x="2738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1944A8BF-5FCD-4EB2-98D1-9233ABBD7DA5}"/>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B3CC2826-BCD2-450F-AB2D-C01E1F102DB3}"/>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F80DFF97-56AD-4B0E-BEA0-CBE89CE54DFF}"/>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4B4C885D-91A9-4602-8B53-7691774B2E4C}"/>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2EB49D6A-3081-4FEC-AEB7-536A6AD83CC8}"/>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0C3052DE-63FD-496E-9588-7AE4EEA4DF9F}"/>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A64D78C-265A-4E6F-B823-72D158409BE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52D1D11D-5D1D-4D45-86E5-6A02D70BDCD0}"/>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44A6A3A-B266-4E0A-B6AA-3E7B38A2559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36CA328D-8B04-4198-A659-5AE47BA70DBC}"/>
            </a:ext>
          </a:extLst>
        </xdr:cNvPr>
        <xdr:cNvCxnSpPr/>
      </xdr:nvCxnSpPr>
      <xdr:spPr>
        <a:xfrm flipV="1">
          <a:off x="4173855" y="9483852"/>
          <a:ext cx="0" cy="1326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5EF02277-A10B-41A6-BFFE-C2B96B464555}"/>
            </a:ext>
          </a:extLst>
        </xdr:cNvPr>
        <xdr:cNvSpPr txBox="1"/>
      </xdr:nvSpPr>
      <xdr:spPr>
        <a:xfrm>
          <a:off x="4212590" y="10813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3A32D43D-03B5-4941-8322-A790D5D1E5CE}"/>
            </a:ext>
          </a:extLst>
        </xdr:cNvPr>
        <xdr:cNvCxnSpPr/>
      </xdr:nvCxnSpPr>
      <xdr:spPr>
        <a:xfrm>
          <a:off x="4112260" y="10810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29EDE3B-B1E6-4AF0-A706-8376ECD665A8}"/>
            </a:ext>
          </a:extLst>
        </xdr:cNvPr>
        <xdr:cNvSpPr txBox="1"/>
      </xdr:nvSpPr>
      <xdr:spPr>
        <a:xfrm>
          <a:off x="4212590" y="9259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492B28AA-443C-46F9-85A3-C0860F8378FB}"/>
            </a:ext>
          </a:extLst>
        </xdr:cNvPr>
        <xdr:cNvCxnSpPr/>
      </xdr:nvCxnSpPr>
      <xdr:spPr>
        <a:xfrm>
          <a:off x="4112260" y="9483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F8973C0-55CB-44BA-A851-29096A265623}"/>
            </a:ext>
          </a:extLst>
        </xdr:cNvPr>
        <xdr:cNvSpPr txBox="1"/>
      </xdr:nvSpPr>
      <xdr:spPr>
        <a:xfrm>
          <a:off x="4212590" y="10041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4838D25E-A3EC-4B32-B58E-B1AEADB1935B}"/>
            </a:ext>
          </a:extLst>
        </xdr:cNvPr>
        <xdr:cNvSpPr/>
      </xdr:nvSpPr>
      <xdr:spPr>
        <a:xfrm>
          <a:off x="4131310" y="101840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DC42D858-0A28-428C-86B8-8D57D5BE87F4}"/>
            </a:ext>
          </a:extLst>
        </xdr:cNvPr>
        <xdr:cNvSpPr/>
      </xdr:nvSpPr>
      <xdr:spPr>
        <a:xfrm>
          <a:off x="3388360" y="101325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B1B6B59F-E7A4-448A-A432-08A2D7C55444}"/>
            </a:ext>
          </a:extLst>
        </xdr:cNvPr>
        <xdr:cNvSpPr/>
      </xdr:nvSpPr>
      <xdr:spPr>
        <a:xfrm>
          <a:off x="2571750" y="100879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B99E2F60-6ACC-45C4-8565-40A4CA911EA4}"/>
            </a:ext>
          </a:extLst>
        </xdr:cNvPr>
        <xdr:cNvSpPr/>
      </xdr:nvSpPr>
      <xdr:spPr>
        <a:xfrm>
          <a:off x="1774190" y="100491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69E11BDC-FC24-4E87-99C8-A35DE8347DFC}"/>
            </a:ext>
          </a:extLst>
        </xdr:cNvPr>
        <xdr:cNvSpPr/>
      </xdr:nvSpPr>
      <xdr:spPr>
        <a:xfrm>
          <a:off x="988060" y="100643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4A471A2-317E-4EC8-96DF-1AAE22DCFF5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76C8E39-9A74-463C-A42D-432CCFBE335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018CF9B-D5D6-4C0C-8E99-EB2D72DA38F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F254B83-EAD3-4039-A84C-E3CD41538CA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9750938-D722-434E-BEC2-E8A66638016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63500</xdr:rowOff>
    </xdr:from>
    <xdr:to>
      <xdr:col>24</xdr:col>
      <xdr:colOff>114300</xdr:colOff>
      <xdr:row>60</xdr:row>
      <xdr:rowOff>165100</xdr:rowOff>
    </xdr:to>
    <xdr:sp macro="" textlink="">
      <xdr:nvSpPr>
        <xdr:cNvPr id="187" name="楕円 186">
          <a:extLst>
            <a:ext uri="{FF2B5EF4-FFF2-40B4-BE49-F238E27FC236}">
              <a16:creationId xmlns:a16="http://schemas.microsoft.com/office/drawing/2014/main" id="{660E037D-7230-49D2-B684-FAA3310AACF0}"/>
            </a:ext>
          </a:extLst>
        </xdr:cNvPr>
        <xdr:cNvSpPr/>
      </xdr:nvSpPr>
      <xdr:spPr>
        <a:xfrm>
          <a:off x="4131310" y="1034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41927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51D3F8A-3234-4A49-8C73-D51AF7065CA6}"/>
            </a:ext>
          </a:extLst>
        </xdr:cNvPr>
        <xdr:cNvSpPr txBox="1"/>
      </xdr:nvSpPr>
      <xdr:spPr>
        <a:xfrm>
          <a:off x="4212590"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168656</xdr:rowOff>
    </xdr:from>
    <xdr:to>
      <xdr:col>20</xdr:col>
      <xdr:colOff>38100</xdr:colOff>
      <xdr:row>60</xdr:row>
      <xdr:rowOff>98806</xdr:rowOff>
    </xdr:to>
    <xdr:sp macro="" textlink="">
      <xdr:nvSpPr>
        <xdr:cNvPr id="189" name="楕円 188">
          <a:extLst>
            <a:ext uri="{FF2B5EF4-FFF2-40B4-BE49-F238E27FC236}">
              <a16:creationId xmlns:a16="http://schemas.microsoft.com/office/drawing/2014/main" id="{D574B8ED-A236-46D3-8D0C-4BAED39E5FB5}"/>
            </a:ext>
          </a:extLst>
        </xdr:cNvPr>
        <xdr:cNvSpPr/>
      </xdr:nvSpPr>
      <xdr:spPr>
        <a:xfrm>
          <a:off x="3388360" y="1028801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48006</xdr:rowOff>
    </xdr:from>
    <xdr:to>
      <xdr:col>24</xdr:col>
      <xdr:colOff>63500</xdr:colOff>
      <xdr:row>60</xdr:row>
      <xdr:rowOff>114300</xdr:rowOff>
    </xdr:to>
    <xdr:cxnSp macro="">
      <xdr:nvCxnSpPr>
        <xdr:cNvPr id="190" name="直線コネクタ 189">
          <a:extLst>
            <a:ext uri="{FF2B5EF4-FFF2-40B4-BE49-F238E27FC236}">
              <a16:creationId xmlns:a16="http://schemas.microsoft.com/office/drawing/2014/main" id="{9AD65B5F-F04A-4A0D-9115-B612195A8FE7}"/>
            </a:ext>
          </a:extLst>
        </xdr:cNvPr>
        <xdr:cNvCxnSpPr/>
      </xdr:nvCxnSpPr>
      <xdr:spPr>
        <a:xfrm>
          <a:off x="3431540" y="10336911"/>
          <a:ext cx="742950" cy="6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102362</xdr:rowOff>
    </xdr:from>
    <xdr:to>
      <xdr:col>15</xdr:col>
      <xdr:colOff>101600</xdr:colOff>
      <xdr:row>60</xdr:row>
      <xdr:rowOff>32512</xdr:rowOff>
    </xdr:to>
    <xdr:sp macro="" textlink="">
      <xdr:nvSpPr>
        <xdr:cNvPr id="191" name="楕円 190">
          <a:extLst>
            <a:ext uri="{FF2B5EF4-FFF2-40B4-BE49-F238E27FC236}">
              <a16:creationId xmlns:a16="http://schemas.microsoft.com/office/drawing/2014/main" id="{3DAA1324-7ED8-41A5-8B63-82C2B7736F95}"/>
            </a:ext>
          </a:extLst>
        </xdr:cNvPr>
        <xdr:cNvSpPr/>
      </xdr:nvSpPr>
      <xdr:spPr>
        <a:xfrm>
          <a:off x="2571750" y="102141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153162</xdr:rowOff>
    </xdr:from>
    <xdr:to>
      <xdr:col>19</xdr:col>
      <xdr:colOff>177800</xdr:colOff>
      <xdr:row>60</xdr:row>
      <xdr:rowOff>48006</xdr:rowOff>
    </xdr:to>
    <xdr:cxnSp macro="">
      <xdr:nvCxnSpPr>
        <xdr:cNvPr id="192" name="直線コネクタ 191">
          <a:extLst>
            <a:ext uri="{FF2B5EF4-FFF2-40B4-BE49-F238E27FC236}">
              <a16:creationId xmlns:a16="http://schemas.microsoft.com/office/drawing/2014/main" id="{E0A30E8A-851B-48A6-BEBB-F82F01EB9EC1}"/>
            </a:ext>
          </a:extLst>
        </xdr:cNvPr>
        <xdr:cNvCxnSpPr/>
      </xdr:nvCxnSpPr>
      <xdr:spPr>
        <a:xfrm>
          <a:off x="2626360" y="10268712"/>
          <a:ext cx="80518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47498</xdr:rowOff>
    </xdr:from>
    <xdr:to>
      <xdr:col>10</xdr:col>
      <xdr:colOff>165100</xdr:colOff>
      <xdr:row>59</xdr:row>
      <xdr:rowOff>149098</xdr:rowOff>
    </xdr:to>
    <xdr:sp macro="" textlink="">
      <xdr:nvSpPr>
        <xdr:cNvPr id="193" name="楕円 192">
          <a:extLst>
            <a:ext uri="{FF2B5EF4-FFF2-40B4-BE49-F238E27FC236}">
              <a16:creationId xmlns:a16="http://schemas.microsoft.com/office/drawing/2014/main" id="{B1C29453-1FDE-41C5-95B2-285C5905B1C8}"/>
            </a:ext>
          </a:extLst>
        </xdr:cNvPr>
        <xdr:cNvSpPr/>
      </xdr:nvSpPr>
      <xdr:spPr>
        <a:xfrm>
          <a:off x="1774190" y="1016495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98298</xdr:rowOff>
    </xdr:from>
    <xdr:to>
      <xdr:col>15</xdr:col>
      <xdr:colOff>50800</xdr:colOff>
      <xdr:row>59</xdr:row>
      <xdr:rowOff>153162</xdr:rowOff>
    </xdr:to>
    <xdr:cxnSp macro="">
      <xdr:nvCxnSpPr>
        <xdr:cNvPr id="194" name="直線コネクタ 193">
          <a:extLst>
            <a:ext uri="{FF2B5EF4-FFF2-40B4-BE49-F238E27FC236}">
              <a16:creationId xmlns:a16="http://schemas.microsoft.com/office/drawing/2014/main" id="{9DAB0234-7D72-467B-9F7B-28B22798E7AB}"/>
            </a:ext>
          </a:extLst>
        </xdr:cNvPr>
        <xdr:cNvCxnSpPr/>
      </xdr:nvCxnSpPr>
      <xdr:spPr>
        <a:xfrm>
          <a:off x="1828800" y="10210038"/>
          <a:ext cx="79756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136652</xdr:rowOff>
    </xdr:from>
    <xdr:to>
      <xdr:col>6</xdr:col>
      <xdr:colOff>38100</xdr:colOff>
      <xdr:row>59</xdr:row>
      <xdr:rowOff>66802</xdr:rowOff>
    </xdr:to>
    <xdr:sp macro="" textlink="">
      <xdr:nvSpPr>
        <xdr:cNvPr id="195" name="楕円 194">
          <a:extLst>
            <a:ext uri="{FF2B5EF4-FFF2-40B4-BE49-F238E27FC236}">
              <a16:creationId xmlns:a16="http://schemas.microsoft.com/office/drawing/2014/main" id="{1AD5B9C5-7F13-4A9E-8246-C7281A233B3C}"/>
            </a:ext>
          </a:extLst>
        </xdr:cNvPr>
        <xdr:cNvSpPr/>
      </xdr:nvSpPr>
      <xdr:spPr>
        <a:xfrm>
          <a:off x="988060" y="100769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16002</xdr:rowOff>
    </xdr:from>
    <xdr:to>
      <xdr:col>10</xdr:col>
      <xdr:colOff>114300</xdr:colOff>
      <xdr:row>59</xdr:row>
      <xdr:rowOff>98298</xdr:rowOff>
    </xdr:to>
    <xdr:cxnSp macro="">
      <xdr:nvCxnSpPr>
        <xdr:cNvPr id="196" name="直線コネクタ 195">
          <a:extLst>
            <a:ext uri="{FF2B5EF4-FFF2-40B4-BE49-F238E27FC236}">
              <a16:creationId xmlns:a16="http://schemas.microsoft.com/office/drawing/2014/main" id="{8137E3BC-8217-4133-806D-A1F59AF2E8FF}"/>
            </a:ext>
          </a:extLst>
        </xdr:cNvPr>
        <xdr:cNvCxnSpPr/>
      </xdr:nvCxnSpPr>
      <xdr:spPr>
        <a:xfrm>
          <a:off x="1031240" y="10135362"/>
          <a:ext cx="79756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35EBA9B1-F9D1-40B5-B945-B399B804FF5E}"/>
            </a:ext>
          </a:extLst>
        </xdr:cNvPr>
        <xdr:cNvSpPr txBox="1"/>
      </xdr:nvSpPr>
      <xdr:spPr>
        <a:xfrm>
          <a:off x="3239144" y="990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1A201547-00BB-4EDF-8F62-A7A7A6457D4D}"/>
            </a:ext>
          </a:extLst>
        </xdr:cNvPr>
        <xdr:cNvSpPr txBox="1"/>
      </xdr:nvSpPr>
      <xdr:spPr>
        <a:xfrm>
          <a:off x="2439044" y="98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BF9015CC-5824-4713-89E5-00E01D34D996}"/>
            </a:ext>
          </a:extLst>
        </xdr:cNvPr>
        <xdr:cNvSpPr txBox="1"/>
      </xdr:nvSpPr>
      <xdr:spPr>
        <a:xfrm>
          <a:off x="1641484" y="983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FDF2A953-2A7F-491E-B1BA-11A41A172656}"/>
            </a:ext>
          </a:extLst>
        </xdr:cNvPr>
        <xdr:cNvSpPr txBox="1"/>
      </xdr:nvSpPr>
      <xdr:spPr>
        <a:xfrm>
          <a:off x="855354" y="9835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89933</xdr:rowOff>
    </xdr:from>
    <xdr:ext cx="405111" cy="259045"/>
    <xdr:sp macro="" textlink="">
      <xdr:nvSpPr>
        <xdr:cNvPr id="201" name="n_1mainValue【体育館・プール】&#10;有形固定資産減価償却率">
          <a:extLst>
            <a:ext uri="{FF2B5EF4-FFF2-40B4-BE49-F238E27FC236}">
              <a16:creationId xmlns:a16="http://schemas.microsoft.com/office/drawing/2014/main" id="{0C1DF966-D260-41AC-85AA-3301FCA57323}"/>
            </a:ext>
          </a:extLst>
        </xdr:cNvPr>
        <xdr:cNvSpPr txBox="1"/>
      </xdr:nvSpPr>
      <xdr:spPr>
        <a:xfrm>
          <a:off x="3239144" y="1038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23639</xdr:rowOff>
    </xdr:from>
    <xdr:ext cx="405111" cy="259045"/>
    <xdr:sp macro="" textlink="">
      <xdr:nvSpPr>
        <xdr:cNvPr id="202" name="n_2mainValue【体育館・プール】&#10;有形固定資産減価償却率">
          <a:extLst>
            <a:ext uri="{FF2B5EF4-FFF2-40B4-BE49-F238E27FC236}">
              <a16:creationId xmlns:a16="http://schemas.microsoft.com/office/drawing/2014/main" id="{F73601D0-F8EB-4E34-B0C0-3899FD376A6D}"/>
            </a:ext>
          </a:extLst>
        </xdr:cNvPr>
        <xdr:cNvSpPr txBox="1"/>
      </xdr:nvSpPr>
      <xdr:spPr>
        <a:xfrm>
          <a:off x="2439044" y="1030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140225</xdr:rowOff>
    </xdr:from>
    <xdr:ext cx="405111" cy="259045"/>
    <xdr:sp macro="" textlink="">
      <xdr:nvSpPr>
        <xdr:cNvPr id="203" name="n_3mainValue【体育館・プール】&#10;有形固定資産減価償却率">
          <a:extLst>
            <a:ext uri="{FF2B5EF4-FFF2-40B4-BE49-F238E27FC236}">
              <a16:creationId xmlns:a16="http://schemas.microsoft.com/office/drawing/2014/main" id="{5DC0E279-2C4F-4BB7-94C7-DF2E0C37E4C9}"/>
            </a:ext>
          </a:extLst>
        </xdr:cNvPr>
        <xdr:cNvSpPr txBox="1"/>
      </xdr:nvSpPr>
      <xdr:spPr>
        <a:xfrm>
          <a:off x="1641484" y="1025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57929</xdr:rowOff>
    </xdr:from>
    <xdr:ext cx="405111" cy="259045"/>
    <xdr:sp macro="" textlink="">
      <xdr:nvSpPr>
        <xdr:cNvPr id="204" name="n_4mainValue【体育館・プール】&#10;有形固定資産減価償却率">
          <a:extLst>
            <a:ext uri="{FF2B5EF4-FFF2-40B4-BE49-F238E27FC236}">
              <a16:creationId xmlns:a16="http://schemas.microsoft.com/office/drawing/2014/main" id="{61643BA4-7D58-4C06-AE44-35F22223BDB2}"/>
            </a:ext>
          </a:extLst>
        </xdr:cNvPr>
        <xdr:cNvSpPr txBox="1"/>
      </xdr:nvSpPr>
      <xdr:spPr>
        <a:xfrm>
          <a:off x="855354" y="1016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2D1CE0F-B612-434F-A97C-819C7B31B4C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B4FAE0F-62EA-42F2-A022-6FCDF92D9E6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909716B-6E9B-411E-97B4-1A6F3060A51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84F9E29-5B41-432B-B66B-3890427F272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F82DCD2-29F8-494D-9C5F-907772E815F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43F1965-7CCC-4312-B4CE-D0932267B75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066A0CE-F3D9-4A14-878A-F55032505361}"/>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7E9F840-A02C-43F7-AC8A-5A5FDDB1794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DE442BA-1E10-443E-9E79-FF387501BE5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00D0ABD-D896-4CFA-A5D8-A7F35441D7D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1E6BBC5-3EE9-4D1C-8498-3A22337CC05B}"/>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D993A154-F4B3-4017-9F32-665DD500F3F0}"/>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AE2DEFC-7AB0-4895-A4DF-644C315A8A63}"/>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63CF58CD-0F2F-406F-A127-3580DCAFFC0E}"/>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5244966-164A-4D5E-BFD3-D98565E1D8D3}"/>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3DED93F4-0015-4F53-AB88-694D168B4418}"/>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276FA669-9063-454C-A409-381EECBEB611}"/>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1763F200-5DB4-4FEF-B2F0-274698F3DC31}"/>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4A84A8A9-F3A3-4780-89D5-46FF9B5F8A63}"/>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DCEFCF65-E9D8-4B5E-A8DF-674CD7344F82}"/>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CC391E50-AF75-483E-8898-A9E0BA0B66AE}"/>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726DBA28-996D-4669-B91D-8769B06735B1}"/>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4113457-0D8F-498D-9409-2E8FFA9D680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F900A1F1-429E-4E76-94BD-E901BFC6B921}"/>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35337AD-74C7-46B0-A206-A349B7536F7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92DD735E-B55F-4932-81AA-A3FE105E5072}"/>
            </a:ext>
          </a:extLst>
        </xdr:cNvPr>
        <xdr:cNvCxnSpPr/>
      </xdr:nvCxnSpPr>
      <xdr:spPr>
        <a:xfrm flipV="1">
          <a:off x="942911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9BB8043B-6996-4FA3-820E-E03E77DB1A29}"/>
            </a:ext>
          </a:extLst>
        </xdr:cNvPr>
        <xdr:cNvSpPr txBox="1"/>
      </xdr:nvSpPr>
      <xdr:spPr>
        <a:xfrm>
          <a:off x="9467850" y="10923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1345874E-7CDF-43FD-BB2E-1E67C5CFC785}"/>
            </a:ext>
          </a:extLst>
        </xdr:cNvPr>
        <xdr:cNvCxnSpPr/>
      </xdr:nvCxnSpPr>
      <xdr:spPr>
        <a:xfrm>
          <a:off x="9356090" y="109172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471ECB88-7842-4F38-8F20-EC8387CCB7DE}"/>
            </a:ext>
          </a:extLst>
        </xdr:cNvPr>
        <xdr:cNvSpPr txBox="1"/>
      </xdr:nvSpPr>
      <xdr:spPr>
        <a:xfrm>
          <a:off x="9467850" y="937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E7943729-B8DF-45F9-ABEB-FC9473439A0F}"/>
            </a:ext>
          </a:extLst>
        </xdr:cNvPr>
        <xdr:cNvCxnSpPr/>
      </xdr:nvCxnSpPr>
      <xdr:spPr>
        <a:xfrm>
          <a:off x="9356090" y="96012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9ACB7DA5-0223-44ED-BCB2-3FB43FE1487A}"/>
            </a:ext>
          </a:extLst>
        </xdr:cNvPr>
        <xdr:cNvSpPr txBox="1"/>
      </xdr:nvSpPr>
      <xdr:spPr>
        <a:xfrm>
          <a:off x="9467850" y="10389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338EE080-1053-4B5F-A357-9336A3EB9F6B}"/>
            </a:ext>
          </a:extLst>
        </xdr:cNvPr>
        <xdr:cNvSpPr/>
      </xdr:nvSpPr>
      <xdr:spPr>
        <a:xfrm>
          <a:off x="9394190" y="105418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B481822F-92E5-42F9-B06D-41127B3B4159}"/>
            </a:ext>
          </a:extLst>
        </xdr:cNvPr>
        <xdr:cNvSpPr/>
      </xdr:nvSpPr>
      <xdr:spPr>
        <a:xfrm>
          <a:off x="8632190" y="105249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735AA61E-2D42-47C8-8C38-4DD1715C01E0}"/>
            </a:ext>
          </a:extLst>
        </xdr:cNvPr>
        <xdr:cNvSpPr/>
      </xdr:nvSpPr>
      <xdr:spPr>
        <a:xfrm>
          <a:off x="7846060" y="1052494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953A6EE7-5F15-4B6A-ACC8-251D716E549A}"/>
            </a:ext>
          </a:extLst>
        </xdr:cNvPr>
        <xdr:cNvSpPr/>
      </xdr:nvSpPr>
      <xdr:spPr>
        <a:xfrm>
          <a:off x="7029450" y="105450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68576C72-430B-4834-9191-13395192E2E7}"/>
            </a:ext>
          </a:extLst>
        </xdr:cNvPr>
        <xdr:cNvSpPr/>
      </xdr:nvSpPr>
      <xdr:spPr>
        <a:xfrm>
          <a:off x="6231890" y="1058944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40E20E6-D41B-475A-9903-CA82BAA666B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F4E50EC-AF68-4C36-8F79-644B151A747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9A9B39C-D22F-434F-864A-31B0B0AEA49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C542238-EC5F-456D-9A66-445404CF08F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47CA141-42BD-4646-8BD0-16D9766CD35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141877</xdr:rowOff>
    </xdr:from>
    <xdr:to>
      <xdr:col>55</xdr:col>
      <xdr:colOff>50800</xdr:colOff>
      <xdr:row>63</xdr:row>
      <xdr:rowOff>72027</xdr:rowOff>
    </xdr:to>
    <xdr:sp macro="" textlink="">
      <xdr:nvSpPr>
        <xdr:cNvPr id="246" name="楕円 245">
          <a:extLst>
            <a:ext uri="{FF2B5EF4-FFF2-40B4-BE49-F238E27FC236}">
              <a16:creationId xmlns:a16="http://schemas.microsoft.com/office/drawing/2014/main" id="{2E848B90-51AE-4D6B-BAC8-D462081C1506}"/>
            </a:ext>
          </a:extLst>
        </xdr:cNvPr>
        <xdr:cNvSpPr/>
      </xdr:nvSpPr>
      <xdr:spPr>
        <a:xfrm>
          <a:off x="9394190" y="10769872"/>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56804</xdr:rowOff>
    </xdr:from>
    <xdr:ext cx="469744" cy="259045"/>
    <xdr:sp macro="" textlink="">
      <xdr:nvSpPr>
        <xdr:cNvPr id="247" name="【体育館・プール】&#10;一人当たり面積該当値テキスト">
          <a:extLst>
            <a:ext uri="{FF2B5EF4-FFF2-40B4-BE49-F238E27FC236}">
              <a16:creationId xmlns:a16="http://schemas.microsoft.com/office/drawing/2014/main" id="{E85D3566-454A-4A54-A608-6693CF19F693}"/>
            </a:ext>
          </a:extLst>
        </xdr:cNvPr>
        <xdr:cNvSpPr txBox="1"/>
      </xdr:nvSpPr>
      <xdr:spPr>
        <a:xfrm>
          <a:off x="9467850" y="1069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141877</xdr:rowOff>
    </xdr:from>
    <xdr:to>
      <xdr:col>50</xdr:col>
      <xdr:colOff>165100</xdr:colOff>
      <xdr:row>63</xdr:row>
      <xdr:rowOff>72027</xdr:rowOff>
    </xdr:to>
    <xdr:sp macro="" textlink="">
      <xdr:nvSpPr>
        <xdr:cNvPr id="248" name="楕円 247">
          <a:extLst>
            <a:ext uri="{FF2B5EF4-FFF2-40B4-BE49-F238E27FC236}">
              <a16:creationId xmlns:a16="http://schemas.microsoft.com/office/drawing/2014/main" id="{5F204D1F-D90B-4CC4-9A65-3A357117C552}"/>
            </a:ext>
          </a:extLst>
        </xdr:cNvPr>
        <xdr:cNvSpPr/>
      </xdr:nvSpPr>
      <xdr:spPr>
        <a:xfrm>
          <a:off x="8632190" y="1076987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21227</xdr:rowOff>
    </xdr:from>
    <xdr:to>
      <xdr:col>55</xdr:col>
      <xdr:colOff>0</xdr:colOff>
      <xdr:row>63</xdr:row>
      <xdr:rowOff>21227</xdr:rowOff>
    </xdr:to>
    <xdr:cxnSp macro="">
      <xdr:nvCxnSpPr>
        <xdr:cNvPr id="249" name="直線コネクタ 248">
          <a:extLst>
            <a:ext uri="{FF2B5EF4-FFF2-40B4-BE49-F238E27FC236}">
              <a16:creationId xmlns:a16="http://schemas.microsoft.com/office/drawing/2014/main" id="{5B62FDE2-7FA1-41F0-9EA5-53F38B02FFEE}"/>
            </a:ext>
          </a:extLst>
        </xdr:cNvPr>
        <xdr:cNvCxnSpPr/>
      </xdr:nvCxnSpPr>
      <xdr:spPr>
        <a:xfrm>
          <a:off x="8686800" y="108187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145143</xdr:rowOff>
    </xdr:from>
    <xdr:to>
      <xdr:col>46</xdr:col>
      <xdr:colOff>38100</xdr:colOff>
      <xdr:row>63</xdr:row>
      <xdr:rowOff>75293</xdr:rowOff>
    </xdr:to>
    <xdr:sp macro="" textlink="">
      <xdr:nvSpPr>
        <xdr:cNvPr id="250" name="楕円 249">
          <a:extLst>
            <a:ext uri="{FF2B5EF4-FFF2-40B4-BE49-F238E27FC236}">
              <a16:creationId xmlns:a16="http://schemas.microsoft.com/office/drawing/2014/main" id="{FDF2ACEA-8210-4A57-BCAF-70199FBF2094}"/>
            </a:ext>
          </a:extLst>
        </xdr:cNvPr>
        <xdr:cNvSpPr/>
      </xdr:nvSpPr>
      <xdr:spPr>
        <a:xfrm>
          <a:off x="7846060" y="1077313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21227</xdr:rowOff>
    </xdr:from>
    <xdr:to>
      <xdr:col>50</xdr:col>
      <xdr:colOff>114300</xdr:colOff>
      <xdr:row>63</xdr:row>
      <xdr:rowOff>24493</xdr:rowOff>
    </xdr:to>
    <xdr:cxnSp macro="">
      <xdr:nvCxnSpPr>
        <xdr:cNvPr id="251" name="直線コネクタ 250">
          <a:extLst>
            <a:ext uri="{FF2B5EF4-FFF2-40B4-BE49-F238E27FC236}">
              <a16:creationId xmlns:a16="http://schemas.microsoft.com/office/drawing/2014/main" id="{866DE6FF-7674-4993-9001-C57CC433983E}"/>
            </a:ext>
          </a:extLst>
        </xdr:cNvPr>
        <xdr:cNvCxnSpPr/>
      </xdr:nvCxnSpPr>
      <xdr:spPr>
        <a:xfrm flipV="1">
          <a:off x="7889240" y="10818767"/>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145143</xdr:rowOff>
    </xdr:from>
    <xdr:to>
      <xdr:col>41</xdr:col>
      <xdr:colOff>101600</xdr:colOff>
      <xdr:row>63</xdr:row>
      <xdr:rowOff>75293</xdr:rowOff>
    </xdr:to>
    <xdr:sp macro="" textlink="">
      <xdr:nvSpPr>
        <xdr:cNvPr id="252" name="楕円 251">
          <a:extLst>
            <a:ext uri="{FF2B5EF4-FFF2-40B4-BE49-F238E27FC236}">
              <a16:creationId xmlns:a16="http://schemas.microsoft.com/office/drawing/2014/main" id="{B149A415-F3D6-48DC-B09A-BFAFD05A7BA2}"/>
            </a:ext>
          </a:extLst>
        </xdr:cNvPr>
        <xdr:cNvSpPr/>
      </xdr:nvSpPr>
      <xdr:spPr>
        <a:xfrm>
          <a:off x="7029450" y="107731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24493</xdr:rowOff>
    </xdr:from>
    <xdr:to>
      <xdr:col>45</xdr:col>
      <xdr:colOff>177800</xdr:colOff>
      <xdr:row>63</xdr:row>
      <xdr:rowOff>24493</xdr:rowOff>
    </xdr:to>
    <xdr:cxnSp macro="">
      <xdr:nvCxnSpPr>
        <xdr:cNvPr id="253" name="直線コネクタ 252">
          <a:extLst>
            <a:ext uri="{FF2B5EF4-FFF2-40B4-BE49-F238E27FC236}">
              <a16:creationId xmlns:a16="http://schemas.microsoft.com/office/drawing/2014/main" id="{A91F4896-6791-465A-8A75-1A5B17D36BFD}"/>
            </a:ext>
          </a:extLst>
        </xdr:cNvPr>
        <xdr:cNvCxnSpPr/>
      </xdr:nvCxnSpPr>
      <xdr:spPr>
        <a:xfrm>
          <a:off x="7084060" y="1082203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151674</xdr:rowOff>
    </xdr:from>
    <xdr:to>
      <xdr:col>36</xdr:col>
      <xdr:colOff>165100</xdr:colOff>
      <xdr:row>63</xdr:row>
      <xdr:rowOff>81824</xdr:rowOff>
    </xdr:to>
    <xdr:sp macro="" textlink="">
      <xdr:nvSpPr>
        <xdr:cNvPr id="254" name="楕円 253">
          <a:extLst>
            <a:ext uri="{FF2B5EF4-FFF2-40B4-BE49-F238E27FC236}">
              <a16:creationId xmlns:a16="http://schemas.microsoft.com/office/drawing/2014/main" id="{23E63DFA-67B6-4308-90E8-7CB1DDFAC96D}"/>
            </a:ext>
          </a:extLst>
        </xdr:cNvPr>
        <xdr:cNvSpPr/>
      </xdr:nvSpPr>
      <xdr:spPr>
        <a:xfrm>
          <a:off x="6231890" y="1078157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24493</xdr:rowOff>
    </xdr:from>
    <xdr:to>
      <xdr:col>41</xdr:col>
      <xdr:colOff>50800</xdr:colOff>
      <xdr:row>63</xdr:row>
      <xdr:rowOff>31024</xdr:rowOff>
    </xdr:to>
    <xdr:cxnSp macro="">
      <xdr:nvCxnSpPr>
        <xdr:cNvPr id="255" name="直線コネクタ 254">
          <a:extLst>
            <a:ext uri="{FF2B5EF4-FFF2-40B4-BE49-F238E27FC236}">
              <a16:creationId xmlns:a16="http://schemas.microsoft.com/office/drawing/2014/main" id="{01887491-FF9A-4F33-86D5-9C1D5B807614}"/>
            </a:ext>
          </a:extLst>
        </xdr:cNvPr>
        <xdr:cNvCxnSpPr/>
      </xdr:nvCxnSpPr>
      <xdr:spPr>
        <a:xfrm flipV="1">
          <a:off x="6286500" y="10822033"/>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38BD0487-E31F-46E3-AE95-8CE349AAEAF8}"/>
            </a:ext>
          </a:extLst>
        </xdr:cNvPr>
        <xdr:cNvSpPr txBox="1"/>
      </xdr:nvSpPr>
      <xdr:spPr>
        <a:xfrm>
          <a:off x="8454467" y="1030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A3888859-A12C-4BCD-9420-6F46C0EADD73}"/>
            </a:ext>
          </a:extLst>
        </xdr:cNvPr>
        <xdr:cNvSpPr txBox="1"/>
      </xdr:nvSpPr>
      <xdr:spPr>
        <a:xfrm>
          <a:off x="7673417" y="1030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6E77E963-41BA-4509-942E-FE4A4E679248}"/>
            </a:ext>
          </a:extLst>
        </xdr:cNvPr>
        <xdr:cNvSpPr txBox="1"/>
      </xdr:nvSpPr>
      <xdr:spPr>
        <a:xfrm>
          <a:off x="6866332" y="1031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CB413D39-95B4-4726-8371-67BC7EC0511B}"/>
            </a:ext>
          </a:extLst>
        </xdr:cNvPr>
        <xdr:cNvSpPr txBox="1"/>
      </xdr:nvSpPr>
      <xdr:spPr>
        <a:xfrm>
          <a:off x="6068772" y="103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63154</xdr:rowOff>
    </xdr:from>
    <xdr:ext cx="469744" cy="259045"/>
    <xdr:sp macro="" textlink="">
      <xdr:nvSpPr>
        <xdr:cNvPr id="260" name="n_1mainValue【体育館・プール】&#10;一人当たり面積">
          <a:extLst>
            <a:ext uri="{FF2B5EF4-FFF2-40B4-BE49-F238E27FC236}">
              <a16:creationId xmlns:a16="http://schemas.microsoft.com/office/drawing/2014/main" id="{519D7ACB-0098-4451-B838-0BEFDC7F85B8}"/>
            </a:ext>
          </a:extLst>
        </xdr:cNvPr>
        <xdr:cNvSpPr txBox="1"/>
      </xdr:nvSpPr>
      <xdr:spPr>
        <a:xfrm>
          <a:off x="8454467" y="10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66420</xdr:rowOff>
    </xdr:from>
    <xdr:ext cx="469744" cy="259045"/>
    <xdr:sp macro="" textlink="">
      <xdr:nvSpPr>
        <xdr:cNvPr id="261" name="n_2mainValue【体育館・プール】&#10;一人当たり面積">
          <a:extLst>
            <a:ext uri="{FF2B5EF4-FFF2-40B4-BE49-F238E27FC236}">
              <a16:creationId xmlns:a16="http://schemas.microsoft.com/office/drawing/2014/main" id="{A37542E2-11C3-4F9C-A77A-CEB20AC510A3}"/>
            </a:ext>
          </a:extLst>
        </xdr:cNvPr>
        <xdr:cNvSpPr txBox="1"/>
      </xdr:nvSpPr>
      <xdr:spPr>
        <a:xfrm>
          <a:off x="7673417" y="1086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66420</xdr:rowOff>
    </xdr:from>
    <xdr:ext cx="469744" cy="259045"/>
    <xdr:sp macro="" textlink="">
      <xdr:nvSpPr>
        <xdr:cNvPr id="262" name="n_3mainValue【体育館・プール】&#10;一人当たり面積">
          <a:extLst>
            <a:ext uri="{FF2B5EF4-FFF2-40B4-BE49-F238E27FC236}">
              <a16:creationId xmlns:a16="http://schemas.microsoft.com/office/drawing/2014/main" id="{08C40405-CC7A-45CB-A709-AD5AD6BA21C4}"/>
            </a:ext>
          </a:extLst>
        </xdr:cNvPr>
        <xdr:cNvSpPr txBox="1"/>
      </xdr:nvSpPr>
      <xdr:spPr>
        <a:xfrm>
          <a:off x="6866332" y="1086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72951</xdr:rowOff>
    </xdr:from>
    <xdr:ext cx="469744" cy="259045"/>
    <xdr:sp macro="" textlink="">
      <xdr:nvSpPr>
        <xdr:cNvPr id="263" name="n_4mainValue【体育館・プール】&#10;一人当たり面積">
          <a:extLst>
            <a:ext uri="{FF2B5EF4-FFF2-40B4-BE49-F238E27FC236}">
              <a16:creationId xmlns:a16="http://schemas.microsoft.com/office/drawing/2014/main" id="{D7098935-6039-498E-A699-ECCE9A369DA6}"/>
            </a:ext>
          </a:extLst>
        </xdr:cNvPr>
        <xdr:cNvSpPr txBox="1"/>
      </xdr:nvSpPr>
      <xdr:spPr>
        <a:xfrm>
          <a:off x="6068772" y="108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87C03D4-8F3B-4B8D-9F71-AE9325438CD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FCEDC3A-7BAB-4C61-8A68-ACC0622062A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D91EF72-2970-4393-9860-A61A59141F3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1DEAF1D-C96A-4DB9-9BEC-C4C31073BD4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BBB31BE-C08D-4819-8845-A15EE89FBA2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9B220A4-15FA-4696-94F3-D72F6382140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93BB82D-94B2-4190-84D3-863262BA0CB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D4A4A4F-A01D-4012-ABF3-B7A420E00DC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E7A96A4-13FE-499C-A7D5-20DEB16CA67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B5A8ACC-5983-4823-A02C-C58205ED9EB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FB06603-074A-41D9-845C-F986363FE7CD}"/>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123DBDEE-5265-4985-81F8-8C0F5DBBEF02}"/>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089359CA-D0F7-474E-83FC-55C294729CF0}"/>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1058AA6-1EBE-4684-8EE1-FB6335CFBC7C}"/>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B490D9A1-DFAA-4F02-AD1F-C1A44E950AD1}"/>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A73E9874-603D-4D39-9D46-324434921D7B}"/>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F4185DDB-C3D0-49E4-AE17-7136EBF12E5A}"/>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E5AD4E18-2D7E-4A68-9293-DDDB652F9143}"/>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D4C8BEE8-4F1F-4DE8-B0A6-E2CA209DED0B}"/>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B31A623-E119-43D5-9001-FC46157A37D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AF52DD52-B4C8-420F-892E-35F0477226F4}"/>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24115E6E-DF44-40C5-8A0F-18DA934BDE5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1ADCA22B-C79A-422D-92FE-65AE1DD21595}"/>
            </a:ext>
          </a:extLst>
        </xdr:cNvPr>
        <xdr:cNvCxnSpPr/>
      </xdr:nvCxnSpPr>
      <xdr:spPr>
        <a:xfrm flipV="1">
          <a:off x="4173855" y="1334071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BF098108-7913-4C4C-919D-727FEF0E6C00}"/>
            </a:ext>
          </a:extLst>
        </xdr:cNvPr>
        <xdr:cNvSpPr txBox="1"/>
      </xdr:nvSpPr>
      <xdr:spPr>
        <a:xfrm>
          <a:off x="4212590" y="1454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E790D982-0B80-4862-A86E-ECF4001FC89A}"/>
            </a:ext>
          </a:extLst>
        </xdr:cNvPr>
        <xdr:cNvCxnSpPr/>
      </xdr:nvCxnSpPr>
      <xdr:spPr>
        <a:xfrm>
          <a:off x="4112260" y="14540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E8935269-5625-435E-AA21-BCC3F514C9F7}"/>
            </a:ext>
          </a:extLst>
        </xdr:cNvPr>
        <xdr:cNvSpPr txBox="1"/>
      </xdr:nvSpPr>
      <xdr:spPr>
        <a:xfrm>
          <a:off x="4212590" y="1312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3F5520FB-E4D2-4909-B1E4-CD7D43D9AEA0}"/>
            </a:ext>
          </a:extLst>
        </xdr:cNvPr>
        <xdr:cNvCxnSpPr/>
      </xdr:nvCxnSpPr>
      <xdr:spPr>
        <a:xfrm>
          <a:off x="4112260" y="1334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118890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B9F2712E-E037-437A-BA7A-747E3FF98E46}"/>
            </a:ext>
          </a:extLst>
        </xdr:cNvPr>
        <xdr:cNvSpPr txBox="1"/>
      </xdr:nvSpPr>
      <xdr:spPr>
        <a:xfrm>
          <a:off x="4212590" y="13836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2574E7E9-6721-4CFD-B42C-D5ABA3F7B359}"/>
            </a:ext>
          </a:extLst>
        </xdr:cNvPr>
        <xdr:cNvSpPr/>
      </xdr:nvSpPr>
      <xdr:spPr>
        <a:xfrm>
          <a:off x="4131310" y="138526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AF9D3869-43AC-4DDA-842E-BA191FE399E2}"/>
            </a:ext>
          </a:extLst>
        </xdr:cNvPr>
        <xdr:cNvSpPr/>
      </xdr:nvSpPr>
      <xdr:spPr>
        <a:xfrm>
          <a:off x="3388360" y="138511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D18342E0-B160-4C9E-9D8D-BD69A0AE818B}"/>
            </a:ext>
          </a:extLst>
        </xdr:cNvPr>
        <xdr:cNvSpPr/>
      </xdr:nvSpPr>
      <xdr:spPr>
        <a:xfrm>
          <a:off x="2571750" y="138012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E87F54A2-ED46-4190-B264-DB367D2CDA50}"/>
            </a:ext>
          </a:extLst>
        </xdr:cNvPr>
        <xdr:cNvSpPr/>
      </xdr:nvSpPr>
      <xdr:spPr>
        <a:xfrm>
          <a:off x="1774190" y="137859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DD5A8F98-458D-4E6A-8BB7-F57F24267B45}"/>
            </a:ext>
          </a:extLst>
        </xdr:cNvPr>
        <xdr:cNvSpPr/>
      </xdr:nvSpPr>
      <xdr:spPr>
        <a:xfrm>
          <a:off x="988060" y="137711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EC0C90D-C94C-4C49-9307-689E8756F63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9272C76-2321-407F-9066-75B0D44629B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DAA3162-093E-408C-A39D-B29E8A08C4B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9189E33-4149-4970-BEC7-640DB46865E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8A2EF67-214C-4808-B703-E9A7A45AD5E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51308</xdr:rowOff>
    </xdr:from>
    <xdr:to>
      <xdr:col>24</xdr:col>
      <xdr:colOff>114300</xdr:colOff>
      <xdr:row>79</xdr:row>
      <xdr:rowOff>152908</xdr:rowOff>
    </xdr:to>
    <xdr:sp macro="" textlink="">
      <xdr:nvSpPr>
        <xdr:cNvPr id="302" name="楕円 301">
          <a:extLst>
            <a:ext uri="{FF2B5EF4-FFF2-40B4-BE49-F238E27FC236}">
              <a16:creationId xmlns:a16="http://schemas.microsoft.com/office/drawing/2014/main" id="{37B50323-5B61-43DE-9B0B-47E8918AA080}"/>
            </a:ext>
          </a:extLst>
        </xdr:cNvPr>
        <xdr:cNvSpPr/>
      </xdr:nvSpPr>
      <xdr:spPr>
        <a:xfrm>
          <a:off x="4131310" y="135996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74185</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BD25ECCC-4B4F-4CD4-875C-91B7943B2F62}"/>
            </a:ext>
          </a:extLst>
        </xdr:cNvPr>
        <xdr:cNvSpPr txBox="1"/>
      </xdr:nvSpPr>
      <xdr:spPr>
        <a:xfrm>
          <a:off x="4212590" y="1344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170180</xdr:rowOff>
    </xdr:from>
    <xdr:to>
      <xdr:col>20</xdr:col>
      <xdr:colOff>38100</xdr:colOff>
      <xdr:row>79</xdr:row>
      <xdr:rowOff>100330</xdr:rowOff>
    </xdr:to>
    <xdr:sp macro="" textlink="">
      <xdr:nvSpPr>
        <xdr:cNvPr id="304" name="楕円 303">
          <a:extLst>
            <a:ext uri="{FF2B5EF4-FFF2-40B4-BE49-F238E27FC236}">
              <a16:creationId xmlns:a16="http://schemas.microsoft.com/office/drawing/2014/main" id="{7F57C8FF-0FC4-4F80-A730-8922309AD831}"/>
            </a:ext>
          </a:extLst>
        </xdr:cNvPr>
        <xdr:cNvSpPr/>
      </xdr:nvSpPr>
      <xdr:spPr>
        <a:xfrm>
          <a:off x="3388360" y="135470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49530</xdr:rowOff>
    </xdr:from>
    <xdr:to>
      <xdr:col>24</xdr:col>
      <xdr:colOff>63500</xdr:colOff>
      <xdr:row>79</xdr:row>
      <xdr:rowOff>102108</xdr:rowOff>
    </xdr:to>
    <xdr:cxnSp macro="">
      <xdr:nvCxnSpPr>
        <xdr:cNvPr id="305" name="直線コネクタ 304">
          <a:extLst>
            <a:ext uri="{FF2B5EF4-FFF2-40B4-BE49-F238E27FC236}">
              <a16:creationId xmlns:a16="http://schemas.microsoft.com/office/drawing/2014/main" id="{52F65ECE-C68D-40C6-9155-269F1A1CBCB4}"/>
            </a:ext>
          </a:extLst>
        </xdr:cNvPr>
        <xdr:cNvCxnSpPr/>
      </xdr:nvCxnSpPr>
      <xdr:spPr>
        <a:xfrm>
          <a:off x="3431540" y="13597890"/>
          <a:ext cx="74295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135889</xdr:rowOff>
    </xdr:from>
    <xdr:to>
      <xdr:col>15</xdr:col>
      <xdr:colOff>101600</xdr:colOff>
      <xdr:row>79</xdr:row>
      <xdr:rowOff>66039</xdr:rowOff>
    </xdr:to>
    <xdr:sp macro="" textlink="">
      <xdr:nvSpPr>
        <xdr:cNvPr id="306" name="楕円 305">
          <a:extLst>
            <a:ext uri="{FF2B5EF4-FFF2-40B4-BE49-F238E27FC236}">
              <a16:creationId xmlns:a16="http://schemas.microsoft.com/office/drawing/2014/main" id="{6FA0A696-D1BF-4490-A3B8-FD649371F160}"/>
            </a:ext>
          </a:extLst>
        </xdr:cNvPr>
        <xdr:cNvSpPr/>
      </xdr:nvSpPr>
      <xdr:spPr>
        <a:xfrm>
          <a:off x="2571750" y="135051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15239</xdr:rowOff>
    </xdr:from>
    <xdr:to>
      <xdr:col>19</xdr:col>
      <xdr:colOff>177800</xdr:colOff>
      <xdr:row>79</xdr:row>
      <xdr:rowOff>49530</xdr:rowOff>
    </xdr:to>
    <xdr:cxnSp macro="">
      <xdr:nvCxnSpPr>
        <xdr:cNvPr id="307" name="直線コネクタ 306">
          <a:extLst>
            <a:ext uri="{FF2B5EF4-FFF2-40B4-BE49-F238E27FC236}">
              <a16:creationId xmlns:a16="http://schemas.microsoft.com/office/drawing/2014/main" id="{C7F09AF3-65B7-461D-B7F6-0D1718D3C004}"/>
            </a:ext>
          </a:extLst>
        </xdr:cNvPr>
        <xdr:cNvCxnSpPr/>
      </xdr:nvCxnSpPr>
      <xdr:spPr>
        <a:xfrm>
          <a:off x="2626360" y="13563599"/>
          <a:ext cx="80518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85598</xdr:rowOff>
    </xdr:from>
    <xdr:to>
      <xdr:col>10</xdr:col>
      <xdr:colOff>165100</xdr:colOff>
      <xdr:row>79</xdr:row>
      <xdr:rowOff>15748</xdr:rowOff>
    </xdr:to>
    <xdr:sp macro="" textlink="">
      <xdr:nvSpPr>
        <xdr:cNvPr id="308" name="楕円 307">
          <a:extLst>
            <a:ext uri="{FF2B5EF4-FFF2-40B4-BE49-F238E27FC236}">
              <a16:creationId xmlns:a16="http://schemas.microsoft.com/office/drawing/2014/main" id="{B519D3C4-5B30-4557-ACE8-B088A8F6166D}"/>
            </a:ext>
          </a:extLst>
        </xdr:cNvPr>
        <xdr:cNvSpPr/>
      </xdr:nvSpPr>
      <xdr:spPr>
        <a:xfrm>
          <a:off x="1774190" y="134606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136398</xdr:rowOff>
    </xdr:from>
    <xdr:to>
      <xdr:col>15</xdr:col>
      <xdr:colOff>50800</xdr:colOff>
      <xdr:row>79</xdr:row>
      <xdr:rowOff>15239</xdr:rowOff>
    </xdr:to>
    <xdr:cxnSp macro="">
      <xdr:nvCxnSpPr>
        <xdr:cNvPr id="309" name="直線コネクタ 308">
          <a:extLst>
            <a:ext uri="{FF2B5EF4-FFF2-40B4-BE49-F238E27FC236}">
              <a16:creationId xmlns:a16="http://schemas.microsoft.com/office/drawing/2014/main" id="{106DB98C-1E24-40CE-8A4C-8B57C4A6889D}"/>
            </a:ext>
          </a:extLst>
        </xdr:cNvPr>
        <xdr:cNvCxnSpPr/>
      </xdr:nvCxnSpPr>
      <xdr:spPr>
        <a:xfrm>
          <a:off x="1828800" y="13505688"/>
          <a:ext cx="797560" cy="5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35306</xdr:rowOff>
    </xdr:from>
    <xdr:to>
      <xdr:col>6</xdr:col>
      <xdr:colOff>38100</xdr:colOff>
      <xdr:row>78</xdr:row>
      <xdr:rowOff>136906</xdr:rowOff>
    </xdr:to>
    <xdr:sp macro="" textlink="">
      <xdr:nvSpPr>
        <xdr:cNvPr id="310" name="楕円 309">
          <a:extLst>
            <a:ext uri="{FF2B5EF4-FFF2-40B4-BE49-F238E27FC236}">
              <a16:creationId xmlns:a16="http://schemas.microsoft.com/office/drawing/2014/main" id="{D86D0761-2A9B-4875-B5A8-5B5B8A73770D}"/>
            </a:ext>
          </a:extLst>
        </xdr:cNvPr>
        <xdr:cNvSpPr/>
      </xdr:nvSpPr>
      <xdr:spPr>
        <a:xfrm>
          <a:off x="988060" y="134084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86106</xdr:rowOff>
    </xdr:from>
    <xdr:to>
      <xdr:col>10</xdr:col>
      <xdr:colOff>114300</xdr:colOff>
      <xdr:row>78</xdr:row>
      <xdr:rowOff>136398</xdr:rowOff>
    </xdr:to>
    <xdr:cxnSp macro="">
      <xdr:nvCxnSpPr>
        <xdr:cNvPr id="311" name="直線コネクタ 310">
          <a:extLst>
            <a:ext uri="{FF2B5EF4-FFF2-40B4-BE49-F238E27FC236}">
              <a16:creationId xmlns:a16="http://schemas.microsoft.com/office/drawing/2014/main" id="{10BC0034-5DB6-4EAE-8FC4-CFEC431A0730}"/>
            </a:ext>
          </a:extLst>
        </xdr:cNvPr>
        <xdr:cNvCxnSpPr/>
      </xdr:nvCxnSpPr>
      <xdr:spPr>
        <a:xfrm>
          <a:off x="1031240" y="13461111"/>
          <a:ext cx="79756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52595</xdr:rowOff>
    </xdr:from>
    <xdr:ext cx="405111" cy="259045"/>
    <xdr:sp macro="" textlink="">
      <xdr:nvSpPr>
        <xdr:cNvPr id="312" name="n_1aveValue【福祉施設】&#10;有形固定資産減価償却率">
          <a:extLst>
            <a:ext uri="{FF2B5EF4-FFF2-40B4-BE49-F238E27FC236}">
              <a16:creationId xmlns:a16="http://schemas.microsoft.com/office/drawing/2014/main" id="{63C776D5-CE79-4A8B-A386-DCFD8804298F}"/>
            </a:ext>
          </a:extLst>
        </xdr:cNvPr>
        <xdr:cNvSpPr txBox="1"/>
      </xdr:nvSpPr>
      <xdr:spPr>
        <a:xfrm>
          <a:off x="3239144" y="1394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4590</xdr:rowOff>
    </xdr:from>
    <xdr:ext cx="405111" cy="259045"/>
    <xdr:sp macro="" textlink="">
      <xdr:nvSpPr>
        <xdr:cNvPr id="313" name="n_2aveValue【福祉施設】&#10;有形固定資産減価償却率">
          <a:extLst>
            <a:ext uri="{FF2B5EF4-FFF2-40B4-BE49-F238E27FC236}">
              <a16:creationId xmlns:a16="http://schemas.microsoft.com/office/drawing/2014/main" id="{1A9DC688-7A18-4171-AB45-6CCC37615C03}"/>
            </a:ext>
          </a:extLst>
        </xdr:cNvPr>
        <xdr:cNvSpPr txBox="1"/>
      </xdr:nvSpPr>
      <xdr:spPr>
        <a:xfrm>
          <a:off x="2439044" y="1389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164609</xdr:rowOff>
    </xdr:from>
    <xdr:ext cx="405111" cy="259045"/>
    <xdr:sp macro="" textlink="">
      <xdr:nvSpPr>
        <xdr:cNvPr id="314" name="n_3aveValue【福祉施設】&#10;有形固定資産減価償却率">
          <a:extLst>
            <a:ext uri="{FF2B5EF4-FFF2-40B4-BE49-F238E27FC236}">
              <a16:creationId xmlns:a16="http://schemas.microsoft.com/office/drawing/2014/main" id="{D259CF56-43BB-48AA-AF1B-8DFCD2B9E30D}"/>
            </a:ext>
          </a:extLst>
        </xdr:cNvPr>
        <xdr:cNvSpPr txBox="1"/>
      </xdr:nvSpPr>
      <xdr:spPr>
        <a:xfrm>
          <a:off x="1641484" y="13884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5" name="n_4aveValue【福祉施設】&#10;有形固定資産減価償却率">
          <a:extLst>
            <a:ext uri="{FF2B5EF4-FFF2-40B4-BE49-F238E27FC236}">
              <a16:creationId xmlns:a16="http://schemas.microsoft.com/office/drawing/2014/main" id="{4C2B348B-B9CF-4770-90DD-5B6CACE9DD72}"/>
            </a:ext>
          </a:extLst>
        </xdr:cNvPr>
        <xdr:cNvSpPr txBox="1"/>
      </xdr:nvSpPr>
      <xdr:spPr>
        <a:xfrm>
          <a:off x="855354" y="1385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116857</xdr:rowOff>
    </xdr:from>
    <xdr:ext cx="405111" cy="259045"/>
    <xdr:sp macro="" textlink="">
      <xdr:nvSpPr>
        <xdr:cNvPr id="316" name="n_1mainValue【福祉施設】&#10;有形固定資産減価償却率">
          <a:extLst>
            <a:ext uri="{FF2B5EF4-FFF2-40B4-BE49-F238E27FC236}">
              <a16:creationId xmlns:a16="http://schemas.microsoft.com/office/drawing/2014/main" id="{F002331F-F137-494E-A9BF-29A060FAF9F3}"/>
            </a:ext>
          </a:extLst>
        </xdr:cNvPr>
        <xdr:cNvSpPr txBox="1"/>
      </xdr:nvSpPr>
      <xdr:spPr>
        <a:xfrm>
          <a:off x="32391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82566</xdr:rowOff>
    </xdr:from>
    <xdr:ext cx="405111" cy="259045"/>
    <xdr:sp macro="" textlink="">
      <xdr:nvSpPr>
        <xdr:cNvPr id="317" name="n_2mainValue【福祉施設】&#10;有形固定資産減価償却率">
          <a:extLst>
            <a:ext uri="{FF2B5EF4-FFF2-40B4-BE49-F238E27FC236}">
              <a16:creationId xmlns:a16="http://schemas.microsoft.com/office/drawing/2014/main" id="{319DF953-E6B4-482C-919B-FFBBE0EE8511}"/>
            </a:ext>
          </a:extLst>
        </xdr:cNvPr>
        <xdr:cNvSpPr txBox="1"/>
      </xdr:nvSpPr>
      <xdr:spPr>
        <a:xfrm>
          <a:off x="2439044" y="1328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32275</xdr:rowOff>
    </xdr:from>
    <xdr:ext cx="405111" cy="259045"/>
    <xdr:sp macro="" textlink="">
      <xdr:nvSpPr>
        <xdr:cNvPr id="318" name="n_3mainValue【福祉施設】&#10;有形固定資産減価償却率">
          <a:extLst>
            <a:ext uri="{FF2B5EF4-FFF2-40B4-BE49-F238E27FC236}">
              <a16:creationId xmlns:a16="http://schemas.microsoft.com/office/drawing/2014/main" id="{E2242D77-E6AD-41D2-9EC0-20D49B26AE0E}"/>
            </a:ext>
          </a:extLst>
        </xdr:cNvPr>
        <xdr:cNvSpPr txBox="1"/>
      </xdr:nvSpPr>
      <xdr:spPr>
        <a:xfrm>
          <a:off x="1641484" y="1323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153433</xdr:rowOff>
    </xdr:from>
    <xdr:ext cx="405111" cy="259045"/>
    <xdr:sp macro="" textlink="">
      <xdr:nvSpPr>
        <xdr:cNvPr id="319" name="n_4mainValue【福祉施設】&#10;有形固定資産減価償却率">
          <a:extLst>
            <a:ext uri="{FF2B5EF4-FFF2-40B4-BE49-F238E27FC236}">
              <a16:creationId xmlns:a16="http://schemas.microsoft.com/office/drawing/2014/main" id="{F8640825-562F-4B00-A473-43C6A699E81B}"/>
            </a:ext>
          </a:extLst>
        </xdr:cNvPr>
        <xdr:cNvSpPr txBox="1"/>
      </xdr:nvSpPr>
      <xdr:spPr>
        <a:xfrm>
          <a:off x="855354" y="1318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7BA2C57-15A5-40E2-A27B-4DB258D00BC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AC57245C-CDF9-406E-80E3-A144C46CF4E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F8BE9C23-86BE-46D8-AB05-B24055E1942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B2E3DB6B-0947-4BFC-BF00-98D75500B6F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9812DACA-7509-4345-AAB1-D852FE2D5CA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7DFD40A4-987B-4495-870D-3CADB43EC05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7070FF4-9F40-4EDC-B305-665F90B41CB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4662FA92-093B-47C6-BB2A-E0C8952C183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BCAA1A2D-BEAA-43E2-BF0F-3CDBA173627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D38DAD9-7D18-413F-B56B-293335373D5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91CA261F-C0A2-4EF5-BF1D-14572AC1B1D6}"/>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68B9440F-BC47-49A9-AFE4-21B7017C652E}"/>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3A6513A7-FCB2-466F-88CF-F6D980412FE4}"/>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2D9A9FDF-DF69-4543-A677-D476386A5430}"/>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558DC591-22AA-41D0-9A09-FE6AF9811DF7}"/>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EBE3AE0C-8E91-4BD2-9C5C-7181C23F96DF}"/>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6F55D3B-588F-4D25-833E-8D5A3A4E5AE9}"/>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4C9E6204-63EE-4720-8DBD-08D72A80895A}"/>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30F9BEB-3029-454E-B0E8-6BC51FC0B07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5DEA2884-00AC-4CFA-8226-0A0F08006D0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B84E63F8-AB35-4176-A006-440AAD9EE7E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E90946F0-D502-4ACE-905B-0F1F22A3B38C}"/>
            </a:ext>
          </a:extLst>
        </xdr:cNvPr>
        <xdr:cNvCxnSpPr/>
      </xdr:nvCxnSpPr>
      <xdr:spPr>
        <a:xfrm flipV="1">
          <a:off x="9429115" y="13308710"/>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6D9F8A1D-9A3D-4DCE-BCC6-FB2AC9262FEE}"/>
            </a:ext>
          </a:extLst>
        </xdr:cNvPr>
        <xdr:cNvSpPr txBox="1"/>
      </xdr:nvSpPr>
      <xdr:spPr>
        <a:xfrm>
          <a:off x="946785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7B3DFD29-231F-4592-BB61-5F0E794F9460}"/>
            </a:ext>
          </a:extLst>
        </xdr:cNvPr>
        <xdr:cNvCxnSpPr/>
      </xdr:nvCxnSpPr>
      <xdr:spPr>
        <a:xfrm>
          <a:off x="9356090" y="1471688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3B2FFCC9-6790-4160-91ED-217832533B29}"/>
            </a:ext>
          </a:extLst>
        </xdr:cNvPr>
        <xdr:cNvSpPr txBox="1"/>
      </xdr:nvSpPr>
      <xdr:spPr>
        <a:xfrm>
          <a:off x="9467850" y="130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CECD0352-EF97-4FA6-95AB-56FE5C2F1663}"/>
            </a:ext>
          </a:extLst>
        </xdr:cNvPr>
        <xdr:cNvCxnSpPr/>
      </xdr:nvCxnSpPr>
      <xdr:spPr>
        <a:xfrm>
          <a:off x="9356090" y="133087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2303</xdr:rowOff>
    </xdr:from>
    <xdr:ext cx="469744" cy="259045"/>
    <xdr:sp macro="" textlink="">
      <xdr:nvSpPr>
        <xdr:cNvPr id="346" name="【福祉施設】&#10;一人当たり面積平均値テキスト">
          <a:extLst>
            <a:ext uri="{FF2B5EF4-FFF2-40B4-BE49-F238E27FC236}">
              <a16:creationId xmlns:a16="http://schemas.microsoft.com/office/drawing/2014/main" id="{B63EAC1F-74AA-4599-8612-8DAD889439C5}"/>
            </a:ext>
          </a:extLst>
        </xdr:cNvPr>
        <xdr:cNvSpPr txBox="1"/>
      </xdr:nvSpPr>
      <xdr:spPr>
        <a:xfrm>
          <a:off x="9467850" y="1406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DAAF58B0-2C59-4792-A327-0392B1E9B877}"/>
            </a:ext>
          </a:extLst>
        </xdr:cNvPr>
        <xdr:cNvSpPr/>
      </xdr:nvSpPr>
      <xdr:spPr>
        <a:xfrm>
          <a:off x="9394190" y="140789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2FFA2AC2-5B54-4B32-BB5F-C747DED0A8B7}"/>
            </a:ext>
          </a:extLst>
        </xdr:cNvPr>
        <xdr:cNvSpPr/>
      </xdr:nvSpPr>
      <xdr:spPr>
        <a:xfrm>
          <a:off x="8632190" y="1405915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DAFCBCED-CF09-406B-8A53-2F86130A939D}"/>
            </a:ext>
          </a:extLst>
        </xdr:cNvPr>
        <xdr:cNvSpPr/>
      </xdr:nvSpPr>
      <xdr:spPr>
        <a:xfrm>
          <a:off x="7846060" y="140481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FCD808AB-1286-4AD0-835D-8370CF3A61F8}"/>
            </a:ext>
          </a:extLst>
        </xdr:cNvPr>
        <xdr:cNvSpPr/>
      </xdr:nvSpPr>
      <xdr:spPr>
        <a:xfrm>
          <a:off x="7029450" y="1404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0F737AA0-9688-458D-B0E0-3B19EB53D0E5}"/>
            </a:ext>
          </a:extLst>
        </xdr:cNvPr>
        <xdr:cNvSpPr/>
      </xdr:nvSpPr>
      <xdr:spPr>
        <a:xfrm>
          <a:off x="6231890" y="1398943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79A511C-2C39-4620-9729-D8309BD8355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E981349-F79D-4831-8AFC-CBD1D291EF0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6756361-441A-450E-B7D9-5622F1F574B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BEB155F-79DB-4170-8AEA-FD955A7F0AB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8BFA99D-2F08-4525-A984-7F2346BB77AA}"/>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12446</xdr:rowOff>
    </xdr:from>
    <xdr:to>
      <xdr:col>55</xdr:col>
      <xdr:colOff>50800</xdr:colOff>
      <xdr:row>81</xdr:row>
      <xdr:rowOff>114046</xdr:rowOff>
    </xdr:to>
    <xdr:sp macro="" textlink="">
      <xdr:nvSpPr>
        <xdr:cNvPr id="357" name="楕円 356">
          <a:extLst>
            <a:ext uri="{FF2B5EF4-FFF2-40B4-BE49-F238E27FC236}">
              <a16:creationId xmlns:a16="http://schemas.microsoft.com/office/drawing/2014/main" id="{48CDE59F-3DE9-44BE-93EC-3D06FD6CC97E}"/>
            </a:ext>
          </a:extLst>
        </xdr:cNvPr>
        <xdr:cNvSpPr/>
      </xdr:nvSpPr>
      <xdr:spPr>
        <a:xfrm>
          <a:off x="9394190" y="1390370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35323</xdr:rowOff>
    </xdr:from>
    <xdr:ext cx="469744" cy="259045"/>
    <xdr:sp macro="" textlink="">
      <xdr:nvSpPr>
        <xdr:cNvPr id="358" name="【福祉施設】&#10;一人当たり面積該当値テキスト">
          <a:extLst>
            <a:ext uri="{FF2B5EF4-FFF2-40B4-BE49-F238E27FC236}">
              <a16:creationId xmlns:a16="http://schemas.microsoft.com/office/drawing/2014/main" id="{6026A1A1-9CFA-49FB-B77D-261FB2C50732}"/>
            </a:ext>
          </a:extLst>
        </xdr:cNvPr>
        <xdr:cNvSpPr txBox="1"/>
      </xdr:nvSpPr>
      <xdr:spPr>
        <a:xfrm>
          <a:off x="9467850" y="1375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3302</xdr:rowOff>
    </xdr:from>
    <xdr:to>
      <xdr:col>50</xdr:col>
      <xdr:colOff>165100</xdr:colOff>
      <xdr:row>81</xdr:row>
      <xdr:rowOff>104902</xdr:rowOff>
    </xdr:to>
    <xdr:sp macro="" textlink="">
      <xdr:nvSpPr>
        <xdr:cNvPr id="359" name="楕円 358">
          <a:extLst>
            <a:ext uri="{FF2B5EF4-FFF2-40B4-BE49-F238E27FC236}">
              <a16:creationId xmlns:a16="http://schemas.microsoft.com/office/drawing/2014/main" id="{61FA5153-27BC-444A-873D-3609EC9E2008}"/>
            </a:ext>
          </a:extLst>
        </xdr:cNvPr>
        <xdr:cNvSpPr/>
      </xdr:nvSpPr>
      <xdr:spPr>
        <a:xfrm>
          <a:off x="8632190" y="138907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54102</xdr:rowOff>
    </xdr:from>
    <xdr:to>
      <xdr:col>55</xdr:col>
      <xdr:colOff>0</xdr:colOff>
      <xdr:row>81</xdr:row>
      <xdr:rowOff>63246</xdr:rowOff>
    </xdr:to>
    <xdr:cxnSp macro="">
      <xdr:nvCxnSpPr>
        <xdr:cNvPr id="360" name="直線コネクタ 359">
          <a:extLst>
            <a:ext uri="{FF2B5EF4-FFF2-40B4-BE49-F238E27FC236}">
              <a16:creationId xmlns:a16="http://schemas.microsoft.com/office/drawing/2014/main" id="{D95FBE54-AFF6-443E-B764-9D0504FF7384}"/>
            </a:ext>
          </a:extLst>
        </xdr:cNvPr>
        <xdr:cNvCxnSpPr/>
      </xdr:nvCxnSpPr>
      <xdr:spPr>
        <a:xfrm>
          <a:off x="8686800" y="13945362"/>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12446</xdr:rowOff>
    </xdr:from>
    <xdr:to>
      <xdr:col>46</xdr:col>
      <xdr:colOff>38100</xdr:colOff>
      <xdr:row>81</xdr:row>
      <xdr:rowOff>114046</xdr:rowOff>
    </xdr:to>
    <xdr:sp macro="" textlink="">
      <xdr:nvSpPr>
        <xdr:cNvPr id="361" name="楕円 360">
          <a:extLst>
            <a:ext uri="{FF2B5EF4-FFF2-40B4-BE49-F238E27FC236}">
              <a16:creationId xmlns:a16="http://schemas.microsoft.com/office/drawing/2014/main" id="{8298A3F8-F1DB-4A19-9818-B9FD9BA761D0}"/>
            </a:ext>
          </a:extLst>
        </xdr:cNvPr>
        <xdr:cNvSpPr/>
      </xdr:nvSpPr>
      <xdr:spPr>
        <a:xfrm>
          <a:off x="7846060" y="139037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54102</xdr:rowOff>
    </xdr:from>
    <xdr:to>
      <xdr:col>50</xdr:col>
      <xdr:colOff>114300</xdr:colOff>
      <xdr:row>81</xdr:row>
      <xdr:rowOff>63246</xdr:rowOff>
    </xdr:to>
    <xdr:cxnSp macro="">
      <xdr:nvCxnSpPr>
        <xdr:cNvPr id="362" name="直線コネクタ 361">
          <a:extLst>
            <a:ext uri="{FF2B5EF4-FFF2-40B4-BE49-F238E27FC236}">
              <a16:creationId xmlns:a16="http://schemas.microsoft.com/office/drawing/2014/main" id="{079F999D-DC83-4656-81F5-C1D7D7C8CEDA}"/>
            </a:ext>
          </a:extLst>
        </xdr:cNvPr>
        <xdr:cNvCxnSpPr/>
      </xdr:nvCxnSpPr>
      <xdr:spPr>
        <a:xfrm flipV="1">
          <a:off x="7889240" y="13945362"/>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12446</xdr:rowOff>
    </xdr:from>
    <xdr:to>
      <xdr:col>41</xdr:col>
      <xdr:colOff>101600</xdr:colOff>
      <xdr:row>81</xdr:row>
      <xdr:rowOff>114046</xdr:rowOff>
    </xdr:to>
    <xdr:sp macro="" textlink="">
      <xdr:nvSpPr>
        <xdr:cNvPr id="363" name="楕円 362">
          <a:extLst>
            <a:ext uri="{FF2B5EF4-FFF2-40B4-BE49-F238E27FC236}">
              <a16:creationId xmlns:a16="http://schemas.microsoft.com/office/drawing/2014/main" id="{FB66B441-56B2-4FE5-80AE-A5FEC13FDB4C}"/>
            </a:ext>
          </a:extLst>
        </xdr:cNvPr>
        <xdr:cNvSpPr/>
      </xdr:nvSpPr>
      <xdr:spPr>
        <a:xfrm>
          <a:off x="7029450" y="1390370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63246</xdr:rowOff>
    </xdr:from>
    <xdr:to>
      <xdr:col>45</xdr:col>
      <xdr:colOff>177800</xdr:colOff>
      <xdr:row>81</xdr:row>
      <xdr:rowOff>63246</xdr:rowOff>
    </xdr:to>
    <xdr:cxnSp macro="">
      <xdr:nvCxnSpPr>
        <xdr:cNvPr id="364" name="直線コネクタ 363">
          <a:extLst>
            <a:ext uri="{FF2B5EF4-FFF2-40B4-BE49-F238E27FC236}">
              <a16:creationId xmlns:a16="http://schemas.microsoft.com/office/drawing/2014/main" id="{93B56DD5-C2C4-480A-9C44-B9FF4588DC26}"/>
            </a:ext>
          </a:extLst>
        </xdr:cNvPr>
        <xdr:cNvCxnSpPr/>
      </xdr:nvCxnSpPr>
      <xdr:spPr>
        <a:xfrm>
          <a:off x="7084060" y="1394688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21589</xdr:rowOff>
    </xdr:from>
    <xdr:to>
      <xdr:col>36</xdr:col>
      <xdr:colOff>165100</xdr:colOff>
      <xdr:row>81</xdr:row>
      <xdr:rowOff>123189</xdr:rowOff>
    </xdr:to>
    <xdr:sp macro="" textlink="">
      <xdr:nvSpPr>
        <xdr:cNvPr id="365" name="楕円 364">
          <a:extLst>
            <a:ext uri="{FF2B5EF4-FFF2-40B4-BE49-F238E27FC236}">
              <a16:creationId xmlns:a16="http://schemas.microsoft.com/office/drawing/2014/main" id="{9E604851-CE7A-4EAF-B963-FEE61B0BBCE1}"/>
            </a:ext>
          </a:extLst>
        </xdr:cNvPr>
        <xdr:cNvSpPr/>
      </xdr:nvSpPr>
      <xdr:spPr>
        <a:xfrm>
          <a:off x="6231890" y="139052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63246</xdr:rowOff>
    </xdr:from>
    <xdr:to>
      <xdr:col>41</xdr:col>
      <xdr:colOff>50800</xdr:colOff>
      <xdr:row>81</xdr:row>
      <xdr:rowOff>72389</xdr:rowOff>
    </xdr:to>
    <xdr:cxnSp macro="">
      <xdr:nvCxnSpPr>
        <xdr:cNvPr id="366" name="直線コネクタ 365">
          <a:extLst>
            <a:ext uri="{FF2B5EF4-FFF2-40B4-BE49-F238E27FC236}">
              <a16:creationId xmlns:a16="http://schemas.microsoft.com/office/drawing/2014/main" id="{E3E5D5AB-A3CD-4AAB-8D17-AD0165337F9F}"/>
            </a:ext>
          </a:extLst>
        </xdr:cNvPr>
        <xdr:cNvCxnSpPr/>
      </xdr:nvCxnSpPr>
      <xdr:spPr>
        <a:xfrm flipV="1">
          <a:off x="6286500" y="13946886"/>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89171</xdr:rowOff>
    </xdr:from>
    <xdr:ext cx="469744" cy="259045"/>
    <xdr:sp macro="" textlink="">
      <xdr:nvSpPr>
        <xdr:cNvPr id="367" name="n_1aveValue【福祉施設】&#10;一人当たり面積">
          <a:extLst>
            <a:ext uri="{FF2B5EF4-FFF2-40B4-BE49-F238E27FC236}">
              <a16:creationId xmlns:a16="http://schemas.microsoft.com/office/drawing/2014/main" id="{1E408803-247E-49ED-AC62-117C7EEE17D1}"/>
            </a:ext>
          </a:extLst>
        </xdr:cNvPr>
        <xdr:cNvSpPr txBox="1"/>
      </xdr:nvSpPr>
      <xdr:spPr>
        <a:xfrm>
          <a:off x="8454467" y="1415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80027</xdr:rowOff>
    </xdr:from>
    <xdr:ext cx="469744" cy="259045"/>
    <xdr:sp macro="" textlink="">
      <xdr:nvSpPr>
        <xdr:cNvPr id="368" name="n_2aveValue【福祉施設】&#10;一人当たり面積">
          <a:extLst>
            <a:ext uri="{FF2B5EF4-FFF2-40B4-BE49-F238E27FC236}">
              <a16:creationId xmlns:a16="http://schemas.microsoft.com/office/drawing/2014/main" id="{1B1FC0D6-0AEC-4E5E-942E-D42D49FAB5C6}"/>
            </a:ext>
          </a:extLst>
        </xdr:cNvPr>
        <xdr:cNvSpPr txBox="1"/>
      </xdr:nvSpPr>
      <xdr:spPr>
        <a:xfrm>
          <a:off x="7673417"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80027</xdr:rowOff>
    </xdr:from>
    <xdr:ext cx="469744" cy="259045"/>
    <xdr:sp macro="" textlink="">
      <xdr:nvSpPr>
        <xdr:cNvPr id="369" name="n_3aveValue【福祉施設】&#10;一人当たり面積">
          <a:extLst>
            <a:ext uri="{FF2B5EF4-FFF2-40B4-BE49-F238E27FC236}">
              <a16:creationId xmlns:a16="http://schemas.microsoft.com/office/drawing/2014/main" id="{31DA709A-3F17-408C-B45A-C569DA60DC27}"/>
            </a:ext>
          </a:extLst>
        </xdr:cNvPr>
        <xdr:cNvSpPr txBox="1"/>
      </xdr:nvSpPr>
      <xdr:spPr>
        <a:xfrm>
          <a:off x="6866332"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25164</xdr:rowOff>
    </xdr:from>
    <xdr:ext cx="469744" cy="259045"/>
    <xdr:sp macro="" textlink="">
      <xdr:nvSpPr>
        <xdr:cNvPr id="370" name="n_4aveValue【福祉施設】&#10;一人当たり面積">
          <a:extLst>
            <a:ext uri="{FF2B5EF4-FFF2-40B4-BE49-F238E27FC236}">
              <a16:creationId xmlns:a16="http://schemas.microsoft.com/office/drawing/2014/main" id="{5C93C54F-2F04-404C-AD55-93528C633B34}"/>
            </a:ext>
          </a:extLst>
        </xdr:cNvPr>
        <xdr:cNvSpPr txBox="1"/>
      </xdr:nvSpPr>
      <xdr:spPr>
        <a:xfrm>
          <a:off x="6068772" y="1408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121429</xdr:rowOff>
    </xdr:from>
    <xdr:ext cx="469744" cy="259045"/>
    <xdr:sp macro="" textlink="">
      <xdr:nvSpPr>
        <xdr:cNvPr id="371" name="n_1mainValue【福祉施設】&#10;一人当たり面積">
          <a:extLst>
            <a:ext uri="{FF2B5EF4-FFF2-40B4-BE49-F238E27FC236}">
              <a16:creationId xmlns:a16="http://schemas.microsoft.com/office/drawing/2014/main" id="{3B91A12D-6B36-4D04-8AC3-D125D1810444}"/>
            </a:ext>
          </a:extLst>
        </xdr:cNvPr>
        <xdr:cNvSpPr txBox="1"/>
      </xdr:nvSpPr>
      <xdr:spPr>
        <a:xfrm>
          <a:off x="8454467" y="1366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130573</xdr:rowOff>
    </xdr:from>
    <xdr:ext cx="469744" cy="259045"/>
    <xdr:sp macro="" textlink="">
      <xdr:nvSpPr>
        <xdr:cNvPr id="372" name="n_2mainValue【福祉施設】&#10;一人当たり面積">
          <a:extLst>
            <a:ext uri="{FF2B5EF4-FFF2-40B4-BE49-F238E27FC236}">
              <a16:creationId xmlns:a16="http://schemas.microsoft.com/office/drawing/2014/main" id="{951B2D18-F246-4E57-979E-E0F4C638A659}"/>
            </a:ext>
          </a:extLst>
        </xdr:cNvPr>
        <xdr:cNvSpPr txBox="1"/>
      </xdr:nvSpPr>
      <xdr:spPr>
        <a:xfrm>
          <a:off x="7673417" y="1367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130573</xdr:rowOff>
    </xdr:from>
    <xdr:ext cx="469744" cy="259045"/>
    <xdr:sp macro="" textlink="">
      <xdr:nvSpPr>
        <xdr:cNvPr id="373" name="n_3mainValue【福祉施設】&#10;一人当たり面積">
          <a:extLst>
            <a:ext uri="{FF2B5EF4-FFF2-40B4-BE49-F238E27FC236}">
              <a16:creationId xmlns:a16="http://schemas.microsoft.com/office/drawing/2014/main" id="{1B8EFF1F-D331-4DDD-8150-B67F0D0575C9}"/>
            </a:ext>
          </a:extLst>
        </xdr:cNvPr>
        <xdr:cNvSpPr txBox="1"/>
      </xdr:nvSpPr>
      <xdr:spPr>
        <a:xfrm>
          <a:off x="6866332" y="1367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139716</xdr:rowOff>
    </xdr:from>
    <xdr:ext cx="469744" cy="259045"/>
    <xdr:sp macro="" textlink="">
      <xdr:nvSpPr>
        <xdr:cNvPr id="374" name="n_4mainValue【福祉施設】&#10;一人当たり面積">
          <a:extLst>
            <a:ext uri="{FF2B5EF4-FFF2-40B4-BE49-F238E27FC236}">
              <a16:creationId xmlns:a16="http://schemas.microsoft.com/office/drawing/2014/main" id="{343DC543-8344-45EC-BA92-47B723C44BED}"/>
            </a:ext>
          </a:extLst>
        </xdr:cNvPr>
        <xdr:cNvSpPr txBox="1"/>
      </xdr:nvSpPr>
      <xdr:spPr>
        <a:xfrm>
          <a:off x="6068772" y="1368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C9CCCFD-D79D-4440-B21C-75F07ED7384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31A1615-1637-418E-8C50-03C200FBC70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93C1C88-A605-4B31-A25B-D3A6B5D1FBAC}"/>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154697D-9EC3-4CD9-A89C-77351AFCD4A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647B3DB2-7DCB-406C-9AC4-06B0A242D1B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0290AED-E7B5-4CE0-8E40-E158BF20FF4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AD3B5E4-95B6-4898-8E8E-47E9C7E4B461}"/>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4E656D1-65C6-456D-9CE6-1F8FD75F10C7}"/>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7D63E6C0-898A-4E47-BEB7-99D723CF5DD3}"/>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11FD6B3C-F653-47BB-B722-06ECA4AA07B4}"/>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AFC119BF-1C3A-4E35-998A-F7F525595862}"/>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FAA6AC78-91C4-4A0E-8638-9062B234D04E}"/>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413E9076-6EFB-48AD-A493-F1B7206A3A09}"/>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CA027307-66F4-4944-933B-CD2AC0022912}"/>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FDC07839-4594-43C5-867A-6F555E8214F3}"/>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7CD896CE-EDDF-4FF5-A00C-6908C0402DF1}"/>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224BA61F-608F-4FB5-BCDA-6721B77DD26D}"/>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E799F59D-D22D-4437-83BD-B917A821D5AD}"/>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887BDC7F-54B4-4EB7-B0D1-3FFE12A220A6}"/>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615DD2DF-88F0-4EC6-81C3-C5DAAEC276EE}"/>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53B7150F-2169-451F-8B99-6C88BF22B37D}"/>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4E6C3C0B-0BB9-408C-A588-C79B1E39D25B}"/>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A33F1660-CA0E-44A2-A426-66AC029BFE1C}"/>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552405D5-6FB7-41A0-851C-A0EAFCA70CA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4196FF6E-A481-4FAB-98A7-87F8D1AB5355}"/>
            </a:ext>
          </a:extLst>
        </xdr:cNvPr>
        <xdr:cNvCxnSpPr/>
      </xdr:nvCxnSpPr>
      <xdr:spPr>
        <a:xfrm flipV="1">
          <a:off x="4173855" y="17026890"/>
          <a:ext cx="0"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A12CF942-6867-45A6-8D0B-41AC64A54FCA}"/>
            </a:ext>
          </a:extLst>
        </xdr:cNvPr>
        <xdr:cNvSpPr txBox="1"/>
      </xdr:nvSpPr>
      <xdr:spPr>
        <a:xfrm>
          <a:off x="4212590" y="1852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D8A1E276-DE38-43CA-94A3-83622B60D186}"/>
            </a:ext>
          </a:extLst>
        </xdr:cNvPr>
        <xdr:cNvCxnSpPr/>
      </xdr:nvCxnSpPr>
      <xdr:spPr>
        <a:xfrm>
          <a:off x="4112260" y="18524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E1E49D24-4253-400D-BD0E-AE5EBA1FECB2}"/>
            </a:ext>
          </a:extLst>
        </xdr:cNvPr>
        <xdr:cNvSpPr txBox="1"/>
      </xdr:nvSpPr>
      <xdr:spPr>
        <a:xfrm>
          <a:off x="421259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863A5472-21E1-488D-A0CD-4E3ECA13E9C9}"/>
            </a:ext>
          </a:extLst>
        </xdr:cNvPr>
        <xdr:cNvCxnSpPr/>
      </xdr:nvCxnSpPr>
      <xdr:spPr>
        <a:xfrm>
          <a:off x="4112260" y="1702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775F9646-53EB-42F0-AE49-D016A9162532}"/>
            </a:ext>
          </a:extLst>
        </xdr:cNvPr>
        <xdr:cNvSpPr txBox="1"/>
      </xdr:nvSpPr>
      <xdr:spPr>
        <a:xfrm>
          <a:off x="4212590" y="175476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7F7F44EE-F714-4626-B2CC-8F38DDE75C0E}"/>
            </a:ext>
          </a:extLst>
        </xdr:cNvPr>
        <xdr:cNvSpPr/>
      </xdr:nvSpPr>
      <xdr:spPr>
        <a:xfrm>
          <a:off x="4131310" y="176999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65F8F3C4-DB4A-4C00-B19C-DCB33CEDE576}"/>
            </a:ext>
          </a:extLst>
        </xdr:cNvPr>
        <xdr:cNvSpPr/>
      </xdr:nvSpPr>
      <xdr:spPr>
        <a:xfrm>
          <a:off x="3388360" y="1780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E533D7E4-FAE2-4A83-8C6D-3806539CB679}"/>
            </a:ext>
          </a:extLst>
        </xdr:cNvPr>
        <xdr:cNvSpPr/>
      </xdr:nvSpPr>
      <xdr:spPr>
        <a:xfrm>
          <a:off x="2571750" y="177666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E559448B-727F-41D5-AE5C-8661FDD958F9}"/>
            </a:ext>
          </a:extLst>
        </xdr:cNvPr>
        <xdr:cNvSpPr/>
      </xdr:nvSpPr>
      <xdr:spPr>
        <a:xfrm>
          <a:off x="1774190" y="177285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E7F85F15-42E7-41A3-BFA4-F933921C6DDF}"/>
            </a:ext>
          </a:extLst>
        </xdr:cNvPr>
        <xdr:cNvSpPr/>
      </xdr:nvSpPr>
      <xdr:spPr>
        <a:xfrm>
          <a:off x="988060" y="17705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586EEFF-6E71-4340-86CB-5603FDEC0876}"/>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541EC60-F69E-49E3-A21C-313D97FC66EC}"/>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B23F3AA-35EC-418B-9627-86550815863E}"/>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4FD9B7A-10B6-49B7-A89C-9D25BA0A343F}"/>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E7B9AF8-DA1A-4531-BEE5-26A86F003099}"/>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168275</xdr:rowOff>
    </xdr:from>
    <xdr:to>
      <xdr:col>24</xdr:col>
      <xdr:colOff>114300</xdr:colOff>
      <xdr:row>105</xdr:row>
      <xdr:rowOff>98425</xdr:rowOff>
    </xdr:to>
    <xdr:sp macro="" textlink="">
      <xdr:nvSpPr>
        <xdr:cNvPr id="415" name="楕円 414">
          <a:extLst>
            <a:ext uri="{FF2B5EF4-FFF2-40B4-BE49-F238E27FC236}">
              <a16:creationId xmlns:a16="http://schemas.microsoft.com/office/drawing/2014/main" id="{76218DFD-05A3-41A9-A6EE-C2E41E298FF5}"/>
            </a:ext>
          </a:extLst>
        </xdr:cNvPr>
        <xdr:cNvSpPr/>
      </xdr:nvSpPr>
      <xdr:spPr>
        <a:xfrm>
          <a:off x="4131310" y="180028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146702</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D3B7007D-06AD-422B-840D-073F0AE8E04C}"/>
            </a:ext>
          </a:extLst>
        </xdr:cNvPr>
        <xdr:cNvSpPr txBox="1"/>
      </xdr:nvSpPr>
      <xdr:spPr>
        <a:xfrm>
          <a:off x="4212590"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6350</xdr:rowOff>
    </xdr:from>
    <xdr:to>
      <xdr:col>20</xdr:col>
      <xdr:colOff>38100</xdr:colOff>
      <xdr:row>106</xdr:row>
      <xdr:rowOff>107950</xdr:rowOff>
    </xdr:to>
    <xdr:sp macro="" textlink="">
      <xdr:nvSpPr>
        <xdr:cNvPr id="417" name="楕円 416">
          <a:extLst>
            <a:ext uri="{FF2B5EF4-FFF2-40B4-BE49-F238E27FC236}">
              <a16:creationId xmlns:a16="http://schemas.microsoft.com/office/drawing/2014/main" id="{3BF032D2-06B2-4926-ABE0-3854FF2107B1}"/>
            </a:ext>
          </a:extLst>
        </xdr:cNvPr>
        <xdr:cNvSpPr/>
      </xdr:nvSpPr>
      <xdr:spPr>
        <a:xfrm>
          <a:off x="3388360" y="18181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47625</xdr:rowOff>
    </xdr:from>
    <xdr:to>
      <xdr:col>24</xdr:col>
      <xdr:colOff>63500</xdr:colOff>
      <xdr:row>106</xdr:row>
      <xdr:rowOff>57150</xdr:rowOff>
    </xdr:to>
    <xdr:cxnSp macro="">
      <xdr:nvCxnSpPr>
        <xdr:cNvPr id="418" name="直線コネクタ 417">
          <a:extLst>
            <a:ext uri="{FF2B5EF4-FFF2-40B4-BE49-F238E27FC236}">
              <a16:creationId xmlns:a16="http://schemas.microsoft.com/office/drawing/2014/main" id="{6F21C7C5-9258-4F28-90E5-AEB4E58B88BA}"/>
            </a:ext>
          </a:extLst>
        </xdr:cNvPr>
        <xdr:cNvCxnSpPr/>
      </xdr:nvCxnSpPr>
      <xdr:spPr>
        <a:xfrm flipV="1">
          <a:off x="3431540" y="18051780"/>
          <a:ext cx="74295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124461</xdr:rowOff>
    </xdr:from>
    <xdr:to>
      <xdr:col>15</xdr:col>
      <xdr:colOff>101600</xdr:colOff>
      <xdr:row>106</xdr:row>
      <xdr:rowOff>54611</xdr:rowOff>
    </xdr:to>
    <xdr:sp macro="" textlink="">
      <xdr:nvSpPr>
        <xdr:cNvPr id="419" name="楕円 418">
          <a:extLst>
            <a:ext uri="{FF2B5EF4-FFF2-40B4-BE49-F238E27FC236}">
              <a16:creationId xmlns:a16="http://schemas.microsoft.com/office/drawing/2014/main" id="{2B2646C9-DF82-4630-BACD-6AB8940EE94B}"/>
            </a:ext>
          </a:extLst>
        </xdr:cNvPr>
        <xdr:cNvSpPr/>
      </xdr:nvSpPr>
      <xdr:spPr>
        <a:xfrm>
          <a:off x="2571750" y="18128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3811</xdr:rowOff>
    </xdr:from>
    <xdr:to>
      <xdr:col>19</xdr:col>
      <xdr:colOff>177800</xdr:colOff>
      <xdr:row>106</xdr:row>
      <xdr:rowOff>57150</xdr:rowOff>
    </xdr:to>
    <xdr:cxnSp macro="">
      <xdr:nvCxnSpPr>
        <xdr:cNvPr id="420" name="直線コネクタ 419">
          <a:extLst>
            <a:ext uri="{FF2B5EF4-FFF2-40B4-BE49-F238E27FC236}">
              <a16:creationId xmlns:a16="http://schemas.microsoft.com/office/drawing/2014/main" id="{1D89D21E-3911-41AB-9607-FF8CE37BCF01}"/>
            </a:ext>
          </a:extLst>
        </xdr:cNvPr>
        <xdr:cNvCxnSpPr/>
      </xdr:nvCxnSpPr>
      <xdr:spPr>
        <a:xfrm>
          <a:off x="2626360" y="18179416"/>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120650</xdr:rowOff>
    </xdr:from>
    <xdr:to>
      <xdr:col>10</xdr:col>
      <xdr:colOff>165100</xdr:colOff>
      <xdr:row>106</xdr:row>
      <xdr:rowOff>50800</xdr:rowOff>
    </xdr:to>
    <xdr:sp macro="" textlink="">
      <xdr:nvSpPr>
        <xdr:cNvPr id="421" name="楕円 420">
          <a:extLst>
            <a:ext uri="{FF2B5EF4-FFF2-40B4-BE49-F238E27FC236}">
              <a16:creationId xmlns:a16="http://schemas.microsoft.com/office/drawing/2014/main" id="{8DF009E2-06B8-4A02-AD64-E2A09908AC6A}"/>
            </a:ext>
          </a:extLst>
        </xdr:cNvPr>
        <xdr:cNvSpPr/>
      </xdr:nvSpPr>
      <xdr:spPr>
        <a:xfrm>
          <a:off x="1774190" y="181248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0</xdr:rowOff>
    </xdr:from>
    <xdr:to>
      <xdr:col>15</xdr:col>
      <xdr:colOff>50800</xdr:colOff>
      <xdr:row>106</xdr:row>
      <xdr:rowOff>3811</xdr:rowOff>
    </xdr:to>
    <xdr:cxnSp macro="">
      <xdr:nvCxnSpPr>
        <xdr:cNvPr id="422" name="直線コネクタ 421">
          <a:extLst>
            <a:ext uri="{FF2B5EF4-FFF2-40B4-BE49-F238E27FC236}">
              <a16:creationId xmlns:a16="http://schemas.microsoft.com/office/drawing/2014/main" id="{95293B80-3FDA-4736-A4BD-CDB42E2FA334}"/>
            </a:ext>
          </a:extLst>
        </xdr:cNvPr>
        <xdr:cNvCxnSpPr/>
      </xdr:nvCxnSpPr>
      <xdr:spPr>
        <a:xfrm>
          <a:off x="1828800" y="18173700"/>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73025</xdr:rowOff>
    </xdr:from>
    <xdr:to>
      <xdr:col>6</xdr:col>
      <xdr:colOff>38100</xdr:colOff>
      <xdr:row>106</xdr:row>
      <xdr:rowOff>3175</xdr:rowOff>
    </xdr:to>
    <xdr:sp macro="" textlink="">
      <xdr:nvSpPr>
        <xdr:cNvPr id="423" name="楕円 422">
          <a:extLst>
            <a:ext uri="{FF2B5EF4-FFF2-40B4-BE49-F238E27FC236}">
              <a16:creationId xmlns:a16="http://schemas.microsoft.com/office/drawing/2014/main" id="{A78435ED-8A79-4BA4-B1CA-7D1FB4CD19A4}"/>
            </a:ext>
          </a:extLst>
        </xdr:cNvPr>
        <xdr:cNvSpPr/>
      </xdr:nvSpPr>
      <xdr:spPr>
        <a:xfrm>
          <a:off x="988060" y="18075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123825</xdr:rowOff>
    </xdr:from>
    <xdr:to>
      <xdr:col>10</xdr:col>
      <xdr:colOff>114300</xdr:colOff>
      <xdr:row>106</xdr:row>
      <xdr:rowOff>0</xdr:rowOff>
    </xdr:to>
    <xdr:cxnSp macro="">
      <xdr:nvCxnSpPr>
        <xdr:cNvPr id="424" name="直線コネクタ 423">
          <a:extLst>
            <a:ext uri="{FF2B5EF4-FFF2-40B4-BE49-F238E27FC236}">
              <a16:creationId xmlns:a16="http://schemas.microsoft.com/office/drawing/2014/main" id="{C6D4EBDA-F8A2-4DB1-AF83-9B2DD066BEE6}"/>
            </a:ext>
          </a:extLst>
        </xdr:cNvPr>
        <xdr:cNvCxnSpPr/>
      </xdr:nvCxnSpPr>
      <xdr:spPr>
        <a:xfrm>
          <a:off x="1031240" y="1812798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5" name="n_1aveValue【市民会館】&#10;有形固定資産減価償却率">
          <a:extLst>
            <a:ext uri="{FF2B5EF4-FFF2-40B4-BE49-F238E27FC236}">
              <a16:creationId xmlns:a16="http://schemas.microsoft.com/office/drawing/2014/main" id="{81C1A24B-0F58-43C3-9A76-F1AAA36AA04C}"/>
            </a:ext>
          </a:extLst>
        </xdr:cNvPr>
        <xdr:cNvSpPr txBox="1"/>
      </xdr:nvSpPr>
      <xdr:spPr>
        <a:xfrm>
          <a:off x="32391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426" name="n_2aveValue【市民会館】&#10;有形固定資産減価償却率">
          <a:extLst>
            <a:ext uri="{FF2B5EF4-FFF2-40B4-BE49-F238E27FC236}">
              <a16:creationId xmlns:a16="http://schemas.microsoft.com/office/drawing/2014/main" id="{557FC86D-2122-46D4-9957-C2E77BCA9FAF}"/>
            </a:ext>
          </a:extLst>
        </xdr:cNvPr>
        <xdr:cNvSpPr txBox="1"/>
      </xdr:nvSpPr>
      <xdr:spPr>
        <a:xfrm>
          <a:off x="2439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a:extLst>
            <a:ext uri="{FF2B5EF4-FFF2-40B4-BE49-F238E27FC236}">
              <a16:creationId xmlns:a16="http://schemas.microsoft.com/office/drawing/2014/main" id="{3ED6286B-2629-4AAD-8849-CC0D7E28570B}"/>
            </a:ext>
          </a:extLst>
        </xdr:cNvPr>
        <xdr:cNvSpPr txBox="1"/>
      </xdr:nvSpPr>
      <xdr:spPr>
        <a:xfrm>
          <a:off x="16414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a:extLst>
            <a:ext uri="{FF2B5EF4-FFF2-40B4-BE49-F238E27FC236}">
              <a16:creationId xmlns:a16="http://schemas.microsoft.com/office/drawing/2014/main" id="{126A9EFF-3EFE-4B51-8F16-4D7728440DBA}"/>
            </a:ext>
          </a:extLst>
        </xdr:cNvPr>
        <xdr:cNvSpPr txBox="1"/>
      </xdr:nvSpPr>
      <xdr:spPr>
        <a:xfrm>
          <a:off x="85535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99077</xdr:rowOff>
    </xdr:from>
    <xdr:ext cx="405111" cy="259045"/>
    <xdr:sp macro="" textlink="">
      <xdr:nvSpPr>
        <xdr:cNvPr id="429" name="n_1mainValue【市民会館】&#10;有形固定資産減価償却率">
          <a:extLst>
            <a:ext uri="{FF2B5EF4-FFF2-40B4-BE49-F238E27FC236}">
              <a16:creationId xmlns:a16="http://schemas.microsoft.com/office/drawing/2014/main" id="{B082AA74-7FAB-40F1-BC04-8E0BD1AF7026}"/>
            </a:ext>
          </a:extLst>
        </xdr:cNvPr>
        <xdr:cNvSpPr txBox="1"/>
      </xdr:nvSpPr>
      <xdr:spPr>
        <a:xfrm>
          <a:off x="3239144" y="1826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45738</xdr:rowOff>
    </xdr:from>
    <xdr:ext cx="405111" cy="259045"/>
    <xdr:sp macro="" textlink="">
      <xdr:nvSpPr>
        <xdr:cNvPr id="430" name="n_2mainValue【市民会館】&#10;有形固定資産減価償却率">
          <a:extLst>
            <a:ext uri="{FF2B5EF4-FFF2-40B4-BE49-F238E27FC236}">
              <a16:creationId xmlns:a16="http://schemas.microsoft.com/office/drawing/2014/main" id="{C5B8B492-E888-4E01-8C25-6E053C7A0465}"/>
            </a:ext>
          </a:extLst>
        </xdr:cNvPr>
        <xdr:cNvSpPr txBox="1"/>
      </xdr:nvSpPr>
      <xdr:spPr>
        <a:xfrm>
          <a:off x="2439044" y="1822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41927</xdr:rowOff>
    </xdr:from>
    <xdr:ext cx="405111" cy="259045"/>
    <xdr:sp macro="" textlink="">
      <xdr:nvSpPr>
        <xdr:cNvPr id="431" name="n_3mainValue【市民会館】&#10;有形固定資産減価償却率">
          <a:extLst>
            <a:ext uri="{FF2B5EF4-FFF2-40B4-BE49-F238E27FC236}">
              <a16:creationId xmlns:a16="http://schemas.microsoft.com/office/drawing/2014/main" id="{3A2D4739-0676-4D3F-93F1-F526779A61F7}"/>
            </a:ext>
          </a:extLst>
        </xdr:cNvPr>
        <xdr:cNvSpPr txBox="1"/>
      </xdr:nvSpPr>
      <xdr:spPr>
        <a:xfrm>
          <a:off x="1641484" y="182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165752</xdr:rowOff>
    </xdr:from>
    <xdr:ext cx="405111" cy="259045"/>
    <xdr:sp macro="" textlink="">
      <xdr:nvSpPr>
        <xdr:cNvPr id="432" name="n_4mainValue【市民会館】&#10;有形固定資産減価償却率">
          <a:extLst>
            <a:ext uri="{FF2B5EF4-FFF2-40B4-BE49-F238E27FC236}">
              <a16:creationId xmlns:a16="http://schemas.microsoft.com/office/drawing/2014/main" id="{A3CAEA43-FD50-4C78-90DF-361A42A98014}"/>
            </a:ext>
          </a:extLst>
        </xdr:cNvPr>
        <xdr:cNvSpPr txBox="1"/>
      </xdr:nvSpPr>
      <xdr:spPr>
        <a:xfrm>
          <a:off x="855354" y="1817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0E65A511-EB8A-4AA5-86F9-81FCC8ADECC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712FCC60-4EEC-4E5E-B56F-14D226E5A99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618D80A7-5B42-4EDD-9476-60F0E27E7E8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62641089-AF43-4413-94DE-021B2667EB9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D9D1F056-21F4-4CB2-B015-C9D3B91B32A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F5B044AB-7F24-4374-97BF-264F82FC0AB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FD0E339C-3F80-4F0F-BDC9-50F327D122AA}"/>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6F62F748-2804-493D-A625-B0800DB5870D}"/>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14447106-90E2-4AFF-BFD5-BD496EBC024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C9CFD2EA-8DB9-4FFD-A5B6-A8BEA077D647}"/>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FA979F76-6524-49C8-90C1-EB087B0227AD}"/>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73EFF5B5-4D2C-46A0-BB0E-A4AF3D0D7528}"/>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07743E4D-770B-4390-AEF8-03BF92711960}"/>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7FF700D0-2337-440A-85E6-B12568BA1BD6}"/>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2C2A8025-AC3B-4FE2-B761-E4BA9365C641}"/>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03E661DA-2960-45B9-93DB-76BD7E52DFE4}"/>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9099BC96-03D2-4F52-94FF-C53F3E1AB517}"/>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7F42282D-25DA-4A53-98FE-4606B2456E4F}"/>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D19EC081-B5D9-4393-94D6-EB1A78D6235B}"/>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F6209943-09DB-40EA-BA98-29E7596DF174}"/>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D4189220-C1DD-430F-8F9D-BCAE4553181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390E7D1F-DBAD-4BD5-A7C3-B5BD34484DD2}"/>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E6AC9F22-2AF5-441F-972B-3E96DDC69B9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B959A408-AF21-4E4A-B82A-2844F15D88C3}"/>
            </a:ext>
          </a:extLst>
        </xdr:cNvPr>
        <xdr:cNvCxnSpPr/>
      </xdr:nvCxnSpPr>
      <xdr:spPr>
        <a:xfrm flipV="1">
          <a:off x="9429115" y="1706880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CBD22FCF-92EF-40F2-9429-3C53F17E295C}"/>
            </a:ext>
          </a:extLst>
        </xdr:cNvPr>
        <xdr:cNvSpPr txBox="1"/>
      </xdr:nvSpPr>
      <xdr:spPr>
        <a:xfrm>
          <a:off x="9467850" y="1861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43FCC0B7-3410-412F-862A-CFB157A4EEA6}"/>
            </a:ext>
          </a:extLst>
        </xdr:cNvPr>
        <xdr:cNvCxnSpPr/>
      </xdr:nvCxnSpPr>
      <xdr:spPr>
        <a:xfrm>
          <a:off x="9356090" y="186118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9F986212-0BD3-4E02-A110-D5D51B8E4098}"/>
            </a:ext>
          </a:extLst>
        </xdr:cNvPr>
        <xdr:cNvSpPr txBox="1"/>
      </xdr:nvSpPr>
      <xdr:spPr>
        <a:xfrm>
          <a:off x="9467850" y="1684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FBFB6AFB-2E8D-4FC0-967E-563E0572EBFF}"/>
            </a:ext>
          </a:extLst>
        </xdr:cNvPr>
        <xdr:cNvCxnSpPr/>
      </xdr:nvCxnSpPr>
      <xdr:spPr>
        <a:xfrm>
          <a:off x="9356090" y="170688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121938</xdr:rowOff>
    </xdr:from>
    <xdr:ext cx="469744" cy="259045"/>
    <xdr:sp macro="" textlink="">
      <xdr:nvSpPr>
        <xdr:cNvPr id="461" name="【市民会館】&#10;一人当たり面積平均値テキスト">
          <a:extLst>
            <a:ext uri="{FF2B5EF4-FFF2-40B4-BE49-F238E27FC236}">
              <a16:creationId xmlns:a16="http://schemas.microsoft.com/office/drawing/2014/main" id="{78A4C471-983B-4DB9-B7F2-FD4F83DE86D7}"/>
            </a:ext>
          </a:extLst>
        </xdr:cNvPr>
        <xdr:cNvSpPr txBox="1"/>
      </xdr:nvSpPr>
      <xdr:spPr>
        <a:xfrm>
          <a:off x="9467850" y="181260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6047BF36-B4E6-4CE6-BC1A-6A5452FC2FB9}"/>
            </a:ext>
          </a:extLst>
        </xdr:cNvPr>
        <xdr:cNvSpPr/>
      </xdr:nvSpPr>
      <xdr:spPr>
        <a:xfrm>
          <a:off x="9394190" y="1814385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BDAFE523-6159-4885-8202-E846ACF17009}"/>
            </a:ext>
          </a:extLst>
        </xdr:cNvPr>
        <xdr:cNvSpPr/>
      </xdr:nvSpPr>
      <xdr:spPr>
        <a:xfrm>
          <a:off x="8632190" y="1816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76B8D323-93C0-43A1-8ED1-F56B717C48AC}"/>
            </a:ext>
          </a:extLst>
        </xdr:cNvPr>
        <xdr:cNvSpPr/>
      </xdr:nvSpPr>
      <xdr:spPr>
        <a:xfrm>
          <a:off x="7846060" y="181667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20211C12-D5FA-4C4E-9963-2F995C75965C}"/>
            </a:ext>
          </a:extLst>
        </xdr:cNvPr>
        <xdr:cNvSpPr/>
      </xdr:nvSpPr>
      <xdr:spPr>
        <a:xfrm>
          <a:off x="7029450" y="18172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EB28AB6A-08A8-4242-B9E3-56BECCBEC068}"/>
            </a:ext>
          </a:extLst>
        </xdr:cNvPr>
        <xdr:cNvSpPr/>
      </xdr:nvSpPr>
      <xdr:spPr>
        <a:xfrm>
          <a:off x="6231890" y="181438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E86FBFC-51EF-4BC0-B239-EF90790C7CB7}"/>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9FDD45F-D61B-49F5-B955-2E3B5CA9AC3C}"/>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327DC15-4760-44E0-BF87-E1757C4CC3E2}"/>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D3B8DD2-1445-4414-84D2-1B1319C61524}"/>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324F9DF-F854-464F-BC8D-9A08D01A720A}"/>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93980</xdr:rowOff>
    </xdr:from>
    <xdr:to>
      <xdr:col>55</xdr:col>
      <xdr:colOff>50800</xdr:colOff>
      <xdr:row>105</xdr:row>
      <xdr:rowOff>24130</xdr:rowOff>
    </xdr:to>
    <xdr:sp macro="" textlink="">
      <xdr:nvSpPr>
        <xdr:cNvPr id="472" name="楕円 471">
          <a:extLst>
            <a:ext uri="{FF2B5EF4-FFF2-40B4-BE49-F238E27FC236}">
              <a16:creationId xmlns:a16="http://schemas.microsoft.com/office/drawing/2014/main" id="{156471C6-7D7F-44A9-99FF-2F625D505460}"/>
            </a:ext>
          </a:extLst>
        </xdr:cNvPr>
        <xdr:cNvSpPr/>
      </xdr:nvSpPr>
      <xdr:spPr>
        <a:xfrm>
          <a:off x="9394190" y="1792859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116857</xdr:rowOff>
    </xdr:from>
    <xdr:ext cx="469744" cy="259045"/>
    <xdr:sp macro="" textlink="">
      <xdr:nvSpPr>
        <xdr:cNvPr id="473" name="【市民会館】&#10;一人当たり面積該当値テキスト">
          <a:extLst>
            <a:ext uri="{FF2B5EF4-FFF2-40B4-BE49-F238E27FC236}">
              <a16:creationId xmlns:a16="http://schemas.microsoft.com/office/drawing/2014/main" id="{6E85722E-BBE5-4A34-AB15-990E17797C05}"/>
            </a:ext>
          </a:extLst>
        </xdr:cNvPr>
        <xdr:cNvSpPr txBox="1"/>
      </xdr:nvSpPr>
      <xdr:spPr>
        <a:xfrm>
          <a:off x="9467850"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63500</xdr:rowOff>
    </xdr:from>
    <xdr:to>
      <xdr:col>50</xdr:col>
      <xdr:colOff>165100</xdr:colOff>
      <xdr:row>106</xdr:row>
      <xdr:rowOff>165100</xdr:rowOff>
    </xdr:to>
    <xdr:sp macro="" textlink="">
      <xdr:nvSpPr>
        <xdr:cNvPr id="474" name="楕円 473">
          <a:extLst>
            <a:ext uri="{FF2B5EF4-FFF2-40B4-BE49-F238E27FC236}">
              <a16:creationId xmlns:a16="http://schemas.microsoft.com/office/drawing/2014/main" id="{1AF12024-9BF8-4533-B117-07F3696D1707}"/>
            </a:ext>
          </a:extLst>
        </xdr:cNvPr>
        <xdr:cNvSpPr/>
      </xdr:nvSpPr>
      <xdr:spPr>
        <a:xfrm>
          <a:off x="8632190" y="18233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144780</xdr:rowOff>
    </xdr:from>
    <xdr:to>
      <xdr:col>55</xdr:col>
      <xdr:colOff>0</xdr:colOff>
      <xdr:row>106</xdr:row>
      <xdr:rowOff>114300</xdr:rowOff>
    </xdr:to>
    <xdr:cxnSp macro="">
      <xdr:nvCxnSpPr>
        <xdr:cNvPr id="475" name="直線コネクタ 474">
          <a:extLst>
            <a:ext uri="{FF2B5EF4-FFF2-40B4-BE49-F238E27FC236}">
              <a16:creationId xmlns:a16="http://schemas.microsoft.com/office/drawing/2014/main" id="{40606AB8-A5F2-4D2D-9D88-66C58B2B68E8}"/>
            </a:ext>
          </a:extLst>
        </xdr:cNvPr>
        <xdr:cNvCxnSpPr/>
      </xdr:nvCxnSpPr>
      <xdr:spPr>
        <a:xfrm flipV="1">
          <a:off x="8686800" y="17973675"/>
          <a:ext cx="742950" cy="3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63500</xdr:rowOff>
    </xdr:from>
    <xdr:to>
      <xdr:col>46</xdr:col>
      <xdr:colOff>38100</xdr:colOff>
      <xdr:row>106</xdr:row>
      <xdr:rowOff>165100</xdr:rowOff>
    </xdr:to>
    <xdr:sp macro="" textlink="">
      <xdr:nvSpPr>
        <xdr:cNvPr id="476" name="楕円 475">
          <a:extLst>
            <a:ext uri="{FF2B5EF4-FFF2-40B4-BE49-F238E27FC236}">
              <a16:creationId xmlns:a16="http://schemas.microsoft.com/office/drawing/2014/main" id="{30FCE1AD-4B84-42E9-8548-3FEE175F1A0F}"/>
            </a:ext>
          </a:extLst>
        </xdr:cNvPr>
        <xdr:cNvSpPr/>
      </xdr:nvSpPr>
      <xdr:spPr>
        <a:xfrm>
          <a:off x="7846060" y="18233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114300</xdr:rowOff>
    </xdr:from>
    <xdr:to>
      <xdr:col>50</xdr:col>
      <xdr:colOff>114300</xdr:colOff>
      <xdr:row>106</xdr:row>
      <xdr:rowOff>114300</xdr:rowOff>
    </xdr:to>
    <xdr:cxnSp macro="">
      <xdr:nvCxnSpPr>
        <xdr:cNvPr id="477" name="直線コネクタ 476">
          <a:extLst>
            <a:ext uri="{FF2B5EF4-FFF2-40B4-BE49-F238E27FC236}">
              <a16:creationId xmlns:a16="http://schemas.microsoft.com/office/drawing/2014/main" id="{3ABB8F08-EB4F-4B47-BC46-C3EDD76535D0}"/>
            </a:ext>
          </a:extLst>
        </xdr:cNvPr>
        <xdr:cNvCxnSpPr/>
      </xdr:nvCxnSpPr>
      <xdr:spPr>
        <a:xfrm>
          <a:off x="7889240" y="1828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67311</xdr:rowOff>
    </xdr:from>
    <xdr:to>
      <xdr:col>41</xdr:col>
      <xdr:colOff>101600</xdr:colOff>
      <xdr:row>106</xdr:row>
      <xdr:rowOff>168911</xdr:rowOff>
    </xdr:to>
    <xdr:sp macro="" textlink="">
      <xdr:nvSpPr>
        <xdr:cNvPr id="478" name="楕円 477">
          <a:extLst>
            <a:ext uri="{FF2B5EF4-FFF2-40B4-BE49-F238E27FC236}">
              <a16:creationId xmlns:a16="http://schemas.microsoft.com/office/drawing/2014/main" id="{0823CC18-EC7B-47F4-B91B-91BAA41E2F55}"/>
            </a:ext>
          </a:extLst>
        </xdr:cNvPr>
        <xdr:cNvSpPr/>
      </xdr:nvSpPr>
      <xdr:spPr>
        <a:xfrm>
          <a:off x="7029450" y="182391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114300</xdr:rowOff>
    </xdr:from>
    <xdr:to>
      <xdr:col>45</xdr:col>
      <xdr:colOff>177800</xdr:colOff>
      <xdr:row>106</xdr:row>
      <xdr:rowOff>118111</xdr:rowOff>
    </xdr:to>
    <xdr:cxnSp macro="">
      <xdr:nvCxnSpPr>
        <xdr:cNvPr id="479" name="直線コネクタ 478">
          <a:extLst>
            <a:ext uri="{FF2B5EF4-FFF2-40B4-BE49-F238E27FC236}">
              <a16:creationId xmlns:a16="http://schemas.microsoft.com/office/drawing/2014/main" id="{4DD963B8-5779-4CDD-B1F8-36A4E7964033}"/>
            </a:ext>
          </a:extLst>
        </xdr:cNvPr>
        <xdr:cNvCxnSpPr/>
      </xdr:nvCxnSpPr>
      <xdr:spPr>
        <a:xfrm flipV="1">
          <a:off x="7084060" y="18288000"/>
          <a:ext cx="80518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71120</xdr:rowOff>
    </xdr:from>
    <xdr:to>
      <xdr:col>36</xdr:col>
      <xdr:colOff>165100</xdr:colOff>
      <xdr:row>107</xdr:row>
      <xdr:rowOff>1270</xdr:rowOff>
    </xdr:to>
    <xdr:sp macro="" textlink="">
      <xdr:nvSpPr>
        <xdr:cNvPr id="480" name="楕円 479">
          <a:extLst>
            <a:ext uri="{FF2B5EF4-FFF2-40B4-BE49-F238E27FC236}">
              <a16:creationId xmlns:a16="http://schemas.microsoft.com/office/drawing/2014/main" id="{47646DD9-1C71-4726-ACF7-3E013527AA91}"/>
            </a:ext>
          </a:extLst>
        </xdr:cNvPr>
        <xdr:cNvSpPr/>
      </xdr:nvSpPr>
      <xdr:spPr>
        <a:xfrm>
          <a:off x="6231890" y="182429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118111</xdr:rowOff>
    </xdr:from>
    <xdr:to>
      <xdr:col>41</xdr:col>
      <xdr:colOff>50800</xdr:colOff>
      <xdr:row>106</xdr:row>
      <xdr:rowOff>121920</xdr:rowOff>
    </xdr:to>
    <xdr:cxnSp macro="">
      <xdr:nvCxnSpPr>
        <xdr:cNvPr id="481" name="直線コネクタ 480">
          <a:extLst>
            <a:ext uri="{FF2B5EF4-FFF2-40B4-BE49-F238E27FC236}">
              <a16:creationId xmlns:a16="http://schemas.microsoft.com/office/drawing/2014/main" id="{3AF37314-7955-46AD-8A48-5DA7DF86CD54}"/>
            </a:ext>
          </a:extLst>
        </xdr:cNvPr>
        <xdr:cNvCxnSpPr/>
      </xdr:nvCxnSpPr>
      <xdr:spPr>
        <a:xfrm flipV="1">
          <a:off x="6286500" y="18293716"/>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82" name="n_1aveValue【市民会館】&#10;一人当たり面積">
          <a:extLst>
            <a:ext uri="{FF2B5EF4-FFF2-40B4-BE49-F238E27FC236}">
              <a16:creationId xmlns:a16="http://schemas.microsoft.com/office/drawing/2014/main" id="{091BCFEE-BC70-4FF6-BFAC-FF174CB67BB6}"/>
            </a:ext>
          </a:extLst>
        </xdr:cNvPr>
        <xdr:cNvSpPr txBox="1"/>
      </xdr:nvSpPr>
      <xdr:spPr>
        <a:xfrm>
          <a:off x="8454467" y="1793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83" name="n_2aveValue【市民会館】&#10;一人当たり面積">
          <a:extLst>
            <a:ext uri="{FF2B5EF4-FFF2-40B4-BE49-F238E27FC236}">
              <a16:creationId xmlns:a16="http://schemas.microsoft.com/office/drawing/2014/main" id="{E9DCD721-A8EC-4FD4-9D44-CE918F903663}"/>
            </a:ext>
          </a:extLst>
        </xdr:cNvPr>
        <xdr:cNvSpPr txBox="1"/>
      </xdr:nvSpPr>
      <xdr:spPr>
        <a:xfrm>
          <a:off x="7673417" y="17938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84" name="n_3aveValue【市民会館】&#10;一人当たり面積">
          <a:extLst>
            <a:ext uri="{FF2B5EF4-FFF2-40B4-BE49-F238E27FC236}">
              <a16:creationId xmlns:a16="http://schemas.microsoft.com/office/drawing/2014/main" id="{E87D8585-1CFC-46CE-9F5F-4D3C960BAD3B}"/>
            </a:ext>
          </a:extLst>
        </xdr:cNvPr>
        <xdr:cNvSpPr txBox="1"/>
      </xdr:nvSpPr>
      <xdr:spPr>
        <a:xfrm>
          <a:off x="6866332"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5" name="n_4aveValue【市民会館】&#10;一人当たり面積">
          <a:extLst>
            <a:ext uri="{FF2B5EF4-FFF2-40B4-BE49-F238E27FC236}">
              <a16:creationId xmlns:a16="http://schemas.microsoft.com/office/drawing/2014/main" id="{F587A20A-A09E-4FAE-88F3-9EA593247D28}"/>
            </a:ext>
          </a:extLst>
        </xdr:cNvPr>
        <xdr:cNvSpPr txBox="1"/>
      </xdr:nvSpPr>
      <xdr:spPr>
        <a:xfrm>
          <a:off x="6068772" y="1792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156227</xdr:rowOff>
    </xdr:from>
    <xdr:ext cx="469744" cy="259045"/>
    <xdr:sp macro="" textlink="">
      <xdr:nvSpPr>
        <xdr:cNvPr id="486" name="n_1mainValue【市民会館】&#10;一人当たり面積">
          <a:extLst>
            <a:ext uri="{FF2B5EF4-FFF2-40B4-BE49-F238E27FC236}">
              <a16:creationId xmlns:a16="http://schemas.microsoft.com/office/drawing/2014/main" id="{3693CAEB-350B-42EB-BFE8-48834135626C}"/>
            </a:ext>
          </a:extLst>
        </xdr:cNvPr>
        <xdr:cNvSpPr txBox="1"/>
      </xdr:nvSpPr>
      <xdr:spPr>
        <a:xfrm>
          <a:off x="845446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156227</xdr:rowOff>
    </xdr:from>
    <xdr:ext cx="469744" cy="259045"/>
    <xdr:sp macro="" textlink="">
      <xdr:nvSpPr>
        <xdr:cNvPr id="487" name="n_2mainValue【市民会館】&#10;一人当たり面積">
          <a:extLst>
            <a:ext uri="{FF2B5EF4-FFF2-40B4-BE49-F238E27FC236}">
              <a16:creationId xmlns:a16="http://schemas.microsoft.com/office/drawing/2014/main" id="{CB8E0681-B1D8-4864-B19E-AB36F889D24F}"/>
            </a:ext>
          </a:extLst>
        </xdr:cNvPr>
        <xdr:cNvSpPr txBox="1"/>
      </xdr:nvSpPr>
      <xdr:spPr>
        <a:xfrm>
          <a:off x="767341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160038</xdr:rowOff>
    </xdr:from>
    <xdr:ext cx="469744" cy="259045"/>
    <xdr:sp macro="" textlink="">
      <xdr:nvSpPr>
        <xdr:cNvPr id="488" name="n_3mainValue【市民会館】&#10;一人当たり面積">
          <a:extLst>
            <a:ext uri="{FF2B5EF4-FFF2-40B4-BE49-F238E27FC236}">
              <a16:creationId xmlns:a16="http://schemas.microsoft.com/office/drawing/2014/main" id="{D87E74DE-AB99-4C33-8B3D-479A7C5AA341}"/>
            </a:ext>
          </a:extLst>
        </xdr:cNvPr>
        <xdr:cNvSpPr txBox="1"/>
      </xdr:nvSpPr>
      <xdr:spPr>
        <a:xfrm>
          <a:off x="6866332" y="1833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163847</xdr:rowOff>
    </xdr:from>
    <xdr:ext cx="469744" cy="259045"/>
    <xdr:sp macro="" textlink="">
      <xdr:nvSpPr>
        <xdr:cNvPr id="489" name="n_4mainValue【市民会館】&#10;一人当たり面積">
          <a:extLst>
            <a:ext uri="{FF2B5EF4-FFF2-40B4-BE49-F238E27FC236}">
              <a16:creationId xmlns:a16="http://schemas.microsoft.com/office/drawing/2014/main" id="{C58B8422-6548-4B40-9C3E-A403749B43BB}"/>
            </a:ext>
          </a:extLst>
        </xdr:cNvPr>
        <xdr:cNvSpPr txBox="1"/>
      </xdr:nvSpPr>
      <xdr:spPr>
        <a:xfrm>
          <a:off x="6068772"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4446E5E9-0873-4755-A173-B5C9A97817BF}"/>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9256B7C0-C887-408A-A390-93770D038EA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44312E7E-6C97-47EF-8A42-5CEFE07B1D40}"/>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2BEFDCF7-BBA4-4BBC-8C04-3C23DD7147C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AA33E3C-A84B-488D-876D-4869C4CB856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B9658F62-5A30-4DAC-AE67-E5D7A27B250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C8928C77-8786-40A3-9BA2-1C535439E57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113AC04C-ECEA-4A9A-B38B-81B8648963A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212F8952-73A8-4842-A54C-0BFAF319307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772C4AD0-73F1-4DC9-987B-A3FD3C22909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F02BD87D-1F09-4B8E-B5D2-00F4F988D11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E8B1051D-DCE3-429F-B04D-89A96DE56156}"/>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D467257F-1A1F-4347-BE74-D2A7E85365EB}"/>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3165AA77-9D88-401C-86C0-41C2F47DCCD3}"/>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C6F44DA5-75F1-4BA7-A7BB-A9FF2C5C77D3}"/>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A772AD7D-67E2-4FCD-87D8-A803909D4908}"/>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B480C996-D1D0-42A8-976E-451837686E50}"/>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EBE01200-D376-49D9-A292-5C4A07AF1188}"/>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33BE3BF-B44E-407E-AB9E-59A0AB8E0050}"/>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62FFD015-759A-416D-A9FB-452790B748F0}"/>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8E1DD40C-8B43-4FD0-8C0E-87A992CBF072}"/>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D866466E-ACED-4E70-989E-B97FC33F52A9}"/>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52B5EF8F-0249-4A3D-B08B-E82DD672E1AE}"/>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4AB40FC-C407-40D4-9AA3-1A7128DA003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41FA4839-96B2-44A5-8C90-19F327B97BA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4785796A-FA9E-4472-86C0-84D055DA2859}"/>
            </a:ext>
          </a:extLst>
        </xdr:cNvPr>
        <xdr:cNvCxnSpPr/>
      </xdr:nvCxnSpPr>
      <xdr:spPr>
        <a:xfrm flipV="1">
          <a:off x="14703424" y="5846173"/>
          <a:ext cx="0" cy="1237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80F3C4B-6785-41B3-B2C2-A6010E5CB300}"/>
            </a:ext>
          </a:extLst>
        </xdr:cNvPr>
        <xdr:cNvSpPr txBox="1"/>
      </xdr:nvSpPr>
      <xdr:spPr>
        <a:xfrm>
          <a:off x="14742160" y="708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0262AC51-B170-41AF-8189-97B2EF60DB01}"/>
            </a:ext>
          </a:extLst>
        </xdr:cNvPr>
        <xdr:cNvCxnSpPr/>
      </xdr:nvCxnSpPr>
      <xdr:spPr>
        <a:xfrm>
          <a:off x="14611350" y="7083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F0196832-388E-4C9F-8941-41D671DD4B51}"/>
            </a:ext>
          </a:extLst>
        </xdr:cNvPr>
        <xdr:cNvSpPr txBox="1"/>
      </xdr:nvSpPr>
      <xdr:spPr>
        <a:xfrm>
          <a:off x="14742160" y="5621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2EEC5D9E-160E-467E-9533-E4E247D4B7CE}"/>
            </a:ext>
          </a:extLst>
        </xdr:cNvPr>
        <xdr:cNvCxnSpPr/>
      </xdr:nvCxnSpPr>
      <xdr:spPr>
        <a:xfrm>
          <a:off x="14611350" y="58461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7530F80-FFD4-4A1F-8677-85B36C5C5D44}"/>
            </a:ext>
          </a:extLst>
        </xdr:cNvPr>
        <xdr:cNvSpPr txBox="1"/>
      </xdr:nvSpPr>
      <xdr:spPr>
        <a:xfrm>
          <a:off x="14742160" y="65690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E4FE0761-FFDA-4C39-AA77-6CF7E8DA636C}"/>
            </a:ext>
          </a:extLst>
        </xdr:cNvPr>
        <xdr:cNvSpPr/>
      </xdr:nvSpPr>
      <xdr:spPr>
        <a:xfrm>
          <a:off x="14649450" y="65943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60FDCBC5-E6E3-428E-B427-88AA648D0439}"/>
            </a:ext>
          </a:extLst>
        </xdr:cNvPr>
        <xdr:cNvSpPr/>
      </xdr:nvSpPr>
      <xdr:spPr>
        <a:xfrm>
          <a:off x="13887450" y="66460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A7F9C9AB-1685-4145-8F53-C81246028928}"/>
            </a:ext>
          </a:extLst>
        </xdr:cNvPr>
        <xdr:cNvSpPr/>
      </xdr:nvSpPr>
      <xdr:spPr>
        <a:xfrm>
          <a:off x="13089890" y="661125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39DCC2E9-D9D3-4B7C-999E-D0CDBEBF7580}"/>
            </a:ext>
          </a:extLst>
        </xdr:cNvPr>
        <xdr:cNvSpPr/>
      </xdr:nvSpPr>
      <xdr:spPr>
        <a:xfrm>
          <a:off x="12303760" y="65568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0948B1CD-2E26-4C4C-8B9E-8A5B47635932}"/>
            </a:ext>
          </a:extLst>
        </xdr:cNvPr>
        <xdr:cNvSpPr/>
      </xdr:nvSpPr>
      <xdr:spPr>
        <a:xfrm>
          <a:off x="11487150" y="64795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8347919-21A3-4BCA-81F1-A2E17EC20371}"/>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4875ACF-23D0-4DE5-91FC-CE699D8EEC8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38F4EBE-E70A-4E68-96AA-F6C1D0912EB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4BFBA33-E793-48D1-83F9-07F45EC89B39}"/>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6DF651A-462B-468E-8CEF-D453437C4B7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59690</xdr:rowOff>
    </xdr:from>
    <xdr:to>
      <xdr:col>85</xdr:col>
      <xdr:colOff>177800</xdr:colOff>
      <xdr:row>35</xdr:row>
      <xdr:rowOff>161290</xdr:rowOff>
    </xdr:to>
    <xdr:sp macro="" textlink="">
      <xdr:nvSpPr>
        <xdr:cNvPr id="531" name="楕円 530">
          <a:extLst>
            <a:ext uri="{FF2B5EF4-FFF2-40B4-BE49-F238E27FC236}">
              <a16:creationId xmlns:a16="http://schemas.microsoft.com/office/drawing/2014/main" id="{23557A62-25FF-4D9F-B45A-47FD9D95CD4E}"/>
            </a:ext>
          </a:extLst>
        </xdr:cNvPr>
        <xdr:cNvSpPr/>
      </xdr:nvSpPr>
      <xdr:spPr>
        <a:xfrm>
          <a:off x="14649450" y="60566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82567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32BE3B18-1B76-4732-84CD-7704B85A8E0E}"/>
            </a:ext>
          </a:extLst>
        </xdr:cNvPr>
        <xdr:cNvSpPr txBox="1"/>
      </xdr:nvSpPr>
      <xdr:spPr>
        <a:xfrm>
          <a:off x="14742160"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157661</xdr:rowOff>
    </xdr:from>
    <xdr:to>
      <xdr:col>81</xdr:col>
      <xdr:colOff>101600</xdr:colOff>
      <xdr:row>35</xdr:row>
      <xdr:rowOff>87811</xdr:rowOff>
    </xdr:to>
    <xdr:sp macro="" textlink="">
      <xdr:nvSpPr>
        <xdr:cNvPr id="533" name="楕円 532">
          <a:extLst>
            <a:ext uri="{FF2B5EF4-FFF2-40B4-BE49-F238E27FC236}">
              <a16:creationId xmlns:a16="http://schemas.microsoft.com/office/drawing/2014/main" id="{615BF31A-827B-400F-A9EA-7F5582C1B4D1}"/>
            </a:ext>
          </a:extLst>
        </xdr:cNvPr>
        <xdr:cNvSpPr/>
      </xdr:nvSpPr>
      <xdr:spPr>
        <a:xfrm>
          <a:off x="13887450" y="59888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37011</xdr:rowOff>
    </xdr:from>
    <xdr:to>
      <xdr:col>85</xdr:col>
      <xdr:colOff>127000</xdr:colOff>
      <xdr:row>35</xdr:row>
      <xdr:rowOff>110490</xdr:rowOff>
    </xdr:to>
    <xdr:cxnSp macro="">
      <xdr:nvCxnSpPr>
        <xdr:cNvPr id="534" name="直線コネクタ 533">
          <a:extLst>
            <a:ext uri="{FF2B5EF4-FFF2-40B4-BE49-F238E27FC236}">
              <a16:creationId xmlns:a16="http://schemas.microsoft.com/office/drawing/2014/main" id="{4113CAC2-6810-4AAA-997C-8B03F3B2C3BD}"/>
            </a:ext>
          </a:extLst>
        </xdr:cNvPr>
        <xdr:cNvCxnSpPr/>
      </xdr:nvCxnSpPr>
      <xdr:spPr>
        <a:xfrm>
          <a:off x="13942060" y="6037761"/>
          <a:ext cx="762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151130</xdr:rowOff>
    </xdr:from>
    <xdr:to>
      <xdr:col>76</xdr:col>
      <xdr:colOff>165100</xdr:colOff>
      <xdr:row>35</xdr:row>
      <xdr:rowOff>81280</xdr:rowOff>
    </xdr:to>
    <xdr:sp macro="" textlink="">
      <xdr:nvSpPr>
        <xdr:cNvPr id="535" name="楕円 534">
          <a:extLst>
            <a:ext uri="{FF2B5EF4-FFF2-40B4-BE49-F238E27FC236}">
              <a16:creationId xmlns:a16="http://schemas.microsoft.com/office/drawing/2014/main" id="{EAD1AE02-9410-46D1-B9CD-3B34794E5303}"/>
            </a:ext>
          </a:extLst>
        </xdr:cNvPr>
        <xdr:cNvSpPr/>
      </xdr:nvSpPr>
      <xdr:spPr>
        <a:xfrm>
          <a:off x="13089890" y="59804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30480</xdr:rowOff>
    </xdr:from>
    <xdr:to>
      <xdr:col>81</xdr:col>
      <xdr:colOff>50800</xdr:colOff>
      <xdr:row>35</xdr:row>
      <xdr:rowOff>37011</xdr:rowOff>
    </xdr:to>
    <xdr:cxnSp macro="">
      <xdr:nvCxnSpPr>
        <xdr:cNvPr id="536" name="直線コネクタ 535">
          <a:extLst>
            <a:ext uri="{FF2B5EF4-FFF2-40B4-BE49-F238E27FC236}">
              <a16:creationId xmlns:a16="http://schemas.microsoft.com/office/drawing/2014/main" id="{CAF0D335-3EBA-4D00-8DDE-935DDFD3CFC3}"/>
            </a:ext>
          </a:extLst>
        </xdr:cNvPr>
        <xdr:cNvCxnSpPr/>
      </xdr:nvCxnSpPr>
      <xdr:spPr>
        <a:xfrm>
          <a:off x="13144500" y="6029325"/>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87449</xdr:rowOff>
    </xdr:from>
    <xdr:to>
      <xdr:col>72</xdr:col>
      <xdr:colOff>38100</xdr:colOff>
      <xdr:row>35</xdr:row>
      <xdr:rowOff>17599</xdr:rowOff>
    </xdr:to>
    <xdr:sp macro="" textlink="">
      <xdr:nvSpPr>
        <xdr:cNvPr id="537" name="楕円 536">
          <a:extLst>
            <a:ext uri="{FF2B5EF4-FFF2-40B4-BE49-F238E27FC236}">
              <a16:creationId xmlns:a16="http://schemas.microsoft.com/office/drawing/2014/main" id="{10262988-3199-4649-AC0E-3EE7AC8544EB}"/>
            </a:ext>
          </a:extLst>
        </xdr:cNvPr>
        <xdr:cNvSpPr/>
      </xdr:nvSpPr>
      <xdr:spPr>
        <a:xfrm>
          <a:off x="12303760" y="59186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138249</xdr:rowOff>
    </xdr:from>
    <xdr:to>
      <xdr:col>76</xdr:col>
      <xdr:colOff>114300</xdr:colOff>
      <xdr:row>35</xdr:row>
      <xdr:rowOff>30480</xdr:rowOff>
    </xdr:to>
    <xdr:cxnSp macro="">
      <xdr:nvCxnSpPr>
        <xdr:cNvPr id="538" name="直線コネクタ 537">
          <a:extLst>
            <a:ext uri="{FF2B5EF4-FFF2-40B4-BE49-F238E27FC236}">
              <a16:creationId xmlns:a16="http://schemas.microsoft.com/office/drawing/2014/main" id="{35A05373-FC92-4D14-BD7C-12DB6ADE5F4A}"/>
            </a:ext>
          </a:extLst>
        </xdr:cNvPr>
        <xdr:cNvCxnSpPr/>
      </xdr:nvCxnSpPr>
      <xdr:spPr>
        <a:xfrm>
          <a:off x="12346940" y="5963739"/>
          <a:ext cx="797560"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12337</xdr:rowOff>
    </xdr:from>
    <xdr:to>
      <xdr:col>67</xdr:col>
      <xdr:colOff>101600</xdr:colOff>
      <xdr:row>35</xdr:row>
      <xdr:rowOff>113937</xdr:rowOff>
    </xdr:to>
    <xdr:sp macro="" textlink="">
      <xdr:nvSpPr>
        <xdr:cNvPr id="539" name="楕円 538">
          <a:extLst>
            <a:ext uri="{FF2B5EF4-FFF2-40B4-BE49-F238E27FC236}">
              <a16:creationId xmlns:a16="http://schemas.microsoft.com/office/drawing/2014/main" id="{11AA4AAE-1E5D-4B7C-A517-FE2B6BDB99BD}"/>
            </a:ext>
          </a:extLst>
        </xdr:cNvPr>
        <xdr:cNvSpPr/>
      </xdr:nvSpPr>
      <xdr:spPr>
        <a:xfrm>
          <a:off x="11487150" y="601689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138249</xdr:rowOff>
    </xdr:from>
    <xdr:to>
      <xdr:col>71</xdr:col>
      <xdr:colOff>177800</xdr:colOff>
      <xdr:row>35</xdr:row>
      <xdr:rowOff>63137</xdr:rowOff>
    </xdr:to>
    <xdr:cxnSp macro="">
      <xdr:nvCxnSpPr>
        <xdr:cNvPr id="540" name="直線コネクタ 539">
          <a:extLst>
            <a:ext uri="{FF2B5EF4-FFF2-40B4-BE49-F238E27FC236}">
              <a16:creationId xmlns:a16="http://schemas.microsoft.com/office/drawing/2014/main" id="{FF11D824-F118-48CF-A651-6BFFFEEF47A7}"/>
            </a:ext>
          </a:extLst>
        </xdr:cNvPr>
        <xdr:cNvCxnSpPr/>
      </xdr:nvCxnSpPr>
      <xdr:spPr>
        <a:xfrm flipV="1">
          <a:off x="11541760" y="5963739"/>
          <a:ext cx="80518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56078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7263782A-3A9C-49BB-945C-9BC0FE9A27B5}"/>
            </a:ext>
          </a:extLst>
        </xdr:cNvPr>
        <xdr:cNvSpPr txBox="1"/>
      </xdr:nvSpPr>
      <xdr:spPr>
        <a:xfrm>
          <a:off x="13738234" y="674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58F36B8A-073B-4CA4-8D59-E54B8C944D03}"/>
            </a:ext>
          </a:extLst>
        </xdr:cNvPr>
        <xdr:cNvSpPr txBox="1"/>
      </xdr:nvSpPr>
      <xdr:spPr>
        <a:xfrm>
          <a:off x="12957184" y="670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134455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44A8915E-D1A1-472F-A5B5-C336ED321ABC}"/>
            </a:ext>
          </a:extLst>
        </xdr:cNvPr>
        <xdr:cNvSpPr txBox="1"/>
      </xdr:nvSpPr>
      <xdr:spPr>
        <a:xfrm>
          <a:off x="12171054" y="664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60977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D6EBDAB1-7F6A-49A5-923C-957F12DE6549}"/>
            </a:ext>
          </a:extLst>
        </xdr:cNvPr>
        <xdr:cNvSpPr txBox="1"/>
      </xdr:nvSpPr>
      <xdr:spPr>
        <a:xfrm>
          <a:off x="1135444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104338</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1AAA6C6D-1767-437C-876C-19B1F0756E6A}"/>
            </a:ext>
          </a:extLst>
        </xdr:cNvPr>
        <xdr:cNvSpPr txBox="1"/>
      </xdr:nvSpPr>
      <xdr:spPr>
        <a:xfrm>
          <a:off x="13738234" y="5760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97807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DEE3F1DD-3727-4983-B6AE-DCF9985E61A1}"/>
            </a:ext>
          </a:extLst>
        </xdr:cNvPr>
        <xdr:cNvSpPr txBox="1"/>
      </xdr:nvSpPr>
      <xdr:spPr>
        <a:xfrm>
          <a:off x="1295718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34126</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806B963E-C593-42D8-9D15-8CF6319AA31B}"/>
            </a:ext>
          </a:extLst>
        </xdr:cNvPr>
        <xdr:cNvSpPr txBox="1"/>
      </xdr:nvSpPr>
      <xdr:spPr>
        <a:xfrm>
          <a:off x="12171054" y="569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130464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3E8FFE3F-890A-4188-B5B5-E274697A9C08}"/>
            </a:ext>
          </a:extLst>
        </xdr:cNvPr>
        <xdr:cNvSpPr txBox="1"/>
      </xdr:nvSpPr>
      <xdr:spPr>
        <a:xfrm>
          <a:off x="11354444" y="5792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3D6707CB-F485-4394-A5C9-F0CFAAE63BF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81C44C6F-8375-4055-810A-6D983965CEF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686CB18-B15A-4787-ACC2-C5B0BF78BE0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26EA41D-E428-4A3D-A94F-EE52A5EA771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CDCC10B-7459-4944-8A4E-C59D04081BFA}"/>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73208EA-61D3-46E9-8FBD-A89DAD77522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51F7D35-3759-41C4-8303-9E2C9900D99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869D405-0040-47FF-8EBB-9346C0C8BB4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DBFAC73-5D5A-435D-B00C-E519D9315E9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A7C77438-F152-4791-8ECC-1E50940BA7B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97B7185F-CADF-43E5-BD6E-E8CF548DDBF9}"/>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35B4B69F-8E49-405F-BD55-A1F8258C5C6D}"/>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DF0586BE-719E-4E4F-B54A-080F2174BFF0}"/>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EF255490-77A4-4FB2-9B5E-44C45BE38A19}"/>
            </a:ext>
          </a:extLst>
        </xdr:cNvPr>
        <xdr:cNvSpPr txBox="1"/>
      </xdr:nvSpPr>
      <xdr:spPr>
        <a:xfrm>
          <a:off x="1598505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D76EB8C7-24D1-415F-B1E5-B9A8054DBEB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498344C-44C2-4225-BAEC-4A897532730B}"/>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7EA3139D-0531-4D96-A200-502B9F01789C}"/>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3C172F24-8173-4BCF-B3F5-61C480BF3B36}"/>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A16C4614-543D-4251-8A64-29C909CA85F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45AE5806-FCC7-4E60-8C26-37EC990A1A5F}"/>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64C512A6-16D7-4D1C-B106-B33C79E4DE3D}"/>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9EC695F9-F76B-480D-9504-DD6EA099085C}"/>
            </a:ext>
          </a:extLst>
        </xdr:cNvPr>
        <xdr:cNvCxnSpPr/>
      </xdr:nvCxnSpPr>
      <xdr:spPr>
        <a:xfrm flipV="1">
          <a:off x="19947254" y="5689845"/>
          <a:ext cx="0" cy="147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E91C42EB-0F3F-4CA6-A76D-E56A1553F107}"/>
            </a:ext>
          </a:extLst>
        </xdr:cNvPr>
        <xdr:cNvSpPr txBox="1"/>
      </xdr:nvSpPr>
      <xdr:spPr>
        <a:xfrm>
          <a:off x="19985990" y="7159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B1BC9E65-E5B7-451B-8007-07CA509296E7}"/>
            </a:ext>
          </a:extLst>
        </xdr:cNvPr>
        <xdr:cNvCxnSpPr/>
      </xdr:nvCxnSpPr>
      <xdr:spPr>
        <a:xfrm>
          <a:off x="19885660" y="71631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1DB5E162-8E86-4452-ABDA-6AB5A1B0C5A1}"/>
            </a:ext>
          </a:extLst>
        </xdr:cNvPr>
        <xdr:cNvSpPr txBox="1"/>
      </xdr:nvSpPr>
      <xdr:spPr>
        <a:xfrm>
          <a:off x="1998599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5B5F18D6-4E93-4D5D-8AFA-F368DCFE9E3F}"/>
            </a:ext>
          </a:extLst>
        </xdr:cNvPr>
        <xdr:cNvCxnSpPr/>
      </xdr:nvCxnSpPr>
      <xdr:spPr>
        <a:xfrm>
          <a:off x="19885660" y="5689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159797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B4AE4C0A-6CBC-478D-AAF9-B4BC36366A80}"/>
            </a:ext>
          </a:extLst>
        </xdr:cNvPr>
        <xdr:cNvSpPr txBox="1"/>
      </xdr:nvSpPr>
      <xdr:spPr>
        <a:xfrm>
          <a:off x="19985990" y="63339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4DCA4C40-52F4-448D-A98F-9CCD1A0D3912}"/>
            </a:ext>
          </a:extLst>
        </xdr:cNvPr>
        <xdr:cNvSpPr/>
      </xdr:nvSpPr>
      <xdr:spPr>
        <a:xfrm>
          <a:off x="19904710" y="64767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628CA1B1-C22A-47F8-972C-7F7C295EA70F}"/>
            </a:ext>
          </a:extLst>
        </xdr:cNvPr>
        <xdr:cNvSpPr/>
      </xdr:nvSpPr>
      <xdr:spPr>
        <a:xfrm>
          <a:off x="19161760" y="64690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FBAB47BA-31FB-4170-B3E1-9D06BD3403D3}"/>
            </a:ext>
          </a:extLst>
        </xdr:cNvPr>
        <xdr:cNvSpPr/>
      </xdr:nvSpPr>
      <xdr:spPr>
        <a:xfrm>
          <a:off x="18345150" y="647834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E1621340-87CF-43EF-AE97-763A4CD6D221}"/>
            </a:ext>
          </a:extLst>
        </xdr:cNvPr>
        <xdr:cNvSpPr/>
      </xdr:nvSpPr>
      <xdr:spPr>
        <a:xfrm>
          <a:off x="17547590" y="648035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6184DA5B-25AA-4091-8910-97D173C599A9}"/>
            </a:ext>
          </a:extLst>
        </xdr:cNvPr>
        <xdr:cNvSpPr/>
      </xdr:nvSpPr>
      <xdr:spPr>
        <a:xfrm>
          <a:off x="16761460" y="6473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D1FF02B-BC1D-4301-A11F-79480978034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AACB2FB-DE4E-408B-AE8F-94854C5FAA5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0A7C041-9FDA-42BC-9B30-A548056657C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2474128-7213-4AE8-89A0-3065CE3F599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A7C9026-5266-45A3-B154-ADDDA6EB713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29460</xdr:rowOff>
    </xdr:from>
    <xdr:to>
      <xdr:col>116</xdr:col>
      <xdr:colOff>114300</xdr:colOff>
      <xdr:row>39</xdr:row>
      <xdr:rowOff>131060</xdr:rowOff>
    </xdr:to>
    <xdr:sp macro="" textlink="">
      <xdr:nvSpPr>
        <xdr:cNvPr id="586" name="楕円 585">
          <a:extLst>
            <a:ext uri="{FF2B5EF4-FFF2-40B4-BE49-F238E27FC236}">
              <a16:creationId xmlns:a16="http://schemas.microsoft.com/office/drawing/2014/main" id="{56F9B6D4-D04C-4DB8-9087-7F8DCAF5D4D9}"/>
            </a:ext>
          </a:extLst>
        </xdr:cNvPr>
        <xdr:cNvSpPr/>
      </xdr:nvSpPr>
      <xdr:spPr>
        <a:xfrm>
          <a:off x="19904710" y="67141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7887</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75E6822A-1754-43DA-ADE4-8155D957DC5F}"/>
            </a:ext>
          </a:extLst>
        </xdr:cNvPr>
        <xdr:cNvSpPr txBox="1"/>
      </xdr:nvSpPr>
      <xdr:spPr>
        <a:xfrm>
          <a:off x="19985990" y="669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38165</xdr:rowOff>
    </xdr:from>
    <xdr:to>
      <xdr:col>112</xdr:col>
      <xdr:colOff>38100</xdr:colOff>
      <xdr:row>39</xdr:row>
      <xdr:rowOff>139765</xdr:rowOff>
    </xdr:to>
    <xdr:sp macro="" textlink="">
      <xdr:nvSpPr>
        <xdr:cNvPr id="588" name="楕円 587">
          <a:extLst>
            <a:ext uri="{FF2B5EF4-FFF2-40B4-BE49-F238E27FC236}">
              <a16:creationId xmlns:a16="http://schemas.microsoft.com/office/drawing/2014/main" id="{B0C8881F-A63C-4A0D-AE6A-09BC50FB4AA2}"/>
            </a:ext>
          </a:extLst>
        </xdr:cNvPr>
        <xdr:cNvSpPr/>
      </xdr:nvSpPr>
      <xdr:spPr>
        <a:xfrm>
          <a:off x="19161760" y="67247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80260</xdr:rowOff>
    </xdr:from>
    <xdr:to>
      <xdr:col>116</xdr:col>
      <xdr:colOff>63500</xdr:colOff>
      <xdr:row>39</xdr:row>
      <xdr:rowOff>88965</xdr:rowOff>
    </xdr:to>
    <xdr:cxnSp macro="">
      <xdr:nvCxnSpPr>
        <xdr:cNvPr id="589" name="直線コネクタ 588">
          <a:extLst>
            <a:ext uri="{FF2B5EF4-FFF2-40B4-BE49-F238E27FC236}">
              <a16:creationId xmlns:a16="http://schemas.microsoft.com/office/drawing/2014/main" id="{14995BAA-C324-4811-AC54-B8F5A260DE5B}"/>
            </a:ext>
          </a:extLst>
        </xdr:cNvPr>
        <xdr:cNvCxnSpPr/>
      </xdr:nvCxnSpPr>
      <xdr:spPr>
        <a:xfrm flipV="1">
          <a:off x="19204940" y="6768715"/>
          <a:ext cx="742950" cy="1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76890</xdr:rowOff>
    </xdr:from>
    <xdr:to>
      <xdr:col>107</xdr:col>
      <xdr:colOff>101600</xdr:colOff>
      <xdr:row>40</xdr:row>
      <xdr:rowOff>7040</xdr:rowOff>
    </xdr:to>
    <xdr:sp macro="" textlink="">
      <xdr:nvSpPr>
        <xdr:cNvPr id="590" name="楕円 589">
          <a:extLst>
            <a:ext uri="{FF2B5EF4-FFF2-40B4-BE49-F238E27FC236}">
              <a16:creationId xmlns:a16="http://schemas.microsoft.com/office/drawing/2014/main" id="{8D4AB159-B49D-46CD-B9A8-B2681736ACE9}"/>
            </a:ext>
          </a:extLst>
        </xdr:cNvPr>
        <xdr:cNvSpPr/>
      </xdr:nvSpPr>
      <xdr:spPr>
        <a:xfrm>
          <a:off x="18345150" y="67634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88965</xdr:rowOff>
    </xdr:from>
    <xdr:to>
      <xdr:col>111</xdr:col>
      <xdr:colOff>177800</xdr:colOff>
      <xdr:row>39</xdr:row>
      <xdr:rowOff>127690</xdr:rowOff>
    </xdr:to>
    <xdr:cxnSp macro="">
      <xdr:nvCxnSpPr>
        <xdr:cNvPr id="591" name="直線コネクタ 590">
          <a:extLst>
            <a:ext uri="{FF2B5EF4-FFF2-40B4-BE49-F238E27FC236}">
              <a16:creationId xmlns:a16="http://schemas.microsoft.com/office/drawing/2014/main" id="{74F33B97-A6EA-4345-9E6B-4DC9CCA2B97B}"/>
            </a:ext>
          </a:extLst>
        </xdr:cNvPr>
        <xdr:cNvCxnSpPr/>
      </xdr:nvCxnSpPr>
      <xdr:spPr>
        <a:xfrm flipV="1">
          <a:off x="18399760" y="6779325"/>
          <a:ext cx="805180" cy="3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78225</xdr:rowOff>
    </xdr:from>
    <xdr:to>
      <xdr:col>102</xdr:col>
      <xdr:colOff>165100</xdr:colOff>
      <xdr:row>40</xdr:row>
      <xdr:rowOff>8375</xdr:rowOff>
    </xdr:to>
    <xdr:sp macro="" textlink="">
      <xdr:nvSpPr>
        <xdr:cNvPr id="592" name="楕円 591">
          <a:extLst>
            <a:ext uri="{FF2B5EF4-FFF2-40B4-BE49-F238E27FC236}">
              <a16:creationId xmlns:a16="http://schemas.microsoft.com/office/drawing/2014/main" id="{BC64340B-EAFE-4450-9CB8-82B730ECB2BC}"/>
            </a:ext>
          </a:extLst>
        </xdr:cNvPr>
        <xdr:cNvSpPr/>
      </xdr:nvSpPr>
      <xdr:spPr>
        <a:xfrm>
          <a:off x="17547590" y="676477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127690</xdr:rowOff>
    </xdr:from>
    <xdr:to>
      <xdr:col>107</xdr:col>
      <xdr:colOff>50800</xdr:colOff>
      <xdr:row>39</xdr:row>
      <xdr:rowOff>129025</xdr:rowOff>
    </xdr:to>
    <xdr:cxnSp macro="">
      <xdr:nvCxnSpPr>
        <xdr:cNvPr id="593" name="直線コネクタ 592">
          <a:extLst>
            <a:ext uri="{FF2B5EF4-FFF2-40B4-BE49-F238E27FC236}">
              <a16:creationId xmlns:a16="http://schemas.microsoft.com/office/drawing/2014/main" id="{DE2FD8A1-9B57-4C51-8489-1F7DB7B43E84}"/>
            </a:ext>
          </a:extLst>
        </xdr:cNvPr>
        <xdr:cNvCxnSpPr/>
      </xdr:nvCxnSpPr>
      <xdr:spPr>
        <a:xfrm flipV="1">
          <a:off x="17602200" y="6818050"/>
          <a:ext cx="79756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163127</xdr:rowOff>
    </xdr:from>
    <xdr:to>
      <xdr:col>98</xdr:col>
      <xdr:colOff>38100</xdr:colOff>
      <xdr:row>40</xdr:row>
      <xdr:rowOff>93277</xdr:rowOff>
    </xdr:to>
    <xdr:sp macro="" textlink="">
      <xdr:nvSpPr>
        <xdr:cNvPr id="594" name="楕円 593">
          <a:extLst>
            <a:ext uri="{FF2B5EF4-FFF2-40B4-BE49-F238E27FC236}">
              <a16:creationId xmlns:a16="http://schemas.microsoft.com/office/drawing/2014/main" id="{D8E6BF50-BAE9-44C9-B54D-D7D533C932FD}"/>
            </a:ext>
          </a:extLst>
        </xdr:cNvPr>
        <xdr:cNvSpPr/>
      </xdr:nvSpPr>
      <xdr:spPr>
        <a:xfrm>
          <a:off x="16761460" y="685158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129025</xdr:rowOff>
    </xdr:from>
    <xdr:to>
      <xdr:col>102</xdr:col>
      <xdr:colOff>114300</xdr:colOff>
      <xdr:row>40</xdr:row>
      <xdr:rowOff>42477</xdr:rowOff>
    </xdr:to>
    <xdr:cxnSp macro="">
      <xdr:nvCxnSpPr>
        <xdr:cNvPr id="595" name="直線コネクタ 594">
          <a:extLst>
            <a:ext uri="{FF2B5EF4-FFF2-40B4-BE49-F238E27FC236}">
              <a16:creationId xmlns:a16="http://schemas.microsoft.com/office/drawing/2014/main" id="{27DDAD6F-92BA-4FAF-B641-A27B8FC511D4}"/>
            </a:ext>
          </a:extLst>
        </xdr:cNvPr>
        <xdr:cNvCxnSpPr/>
      </xdr:nvCxnSpPr>
      <xdr:spPr>
        <a:xfrm flipV="1">
          <a:off x="16804640" y="6819385"/>
          <a:ext cx="797560" cy="8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22D5CBDA-DDFC-424E-AEA2-282BB61FC0C5}"/>
            </a:ext>
          </a:extLst>
        </xdr:cNvPr>
        <xdr:cNvSpPr txBox="1"/>
      </xdr:nvSpPr>
      <xdr:spPr>
        <a:xfrm>
          <a:off x="18951721" y="624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77562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CFEC5CB3-5846-4A1B-B36D-6250D0E2FBEF}"/>
            </a:ext>
          </a:extLst>
        </xdr:cNvPr>
        <xdr:cNvSpPr txBox="1"/>
      </xdr:nvSpPr>
      <xdr:spPr>
        <a:xfrm>
          <a:off x="18170671" y="624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B168B7F1-3E14-42F6-9BE2-5A37091F0E86}"/>
            </a:ext>
          </a:extLst>
        </xdr:cNvPr>
        <xdr:cNvSpPr txBox="1"/>
      </xdr:nvSpPr>
      <xdr:spPr>
        <a:xfrm>
          <a:off x="17354061" y="625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80141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78913A5D-3665-4CEF-9AA2-8A47398C9EA2}"/>
            </a:ext>
          </a:extLst>
        </xdr:cNvPr>
        <xdr:cNvSpPr txBox="1"/>
      </xdr:nvSpPr>
      <xdr:spPr>
        <a:xfrm>
          <a:off x="16556501" y="625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130892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9DB2D27E-6E3E-40DF-8C15-3D85FD49A354}"/>
            </a:ext>
          </a:extLst>
        </xdr:cNvPr>
        <xdr:cNvSpPr txBox="1"/>
      </xdr:nvSpPr>
      <xdr:spPr>
        <a:xfrm>
          <a:off x="18951721" y="682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169617</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6C364C25-AE4D-4902-A3AA-C67BF07F790D}"/>
            </a:ext>
          </a:extLst>
        </xdr:cNvPr>
        <xdr:cNvSpPr txBox="1"/>
      </xdr:nvSpPr>
      <xdr:spPr>
        <a:xfrm>
          <a:off x="18170671" y="685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170952</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6A0E90A8-8674-4E87-8984-615EAC2516FE}"/>
            </a:ext>
          </a:extLst>
        </xdr:cNvPr>
        <xdr:cNvSpPr txBox="1"/>
      </xdr:nvSpPr>
      <xdr:spPr>
        <a:xfrm>
          <a:off x="17354061" y="686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84404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C40FEF0B-20A7-4FDE-A423-D217F3887A79}"/>
            </a:ext>
          </a:extLst>
        </xdr:cNvPr>
        <xdr:cNvSpPr txBox="1"/>
      </xdr:nvSpPr>
      <xdr:spPr>
        <a:xfrm>
          <a:off x="16556501" y="694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A7204405-DC06-49A5-89C8-4C95240B99A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C3A0D95C-0E0B-4852-AA0C-A3061865AA8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AA079C0-96D4-42F1-BBAC-E2EFAA433A9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8F44CEE-76BF-4E8E-A9C5-5C1BD9FA75C6}"/>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DBBF96AD-E9B2-44C6-8C39-31C2866EF5D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E8E69D1-1C63-45CA-8993-FDA593A24FD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34D017F0-E988-45EE-AC42-8B1263D532C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EBC28F07-BD56-462A-9A68-209C3104A22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55FDCCD7-2120-48EB-8B8C-82FA3482938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1B853362-D32A-470E-B193-4EE07F48D6F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37AB2962-E82E-4D7C-9A50-3E0DFF3B7A17}"/>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52BD3529-9908-4250-85A9-DC8197CC3C3A}"/>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A4FDFA04-520B-4F09-A374-182601CB0653}"/>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739A0B4C-02E8-4B1D-A268-CA8D758444AE}"/>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DACEB897-0B5A-467C-B4C8-B2B7556A5706}"/>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1F00D9B9-25A1-439C-88F6-54D7CC11ACCF}"/>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E0836B5E-C2B2-4060-9D13-843F01B30DB1}"/>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D3A6AB24-BB43-46D1-AEBC-B351DAE00ED8}"/>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8ECE1953-7E9F-4994-B1A7-C9179B8379C4}"/>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2F847C41-2523-4AEF-B25D-61833FB913B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287E0A06-D586-4104-A0A4-29A82F449448}"/>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565D339A-C222-4A0A-AC99-9E21A0AB9CF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9016915C-3F76-40B3-9743-07E4E16B4168}"/>
            </a:ext>
          </a:extLst>
        </xdr:cNvPr>
        <xdr:cNvCxnSpPr/>
      </xdr:nvCxnSpPr>
      <xdr:spPr>
        <a:xfrm flipV="1">
          <a:off x="14703424" y="9475089"/>
          <a:ext cx="0" cy="1589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57F341D3-5836-4D74-B19C-A7EF7212F388}"/>
            </a:ext>
          </a:extLst>
        </xdr:cNvPr>
        <xdr:cNvSpPr txBox="1"/>
      </xdr:nvSpPr>
      <xdr:spPr>
        <a:xfrm>
          <a:off x="14742160" y="1106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EE3CBB95-B2D7-41D8-BF16-50E7DA086EAB}"/>
            </a:ext>
          </a:extLst>
        </xdr:cNvPr>
        <xdr:cNvCxnSpPr/>
      </xdr:nvCxnSpPr>
      <xdr:spPr>
        <a:xfrm>
          <a:off x="14611350" y="11065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7934B368-26E1-4627-BBAA-EBEF83BA2E96}"/>
            </a:ext>
          </a:extLst>
        </xdr:cNvPr>
        <xdr:cNvSpPr txBox="1"/>
      </xdr:nvSpPr>
      <xdr:spPr>
        <a:xfrm>
          <a:off x="14742160" y="925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323445E7-FC1E-4CBE-8678-3A851D474615}"/>
            </a:ext>
          </a:extLst>
        </xdr:cNvPr>
        <xdr:cNvCxnSpPr/>
      </xdr:nvCxnSpPr>
      <xdr:spPr>
        <a:xfrm>
          <a:off x="14611350" y="94750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0CAB79A6-9E51-468F-BA89-74221651A834}"/>
            </a:ext>
          </a:extLst>
        </xdr:cNvPr>
        <xdr:cNvSpPr txBox="1"/>
      </xdr:nvSpPr>
      <xdr:spPr>
        <a:xfrm>
          <a:off x="14742160" y="978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0A9F5DDB-A8D1-41EC-9F33-46FC319E047E}"/>
            </a:ext>
          </a:extLst>
        </xdr:cNvPr>
        <xdr:cNvSpPr/>
      </xdr:nvSpPr>
      <xdr:spPr>
        <a:xfrm>
          <a:off x="14649450" y="99363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6EED200F-878B-4022-A002-72E0C7DB37B5}"/>
            </a:ext>
          </a:extLst>
        </xdr:cNvPr>
        <xdr:cNvSpPr/>
      </xdr:nvSpPr>
      <xdr:spPr>
        <a:xfrm>
          <a:off x="13887450" y="9847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95657558-BFE4-42A8-B3C8-B0BC1AD07E5F}"/>
            </a:ext>
          </a:extLst>
        </xdr:cNvPr>
        <xdr:cNvSpPr/>
      </xdr:nvSpPr>
      <xdr:spPr>
        <a:xfrm>
          <a:off x="13089890" y="977366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FF3DB76F-5255-491B-98AB-CDF0F917C46A}"/>
            </a:ext>
          </a:extLst>
        </xdr:cNvPr>
        <xdr:cNvSpPr/>
      </xdr:nvSpPr>
      <xdr:spPr>
        <a:xfrm>
          <a:off x="12303760" y="97325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a:extLst>
            <a:ext uri="{FF2B5EF4-FFF2-40B4-BE49-F238E27FC236}">
              <a16:creationId xmlns:a16="http://schemas.microsoft.com/office/drawing/2014/main" id="{950CF677-62CD-41A4-ABB2-5707E3852CD8}"/>
            </a:ext>
          </a:extLst>
        </xdr:cNvPr>
        <xdr:cNvSpPr/>
      </xdr:nvSpPr>
      <xdr:spPr>
        <a:xfrm>
          <a:off x="11487150" y="97325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63B3CE4F-0808-4B02-8D72-3B179728C0E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E125DD1F-4A8F-45A5-A3A2-8C67FC7CDDD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7AF66997-CABA-4B18-82A1-C500D9EB238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77EE730-C14E-4D78-82D2-53CE08860DA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CBE2E5D-A697-47BA-A964-3C223A36070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42926</xdr:rowOff>
    </xdr:from>
    <xdr:to>
      <xdr:col>85</xdr:col>
      <xdr:colOff>177800</xdr:colOff>
      <xdr:row>61</xdr:row>
      <xdr:rowOff>144526</xdr:rowOff>
    </xdr:to>
    <xdr:sp macro="" textlink="">
      <xdr:nvSpPr>
        <xdr:cNvPr id="642" name="楕円 641">
          <a:extLst>
            <a:ext uri="{FF2B5EF4-FFF2-40B4-BE49-F238E27FC236}">
              <a16:creationId xmlns:a16="http://schemas.microsoft.com/office/drawing/2014/main" id="{5AA59B19-8AA7-40CC-B78C-E05C0E365B81}"/>
            </a:ext>
          </a:extLst>
        </xdr:cNvPr>
        <xdr:cNvSpPr/>
      </xdr:nvSpPr>
      <xdr:spPr>
        <a:xfrm>
          <a:off x="14649450" y="1050328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21353</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0AFD0492-7C67-4485-B748-33BC77B610FB}"/>
            </a:ext>
          </a:extLst>
        </xdr:cNvPr>
        <xdr:cNvSpPr txBox="1"/>
      </xdr:nvSpPr>
      <xdr:spPr>
        <a:xfrm>
          <a:off x="14742160" y="10475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122936</xdr:rowOff>
    </xdr:from>
    <xdr:to>
      <xdr:col>81</xdr:col>
      <xdr:colOff>101600</xdr:colOff>
      <xdr:row>61</xdr:row>
      <xdr:rowOff>53086</xdr:rowOff>
    </xdr:to>
    <xdr:sp macro="" textlink="">
      <xdr:nvSpPr>
        <xdr:cNvPr id="644" name="楕円 643">
          <a:extLst>
            <a:ext uri="{FF2B5EF4-FFF2-40B4-BE49-F238E27FC236}">
              <a16:creationId xmlns:a16="http://schemas.microsoft.com/office/drawing/2014/main" id="{225718BD-C0D7-4924-B0C5-C10AAF11C5F2}"/>
            </a:ext>
          </a:extLst>
        </xdr:cNvPr>
        <xdr:cNvSpPr/>
      </xdr:nvSpPr>
      <xdr:spPr>
        <a:xfrm>
          <a:off x="13887450" y="104118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2286</xdr:rowOff>
    </xdr:from>
    <xdr:to>
      <xdr:col>85</xdr:col>
      <xdr:colOff>127000</xdr:colOff>
      <xdr:row>61</xdr:row>
      <xdr:rowOff>93726</xdr:rowOff>
    </xdr:to>
    <xdr:cxnSp macro="">
      <xdr:nvCxnSpPr>
        <xdr:cNvPr id="645" name="直線コネクタ 644">
          <a:extLst>
            <a:ext uri="{FF2B5EF4-FFF2-40B4-BE49-F238E27FC236}">
              <a16:creationId xmlns:a16="http://schemas.microsoft.com/office/drawing/2014/main" id="{51B21DE8-5098-44D7-B2DA-4C234D6F0848}"/>
            </a:ext>
          </a:extLst>
        </xdr:cNvPr>
        <xdr:cNvCxnSpPr/>
      </xdr:nvCxnSpPr>
      <xdr:spPr>
        <a:xfrm>
          <a:off x="13942060" y="10460736"/>
          <a:ext cx="762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116078</xdr:rowOff>
    </xdr:from>
    <xdr:to>
      <xdr:col>76</xdr:col>
      <xdr:colOff>165100</xdr:colOff>
      <xdr:row>64</xdr:row>
      <xdr:rowOff>46228</xdr:rowOff>
    </xdr:to>
    <xdr:sp macro="" textlink="">
      <xdr:nvSpPr>
        <xdr:cNvPr id="646" name="楕円 645">
          <a:extLst>
            <a:ext uri="{FF2B5EF4-FFF2-40B4-BE49-F238E27FC236}">
              <a16:creationId xmlns:a16="http://schemas.microsoft.com/office/drawing/2014/main" id="{3CBB3BEA-C047-4960-9402-002F1546668A}"/>
            </a:ext>
          </a:extLst>
        </xdr:cNvPr>
        <xdr:cNvSpPr/>
      </xdr:nvSpPr>
      <xdr:spPr>
        <a:xfrm>
          <a:off x="13089890" y="109174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2286</xdr:rowOff>
    </xdr:from>
    <xdr:to>
      <xdr:col>81</xdr:col>
      <xdr:colOff>50800</xdr:colOff>
      <xdr:row>63</xdr:row>
      <xdr:rowOff>166878</xdr:rowOff>
    </xdr:to>
    <xdr:cxnSp macro="">
      <xdr:nvCxnSpPr>
        <xdr:cNvPr id="647" name="直線コネクタ 646">
          <a:extLst>
            <a:ext uri="{FF2B5EF4-FFF2-40B4-BE49-F238E27FC236}">
              <a16:creationId xmlns:a16="http://schemas.microsoft.com/office/drawing/2014/main" id="{6190A687-F972-4E61-88AE-77877A5BA2E8}"/>
            </a:ext>
          </a:extLst>
        </xdr:cNvPr>
        <xdr:cNvCxnSpPr/>
      </xdr:nvCxnSpPr>
      <xdr:spPr>
        <a:xfrm flipV="1">
          <a:off x="13144500" y="10460736"/>
          <a:ext cx="797560" cy="51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24638</xdr:rowOff>
    </xdr:from>
    <xdr:to>
      <xdr:col>72</xdr:col>
      <xdr:colOff>38100</xdr:colOff>
      <xdr:row>63</xdr:row>
      <xdr:rowOff>126238</xdr:rowOff>
    </xdr:to>
    <xdr:sp macro="" textlink="">
      <xdr:nvSpPr>
        <xdr:cNvPr id="648" name="楕円 647">
          <a:extLst>
            <a:ext uri="{FF2B5EF4-FFF2-40B4-BE49-F238E27FC236}">
              <a16:creationId xmlns:a16="http://schemas.microsoft.com/office/drawing/2014/main" id="{7DE0276C-D835-4BC9-BE83-FC17135107E2}"/>
            </a:ext>
          </a:extLst>
        </xdr:cNvPr>
        <xdr:cNvSpPr/>
      </xdr:nvSpPr>
      <xdr:spPr>
        <a:xfrm>
          <a:off x="12303760" y="1082217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75438</xdr:rowOff>
    </xdr:from>
    <xdr:to>
      <xdr:col>76</xdr:col>
      <xdr:colOff>114300</xdr:colOff>
      <xdr:row>63</xdr:row>
      <xdr:rowOff>166878</xdr:rowOff>
    </xdr:to>
    <xdr:cxnSp macro="">
      <xdr:nvCxnSpPr>
        <xdr:cNvPr id="649" name="直線コネクタ 648">
          <a:extLst>
            <a:ext uri="{FF2B5EF4-FFF2-40B4-BE49-F238E27FC236}">
              <a16:creationId xmlns:a16="http://schemas.microsoft.com/office/drawing/2014/main" id="{B1636394-96CC-4983-B857-93139B79FEB1}"/>
            </a:ext>
          </a:extLst>
        </xdr:cNvPr>
        <xdr:cNvCxnSpPr/>
      </xdr:nvCxnSpPr>
      <xdr:spPr>
        <a:xfrm>
          <a:off x="12346940" y="10876788"/>
          <a:ext cx="7975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100076</xdr:rowOff>
    </xdr:from>
    <xdr:to>
      <xdr:col>67</xdr:col>
      <xdr:colOff>101600</xdr:colOff>
      <xdr:row>63</xdr:row>
      <xdr:rowOff>30226</xdr:rowOff>
    </xdr:to>
    <xdr:sp macro="" textlink="">
      <xdr:nvSpPr>
        <xdr:cNvPr id="650" name="楕円 649">
          <a:extLst>
            <a:ext uri="{FF2B5EF4-FFF2-40B4-BE49-F238E27FC236}">
              <a16:creationId xmlns:a16="http://schemas.microsoft.com/office/drawing/2014/main" id="{768F6B05-1B1A-47B6-88B2-E89BE43949E3}"/>
            </a:ext>
          </a:extLst>
        </xdr:cNvPr>
        <xdr:cNvSpPr/>
      </xdr:nvSpPr>
      <xdr:spPr>
        <a:xfrm>
          <a:off x="11487150" y="107261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150876</xdr:rowOff>
    </xdr:from>
    <xdr:to>
      <xdr:col>71</xdr:col>
      <xdr:colOff>177800</xdr:colOff>
      <xdr:row>63</xdr:row>
      <xdr:rowOff>75438</xdr:rowOff>
    </xdr:to>
    <xdr:cxnSp macro="">
      <xdr:nvCxnSpPr>
        <xdr:cNvPr id="651" name="直線コネクタ 650">
          <a:extLst>
            <a:ext uri="{FF2B5EF4-FFF2-40B4-BE49-F238E27FC236}">
              <a16:creationId xmlns:a16="http://schemas.microsoft.com/office/drawing/2014/main" id="{79CF2DAB-2E51-490D-AEAE-0CE5DF3191A7}"/>
            </a:ext>
          </a:extLst>
        </xdr:cNvPr>
        <xdr:cNvCxnSpPr/>
      </xdr:nvCxnSpPr>
      <xdr:spPr>
        <a:xfrm>
          <a:off x="11541760" y="10780776"/>
          <a:ext cx="80518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33764861-E8EA-4BB7-8C68-A9345987466C}"/>
            </a:ext>
          </a:extLst>
        </xdr:cNvPr>
        <xdr:cNvSpPr txBox="1"/>
      </xdr:nvSpPr>
      <xdr:spPr>
        <a:xfrm>
          <a:off x="1373823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68661EB3-7323-4C26-BA19-448265B3F8DA}"/>
            </a:ext>
          </a:extLst>
        </xdr:cNvPr>
        <xdr:cNvSpPr txBox="1"/>
      </xdr:nvSpPr>
      <xdr:spPr>
        <a:xfrm>
          <a:off x="1295718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DC820C97-433B-4B5A-BCC2-1E7F0B6792A3}"/>
            </a:ext>
          </a:extLst>
        </xdr:cNvPr>
        <xdr:cNvSpPr txBox="1"/>
      </xdr:nvSpPr>
      <xdr:spPr>
        <a:xfrm>
          <a:off x="1217105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74185</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1DB52071-3084-44CC-91B6-8B1BB41CD741}"/>
            </a:ext>
          </a:extLst>
        </xdr:cNvPr>
        <xdr:cNvSpPr txBox="1"/>
      </xdr:nvSpPr>
      <xdr:spPr>
        <a:xfrm>
          <a:off x="113544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44213</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FB5B67D1-CDA8-45F0-9C99-4EB50DA80E6A}"/>
            </a:ext>
          </a:extLst>
        </xdr:cNvPr>
        <xdr:cNvSpPr txBox="1"/>
      </xdr:nvSpPr>
      <xdr:spPr>
        <a:xfrm>
          <a:off x="13738234" y="10504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37355</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9CE18C65-AC16-41E9-9107-5C6064F78EA2}"/>
            </a:ext>
          </a:extLst>
        </xdr:cNvPr>
        <xdr:cNvSpPr txBox="1"/>
      </xdr:nvSpPr>
      <xdr:spPr>
        <a:xfrm>
          <a:off x="12957184" y="11010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117365</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4B7E7711-9514-4127-BF32-23035427AACF}"/>
            </a:ext>
          </a:extLst>
        </xdr:cNvPr>
        <xdr:cNvSpPr txBox="1"/>
      </xdr:nvSpPr>
      <xdr:spPr>
        <a:xfrm>
          <a:off x="12171054" y="10918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21353</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AE767E70-B830-4471-8C6C-7C7DD46073C1}"/>
            </a:ext>
          </a:extLst>
        </xdr:cNvPr>
        <xdr:cNvSpPr txBox="1"/>
      </xdr:nvSpPr>
      <xdr:spPr>
        <a:xfrm>
          <a:off x="11354444" y="1081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943048D5-AA6B-4F22-902D-828C226DBB7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41ADD6B9-C326-405E-8D7C-A3AD9EBE22B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01DE4174-B2CB-42E7-8FBF-AD454EF8DC7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59564A73-7C7B-4795-B3FD-2E7982DD028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9E3B830D-EEAA-41D0-BF6F-559465A42D61}"/>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C6CB99BF-719F-4B7A-A523-E09AA47EC03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D0123840-84E6-4D25-8595-E86BB470F853}"/>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6F943EF5-D833-4C20-AED4-B4465E13A32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792579EE-8545-4573-BAD6-8B1C45E92FF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1A3E7251-E83B-4481-B86F-2855747942C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C3B826A9-77EB-4CCF-929D-897577C5EC44}"/>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00472E13-7D4B-422A-8CC4-62EDE2F6B81C}"/>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A60BA3D0-E2EC-44CD-B2E7-2EC138662772}"/>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06574DDD-16ED-4940-B6F7-706941136FBE}"/>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100A0C87-7F28-4BA6-8B4E-23D1B4E80A70}"/>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D96542FB-8F87-4DCC-933D-88D3BFB10C54}"/>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AA5DADDE-7688-4F35-9AE9-30D0AFA2914E}"/>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17E3D789-357C-4E59-BF3F-A2D3FC1463BB}"/>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43F194CC-828F-4CD4-A18E-1CC228786C1E}"/>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B3700D78-76A0-4F89-9540-A3EFF97ADBBD}"/>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9EA4F342-B90E-48B9-A57C-301CCB9E5C16}"/>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74E4E94B-F0AE-4D93-9EEC-EB0A9EA88FB2}"/>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0394BC83-176F-4E7F-AA3C-13A1D405C57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370C0535-CCB8-41AA-B6F6-C05E141B83A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A48B7F78-82DF-4ACF-8785-C070B351E30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7DB2B212-7AEC-417B-B734-2A17A3B194EE}"/>
            </a:ext>
          </a:extLst>
        </xdr:cNvPr>
        <xdr:cNvCxnSpPr/>
      </xdr:nvCxnSpPr>
      <xdr:spPr>
        <a:xfrm flipV="1">
          <a:off x="19947254" y="9646648"/>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33470D21-D45D-41FA-A1CC-F036903CE307}"/>
            </a:ext>
          </a:extLst>
        </xdr:cNvPr>
        <xdr:cNvSpPr txBox="1"/>
      </xdr:nvSpPr>
      <xdr:spPr>
        <a:xfrm>
          <a:off x="1998599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002632F7-C188-48EE-9461-823A400417C0}"/>
            </a:ext>
          </a:extLst>
        </xdr:cNvPr>
        <xdr:cNvCxnSpPr/>
      </xdr:nvCxnSpPr>
      <xdr:spPr>
        <a:xfrm>
          <a:off x="19885660" y="11003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4B5CFD49-0FEC-4A2B-BBBB-474E3F68D9E2}"/>
            </a:ext>
          </a:extLst>
        </xdr:cNvPr>
        <xdr:cNvSpPr txBox="1"/>
      </xdr:nvSpPr>
      <xdr:spPr>
        <a:xfrm>
          <a:off x="19985990" y="94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FC7EC42D-79BC-4907-BD23-2111101BD74E}"/>
            </a:ext>
          </a:extLst>
        </xdr:cNvPr>
        <xdr:cNvCxnSpPr/>
      </xdr:nvCxnSpPr>
      <xdr:spPr>
        <a:xfrm>
          <a:off x="19885660" y="96466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1EB38B89-298D-49C2-BBB2-7886928D8D2A}"/>
            </a:ext>
          </a:extLst>
        </xdr:cNvPr>
        <xdr:cNvSpPr txBox="1"/>
      </xdr:nvSpPr>
      <xdr:spPr>
        <a:xfrm>
          <a:off x="1998599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606133CE-1513-4DF0-B069-BD94A6CE56F2}"/>
            </a:ext>
          </a:extLst>
        </xdr:cNvPr>
        <xdr:cNvSpPr/>
      </xdr:nvSpPr>
      <xdr:spPr>
        <a:xfrm>
          <a:off x="19904710" y="106863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693FC735-2AE6-4129-8D54-71AFCB7F6EBE}"/>
            </a:ext>
          </a:extLst>
        </xdr:cNvPr>
        <xdr:cNvSpPr/>
      </xdr:nvSpPr>
      <xdr:spPr>
        <a:xfrm>
          <a:off x="19161760" y="106716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6F08B806-A024-4D2A-ABE6-4D91D902D2C4}"/>
            </a:ext>
          </a:extLst>
        </xdr:cNvPr>
        <xdr:cNvSpPr/>
      </xdr:nvSpPr>
      <xdr:spPr>
        <a:xfrm>
          <a:off x="18345150" y="106863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28B1B644-E5D9-4574-AC5E-356A89CB3BFE}"/>
            </a:ext>
          </a:extLst>
        </xdr:cNvPr>
        <xdr:cNvSpPr/>
      </xdr:nvSpPr>
      <xdr:spPr>
        <a:xfrm>
          <a:off x="17547590" y="106863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a:extLst>
            <a:ext uri="{FF2B5EF4-FFF2-40B4-BE49-F238E27FC236}">
              <a16:creationId xmlns:a16="http://schemas.microsoft.com/office/drawing/2014/main" id="{8EEDE242-A9E6-4FB4-9101-9AB7438B80DF}"/>
            </a:ext>
          </a:extLst>
        </xdr:cNvPr>
        <xdr:cNvSpPr/>
      </xdr:nvSpPr>
      <xdr:spPr>
        <a:xfrm>
          <a:off x="16761460" y="10765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9705094-A952-4C1C-92CB-721A56AC605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2F776D0-33DF-428D-8607-8940E39B6BA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7DEC58A-3DA1-4E87-B068-D7BCDD95521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D32CA764-64F1-4A69-AA96-7F7FED3EB2F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CD9E644E-96EC-485B-B043-83DBC1329F0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44450</xdr:rowOff>
    </xdr:from>
    <xdr:to>
      <xdr:col>116</xdr:col>
      <xdr:colOff>114300</xdr:colOff>
      <xdr:row>63</xdr:row>
      <xdr:rowOff>146050</xdr:rowOff>
    </xdr:to>
    <xdr:sp macro="" textlink="">
      <xdr:nvSpPr>
        <xdr:cNvPr id="701" name="楕円 700">
          <a:extLst>
            <a:ext uri="{FF2B5EF4-FFF2-40B4-BE49-F238E27FC236}">
              <a16:creationId xmlns:a16="http://schemas.microsoft.com/office/drawing/2014/main" id="{560463B1-42D8-4259-8674-4C7111231B84}"/>
            </a:ext>
          </a:extLst>
        </xdr:cNvPr>
        <xdr:cNvSpPr/>
      </xdr:nvSpPr>
      <xdr:spPr>
        <a:xfrm>
          <a:off x="19904710" y="10847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130827</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583F628D-31BF-481A-A534-3F4433DC89E2}"/>
            </a:ext>
          </a:extLst>
        </xdr:cNvPr>
        <xdr:cNvSpPr txBox="1"/>
      </xdr:nvSpPr>
      <xdr:spPr>
        <a:xfrm>
          <a:off x="19985990"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44450</xdr:rowOff>
    </xdr:from>
    <xdr:to>
      <xdr:col>112</xdr:col>
      <xdr:colOff>38100</xdr:colOff>
      <xdr:row>63</xdr:row>
      <xdr:rowOff>146050</xdr:rowOff>
    </xdr:to>
    <xdr:sp macro="" textlink="">
      <xdr:nvSpPr>
        <xdr:cNvPr id="703" name="楕円 702">
          <a:extLst>
            <a:ext uri="{FF2B5EF4-FFF2-40B4-BE49-F238E27FC236}">
              <a16:creationId xmlns:a16="http://schemas.microsoft.com/office/drawing/2014/main" id="{051583EB-79A9-438C-8FB1-6B196C4D0135}"/>
            </a:ext>
          </a:extLst>
        </xdr:cNvPr>
        <xdr:cNvSpPr/>
      </xdr:nvSpPr>
      <xdr:spPr>
        <a:xfrm>
          <a:off x="19161760" y="10847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95250</xdr:rowOff>
    </xdr:from>
    <xdr:to>
      <xdr:col>116</xdr:col>
      <xdr:colOff>63500</xdr:colOff>
      <xdr:row>63</xdr:row>
      <xdr:rowOff>95250</xdr:rowOff>
    </xdr:to>
    <xdr:cxnSp macro="">
      <xdr:nvCxnSpPr>
        <xdr:cNvPr id="704" name="直線コネクタ 703">
          <a:extLst>
            <a:ext uri="{FF2B5EF4-FFF2-40B4-BE49-F238E27FC236}">
              <a16:creationId xmlns:a16="http://schemas.microsoft.com/office/drawing/2014/main" id="{96A62358-8D89-4B1C-85C5-1EC61EEF7E29}"/>
            </a:ext>
          </a:extLst>
        </xdr:cNvPr>
        <xdr:cNvCxnSpPr/>
      </xdr:nvCxnSpPr>
      <xdr:spPr>
        <a:xfrm>
          <a:off x="19204940" y="10892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33565</xdr:rowOff>
    </xdr:from>
    <xdr:to>
      <xdr:col>107</xdr:col>
      <xdr:colOff>101600</xdr:colOff>
      <xdr:row>63</xdr:row>
      <xdr:rowOff>135165</xdr:rowOff>
    </xdr:to>
    <xdr:sp macro="" textlink="">
      <xdr:nvSpPr>
        <xdr:cNvPr id="705" name="楕円 704">
          <a:extLst>
            <a:ext uri="{FF2B5EF4-FFF2-40B4-BE49-F238E27FC236}">
              <a16:creationId xmlns:a16="http://schemas.microsoft.com/office/drawing/2014/main" id="{9C5AAB17-D5A4-44CA-A84C-C9D768E4746F}"/>
            </a:ext>
          </a:extLst>
        </xdr:cNvPr>
        <xdr:cNvSpPr/>
      </xdr:nvSpPr>
      <xdr:spPr>
        <a:xfrm>
          <a:off x="18345150" y="1083301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84365</xdr:rowOff>
    </xdr:from>
    <xdr:to>
      <xdr:col>111</xdr:col>
      <xdr:colOff>177800</xdr:colOff>
      <xdr:row>63</xdr:row>
      <xdr:rowOff>95250</xdr:rowOff>
    </xdr:to>
    <xdr:cxnSp macro="">
      <xdr:nvCxnSpPr>
        <xdr:cNvPr id="706" name="直線コネクタ 705">
          <a:extLst>
            <a:ext uri="{FF2B5EF4-FFF2-40B4-BE49-F238E27FC236}">
              <a16:creationId xmlns:a16="http://schemas.microsoft.com/office/drawing/2014/main" id="{2B257D59-F37E-4B66-AD4D-E7CD7B50BF1F}"/>
            </a:ext>
          </a:extLst>
        </xdr:cNvPr>
        <xdr:cNvCxnSpPr/>
      </xdr:nvCxnSpPr>
      <xdr:spPr>
        <a:xfrm>
          <a:off x="18399760" y="10887620"/>
          <a:ext cx="80518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33565</xdr:rowOff>
    </xdr:from>
    <xdr:to>
      <xdr:col>102</xdr:col>
      <xdr:colOff>165100</xdr:colOff>
      <xdr:row>63</xdr:row>
      <xdr:rowOff>135165</xdr:rowOff>
    </xdr:to>
    <xdr:sp macro="" textlink="">
      <xdr:nvSpPr>
        <xdr:cNvPr id="707" name="楕円 706">
          <a:extLst>
            <a:ext uri="{FF2B5EF4-FFF2-40B4-BE49-F238E27FC236}">
              <a16:creationId xmlns:a16="http://schemas.microsoft.com/office/drawing/2014/main" id="{C918515D-5844-476E-8E26-D8668AEB0352}"/>
            </a:ext>
          </a:extLst>
        </xdr:cNvPr>
        <xdr:cNvSpPr/>
      </xdr:nvSpPr>
      <xdr:spPr>
        <a:xfrm>
          <a:off x="17547590" y="1083301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84365</xdr:rowOff>
    </xdr:from>
    <xdr:to>
      <xdr:col>107</xdr:col>
      <xdr:colOff>50800</xdr:colOff>
      <xdr:row>63</xdr:row>
      <xdr:rowOff>84365</xdr:rowOff>
    </xdr:to>
    <xdr:cxnSp macro="">
      <xdr:nvCxnSpPr>
        <xdr:cNvPr id="708" name="直線コネクタ 707">
          <a:extLst>
            <a:ext uri="{FF2B5EF4-FFF2-40B4-BE49-F238E27FC236}">
              <a16:creationId xmlns:a16="http://schemas.microsoft.com/office/drawing/2014/main" id="{41CAF6D5-756B-407C-BA32-242281925919}"/>
            </a:ext>
          </a:extLst>
        </xdr:cNvPr>
        <xdr:cNvCxnSpPr/>
      </xdr:nvCxnSpPr>
      <xdr:spPr>
        <a:xfrm>
          <a:off x="17602200" y="108876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33565</xdr:rowOff>
    </xdr:from>
    <xdr:to>
      <xdr:col>98</xdr:col>
      <xdr:colOff>38100</xdr:colOff>
      <xdr:row>63</xdr:row>
      <xdr:rowOff>135165</xdr:rowOff>
    </xdr:to>
    <xdr:sp macro="" textlink="">
      <xdr:nvSpPr>
        <xdr:cNvPr id="709" name="楕円 708">
          <a:extLst>
            <a:ext uri="{FF2B5EF4-FFF2-40B4-BE49-F238E27FC236}">
              <a16:creationId xmlns:a16="http://schemas.microsoft.com/office/drawing/2014/main" id="{ECCC7AC6-38CF-406B-84CA-0707EA50CBCA}"/>
            </a:ext>
          </a:extLst>
        </xdr:cNvPr>
        <xdr:cNvSpPr/>
      </xdr:nvSpPr>
      <xdr:spPr>
        <a:xfrm>
          <a:off x="16761460" y="1083301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84365</xdr:rowOff>
    </xdr:from>
    <xdr:to>
      <xdr:col>102</xdr:col>
      <xdr:colOff>114300</xdr:colOff>
      <xdr:row>63</xdr:row>
      <xdr:rowOff>84365</xdr:rowOff>
    </xdr:to>
    <xdr:cxnSp macro="">
      <xdr:nvCxnSpPr>
        <xdr:cNvPr id="710" name="直線コネクタ 709">
          <a:extLst>
            <a:ext uri="{FF2B5EF4-FFF2-40B4-BE49-F238E27FC236}">
              <a16:creationId xmlns:a16="http://schemas.microsoft.com/office/drawing/2014/main" id="{4E91691C-2070-466E-824A-6C4463C5B79C}"/>
            </a:ext>
          </a:extLst>
        </xdr:cNvPr>
        <xdr:cNvCxnSpPr/>
      </xdr:nvCxnSpPr>
      <xdr:spPr>
        <a:xfrm>
          <a:off x="16804640" y="108876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1" name="n_1aveValue【保健センター・保健所】&#10;一人当たり面積">
          <a:extLst>
            <a:ext uri="{FF2B5EF4-FFF2-40B4-BE49-F238E27FC236}">
              <a16:creationId xmlns:a16="http://schemas.microsoft.com/office/drawing/2014/main" id="{0400907D-700B-47F1-A80D-4A92D0938802}"/>
            </a:ext>
          </a:extLst>
        </xdr:cNvPr>
        <xdr:cNvSpPr txBox="1"/>
      </xdr:nvSpPr>
      <xdr:spPr>
        <a:xfrm>
          <a:off x="18982132" y="104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2" name="n_2aveValue【保健センター・保健所】&#10;一人当たり面積">
          <a:extLst>
            <a:ext uri="{FF2B5EF4-FFF2-40B4-BE49-F238E27FC236}">
              <a16:creationId xmlns:a16="http://schemas.microsoft.com/office/drawing/2014/main" id="{4DDD05B2-7CCA-494C-AC06-95D18AC9F4E2}"/>
            </a:ext>
          </a:extLst>
        </xdr:cNvPr>
        <xdr:cNvSpPr txBox="1"/>
      </xdr:nvSpPr>
      <xdr:spPr>
        <a:xfrm>
          <a:off x="18182032" y="104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3" name="n_3aveValue【保健センター・保健所】&#10;一人当たり面積">
          <a:extLst>
            <a:ext uri="{FF2B5EF4-FFF2-40B4-BE49-F238E27FC236}">
              <a16:creationId xmlns:a16="http://schemas.microsoft.com/office/drawing/2014/main" id="{E6753557-85F3-44FB-93BF-372A77AAB4E4}"/>
            </a:ext>
          </a:extLst>
        </xdr:cNvPr>
        <xdr:cNvSpPr txBox="1"/>
      </xdr:nvSpPr>
      <xdr:spPr>
        <a:xfrm>
          <a:off x="17384472" y="104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714" name="n_4aveValue【保健センター・保健所】&#10;一人当たり面積">
          <a:extLst>
            <a:ext uri="{FF2B5EF4-FFF2-40B4-BE49-F238E27FC236}">
              <a16:creationId xmlns:a16="http://schemas.microsoft.com/office/drawing/2014/main" id="{2AD09DEB-257E-4462-B5B4-19EF559B8384}"/>
            </a:ext>
          </a:extLst>
        </xdr:cNvPr>
        <xdr:cNvSpPr txBox="1"/>
      </xdr:nvSpPr>
      <xdr:spPr>
        <a:xfrm>
          <a:off x="16588817" y="1054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137177</xdr:rowOff>
    </xdr:from>
    <xdr:ext cx="469744" cy="259045"/>
    <xdr:sp macro="" textlink="">
      <xdr:nvSpPr>
        <xdr:cNvPr id="715" name="n_1mainValue【保健センター・保健所】&#10;一人当たり面積">
          <a:extLst>
            <a:ext uri="{FF2B5EF4-FFF2-40B4-BE49-F238E27FC236}">
              <a16:creationId xmlns:a16="http://schemas.microsoft.com/office/drawing/2014/main" id="{1060FE45-8EF9-4F32-9608-D6F9473AE984}"/>
            </a:ext>
          </a:extLst>
        </xdr:cNvPr>
        <xdr:cNvSpPr txBox="1"/>
      </xdr:nvSpPr>
      <xdr:spPr>
        <a:xfrm>
          <a:off x="18982132"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126292</xdr:rowOff>
    </xdr:from>
    <xdr:ext cx="469744" cy="259045"/>
    <xdr:sp macro="" textlink="">
      <xdr:nvSpPr>
        <xdr:cNvPr id="716" name="n_2mainValue【保健センター・保健所】&#10;一人当たり面積">
          <a:extLst>
            <a:ext uri="{FF2B5EF4-FFF2-40B4-BE49-F238E27FC236}">
              <a16:creationId xmlns:a16="http://schemas.microsoft.com/office/drawing/2014/main" id="{97B83413-CB0A-4661-978F-67D1DADAAA1B}"/>
            </a:ext>
          </a:extLst>
        </xdr:cNvPr>
        <xdr:cNvSpPr txBox="1"/>
      </xdr:nvSpPr>
      <xdr:spPr>
        <a:xfrm>
          <a:off x="18182032" y="109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126292</xdr:rowOff>
    </xdr:from>
    <xdr:ext cx="469744" cy="259045"/>
    <xdr:sp macro="" textlink="">
      <xdr:nvSpPr>
        <xdr:cNvPr id="717" name="n_3mainValue【保健センター・保健所】&#10;一人当たり面積">
          <a:extLst>
            <a:ext uri="{FF2B5EF4-FFF2-40B4-BE49-F238E27FC236}">
              <a16:creationId xmlns:a16="http://schemas.microsoft.com/office/drawing/2014/main" id="{7600EF96-905F-4943-8DD5-BDE83E37CBA9}"/>
            </a:ext>
          </a:extLst>
        </xdr:cNvPr>
        <xdr:cNvSpPr txBox="1"/>
      </xdr:nvSpPr>
      <xdr:spPr>
        <a:xfrm>
          <a:off x="17384472" y="109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126292</xdr:rowOff>
    </xdr:from>
    <xdr:ext cx="469744" cy="259045"/>
    <xdr:sp macro="" textlink="">
      <xdr:nvSpPr>
        <xdr:cNvPr id="718" name="n_4mainValue【保健センター・保健所】&#10;一人当たり面積">
          <a:extLst>
            <a:ext uri="{FF2B5EF4-FFF2-40B4-BE49-F238E27FC236}">
              <a16:creationId xmlns:a16="http://schemas.microsoft.com/office/drawing/2014/main" id="{7EC16A62-AFC7-4182-97F6-271044759070}"/>
            </a:ext>
          </a:extLst>
        </xdr:cNvPr>
        <xdr:cNvSpPr txBox="1"/>
      </xdr:nvSpPr>
      <xdr:spPr>
        <a:xfrm>
          <a:off x="16588817" y="109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937E3F39-3971-4237-81CD-062D7AECDC9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2E133334-C2B9-4D13-B0C8-5E3ACAB20B4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1C24B2F6-9C47-4690-8FD3-7F778ECB25A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BF51DB2C-5878-4DFE-ABE7-66DE2134975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927B5581-4F27-476D-8D29-C9761122BBE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37195CF3-57CB-414D-8EE6-940ED13516C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8E40013F-9472-480D-94BB-4C52DEC5F51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557C7448-029A-4112-A437-8DE9C00E85E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A46FA7F7-6C62-4DD4-BD87-5DF5584BC83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A3B10164-E108-47DC-825C-C617B23290D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FB267EC6-1C5A-4342-B717-1A688F09AA5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7E161FB3-F64C-442B-9578-53BEA5A43EB1}"/>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EF03C24E-A929-4F58-A9AD-1EA4A5AF54A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499C76B4-9CB3-42A5-90F4-00A738F10E56}"/>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EE74A69F-9F47-4AE8-95E9-383B2CD4D80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DE3F3E68-1E2D-47ED-ACBE-D28571294AE1}"/>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D9A6D0B3-0378-40ED-A1F0-2582386A7A3B}"/>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E0835E06-ECEE-48A9-9F4B-2719FE034230}"/>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09E3AC3F-8B56-4063-B411-D88E11823D4E}"/>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60A2F3FE-FDED-4A4E-88AC-69D9F0FB52B1}"/>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AF5CE4E7-B41A-47C4-AE61-4E9DC7F10900}"/>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EF836436-132F-4B24-B14B-62966AB75D9B}"/>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F212F533-8164-406F-AF3B-21FC002503B3}"/>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9C168255-DEBF-4D2A-A944-CCE964ADE6A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F2567575-4BD9-4A90-8BBE-16BF290B6A3A}"/>
            </a:ext>
          </a:extLst>
        </xdr:cNvPr>
        <xdr:cNvCxnSpPr/>
      </xdr:nvCxnSpPr>
      <xdr:spPr>
        <a:xfrm flipV="1">
          <a:off x="14703424" y="133750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45CA4964-EA37-48CA-BE24-702DECE7B030}"/>
            </a:ext>
          </a:extLst>
        </xdr:cNvPr>
        <xdr:cNvSpPr txBox="1"/>
      </xdr:nvSpPr>
      <xdr:spPr>
        <a:xfrm>
          <a:off x="1474216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7089C92C-9C48-4AFD-A211-81DFF992E2F7}"/>
            </a:ext>
          </a:extLst>
        </xdr:cNvPr>
        <xdr:cNvCxnSpPr/>
      </xdr:nvCxnSpPr>
      <xdr:spPr>
        <a:xfrm>
          <a:off x="14611350" y="14723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7A131710-54AD-4B39-9D15-D49EC5D92D51}"/>
            </a:ext>
          </a:extLst>
        </xdr:cNvPr>
        <xdr:cNvSpPr txBox="1"/>
      </xdr:nvSpPr>
      <xdr:spPr>
        <a:xfrm>
          <a:off x="1474216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7B023BD5-D623-434B-A1E3-01CCF32E87C7}"/>
            </a:ext>
          </a:extLst>
        </xdr:cNvPr>
        <xdr:cNvCxnSpPr/>
      </xdr:nvCxnSpPr>
      <xdr:spPr>
        <a:xfrm>
          <a:off x="1461135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387CA720-C9FF-499C-A956-97B36906D48A}"/>
            </a:ext>
          </a:extLst>
        </xdr:cNvPr>
        <xdr:cNvSpPr txBox="1"/>
      </xdr:nvSpPr>
      <xdr:spPr>
        <a:xfrm>
          <a:off x="14742160" y="1379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319CE18F-5B6B-4371-848A-B905D1BCAC2A}"/>
            </a:ext>
          </a:extLst>
        </xdr:cNvPr>
        <xdr:cNvSpPr/>
      </xdr:nvSpPr>
      <xdr:spPr>
        <a:xfrm>
          <a:off x="14649450" y="139471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0495CAE4-61B0-4BDE-AC03-359047F22E2D}"/>
            </a:ext>
          </a:extLst>
        </xdr:cNvPr>
        <xdr:cNvSpPr/>
      </xdr:nvSpPr>
      <xdr:spPr>
        <a:xfrm>
          <a:off x="13887450" y="140500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3DE971D6-39C3-4427-AA1D-DE259E50219F}"/>
            </a:ext>
          </a:extLst>
        </xdr:cNvPr>
        <xdr:cNvSpPr/>
      </xdr:nvSpPr>
      <xdr:spPr>
        <a:xfrm>
          <a:off x="13089890" y="1401762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84149717-2BE4-4559-BD45-B10A860252D7}"/>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a:extLst>
            <a:ext uri="{FF2B5EF4-FFF2-40B4-BE49-F238E27FC236}">
              <a16:creationId xmlns:a16="http://schemas.microsoft.com/office/drawing/2014/main" id="{6D356A56-8869-465E-959D-C40D96C2A4D5}"/>
            </a:ext>
          </a:extLst>
        </xdr:cNvPr>
        <xdr:cNvSpPr/>
      </xdr:nvSpPr>
      <xdr:spPr>
        <a:xfrm>
          <a:off x="11487150" y="139185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CA61450D-C67C-4072-93AF-491F364CB50C}"/>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91317A4-543B-4365-B6B5-6B006794EED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E71747E-BF13-4971-868E-5F7EA3BFD088}"/>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1DC9E10-AFC0-417F-941F-3CF38AC7FBD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3AC8D8F8-59F0-499A-82C0-5FE80DF6238B}"/>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133986</xdr:rowOff>
    </xdr:from>
    <xdr:to>
      <xdr:col>85</xdr:col>
      <xdr:colOff>177800</xdr:colOff>
      <xdr:row>83</xdr:row>
      <xdr:rowOff>64136</xdr:rowOff>
    </xdr:to>
    <xdr:sp macro="" textlink="">
      <xdr:nvSpPr>
        <xdr:cNvPr id="759" name="楕円 758">
          <a:extLst>
            <a:ext uri="{FF2B5EF4-FFF2-40B4-BE49-F238E27FC236}">
              <a16:creationId xmlns:a16="http://schemas.microsoft.com/office/drawing/2014/main" id="{C5AAF299-9451-437E-8EE8-D91DFB515B67}"/>
            </a:ext>
          </a:extLst>
        </xdr:cNvPr>
        <xdr:cNvSpPr/>
      </xdr:nvSpPr>
      <xdr:spPr>
        <a:xfrm>
          <a:off x="14649450" y="141890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112413</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D5E35C62-5F09-4F11-B005-7BC27CC5CDC1}"/>
            </a:ext>
          </a:extLst>
        </xdr:cNvPr>
        <xdr:cNvSpPr txBox="1"/>
      </xdr:nvSpPr>
      <xdr:spPr>
        <a:xfrm>
          <a:off x="14742160"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93980</xdr:rowOff>
    </xdr:from>
    <xdr:to>
      <xdr:col>81</xdr:col>
      <xdr:colOff>101600</xdr:colOff>
      <xdr:row>83</xdr:row>
      <xdr:rowOff>24130</xdr:rowOff>
    </xdr:to>
    <xdr:sp macro="" textlink="">
      <xdr:nvSpPr>
        <xdr:cNvPr id="761" name="楕円 760">
          <a:extLst>
            <a:ext uri="{FF2B5EF4-FFF2-40B4-BE49-F238E27FC236}">
              <a16:creationId xmlns:a16="http://schemas.microsoft.com/office/drawing/2014/main" id="{1A634E2C-BAAE-468E-A447-6652E48B9087}"/>
            </a:ext>
          </a:extLst>
        </xdr:cNvPr>
        <xdr:cNvSpPr/>
      </xdr:nvSpPr>
      <xdr:spPr>
        <a:xfrm>
          <a:off x="13887450" y="141566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144780</xdr:rowOff>
    </xdr:from>
    <xdr:to>
      <xdr:col>85</xdr:col>
      <xdr:colOff>127000</xdr:colOff>
      <xdr:row>83</xdr:row>
      <xdr:rowOff>13336</xdr:rowOff>
    </xdr:to>
    <xdr:cxnSp macro="">
      <xdr:nvCxnSpPr>
        <xdr:cNvPr id="762" name="直線コネクタ 761">
          <a:extLst>
            <a:ext uri="{FF2B5EF4-FFF2-40B4-BE49-F238E27FC236}">
              <a16:creationId xmlns:a16="http://schemas.microsoft.com/office/drawing/2014/main" id="{608132F5-1E64-4F56-A3BE-1A37FEA37E0F}"/>
            </a:ext>
          </a:extLst>
        </xdr:cNvPr>
        <xdr:cNvCxnSpPr/>
      </xdr:nvCxnSpPr>
      <xdr:spPr>
        <a:xfrm>
          <a:off x="13942060" y="14201775"/>
          <a:ext cx="762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55880</xdr:rowOff>
    </xdr:from>
    <xdr:to>
      <xdr:col>76</xdr:col>
      <xdr:colOff>165100</xdr:colOff>
      <xdr:row>82</xdr:row>
      <xdr:rowOff>157480</xdr:rowOff>
    </xdr:to>
    <xdr:sp macro="" textlink="">
      <xdr:nvSpPr>
        <xdr:cNvPr id="763" name="楕円 762">
          <a:extLst>
            <a:ext uri="{FF2B5EF4-FFF2-40B4-BE49-F238E27FC236}">
              <a16:creationId xmlns:a16="http://schemas.microsoft.com/office/drawing/2014/main" id="{23E44156-8C8C-448E-8B3E-2C117B3C1D36}"/>
            </a:ext>
          </a:extLst>
        </xdr:cNvPr>
        <xdr:cNvSpPr/>
      </xdr:nvSpPr>
      <xdr:spPr>
        <a:xfrm>
          <a:off x="13089890" y="14118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106680</xdr:rowOff>
    </xdr:from>
    <xdr:to>
      <xdr:col>81</xdr:col>
      <xdr:colOff>50800</xdr:colOff>
      <xdr:row>82</xdr:row>
      <xdr:rowOff>144780</xdr:rowOff>
    </xdr:to>
    <xdr:cxnSp macro="">
      <xdr:nvCxnSpPr>
        <xdr:cNvPr id="764" name="直線コネクタ 763">
          <a:extLst>
            <a:ext uri="{FF2B5EF4-FFF2-40B4-BE49-F238E27FC236}">
              <a16:creationId xmlns:a16="http://schemas.microsoft.com/office/drawing/2014/main" id="{3BCF0810-7064-43A3-ABA6-7342C9BC267D}"/>
            </a:ext>
          </a:extLst>
        </xdr:cNvPr>
        <xdr:cNvCxnSpPr/>
      </xdr:nvCxnSpPr>
      <xdr:spPr>
        <a:xfrm>
          <a:off x="13144500" y="1416367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12064</xdr:rowOff>
    </xdr:from>
    <xdr:to>
      <xdr:col>72</xdr:col>
      <xdr:colOff>38100</xdr:colOff>
      <xdr:row>82</xdr:row>
      <xdr:rowOff>113664</xdr:rowOff>
    </xdr:to>
    <xdr:sp macro="" textlink="">
      <xdr:nvSpPr>
        <xdr:cNvPr id="765" name="楕円 764">
          <a:extLst>
            <a:ext uri="{FF2B5EF4-FFF2-40B4-BE49-F238E27FC236}">
              <a16:creationId xmlns:a16="http://schemas.microsoft.com/office/drawing/2014/main" id="{74146665-C55A-4F92-AB62-73D09B3ADC38}"/>
            </a:ext>
          </a:extLst>
        </xdr:cNvPr>
        <xdr:cNvSpPr/>
      </xdr:nvSpPr>
      <xdr:spPr>
        <a:xfrm>
          <a:off x="12303760" y="14074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62864</xdr:rowOff>
    </xdr:from>
    <xdr:to>
      <xdr:col>76</xdr:col>
      <xdr:colOff>114300</xdr:colOff>
      <xdr:row>82</xdr:row>
      <xdr:rowOff>106680</xdr:rowOff>
    </xdr:to>
    <xdr:cxnSp macro="">
      <xdr:nvCxnSpPr>
        <xdr:cNvPr id="766" name="直線コネクタ 765">
          <a:extLst>
            <a:ext uri="{FF2B5EF4-FFF2-40B4-BE49-F238E27FC236}">
              <a16:creationId xmlns:a16="http://schemas.microsoft.com/office/drawing/2014/main" id="{C09169BB-A890-4928-95AC-6DDF449895E9}"/>
            </a:ext>
          </a:extLst>
        </xdr:cNvPr>
        <xdr:cNvCxnSpPr/>
      </xdr:nvCxnSpPr>
      <xdr:spPr>
        <a:xfrm>
          <a:off x="12346940" y="14117954"/>
          <a:ext cx="7975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143511</xdr:rowOff>
    </xdr:from>
    <xdr:to>
      <xdr:col>67</xdr:col>
      <xdr:colOff>101600</xdr:colOff>
      <xdr:row>82</xdr:row>
      <xdr:rowOff>73661</xdr:rowOff>
    </xdr:to>
    <xdr:sp macro="" textlink="">
      <xdr:nvSpPr>
        <xdr:cNvPr id="767" name="楕円 766">
          <a:extLst>
            <a:ext uri="{FF2B5EF4-FFF2-40B4-BE49-F238E27FC236}">
              <a16:creationId xmlns:a16="http://schemas.microsoft.com/office/drawing/2014/main" id="{428FA714-273A-4E40-83EE-532DCFEF92D2}"/>
            </a:ext>
          </a:extLst>
        </xdr:cNvPr>
        <xdr:cNvSpPr/>
      </xdr:nvSpPr>
      <xdr:spPr>
        <a:xfrm>
          <a:off x="11487150" y="140290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22861</xdr:rowOff>
    </xdr:from>
    <xdr:to>
      <xdr:col>71</xdr:col>
      <xdr:colOff>177800</xdr:colOff>
      <xdr:row>82</xdr:row>
      <xdr:rowOff>62864</xdr:rowOff>
    </xdr:to>
    <xdr:cxnSp macro="">
      <xdr:nvCxnSpPr>
        <xdr:cNvPr id="768" name="直線コネクタ 767">
          <a:extLst>
            <a:ext uri="{FF2B5EF4-FFF2-40B4-BE49-F238E27FC236}">
              <a16:creationId xmlns:a16="http://schemas.microsoft.com/office/drawing/2014/main" id="{2C8B0203-5FB4-4E11-BECA-C5B9E834D572}"/>
            </a:ext>
          </a:extLst>
        </xdr:cNvPr>
        <xdr:cNvCxnSpPr/>
      </xdr:nvCxnSpPr>
      <xdr:spPr>
        <a:xfrm>
          <a:off x="11541760" y="14077951"/>
          <a:ext cx="80518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107332</xdr:rowOff>
    </xdr:from>
    <xdr:ext cx="405111" cy="259045"/>
    <xdr:sp macro="" textlink="">
      <xdr:nvSpPr>
        <xdr:cNvPr id="769" name="n_1aveValue【消防施設】&#10;有形固定資産減価償却率">
          <a:extLst>
            <a:ext uri="{FF2B5EF4-FFF2-40B4-BE49-F238E27FC236}">
              <a16:creationId xmlns:a16="http://schemas.microsoft.com/office/drawing/2014/main" id="{F81D10CF-DBB4-4971-B4F4-D97DCFD952EA}"/>
            </a:ext>
          </a:extLst>
        </xdr:cNvPr>
        <xdr:cNvSpPr txBox="1"/>
      </xdr:nvSpPr>
      <xdr:spPr>
        <a:xfrm>
          <a:off x="1373823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770" name="n_2aveValue【消防施設】&#10;有形固定資産減価償却率">
          <a:extLst>
            <a:ext uri="{FF2B5EF4-FFF2-40B4-BE49-F238E27FC236}">
              <a16:creationId xmlns:a16="http://schemas.microsoft.com/office/drawing/2014/main" id="{46E2AE4D-72C9-4DF0-BAC4-F3C142414D9E}"/>
            </a:ext>
          </a:extLst>
        </xdr:cNvPr>
        <xdr:cNvSpPr txBox="1"/>
      </xdr:nvSpPr>
      <xdr:spPr>
        <a:xfrm>
          <a:off x="12957184" y="13798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71" name="n_3aveValue【消防施設】&#10;有形固定資産減価償却率">
          <a:extLst>
            <a:ext uri="{FF2B5EF4-FFF2-40B4-BE49-F238E27FC236}">
              <a16:creationId xmlns:a16="http://schemas.microsoft.com/office/drawing/2014/main" id="{BE475C38-9D89-443A-AE28-BC20BAB278D4}"/>
            </a:ext>
          </a:extLst>
        </xdr:cNvPr>
        <xdr:cNvSpPr txBox="1"/>
      </xdr:nvSpPr>
      <xdr:spPr>
        <a:xfrm>
          <a:off x="1217105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72" name="n_4aveValue【消防施設】&#10;有形固定資産減価償却率">
          <a:extLst>
            <a:ext uri="{FF2B5EF4-FFF2-40B4-BE49-F238E27FC236}">
              <a16:creationId xmlns:a16="http://schemas.microsoft.com/office/drawing/2014/main" id="{8020F50A-D61B-4F22-95F3-1F19A5D384E1}"/>
            </a:ext>
          </a:extLst>
        </xdr:cNvPr>
        <xdr:cNvSpPr txBox="1"/>
      </xdr:nvSpPr>
      <xdr:spPr>
        <a:xfrm>
          <a:off x="113544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15257</xdr:rowOff>
    </xdr:from>
    <xdr:ext cx="405111" cy="259045"/>
    <xdr:sp macro="" textlink="">
      <xdr:nvSpPr>
        <xdr:cNvPr id="773" name="n_1mainValue【消防施設】&#10;有形固定資産減価償却率">
          <a:extLst>
            <a:ext uri="{FF2B5EF4-FFF2-40B4-BE49-F238E27FC236}">
              <a16:creationId xmlns:a16="http://schemas.microsoft.com/office/drawing/2014/main" id="{7F8053D8-DF17-48D2-8F0C-B4A211BAFD2D}"/>
            </a:ext>
          </a:extLst>
        </xdr:cNvPr>
        <xdr:cNvSpPr txBox="1"/>
      </xdr:nvSpPr>
      <xdr:spPr>
        <a:xfrm>
          <a:off x="1373823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148607</xdr:rowOff>
    </xdr:from>
    <xdr:ext cx="405111" cy="259045"/>
    <xdr:sp macro="" textlink="">
      <xdr:nvSpPr>
        <xdr:cNvPr id="774" name="n_2mainValue【消防施設】&#10;有形固定資産減価償却率">
          <a:extLst>
            <a:ext uri="{FF2B5EF4-FFF2-40B4-BE49-F238E27FC236}">
              <a16:creationId xmlns:a16="http://schemas.microsoft.com/office/drawing/2014/main" id="{73FB79FF-D974-4C44-8939-D300C08BC6E1}"/>
            </a:ext>
          </a:extLst>
        </xdr:cNvPr>
        <xdr:cNvSpPr txBox="1"/>
      </xdr:nvSpPr>
      <xdr:spPr>
        <a:xfrm>
          <a:off x="1295718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104791</xdr:rowOff>
    </xdr:from>
    <xdr:ext cx="405111" cy="259045"/>
    <xdr:sp macro="" textlink="">
      <xdr:nvSpPr>
        <xdr:cNvPr id="775" name="n_3mainValue【消防施設】&#10;有形固定資産減価償却率">
          <a:extLst>
            <a:ext uri="{FF2B5EF4-FFF2-40B4-BE49-F238E27FC236}">
              <a16:creationId xmlns:a16="http://schemas.microsoft.com/office/drawing/2014/main" id="{14566B08-15FC-4354-A20E-BC1BAD1C7198}"/>
            </a:ext>
          </a:extLst>
        </xdr:cNvPr>
        <xdr:cNvSpPr txBox="1"/>
      </xdr:nvSpPr>
      <xdr:spPr>
        <a:xfrm>
          <a:off x="12171054" y="1416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64788</xdr:rowOff>
    </xdr:from>
    <xdr:ext cx="405111" cy="259045"/>
    <xdr:sp macro="" textlink="">
      <xdr:nvSpPr>
        <xdr:cNvPr id="776" name="n_4mainValue【消防施設】&#10;有形固定資産減価償却率">
          <a:extLst>
            <a:ext uri="{FF2B5EF4-FFF2-40B4-BE49-F238E27FC236}">
              <a16:creationId xmlns:a16="http://schemas.microsoft.com/office/drawing/2014/main" id="{BF9AE1E4-DF32-4B5D-908D-682AA6B16231}"/>
            </a:ext>
          </a:extLst>
        </xdr:cNvPr>
        <xdr:cNvSpPr txBox="1"/>
      </xdr:nvSpPr>
      <xdr:spPr>
        <a:xfrm>
          <a:off x="11354444" y="1412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269AE852-9480-4CE8-A9D4-8E6E7BCF72D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98E0A8A0-9CD0-4F2E-BAE4-0D2D8443AA9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86D9832E-27A0-490A-8D23-785D2B94E34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2AA8D486-E24C-486B-A597-8F39BEDE333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46CE3548-B274-4259-845E-481A4C9099B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08239FD8-6466-46C2-9FF8-5EA4C4FD7ED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27757F89-6533-44E3-8B25-3DCD39C055F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CB035AD2-96A8-43DE-9E5B-45380C651F6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11519240-2132-4C34-88E9-832EEE6F0128}"/>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117FEA2F-31E0-4F73-8C83-118B11F90B7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6C86B02B-AAC1-48F3-BE54-D99870B73DCC}"/>
            </a:ext>
          </a:extLst>
        </xdr:cNvPr>
        <xdr:cNvCxnSpPr/>
      </xdr:nvCxnSpPr>
      <xdr:spPr>
        <a:xfrm>
          <a:off x="16459200" y="1466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6A9FC640-5786-4655-BA30-C82D9314A7DE}"/>
            </a:ext>
          </a:extLst>
        </xdr:cNvPr>
        <xdr:cNvSpPr txBox="1"/>
      </xdr:nvSpPr>
      <xdr:spPr>
        <a:xfrm>
          <a:off x="16047266"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68008B1B-054F-4B5D-BBEB-0C68D8B371BD}"/>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34B80150-D21D-4EA4-8D3C-955910D70407}"/>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CA23C00B-0959-4107-AED6-87DCD7913300}"/>
            </a:ext>
          </a:extLst>
        </xdr:cNvPr>
        <xdr:cNvCxnSpPr/>
      </xdr:nvCxnSpPr>
      <xdr:spPr>
        <a:xfrm>
          <a:off x="16459200" y="1352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F2212B73-B87A-4D6E-8855-9E74EC332893}"/>
            </a:ext>
          </a:extLst>
        </xdr:cNvPr>
        <xdr:cNvSpPr txBox="1"/>
      </xdr:nvSpPr>
      <xdr:spPr>
        <a:xfrm>
          <a:off x="16047266"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75D31C9C-2AD6-4F53-B176-6255CD540B63}"/>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518E3ABE-9163-46FC-915B-9C847ED377C8}"/>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2578625B-6553-43BC-A485-D8F7CD32997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39FF9126-481D-4DBB-B11C-493AD4B39256}"/>
            </a:ext>
          </a:extLst>
        </xdr:cNvPr>
        <xdr:cNvCxnSpPr/>
      </xdr:nvCxnSpPr>
      <xdr:spPr>
        <a:xfrm flipV="1">
          <a:off x="19947254" y="13354050"/>
          <a:ext cx="0" cy="1207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61FEDD30-1619-4267-B658-BB06124079E5}"/>
            </a:ext>
          </a:extLst>
        </xdr:cNvPr>
        <xdr:cNvSpPr txBox="1"/>
      </xdr:nvSpPr>
      <xdr:spPr>
        <a:xfrm>
          <a:off x="19985990" y="1456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42F5F6ED-F0DA-4E62-85D6-C9C03D51AB19}"/>
            </a:ext>
          </a:extLst>
        </xdr:cNvPr>
        <xdr:cNvCxnSpPr/>
      </xdr:nvCxnSpPr>
      <xdr:spPr>
        <a:xfrm>
          <a:off x="19885660" y="14561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BCABD123-5BFE-4448-B962-A2E53D0F73BA}"/>
            </a:ext>
          </a:extLst>
        </xdr:cNvPr>
        <xdr:cNvSpPr txBox="1"/>
      </xdr:nvSpPr>
      <xdr:spPr>
        <a:xfrm>
          <a:off x="19985990" y="131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1B66DDE3-51F7-480F-98FC-AC38CF1722DA}"/>
            </a:ext>
          </a:extLst>
        </xdr:cNvPr>
        <xdr:cNvCxnSpPr/>
      </xdr:nvCxnSpPr>
      <xdr:spPr>
        <a:xfrm>
          <a:off x="19885660" y="1335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51452</xdr:rowOff>
    </xdr:from>
    <xdr:ext cx="469744" cy="259045"/>
    <xdr:sp macro="" textlink="">
      <xdr:nvSpPr>
        <xdr:cNvPr id="801" name="【消防施設】&#10;一人当たり面積平均値テキスト">
          <a:extLst>
            <a:ext uri="{FF2B5EF4-FFF2-40B4-BE49-F238E27FC236}">
              <a16:creationId xmlns:a16="http://schemas.microsoft.com/office/drawing/2014/main" id="{D90925C6-4E35-4A53-8D23-4B26A7D5AB06}"/>
            </a:ext>
          </a:extLst>
        </xdr:cNvPr>
        <xdr:cNvSpPr txBox="1"/>
      </xdr:nvSpPr>
      <xdr:spPr>
        <a:xfrm>
          <a:off x="19985990" y="14114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DF76BDF2-73DF-433E-82EA-C830056BDCB0}"/>
            </a:ext>
          </a:extLst>
        </xdr:cNvPr>
        <xdr:cNvSpPr/>
      </xdr:nvSpPr>
      <xdr:spPr>
        <a:xfrm>
          <a:off x="19904710" y="1413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E1FEED41-6B18-4F27-BDFE-7A9D40A40877}"/>
            </a:ext>
          </a:extLst>
        </xdr:cNvPr>
        <xdr:cNvSpPr/>
      </xdr:nvSpPr>
      <xdr:spPr>
        <a:xfrm>
          <a:off x="19161760" y="141928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5325B07A-7C72-432B-B66F-5E956BB7D3CB}"/>
            </a:ext>
          </a:extLst>
        </xdr:cNvPr>
        <xdr:cNvSpPr/>
      </xdr:nvSpPr>
      <xdr:spPr>
        <a:xfrm>
          <a:off x="18345150" y="141909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EB441D98-E4BD-4910-9073-0084F8F8BF74}"/>
            </a:ext>
          </a:extLst>
        </xdr:cNvPr>
        <xdr:cNvSpPr/>
      </xdr:nvSpPr>
      <xdr:spPr>
        <a:xfrm>
          <a:off x="17547590" y="1419097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a:extLst>
            <a:ext uri="{FF2B5EF4-FFF2-40B4-BE49-F238E27FC236}">
              <a16:creationId xmlns:a16="http://schemas.microsoft.com/office/drawing/2014/main" id="{D6A67916-080D-4543-B02E-EEEFC2EC5FAB}"/>
            </a:ext>
          </a:extLst>
        </xdr:cNvPr>
        <xdr:cNvSpPr/>
      </xdr:nvSpPr>
      <xdr:spPr>
        <a:xfrm>
          <a:off x="16761460" y="142195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AD2EBF0-AADF-4518-BDE7-2B2494F0760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7A4E09D6-BD71-4F43-A2A6-068CF8F796C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62311F10-F6AD-4639-B161-EC0C5739E6E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4B605A9-FB3A-4F38-A9D8-9F6BA3E4F33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B233D78-5A58-4904-9262-112B4A942C05}"/>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73025</xdr:rowOff>
    </xdr:from>
    <xdr:to>
      <xdr:col>116</xdr:col>
      <xdr:colOff>114300</xdr:colOff>
      <xdr:row>81</xdr:row>
      <xdr:rowOff>3175</xdr:rowOff>
    </xdr:to>
    <xdr:sp macro="" textlink="">
      <xdr:nvSpPr>
        <xdr:cNvPr id="812" name="楕円 811">
          <a:extLst>
            <a:ext uri="{FF2B5EF4-FFF2-40B4-BE49-F238E27FC236}">
              <a16:creationId xmlns:a16="http://schemas.microsoft.com/office/drawing/2014/main" id="{7ABA4E4A-5AFE-492F-9F47-22D847D6D7A0}"/>
            </a:ext>
          </a:extLst>
        </xdr:cNvPr>
        <xdr:cNvSpPr/>
      </xdr:nvSpPr>
      <xdr:spPr>
        <a:xfrm>
          <a:off x="19904710" y="13789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95902</xdr:rowOff>
    </xdr:from>
    <xdr:ext cx="469744" cy="259045"/>
    <xdr:sp macro="" textlink="">
      <xdr:nvSpPr>
        <xdr:cNvPr id="813" name="【消防施設】&#10;一人当たり面積該当値テキスト">
          <a:extLst>
            <a:ext uri="{FF2B5EF4-FFF2-40B4-BE49-F238E27FC236}">
              <a16:creationId xmlns:a16="http://schemas.microsoft.com/office/drawing/2014/main" id="{73B7BAA9-9FD4-44A5-8A22-DCC5F5A73B8B}"/>
            </a:ext>
          </a:extLst>
        </xdr:cNvPr>
        <xdr:cNvSpPr txBox="1"/>
      </xdr:nvSpPr>
      <xdr:spPr>
        <a:xfrm>
          <a:off x="19985990" y="13636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78739</xdr:rowOff>
    </xdr:from>
    <xdr:to>
      <xdr:col>112</xdr:col>
      <xdr:colOff>38100</xdr:colOff>
      <xdr:row>81</xdr:row>
      <xdr:rowOff>8889</xdr:rowOff>
    </xdr:to>
    <xdr:sp macro="" textlink="">
      <xdr:nvSpPr>
        <xdr:cNvPr id="814" name="楕円 813">
          <a:extLst>
            <a:ext uri="{FF2B5EF4-FFF2-40B4-BE49-F238E27FC236}">
              <a16:creationId xmlns:a16="http://schemas.microsoft.com/office/drawing/2014/main" id="{5C7659D6-0C80-4099-AAA5-031C16DCDDED}"/>
            </a:ext>
          </a:extLst>
        </xdr:cNvPr>
        <xdr:cNvSpPr/>
      </xdr:nvSpPr>
      <xdr:spPr>
        <a:xfrm>
          <a:off x="19161760" y="137947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123825</xdr:rowOff>
    </xdr:from>
    <xdr:to>
      <xdr:col>116</xdr:col>
      <xdr:colOff>63500</xdr:colOff>
      <xdr:row>80</xdr:row>
      <xdr:rowOff>129539</xdr:rowOff>
    </xdr:to>
    <xdr:cxnSp macro="">
      <xdr:nvCxnSpPr>
        <xdr:cNvPr id="815" name="直線コネクタ 814">
          <a:extLst>
            <a:ext uri="{FF2B5EF4-FFF2-40B4-BE49-F238E27FC236}">
              <a16:creationId xmlns:a16="http://schemas.microsoft.com/office/drawing/2014/main" id="{C9B48369-0576-43A5-A906-A5E56840CABA}"/>
            </a:ext>
          </a:extLst>
        </xdr:cNvPr>
        <xdr:cNvCxnSpPr/>
      </xdr:nvCxnSpPr>
      <xdr:spPr>
        <a:xfrm flipV="1">
          <a:off x="19204940" y="13841730"/>
          <a:ext cx="7429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84455</xdr:rowOff>
    </xdr:from>
    <xdr:to>
      <xdr:col>107</xdr:col>
      <xdr:colOff>101600</xdr:colOff>
      <xdr:row>81</xdr:row>
      <xdr:rowOff>14605</xdr:rowOff>
    </xdr:to>
    <xdr:sp macro="" textlink="">
      <xdr:nvSpPr>
        <xdr:cNvPr id="816" name="楕円 815">
          <a:extLst>
            <a:ext uri="{FF2B5EF4-FFF2-40B4-BE49-F238E27FC236}">
              <a16:creationId xmlns:a16="http://schemas.microsoft.com/office/drawing/2014/main" id="{EEBB5DB5-43AB-4C34-BA1F-534FE5AE25AC}"/>
            </a:ext>
          </a:extLst>
        </xdr:cNvPr>
        <xdr:cNvSpPr/>
      </xdr:nvSpPr>
      <xdr:spPr>
        <a:xfrm>
          <a:off x="18345150" y="138023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129539</xdr:rowOff>
    </xdr:from>
    <xdr:to>
      <xdr:col>111</xdr:col>
      <xdr:colOff>177800</xdr:colOff>
      <xdr:row>80</xdr:row>
      <xdr:rowOff>135255</xdr:rowOff>
    </xdr:to>
    <xdr:cxnSp macro="">
      <xdr:nvCxnSpPr>
        <xdr:cNvPr id="817" name="直線コネクタ 816">
          <a:extLst>
            <a:ext uri="{FF2B5EF4-FFF2-40B4-BE49-F238E27FC236}">
              <a16:creationId xmlns:a16="http://schemas.microsoft.com/office/drawing/2014/main" id="{9911C011-D7E3-4458-9217-2FD30931AE54}"/>
            </a:ext>
          </a:extLst>
        </xdr:cNvPr>
        <xdr:cNvCxnSpPr/>
      </xdr:nvCxnSpPr>
      <xdr:spPr>
        <a:xfrm flipV="1">
          <a:off x="18399760" y="138493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101600</xdr:rowOff>
    </xdr:from>
    <xdr:to>
      <xdr:col>102</xdr:col>
      <xdr:colOff>165100</xdr:colOff>
      <xdr:row>81</xdr:row>
      <xdr:rowOff>31750</xdr:rowOff>
    </xdr:to>
    <xdr:sp macro="" textlink="">
      <xdr:nvSpPr>
        <xdr:cNvPr id="818" name="楕円 817">
          <a:extLst>
            <a:ext uri="{FF2B5EF4-FFF2-40B4-BE49-F238E27FC236}">
              <a16:creationId xmlns:a16="http://schemas.microsoft.com/office/drawing/2014/main" id="{29B048E3-691A-4B7F-96A0-55F62AA45632}"/>
            </a:ext>
          </a:extLst>
        </xdr:cNvPr>
        <xdr:cNvSpPr/>
      </xdr:nvSpPr>
      <xdr:spPr>
        <a:xfrm>
          <a:off x="17547590" y="13813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135255</xdr:rowOff>
    </xdr:from>
    <xdr:to>
      <xdr:col>107</xdr:col>
      <xdr:colOff>50800</xdr:colOff>
      <xdr:row>80</xdr:row>
      <xdr:rowOff>152400</xdr:rowOff>
    </xdr:to>
    <xdr:cxnSp macro="">
      <xdr:nvCxnSpPr>
        <xdr:cNvPr id="819" name="直線コネクタ 818">
          <a:extLst>
            <a:ext uri="{FF2B5EF4-FFF2-40B4-BE49-F238E27FC236}">
              <a16:creationId xmlns:a16="http://schemas.microsoft.com/office/drawing/2014/main" id="{C1715C82-1723-4AA1-8B73-95FECE7957B8}"/>
            </a:ext>
          </a:extLst>
        </xdr:cNvPr>
        <xdr:cNvCxnSpPr/>
      </xdr:nvCxnSpPr>
      <xdr:spPr>
        <a:xfrm flipV="1">
          <a:off x="17602200" y="13847445"/>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107314</xdr:rowOff>
    </xdr:from>
    <xdr:to>
      <xdr:col>98</xdr:col>
      <xdr:colOff>38100</xdr:colOff>
      <xdr:row>81</xdr:row>
      <xdr:rowOff>37464</xdr:rowOff>
    </xdr:to>
    <xdr:sp macro="" textlink="">
      <xdr:nvSpPr>
        <xdr:cNvPr id="820" name="楕円 819">
          <a:extLst>
            <a:ext uri="{FF2B5EF4-FFF2-40B4-BE49-F238E27FC236}">
              <a16:creationId xmlns:a16="http://schemas.microsoft.com/office/drawing/2014/main" id="{FE21C2FF-05CB-49F8-943D-8A4108FAA075}"/>
            </a:ext>
          </a:extLst>
        </xdr:cNvPr>
        <xdr:cNvSpPr/>
      </xdr:nvSpPr>
      <xdr:spPr>
        <a:xfrm>
          <a:off x="16761460" y="138214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152400</xdr:rowOff>
    </xdr:from>
    <xdr:to>
      <xdr:col>102</xdr:col>
      <xdr:colOff>114300</xdr:colOff>
      <xdr:row>80</xdr:row>
      <xdr:rowOff>158114</xdr:rowOff>
    </xdr:to>
    <xdr:cxnSp macro="">
      <xdr:nvCxnSpPr>
        <xdr:cNvPr id="821" name="直線コネクタ 820">
          <a:extLst>
            <a:ext uri="{FF2B5EF4-FFF2-40B4-BE49-F238E27FC236}">
              <a16:creationId xmlns:a16="http://schemas.microsoft.com/office/drawing/2014/main" id="{C10391F4-5E8D-4359-92B0-42DB147FF511}"/>
            </a:ext>
          </a:extLst>
        </xdr:cNvPr>
        <xdr:cNvCxnSpPr/>
      </xdr:nvCxnSpPr>
      <xdr:spPr>
        <a:xfrm flipV="1">
          <a:off x="16804640" y="13868400"/>
          <a:ext cx="79756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822" name="n_1aveValue【消防施設】&#10;一人当たり面積">
          <a:extLst>
            <a:ext uri="{FF2B5EF4-FFF2-40B4-BE49-F238E27FC236}">
              <a16:creationId xmlns:a16="http://schemas.microsoft.com/office/drawing/2014/main" id="{871F9F14-2EBB-462D-8489-0C9DD7250BC5}"/>
            </a:ext>
          </a:extLst>
        </xdr:cNvPr>
        <xdr:cNvSpPr txBox="1"/>
      </xdr:nvSpPr>
      <xdr:spPr>
        <a:xfrm>
          <a:off x="18982132" y="1428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823" name="n_2aveValue【消防施設】&#10;一人当たり面積">
          <a:extLst>
            <a:ext uri="{FF2B5EF4-FFF2-40B4-BE49-F238E27FC236}">
              <a16:creationId xmlns:a16="http://schemas.microsoft.com/office/drawing/2014/main" id="{DAD9BC67-4EE9-4F7B-ABEC-F08BB3F273B0}"/>
            </a:ext>
          </a:extLst>
        </xdr:cNvPr>
        <xdr:cNvSpPr txBox="1"/>
      </xdr:nvSpPr>
      <xdr:spPr>
        <a:xfrm>
          <a:off x="18182032" y="1428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824" name="n_3aveValue【消防施設】&#10;一人当たり面積">
          <a:extLst>
            <a:ext uri="{FF2B5EF4-FFF2-40B4-BE49-F238E27FC236}">
              <a16:creationId xmlns:a16="http://schemas.microsoft.com/office/drawing/2014/main" id="{AFB8C703-030B-45DD-8F68-F2CCCD068DF0}"/>
            </a:ext>
          </a:extLst>
        </xdr:cNvPr>
        <xdr:cNvSpPr txBox="1"/>
      </xdr:nvSpPr>
      <xdr:spPr>
        <a:xfrm>
          <a:off x="17384472" y="1428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825" name="n_4aveValue【消防施設】&#10;一人当たり面積">
          <a:extLst>
            <a:ext uri="{FF2B5EF4-FFF2-40B4-BE49-F238E27FC236}">
              <a16:creationId xmlns:a16="http://schemas.microsoft.com/office/drawing/2014/main" id="{050B988E-CAA3-415B-B5BF-C040F83A6CCE}"/>
            </a:ext>
          </a:extLst>
        </xdr:cNvPr>
        <xdr:cNvSpPr txBox="1"/>
      </xdr:nvSpPr>
      <xdr:spPr>
        <a:xfrm>
          <a:off x="16588817" y="1431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25416</xdr:rowOff>
    </xdr:from>
    <xdr:ext cx="469744" cy="259045"/>
    <xdr:sp macro="" textlink="">
      <xdr:nvSpPr>
        <xdr:cNvPr id="826" name="n_1mainValue【消防施設】&#10;一人当たり面積">
          <a:extLst>
            <a:ext uri="{FF2B5EF4-FFF2-40B4-BE49-F238E27FC236}">
              <a16:creationId xmlns:a16="http://schemas.microsoft.com/office/drawing/2014/main" id="{CCADAD38-0DB2-42CA-AB74-3AEE98BF4D26}"/>
            </a:ext>
          </a:extLst>
        </xdr:cNvPr>
        <xdr:cNvSpPr txBox="1"/>
      </xdr:nvSpPr>
      <xdr:spPr>
        <a:xfrm>
          <a:off x="18982132" y="1356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31132</xdr:rowOff>
    </xdr:from>
    <xdr:ext cx="469744" cy="259045"/>
    <xdr:sp macro="" textlink="">
      <xdr:nvSpPr>
        <xdr:cNvPr id="827" name="n_2mainValue【消防施設】&#10;一人当たり面積">
          <a:extLst>
            <a:ext uri="{FF2B5EF4-FFF2-40B4-BE49-F238E27FC236}">
              <a16:creationId xmlns:a16="http://schemas.microsoft.com/office/drawing/2014/main" id="{458208B0-F03D-44F5-A250-59D1D1B08E11}"/>
            </a:ext>
          </a:extLst>
        </xdr:cNvPr>
        <xdr:cNvSpPr txBox="1"/>
      </xdr:nvSpPr>
      <xdr:spPr>
        <a:xfrm>
          <a:off x="18182032" y="1357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48277</xdr:rowOff>
    </xdr:from>
    <xdr:ext cx="469744" cy="259045"/>
    <xdr:sp macro="" textlink="">
      <xdr:nvSpPr>
        <xdr:cNvPr id="828" name="n_3mainValue【消防施設】&#10;一人当たり面積">
          <a:extLst>
            <a:ext uri="{FF2B5EF4-FFF2-40B4-BE49-F238E27FC236}">
              <a16:creationId xmlns:a16="http://schemas.microsoft.com/office/drawing/2014/main" id="{E5C4CD33-5752-46E1-88B4-06521969CF36}"/>
            </a:ext>
          </a:extLst>
        </xdr:cNvPr>
        <xdr:cNvSpPr txBox="1"/>
      </xdr:nvSpPr>
      <xdr:spPr>
        <a:xfrm>
          <a:off x="17384472" y="1359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53991</xdr:rowOff>
    </xdr:from>
    <xdr:ext cx="469744" cy="259045"/>
    <xdr:sp macro="" textlink="">
      <xdr:nvSpPr>
        <xdr:cNvPr id="829" name="n_4mainValue【消防施設】&#10;一人当たり面積">
          <a:extLst>
            <a:ext uri="{FF2B5EF4-FFF2-40B4-BE49-F238E27FC236}">
              <a16:creationId xmlns:a16="http://schemas.microsoft.com/office/drawing/2014/main" id="{62761616-ECA4-4863-BD5B-5C15821140DC}"/>
            </a:ext>
          </a:extLst>
        </xdr:cNvPr>
        <xdr:cNvSpPr txBox="1"/>
      </xdr:nvSpPr>
      <xdr:spPr>
        <a:xfrm>
          <a:off x="16588817" y="1360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E6650FBB-818D-4CF1-AA60-FB41A8D5EA3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38A1CCB7-5212-4F66-BF5E-9DBE9A47FE6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4B05A42A-EB59-43F9-9822-EF1679F09AC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88C7F7C0-D3CA-483C-8752-CF777208CD1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D3A99E10-8374-4654-8B6A-3186E923060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ECFCC130-1C95-4369-8332-551B9A2F15C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4FFF1BCC-25D2-4F03-B190-BFAD8035C25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D921E437-9E14-40C9-8CFE-2EDB107605A3}"/>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23179BEF-92DF-4014-A8EE-B1F9DFCF635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860885C5-282C-457D-B063-E48EC8E406A3}"/>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554ACF79-F8AF-4BBC-8B23-05AD6D09702E}"/>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0081D037-A3C7-4A41-9280-04337DAE346C}"/>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02667C07-E097-4BBA-B6F4-1B22E7DE2F7E}"/>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70030C07-9DFF-45CD-8B21-54681EBA3E32}"/>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8C25FEBA-7D6A-4726-A125-0E05D1E599B3}"/>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9C929AD6-32E7-41CC-B5E3-35B787964A75}"/>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2A5F3E56-5E62-4DDD-8BD5-7A90F7670FB5}"/>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62632CED-2CC6-4AFC-ABB2-27C00CC1D348}"/>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A25A862A-E961-4C6F-AD55-A8FC3BB0D082}"/>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F6025C92-B703-4986-A7CC-CDC5973C58BD}"/>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583D0ACE-2B40-41C8-8816-B7DB412EA59E}"/>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C7434BB6-D182-4C2B-8F33-3ECD0D3FCFD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7D075F63-0855-4D8E-A7AE-729F6B7170A2}"/>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8B1DC6B-815A-4CDF-BCF1-3F255B28F2E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7B50D222-195E-4F84-B25C-18FF050488D5}"/>
            </a:ext>
          </a:extLst>
        </xdr:cNvPr>
        <xdr:cNvCxnSpPr/>
      </xdr:nvCxnSpPr>
      <xdr:spPr>
        <a:xfrm flipV="1">
          <a:off x="14703424" y="1707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08A39E48-6AE4-411B-AB1E-CB758558EA8F}"/>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8957D60F-E3AA-48B5-B691-3A0F9DC1CBBD}"/>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1C3C4C4B-7CC3-4C7D-AB3F-63063EFA6C0F}"/>
            </a:ext>
          </a:extLst>
        </xdr:cNvPr>
        <xdr:cNvSpPr txBox="1"/>
      </xdr:nvSpPr>
      <xdr:spPr>
        <a:xfrm>
          <a:off x="14742160" y="1685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E0F5B491-275D-4555-A7A6-C7C0DE20C368}"/>
            </a:ext>
          </a:extLst>
        </xdr:cNvPr>
        <xdr:cNvCxnSpPr/>
      </xdr:nvCxnSpPr>
      <xdr:spPr>
        <a:xfrm>
          <a:off x="14611350" y="1707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859" name="【庁舎】&#10;有形固定資産減価償却率平均値テキスト">
          <a:extLst>
            <a:ext uri="{FF2B5EF4-FFF2-40B4-BE49-F238E27FC236}">
              <a16:creationId xmlns:a16="http://schemas.microsoft.com/office/drawing/2014/main" id="{E3985E97-59D3-4BD8-8B8B-BDD3B18378E7}"/>
            </a:ext>
          </a:extLst>
        </xdr:cNvPr>
        <xdr:cNvSpPr txBox="1"/>
      </xdr:nvSpPr>
      <xdr:spPr>
        <a:xfrm>
          <a:off x="14742160" y="176498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455908F3-14B5-46B7-B82E-C1F1814BC1BC}"/>
            </a:ext>
          </a:extLst>
        </xdr:cNvPr>
        <xdr:cNvSpPr/>
      </xdr:nvSpPr>
      <xdr:spPr>
        <a:xfrm>
          <a:off x="14649450" y="17671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F7F5429E-F7FC-4081-B772-1D88BCD569E8}"/>
            </a:ext>
          </a:extLst>
        </xdr:cNvPr>
        <xdr:cNvSpPr/>
      </xdr:nvSpPr>
      <xdr:spPr>
        <a:xfrm>
          <a:off x="13887450" y="17665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0323B8A2-9ED0-4D9E-B28B-F83E8F7DDB5E}"/>
            </a:ext>
          </a:extLst>
        </xdr:cNvPr>
        <xdr:cNvSpPr/>
      </xdr:nvSpPr>
      <xdr:spPr>
        <a:xfrm>
          <a:off x="13089890" y="176371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5F1AAC87-A273-4EE9-9C78-9DF7D8E97DFC}"/>
            </a:ext>
          </a:extLst>
        </xdr:cNvPr>
        <xdr:cNvSpPr/>
      </xdr:nvSpPr>
      <xdr:spPr>
        <a:xfrm>
          <a:off x="12303760" y="176561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a:extLst>
            <a:ext uri="{FF2B5EF4-FFF2-40B4-BE49-F238E27FC236}">
              <a16:creationId xmlns:a16="http://schemas.microsoft.com/office/drawing/2014/main" id="{9FEF0C92-89B6-4530-BF59-B8C4B1092E4D}"/>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A49AA553-4190-4E11-A381-0A0231E11BFF}"/>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97725538-A2EA-4E4B-A1CB-753EABD2E63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7CC34272-05A2-4B21-9B3F-73D569CFBB3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63E842D4-A1B4-4095-9152-8C4C631EAEA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76E1C6A-249F-4BFB-A64F-ECBB47B0743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107314</xdr:rowOff>
    </xdr:from>
    <xdr:to>
      <xdr:col>85</xdr:col>
      <xdr:colOff>177800</xdr:colOff>
      <xdr:row>100</xdr:row>
      <xdr:rowOff>37464</xdr:rowOff>
    </xdr:to>
    <xdr:sp macro="" textlink="">
      <xdr:nvSpPr>
        <xdr:cNvPr id="870" name="楕円 869">
          <a:extLst>
            <a:ext uri="{FF2B5EF4-FFF2-40B4-BE49-F238E27FC236}">
              <a16:creationId xmlns:a16="http://schemas.microsoft.com/office/drawing/2014/main" id="{61D1B221-F849-452E-B440-2361AE78B53D}"/>
            </a:ext>
          </a:extLst>
        </xdr:cNvPr>
        <xdr:cNvSpPr/>
      </xdr:nvSpPr>
      <xdr:spPr>
        <a:xfrm>
          <a:off x="14649450" y="170789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22241</xdr:rowOff>
    </xdr:from>
    <xdr:ext cx="405111" cy="259045"/>
    <xdr:sp macro="" textlink="">
      <xdr:nvSpPr>
        <xdr:cNvPr id="871" name="【庁舎】&#10;有形固定資産減価償却率該当値テキスト">
          <a:extLst>
            <a:ext uri="{FF2B5EF4-FFF2-40B4-BE49-F238E27FC236}">
              <a16:creationId xmlns:a16="http://schemas.microsoft.com/office/drawing/2014/main" id="{6C32F80B-C593-4D98-9108-A7DA6C9A9A1F}"/>
            </a:ext>
          </a:extLst>
        </xdr:cNvPr>
        <xdr:cNvSpPr txBox="1"/>
      </xdr:nvSpPr>
      <xdr:spPr>
        <a:xfrm>
          <a:off x="14742160" y="16991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44450</xdr:rowOff>
    </xdr:from>
    <xdr:to>
      <xdr:col>81</xdr:col>
      <xdr:colOff>101600</xdr:colOff>
      <xdr:row>99</xdr:row>
      <xdr:rowOff>146050</xdr:rowOff>
    </xdr:to>
    <xdr:sp macro="" textlink="">
      <xdr:nvSpPr>
        <xdr:cNvPr id="872" name="楕円 871">
          <a:extLst>
            <a:ext uri="{FF2B5EF4-FFF2-40B4-BE49-F238E27FC236}">
              <a16:creationId xmlns:a16="http://schemas.microsoft.com/office/drawing/2014/main" id="{46F7A2D6-F9F2-4DC1-9A8B-BD6D9EE074AD}"/>
            </a:ext>
          </a:extLst>
        </xdr:cNvPr>
        <xdr:cNvSpPr/>
      </xdr:nvSpPr>
      <xdr:spPr>
        <a:xfrm>
          <a:off x="13887450" y="170199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95250</xdr:rowOff>
    </xdr:from>
    <xdr:to>
      <xdr:col>85</xdr:col>
      <xdr:colOff>127000</xdr:colOff>
      <xdr:row>99</xdr:row>
      <xdr:rowOff>158114</xdr:rowOff>
    </xdr:to>
    <xdr:cxnSp macro="">
      <xdr:nvCxnSpPr>
        <xdr:cNvPr id="873" name="直線コネクタ 872">
          <a:extLst>
            <a:ext uri="{FF2B5EF4-FFF2-40B4-BE49-F238E27FC236}">
              <a16:creationId xmlns:a16="http://schemas.microsoft.com/office/drawing/2014/main" id="{3B4DD1C8-8715-46EB-901F-2AAD8FF1043A}"/>
            </a:ext>
          </a:extLst>
        </xdr:cNvPr>
        <xdr:cNvCxnSpPr/>
      </xdr:nvCxnSpPr>
      <xdr:spPr>
        <a:xfrm>
          <a:off x="13942060" y="17064990"/>
          <a:ext cx="762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82550</xdr:rowOff>
    </xdr:from>
    <xdr:to>
      <xdr:col>76</xdr:col>
      <xdr:colOff>165100</xdr:colOff>
      <xdr:row>100</xdr:row>
      <xdr:rowOff>12700</xdr:rowOff>
    </xdr:to>
    <xdr:sp macro="" textlink="">
      <xdr:nvSpPr>
        <xdr:cNvPr id="874" name="楕円 873">
          <a:extLst>
            <a:ext uri="{FF2B5EF4-FFF2-40B4-BE49-F238E27FC236}">
              <a16:creationId xmlns:a16="http://schemas.microsoft.com/office/drawing/2014/main" id="{4A5473D9-DFD5-4F9E-944B-4B0ADDBF6997}"/>
            </a:ext>
          </a:extLst>
        </xdr:cNvPr>
        <xdr:cNvSpPr/>
      </xdr:nvSpPr>
      <xdr:spPr>
        <a:xfrm>
          <a:off x="13089890" y="17058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95250</xdr:rowOff>
    </xdr:from>
    <xdr:to>
      <xdr:col>81</xdr:col>
      <xdr:colOff>50800</xdr:colOff>
      <xdr:row>99</xdr:row>
      <xdr:rowOff>133350</xdr:rowOff>
    </xdr:to>
    <xdr:cxnSp macro="">
      <xdr:nvCxnSpPr>
        <xdr:cNvPr id="875" name="直線コネクタ 874">
          <a:extLst>
            <a:ext uri="{FF2B5EF4-FFF2-40B4-BE49-F238E27FC236}">
              <a16:creationId xmlns:a16="http://schemas.microsoft.com/office/drawing/2014/main" id="{1019DFC3-F464-4F98-AD6A-41B8DF11F741}"/>
            </a:ext>
          </a:extLst>
        </xdr:cNvPr>
        <xdr:cNvCxnSpPr/>
      </xdr:nvCxnSpPr>
      <xdr:spPr>
        <a:xfrm flipV="1">
          <a:off x="13144500" y="170649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12064</xdr:rowOff>
    </xdr:from>
    <xdr:to>
      <xdr:col>72</xdr:col>
      <xdr:colOff>38100</xdr:colOff>
      <xdr:row>99</xdr:row>
      <xdr:rowOff>113664</xdr:rowOff>
    </xdr:to>
    <xdr:sp macro="" textlink="">
      <xdr:nvSpPr>
        <xdr:cNvPr id="876" name="楕円 875">
          <a:extLst>
            <a:ext uri="{FF2B5EF4-FFF2-40B4-BE49-F238E27FC236}">
              <a16:creationId xmlns:a16="http://schemas.microsoft.com/office/drawing/2014/main" id="{C63F8A72-5F09-46C6-8094-4DDFEB7D12EB}"/>
            </a:ext>
          </a:extLst>
        </xdr:cNvPr>
        <xdr:cNvSpPr/>
      </xdr:nvSpPr>
      <xdr:spPr>
        <a:xfrm>
          <a:off x="12303760" y="169894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62864</xdr:rowOff>
    </xdr:from>
    <xdr:to>
      <xdr:col>76</xdr:col>
      <xdr:colOff>114300</xdr:colOff>
      <xdr:row>99</xdr:row>
      <xdr:rowOff>133350</xdr:rowOff>
    </xdr:to>
    <xdr:cxnSp macro="">
      <xdr:nvCxnSpPr>
        <xdr:cNvPr id="877" name="直線コネクタ 876">
          <a:extLst>
            <a:ext uri="{FF2B5EF4-FFF2-40B4-BE49-F238E27FC236}">
              <a16:creationId xmlns:a16="http://schemas.microsoft.com/office/drawing/2014/main" id="{F343DBDE-B707-4833-8A53-E96FD280DAF8}"/>
            </a:ext>
          </a:extLst>
        </xdr:cNvPr>
        <xdr:cNvCxnSpPr/>
      </xdr:nvCxnSpPr>
      <xdr:spPr>
        <a:xfrm>
          <a:off x="12346940" y="17032604"/>
          <a:ext cx="79756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8255</xdr:rowOff>
    </xdr:from>
    <xdr:to>
      <xdr:col>67</xdr:col>
      <xdr:colOff>101600</xdr:colOff>
      <xdr:row>105</xdr:row>
      <xdr:rowOff>109855</xdr:rowOff>
    </xdr:to>
    <xdr:sp macro="" textlink="">
      <xdr:nvSpPr>
        <xdr:cNvPr id="878" name="楕円 877">
          <a:extLst>
            <a:ext uri="{FF2B5EF4-FFF2-40B4-BE49-F238E27FC236}">
              <a16:creationId xmlns:a16="http://schemas.microsoft.com/office/drawing/2014/main" id="{63A62B7F-8998-47C9-8E7F-9882A03EF60E}"/>
            </a:ext>
          </a:extLst>
        </xdr:cNvPr>
        <xdr:cNvSpPr/>
      </xdr:nvSpPr>
      <xdr:spPr>
        <a:xfrm>
          <a:off x="11487150" y="180124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62864</xdr:rowOff>
    </xdr:from>
    <xdr:to>
      <xdr:col>71</xdr:col>
      <xdr:colOff>177800</xdr:colOff>
      <xdr:row>105</xdr:row>
      <xdr:rowOff>59055</xdr:rowOff>
    </xdr:to>
    <xdr:cxnSp macro="">
      <xdr:nvCxnSpPr>
        <xdr:cNvPr id="879" name="直線コネクタ 878">
          <a:extLst>
            <a:ext uri="{FF2B5EF4-FFF2-40B4-BE49-F238E27FC236}">
              <a16:creationId xmlns:a16="http://schemas.microsoft.com/office/drawing/2014/main" id="{AF90FE54-CBFA-4327-92A7-D7D63CE67B40}"/>
            </a:ext>
          </a:extLst>
        </xdr:cNvPr>
        <xdr:cNvCxnSpPr/>
      </xdr:nvCxnSpPr>
      <xdr:spPr>
        <a:xfrm flipV="1">
          <a:off x="11541760" y="17032604"/>
          <a:ext cx="805180" cy="102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97172</xdr:rowOff>
    </xdr:from>
    <xdr:ext cx="405111" cy="259045"/>
    <xdr:sp macro="" textlink="">
      <xdr:nvSpPr>
        <xdr:cNvPr id="880" name="n_1aveValue【庁舎】&#10;有形固定資産減価償却率">
          <a:extLst>
            <a:ext uri="{FF2B5EF4-FFF2-40B4-BE49-F238E27FC236}">
              <a16:creationId xmlns:a16="http://schemas.microsoft.com/office/drawing/2014/main" id="{1F8B9E6C-B1C3-44BD-8F0C-08A1D88BC43B}"/>
            </a:ext>
          </a:extLst>
        </xdr:cNvPr>
        <xdr:cNvSpPr txBox="1"/>
      </xdr:nvSpPr>
      <xdr:spPr>
        <a:xfrm>
          <a:off x="13738234" y="1775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70502</xdr:rowOff>
    </xdr:from>
    <xdr:ext cx="405111" cy="259045"/>
    <xdr:sp macro="" textlink="">
      <xdr:nvSpPr>
        <xdr:cNvPr id="881" name="n_2aveValue【庁舎】&#10;有形固定資産減価償却率">
          <a:extLst>
            <a:ext uri="{FF2B5EF4-FFF2-40B4-BE49-F238E27FC236}">
              <a16:creationId xmlns:a16="http://schemas.microsoft.com/office/drawing/2014/main" id="{E0B96B5B-EFB7-4D80-A099-1CCE3F26F4A4}"/>
            </a:ext>
          </a:extLst>
        </xdr:cNvPr>
        <xdr:cNvSpPr txBox="1"/>
      </xdr:nvSpPr>
      <xdr:spPr>
        <a:xfrm>
          <a:off x="12957184" y="1772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85741</xdr:rowOff>
    </xdr:from>
    <xdr:ext cx="405111" cy="259045"/>
    <xdr:sp macro="" textlink="">
      <xdr:nvSpPr>
        <xdr:cNvPr id="882" name="n_3aveValue【庁舎】&#10;有形固定資産減価償却率">
          <a:extLst>
            <a:ext uri="{FF2B5EF4-FFF2-40B4-BE49-F238E27FC236}">
              <a16:creationId xmlns:a16="http://schemas.microsoft.com/office/drawing/2014/main" id="{2CF34CD2-E555-49A8-B4AE-478A507819F4}"/>
            </a:ext>
          </a:extLst>
        </xdr:cNvPr>
        <xdr:cNvSpPr txBox="1"/>
      </xdr:nvSpPr>
      <xdr:spPr>
        <a:xfrm>
          <a:off x="12171054" y="17746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83" name="n_4aveValue【庁舎】&#10;有形固定資産減価償却率">
          <a:extLst>
            <a:ext uri="{FF2B5EF4-FFF2-40B4-BE49-F238E27FC236}">
              <a16:creationId xmlns:a16="http://schemas.microsoft.com/office/drawing/2014/main" id="{C65F44DB-B6EC-47FE-AD9E-487C783B96E1}"/>
            </a:ext>
          </a:extLst>
        </xdr:cNvPr>
        <xdr:cNvSpPr txBox="1"/>
      </xdr:nvSpPr>
      <xdr:spPr>
        <a:xfrm>
          <a:off x="1135444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97</xdr:row>
      <xdr:rowOff>162577</xdr:rowOff>
    </xdr:from>
    <xdr:ext cx="405111" cy="259045"/>
    <xdr:sp macro="" textlink="">
      <xdr:nvSpPr>
        <xdr:cNvPr id="884" name="n_1mainValue【庁舎】&#10;有形固定資産減価償却率">
          <a:extLst>
            <a:ext uri="{FF2B5EF4-FFF2-40B4-BE49-F238E27FC236}">
              <a16:creationId xmlns:a16="http://schemas.microsoft.com/office/drawing/2014/main" id="{49AE4B61-EB76-45C7-A3B2-45949A6AC4A6}"/>
            </a:ext>
          </a:extLst>
        </xdr:cNvPr>
        <xdr:cNvSpPr txBox="1"/>
      </xdr:nvSpPr>
      <xdr:spPr>
        <a:xfrm>
          <a:off x="13738234" y="1679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29227</xdr:rowOff>
    </xdr:from>
    <xdr:ext cx="405111" cy="259045"/>
    <xdr:sp macro="" textlink="">
      <xdr:nvSpPr>
        <xdr:cNvPr id="885" name="n_2mainValue【庁舎】&#10;有形固定資産減価償却率">
          <a:extLst>
            <a:ext uri="{FF2B5EF4-FFF2-40B4-BE49-F238E27FC236}">
              <a16:creationId xmlns:a16="http://schemas.microsoft.com/office/drawing/2014/main" id="{06B8B34D-A613-471F-96DA-2A72392D3D33}"/>
            </a:ext>
          </a:extLst>
        </xdr:cNvPr>
        <xdr:cNvSpPr txBox="1"/>
      </xdr:nvSpPr>
      <xdr:spPr>
        <a:xfrm>
          <a:off x="12957184" y="168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97</xdr:row>
      <xdr:rowOff>130191</xdr:rowOff>
    </xdr:from>
    <xdr:ext cx="405111" cy="259045"/>
    <xdr:sp macro="" textlink="">
      <xdr:nvSpPr>
        <xdr:cNvPr id="886" name="n_3mainValue【庁舎】&#10;有形固定資産減価償却率">
          <a:extLst>
            <a:ext uri="{FF2B5EF4-FFF2-40B4-BE49-F238E27FC236}">
              <a16:creationId xmlns:a16="http://schemas.microsoft.com/office/drawing/2014/main" id="{1BE76226-1806-4280-A1D8-A8E4AEF456C0}"/>
            </a:ext>
          </a:extLst>
        </xdr:cNvPr>
        <xdr:cNvSpPr txBox="1"/>
      </xdr:nvSpPr>
      <xdr:spPr>
        <a:xfrm>
          <a:off x="12171054" y="16764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100982</xdr:rowOff>
    </xdr:from>
    <xdr:ext cx="405111" cy="259045"/>
    <xdr:sp macro="" textlink="">
      <xdr:nvSpPr>
        <xdr:cNvPr id="887" name="n_4mainValue【庁舎】&#10;有形固定資産減価償却率">
          <a:extLst>
            <a:ext uri="{FF2B5EF4-FFF2-40B4-BE49-F238E27FC236}">
              <a16:creationId xmlns:a16="http://schemas.microsoft.com/office/drawing/2014/main" id="{FE4F74D1-FEC3-45B3-9B9E-9E712A7BC3C8}"/>
            </a:ext>
          </a:extLst>
        </xdr:cNvPr>
        <xdr:cNvSpPr txBox="1"/>
      </xdr:nvSpPr>
      <xdr:spPr>
        <a:xfrm>
          <a:off x="113544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6A07FDB8-8CEC-4DA9-9EF5-96EB5C25E82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863AFF80-8EF9-4C67-855F-7F055AD54D0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1A1F7DCC-6032-4E72-A549-58C4475EDB6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FD65A07E-1C31-44B0-AA9E-9E49EFC9F41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D775E7D3-2A64-4E74-B427-D13CA46BA34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D15C838F-58BA-4550-96A9-BE7F3EB80F2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B0DF9CD5-A627-4D2D-93FC-FE85D86515E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8B68A205-6544-4119-B4B3-A32176331F1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A5F04A28-EF4F-49A3-ABA1-531CE3E31E8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D4C85090-6038-4F2F-8A05-229E46E1C63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C12F01E6-308D-45B8-A3A2-72D14073DD9C}"/>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464F3E26-4676-4F93-BCE0-89733F97B6D1}"/>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D2AA3517-3148-41CC-A2ED-705ADA498CBE}"/>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E4883083-305C-467E-A744-C9BB606435BE}"/>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82CADE05-4DA3-41B4-BF03-45F69AFE68BE}"/>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7797E673-7FE6-4035-95B1-B54980081A35}"/>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CC3BA9A0-8ED7-4EC6-8F89-31BD8CEA1310}"/>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6DC7AF8A-E677-41C9-BD59-B6D4F561441F}"/>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BAFAAEC4-26AD-4577-A637-64688F7C188C}"/>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52C97B0F-5C5B-4475-B53C-C83CBC9E455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4E696E63-05F3-4B4F-9F3D-94DD2E9186B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EBC77910-CEC1-460F-8ACF-E4C91ED5F52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67000875-61FE-44F5-819C-EE7DC4A7227D}"/>
            </a:ext>
          </a:extLst>
        </xdr:cNvPr>
        <xdr:cNvCxnSpPr/>
      </xdr:nvCxnSpPr>
      <xdr:spPr>
        <a:xfrm flipV="1">
          <a:off x="19947254" y="17161002"/>
          <a:ext cx="0" cy="1373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BEED7955-84DB-46E7-B493-135D6F940D4A}"/>
            </a:ext>
          </a:extLst>
        </xdr:cNvPr>
        <xdr:cNvSpPr txBox="1"/>
      </xdr:nvSpPr>
      <xdr:spPr>
        <a:xfrm>
          <a:off x="19985990" y="18537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3DF2F2C5-CCDF-458D-A983-07F210EC761D}"/>
            </a:ext>
          </a:extLst>
        </xdr:cNvPr>
        <xdr:cNvCxnSpPr/>
      </xdr:nvCxnSpPr>
      <xdr:spPr>
        <a:xfrm>
          <a:off x="19885660" y="18534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5A0009D7-F42B-4D03-87AC-ABB0C13E76AB}"/>
            </a:ext>
          </a:extLst>
        </xdr:cNvPr>
        <xdr:cNvSpPr txBox="1"/>
      </xdr:nvSpPr>
      <xdr:spPr>
        <a:xfrm>
          <a:off x="19985990" y="1693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4B6D260B-BDC7-497F-B2C5-AC082D5F23D6}"/>
            </a:ext>
          </a:extLst>
        </xdr:cNvPr>
        <xdr:cNvCxnSpPr/>
      </xdr:nvCxnSpPr>
      <xdr:spPr>
        <a:xfrm>
          <a:off x="19885660" y="17161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10685</xdr:rowOff>
    </xdr:from>
    <xdr:ext cx="469744" cy="259045"/>
    <xdr:sp macro="" textlink="">
      <xdr:nvSpPr>
        <xdr:cNvPr id="915" name="【庁舎】&#10;一人当たり面積平均値テキスト">
          <a:extLst>
            <a:ext uri="{FF2B5EF4-FFF2-40B4-BE49-F238E27FC236}">
              <a16:creationId xmlns:a16="http://schemas.microsoft.com/office/drawing/2014/main" id="{C106DF40-3709-4FB0-B384-5DB735B49D04}"/>
            </a:ext>
          </a:extLst>
        </xdr:cNvPr>
        <xdr:cNvSpPr txBox="1"/>
      </xdr:nvSpPr>
      <xdr:spPr>
        <a:xfrm>
          <a:off x="19985990" y="18014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C2D49065-E384-4094-9B5E-23997EE71664}"/>
            </a:ext>
          </a:extLst>
        </xdr:cNvPr>
        <xdr:cNvSpPr/>
      </xdr:nvSpPr>
      <xdr:spPr>
        <a:xfrm>
          <a:off x="19904710" y="180326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98B6D37F-058F-453A-8835-4ECC7B99CA39}"/>
            </a:ext>
          </a:extLst>
        </xdr:cNvPr>
        <xdr:cNvSpPr/>
      </xdr:nvSpPr>
      <xdr:spPr>
        <a:xfrm>
          <a:off x="191617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7101C4D8-5BD8-44F0-AED4-0E75B4AA21EB}"/>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A3A7331D-6D02-4F31-873D-7104B010FB0B}"/>
            </a:ext>
          </a:extLst>
        </xdr:cNvPr>
        <xdr:cNvSpPr/>
      </xdr:nvSpPr>
      <xdr:spPr>
        <a:xfrm>
          <a:off x="17547590" y="18062703"/>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a:extLst>
            <a:ext uri="{FF2B5EF4-FFF2-40B4-BE49-F238E27FC236}">
              <a16:creationId xmlns:a16="http://schemas.microsoft.com/office/drawing/2014/main" id="{578894F2-D8FF-4183-B78E-AFA61CCC63BD}"/>
            </a:ext>
          </a:extLst>
        </xdr:cNvPr>
        <xdr:cNvSpPr/>
      </xdr:nvSpPr>
      <xdr:spPr>
        <a:xfrm>
          <a:off x="16761460" y="181103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42CB6AA1-D2BF-4600-BA5E-871C4F9B7D6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C832682C-A81F-4178-B03B-9E6F362C41AD}"/>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38DC9348-89EE-4EE3-99FA-E8A4FDCB5F6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7C1F0730-E8D1-45DB-A39F-E423FCE8191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5DA16102-0AF9-413F-B08A-AEBC0CBED85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926" name="楕円 925">
          <a:extLst>
            <a:ext uri="{FF2B5EF4-FFF2-40B4-BE49-F238E27FC236}">
              <a16:creationId xmlns:a16="http://schemas.microsoft.com/office/drawing/2014/main" id="{F121F06C-0C00-4067-9218-150EC32EED53}"/>
            </a:ext>
          </a:extLst>
        </xdr:cNvPr>
        <xdr:cNvSpPr/>
      </xdr:nvSpPr>
      <xdr:spPr>
        <a:xfrm>
          <a:off x="19904710" y="179255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121429</xdr:rowOff>
    </xdr:from>
    <xdr:ext cx="469744" cy="259045"/>
    <xdr:sp macro="" textlink="">
      <xdr:nvSpPr>
        <xdr:cNvPr id="927" name="【庁舎】&#10;一人当たり面積該当値テキスト">
          <a:extLst>
            <a:ext uri="{FF2B5EF4-FFF2-40B4-BE49-F238E27FC236}">
              <a16:creationId xmlns:a16="http://schemas.microsoft.com/office/drawing/2014/main" id="{82E29E22-9E66-47CB-933A-CAC190077EAE}"/>
            </a:ext>
          </a:extLst>
        </xdr:cNvPr>
        <xdr:cNvSpPr txBox="1"/>
      </xdr:nvSpPr>
      <xdr:spPr>
        <a:xfrm>
          <a:off x="19985990" y="177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107696</xdr:rowOff>
    </xdr:from>
    <xdr:to>
      <xdr:col>112</xdr:col>
      <xdr:colOff>38100</xdr:colOff>
      <xdr:row>105</xdr:row>
      <xdr:rowOff>37846</xdr:rowOff>
    </xdr:to>
    <xdr:sp macro="" textlink="">
      <xdr:nvSpPr>
        <xdr:cNvPr id="928" name="楕円 927">
          <a:extLst>
            <a:ext uri="{FF2B5EF4-FFF2-40B4-BE49-F238E27FC236}">
              <a16:creationId xmlns:a16="http://schemas.microsoft.com/office/drawing/2014/main" id="{6EA9A6BB-1AC3-47C1-909B-7668A82D5863}"/>
            </a:ext>
          </a:extLst>
        </xdr:cNvPr>
        <xdr:cNvSpPr/>
      </xdr:nvSpPr>
      <xdr:spPr>
        <a:xfrm>
          <a:off x="19161760" y="1793659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149352</xdr:rowOff>
    </xdr:from>
    <xdr:to>
      <xdr:col>116</xdr:col>
      <xdr:colOff>63500</xdr:colOff>
      <xdr:row>104</xdr:row>
      <xdr:rowOff>158496</xdr:rowOff>
    </xdr:to>
    <xdr:cxnSp macro="">
      <xdr:nvCxnSpPr>
        <xdr:cNvPr id="929" name="直線コネクタ 928">
          <a:extLst>
            <a:ext uri="{FF2B5EF4-FFF2-40B4-BE49-F238E27FC236}">
              <a16:creationId xmlns:a16="http://schemas.microsoft.com/office/drawing/2014/main" id="{ABFAAC0E-C8B8-46F8-B111-6F3561E6B557}"/>
            </a:ext>
          </a:extLst>
        </xdr:cNvPr>
        <xdr:cNvCxnSpPr/>
      </xdr:nvCxnSpPr>
      <xdr:spPr>
        <a:xfrm flipV="1">
          <a:off x="19204940" y="17980152"/>
          <a:ext cx="74295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48261</xdr:rowOff>
    </xdr:from>
    <xdr:to>
      <xdr:col>107</xdr:col>
      <xdr:colOff>101600</xdr:colOff>
      <xdr:row>104</xdr:row>
      <xdr:rowOff>149861</xdr:rowOff>
    </xdr:to>
    <xdr:sp macro="" textlink="">
      <xdr:nvSpPr>
        <xdr:cNvPr id="930" name="楕円 929">
          <a:extLst>
            <a:ext uri="{FF2B5EF4-FFF2-40B4-BE49-F238E27FC236}">
              <a16:creationId xmlns:a16="http://schemas.microsoft.com/office/drawing/2014/main" id="{BCC7C73B-A4CE-43E1-828F-C902E36B39F2}"/>
            </a:ext>
          </a:extLst>
        </xdr:cNvPr>
        <xdr:cNvSpPr/>
      </xdr:nvSpPr>
      <xdr:spPr>
        <a:xfrm>
          <a:off x="18345150" y="178809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99061</xdr:rowOff>
    </xdr:from>
    <xdr:to>
      <xdr:col>111</xdr:col>
      <xdr:colOff>177800</xdr:colOff>
      <xdr:row>104</xdr:row>
      <xdr:rowOff>158496</xdr:rowOff>
    </xdr:to>
    <xdr:cxnSp macro="">
      <xdr:nvCxnSpPr>
        <xdr:cNvPr id="931" name="直線コネクタ 930">
          <a:extLst>
            <a:ext uri="{FF2B5EF4-FFF2-40B4-BE49-F238E27FC236}">
              <a16:creationId xmlns:a16="http://schemas.microsoft.com/office/drawing/2014/main" id="{EB7DAA6D-2B15-4959-B827-6F7D7593BADD}"/>
            </a:ext>
          </a:extLst>
        </xdr:cNvPr>
        <xdr:cNvCxnSpPr/>
      </xdr:nvCxnSpPr>
      <xdr:spPr>
        <a:xfrm>
          <a:off x="18399760" y="17926051"/>
          <a:ext cx="805180" cy="6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18542</xdr:rowOff>
    </xdr:from>
    <xdr:to>
      <xdr:col>102</xdr:col>
      <xdr:colOff>165100</xdr:colOff>
      <xdr:row>103</xdr:row>
      <xdr:rowOff>120142</xdr:rowOff>
    </xdr:to>
    <xdr:sp macro="" textlink="">
      <xdr:nvSpPr>
        <xdr:cNvPr id="932" name="楕円 931">
          <a:extLst>
            <a:ext uri="{FF2B5EF4-FFF2-40B4-BE49-F238E27FC236}">
              <a16:creationId xmlns:a16="http://schemas.microsoft.com/office/drawing/2014/main" id="{C101ECBD-1002-48E3-BF9C-AC264E3220D7}"/>
            </a:ext>
          </a:extLst>
        </xdr:cNvPr>
        <xdr:cNvSpPr/>
      </xdr:nvSpPr>
      <xdr:spPr>
        <a:xfrm>
          <a:off x="17547590" y="1768170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69342</xdr:rowOff>
    </xdr:from>
    <xdr:to>
      <xdr:col>107</xdr:col>
      <xdr:colOff>50800</xdr:colOff>
      <xdr:row>104</xdr:row>
      <xdr:rowOff>99061</xdr:rowOff>
    </xdr:to>
    <xdr:cxnSp macro="">
      <xdr:nvCxnSpPr>
        <xdr:cNvPr id="933" name="直線コネクタ 932">
          <a:extLst>
            <a:ext uri="{FF2B5EF4-FFF2-40B4-BE49-F238E27FC236}">
              <a16:creationId xmlns:a16="http://schemas.microsoft.com/office/drawing/2014/main" id="{E8F753D7-B656-48C2-8960-7B99033998F0}"/>
            </a:ext>
          </a:extLst>
        </xdr:cNvPr>
        <xdr:cNvCxnSpPr/>
      </xdr:nvCxnSpPr>
      <xdr:spPr>
        <a:xfrm>
          <a:off x="17602200" y="17726787"/>
          <a:ext cx="797560" cy="19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16256</xdr:rowOff>
    </xdr:from>
    <xdr:to>
      <xdr:col>98</xdr:col>
      <xdr:colOff>38100</xdr:colOff>
      <xdr:row>108</xdr:row>
      <xdr:rowOff>117856</xdr:rowOff>
    </xdr:to>
    <xdr:sp macro="" textlink="">
      <xdr:nvSpPr>
        <xdr:cNvPr id="934" name="楕円 933">
          <a:extLst>
            <a:ext uri="{FF2B5EF4-FFF2-40B4-BE49-F238E27FC236}">
              <a16:creationId xmlns:a16="http://schemas.microsoft.com/office/drawing/2014/main" id="{56D53D8B-4100-42E9-83DB-8884BA22A6D5}"/>
            </a:ext>
          </a:extLst>
        </xdr:cNvPr>
        <xdr:cNvSpPr/>
      </xdr:nvSpPr>
      <xdr:spPr>
        <a:xfrm>
          <a:off x="16761460" y="18536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69342</xdr:rowOff>
    </xdr:from>
    <xdr:to>
      <xdr:col>102</xdr:col>
      <xdr:colOff>114300</xdr:colOff>
      <xdr:row>108</xdr:row>
      <xdr:rowOff>67056</xdr:rowOff>
    </xdr:to>
    <xdr:cxnSp macro="">
      <xdr:nvCxnSpPr>
        <xdr:cNvPr id="935" name="直線コネクタ 934">
          <a:extLst>
            <a:ext uri="{FF2B5EF4-FFF2-40B4-BE49-F238E27FC236}">
              <a16:creationId xmlns:a16="http://schemas.microsoft.com/office/drawing/2014/main" id="{E3659F42-2796-4F78-87D8-939D888C8D30}"/>
            </a:ext>
          </a:extLst>
        </xdr:cNvPr>
        <xdr:cNvCxnSpPr/>
      </xdr:nvCxnSpPr>
      <xdr:spPr>
        <a:xfrm flipV="1">
          <a:off x="16804640" y="17726787"/>
          <a:ext cx="797560" cy="85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936" name="n_1aveValue【庁舎】&#10;一人当たり面積">
          <a:extLst>
            <a:ext uri="{FF2B5EF4-FFF2-40B4-BE49-F238E27FC236}">
              <a16:creationId xmlns:a16="http://schemas.microsoft.com/office/drawing/2014/main" id="{D20E8D05-2740-4E7E-A8DE-37FD02043EEF}"/>
            </a:ext>
          </a:extLst>
        </xdr:cNvPr>
        <xdr:cNvSpPr txBox="1"/>
      </xdr:nvSpPr>
      <xdr:spPr>
        <a:xfrm>
          <a:off x="18982132"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7" name="n_2aveValue【庁舎】&#10;一人当たり面積">
          <a:extLst>
            <a:ext uri="{FF2B5EF4-FFF2-40B4-BE49-F238E27FC236}">
              <a16:creationId xmlns:a16="http://schemas.microsoft.com/office/drawing/2014/main" id="{3BDE8175-61BA-4AD8-9C77-A51CDC224F7E}"/>
            </a:ext>
          </a:extLst>
        </xdr:cNvPr>
        <xdr:cNvSpPr txBox="1"/>
      </xdr:nvSpPr>
      <xdr:spPr>
        <a:xfrm>
          <a:off x="1818203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938" name="n_3aveValue【庁舎】&#10;一人当たり面積">
          <a:extLst>
            <a:ext uri="{FF2B5EF4-FFF2-40B4-BE49-F238E27FC236}">
              <a16:creationId xmlns:a16="http://schemas.microsoft.com/office/drawing/2014/main" id="{F0FCF631-961C-46CA-AC07-83975C6D904F}"/>
            </a:ext>
          </a:extLst>
        </xdr:cNvPr>
        <xdr:cNvSpPr txBox="1"/>
      </xdr:nvSpPr>
      <xdr:spPr>
        <a:xfrm>
          <a:off x="17384472" y="1816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39" name="n_4aveValue【庁舎】&#10;一人当たり面積">
          <a:extLst>
            <a:ext uri="{FF2B5EF4-FFF2-40B4-BE49-F238E27FC236}">
              <a16:creationId xmlns:a16="http://schemas.microsoft.com/office/drawing/2014/main" id="{A3D998CD-CB46-4FDA-9080-09453697AA46}"/>
            </a:ext>
          </a:extLst>
        </xdr:cNvPr>
        <xdr:cNvSpPr txBox="1"/>
      </xdr:nvSpPr>
      <xdr:spPr>
        <a:xfrm>
          <a:off x="16588817" y="1789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54373</xdr:rowOff>
    </xdr:from>
    <xdr:ext cx="469744" cy="259045"/>
    <xdr:sp macro="" textlink="">
      <xdr:nvSpPr>
        <xdr:cNvPr id="940" name="n_1mainValue【庁舎】&#10;一人当たり面積">
          <a:extLst>
            <a:ext uri="{FF2B5EF4-FFF2-40B4-BE49-F238E27FC236}">
              <a16:creationId xmlns:a16="http://schemas.microsoft.com/office/drawing/2014/main" id="{DAAD9CBD-6EFE-4BF0-A949-8DD3A07879F3}"/>
            </a:ext>
          </a:extLst>
        </xdr:cNvPr>
        <xdr:cNvSpPr txBox="1"/>
      </xdr:nvSpPr>
      <xdr:spPr>
        <a:xfrm>
          <a:off x="18982132" y="1771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166388</xdr:rowOff>
    </xdr:from>
    <xdr:ext cx="469744" cy="259045"/>
    <xdr:sp macro="" textlink="">
      <xdr:nvSpPr>
        <xdr:cNvPr id="941" name="n_2mainValue【庁舎】&#10;一人当たり面積">
          <a:extLst>
            <a:ext uri="{FF2B5EF4-FFF2-40B4-BE49-F238E27FC236}">
              <a16:creationId xmlns:a16="http://schemas.microsoft.com/office/drawing/2014/main" id="{83708DFB-28E6-4E80-AB3E-70D44EFCC99D}"/>
            </a:ext>
          </a:extLst>
        </xdr:cNvPr>
        <xdr:cNvSpPr txBox="1"/>
      </xdr:nvSpPr>
      <xdr:spPr>
        <a:xfrm>
          <a:off x="18182032" y="17658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136669</xdr:rowOff>
    </xdr:from>
    <xdr:ext cx="469744" cy="259045"/>
    <xdr:sp macro="" textlink="">
      <xdr:nvSpPr>
        <xdr:cNvPr id="942" name="n_3mainValue【庁舎】&#10;一人当たり面積">
          <a:extLst>
            <a:ext uri="{FF2B5EF4-FFF2-40B4-BE49-F238E27FC236}">
              <a16:creationId xmlns:a16="http://schemas.microsoft.com/office/drawing/2014/main" id="{214ED8AF-5B3B-4323-A9D8-66B470656BCA}"/>
            </a:ext>
          </a:extLst>
        </xdr:cNvPr>
        <xdr:cNvSpPr txBox="1"/>
      </xdr:nvSpPr>
      <xdr:spPr>
        <a:xfrm>
          <a:off x="17384472" y="1744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108983</xdr:rowOff>
    </xdr:from>
    <xdr:ext cx="469744" cy="259045"/>
    <xdr:sp macro="" textlink="">
      <xdr:nvSpPr>
        <xdr:cNvPr id="943" name="n_4mainValue【庁舎】&#10;一人当たり面積">
          <a:extLst>
            <a:ext uri="{FF2B5EF4-FFF2-40B4-BE49-F238E27FC236}">
              <a16:creationId xmlns:a16="http://schemas.microsoft.com/office/drawing/2014/main" id="{0479CBD5-1961-4B98-BBC7-7CE934965BD3}"/>
            </a:ext>
          </a:extLst>
        </xdr:cNvPr>
        <xdr:cNvSpPr txBox="1"/>
      </xdr:nvSpPr>
      <xdr:spPr>
        <a:xfrm>
          <a:off x="16588817" y="186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CFE40E23-A473-4847-9DEA-95CEC943F7A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87C98F49-B513-4B4D-809B-E03EE0B34CD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20C35BCF-861C-40DA-B686-6A4B7F2BB4D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有形固定資産減価償却率は、一般廃棄物処理施設、福祉施設及び庁舎以外の施設類型において類似団体内平均値を上回っており、高い水準となっている。</a:t>
          </a:r>
          <a:endParaRPr lang="ja-JP" altLang="ja-JP" sz="1400">
            <a:effectLst/>
          </a:endParaRPr>
        </a:p>
        <a:p>
          <a:r>
            <a:rPr kumimoji="1" lang="ja-JP" altLang="ja-JP" sz="1100">
              <a:solidFill>
                <a:schemeClr val="dk1"/>
              </a:solidFill>
              <a:effectLst/>
              <a:latin typeface="+mn-lt"/>
              <a:ea typeface="+mn-ea"/>
              <a:cs typeface="+mn-cs"/>
            </a:rPr>
            <a:t>特に図書館、市民会館及び保健センター・保健所の有形固定資産減価償却率は、類似団体内平均値と比較し大きく上回っており、図書館及び市民会館のうち、焼津図書館及び焼津文化会館は築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年以上と老朽化が進んでいる。</a:t>
          </a:r>
          <a:endParaRPr lang="ja-JP" altLang="ja-JP" sz="1400">
            <a:effectLst/>
          </a:endParaRPr>
        </a:p>
        <a:p>
          <a:r>
            <a:rPr kumimoji="1" lang="ja-JP" altLang="ja-JP" sz="1100">
              <a:solidFill>
                <a:schemeClr val="dk1"/>
              </a:solidFill>
              <a:effectLst/>
              <a:latin typeface="+mn-lt"/>
              <a:ea typeface="+mn-ea"/>
              <a:cs typeface="+mn-cs"/>
            </a:rPr>
            <a:t>保健センターは、築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ている旧施設から、令和５年８月にアトレ庁舎へ移転したことにより、有形固定資産減価償却率は低下したものの依然として高い水準にある。図書館及び市民会館についても、施設の統廃合を含めた効果的な活用について検討する必要がある。</a:t>
          </a:r>
          <a:endParaRPr lang="ja-JP" altLang="ja-JP" sz="1400">
            <a:effectLst/>
          </a:endParaRPr>
        </a:p>
        <a:p>
          <a:r>
            <a:rPr kumimoji="1" lang="ja-JP" altLang="ja-JP" sz="1100">
              <a:solidFill>
                <a:schemeClr val="dk1"/>
              </a:solidFill>
              <a:effectLst/>
              <a:latin typeface="+mn-lt"/>
              <a:ea typeface="+mn-ea"/>
              <a:cs typeface="+mn-cs"/>
            </a:rPr>
            <a:t>なお、新庁舎が完成したことにより庁舎の減価償却率は低い水準にあり、また、面積は従前から３倍となり一人当たり面積も大幅に上昇したが、維持管理費が大幅に増加する見込みのため、分庁舎の利活用等を見直す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72900882</v>
      </c>
      <c r="BO4" s="462"/>
      <c r="BP4" s="462"/>
      <c r="BQ4" s="462"/>
      <c r="BR4" s="462"/>
      <c r="BS4" s="462"/>
      <c r="BT4" s="462"/>
      <c r="BU4" s="463"/>
      <c r="BV4" s="461">
        <v>67080545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v>
      </c>
      <c r="CU4" s="602"/>
      <c r="CV4" s="602"/>
      <c r="CW4" s="602"/>
      <c r="CX4" s="602"/>
      <c r="CY4" s="602"/>
      <c r="CZ4" s="602"/>
      <c r="DA4" s="603"/>
      <c r="DB4" s="601">
        <v>11.7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69275831</v>
      </c>
      <c r="BO5" s="433"/>
      <c r="BP5" s="433"/>
      <c r="BQ5" s="433"/>
      <c r="BR5" s="433"/>
      <c r="BS5" s="433"/>
      <c r="BT5" s="433"/>
      <c r="BU5" s="434"/>
      <c r="BV5" s="432">
        <v>63226374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92.4</v>
      </c>
      <c r="CU5" s="430"/>
      <c r="CV5" s="430"/>
      <c r="CW5" s="430"/>
      <c r="CX5" s="430"/>
      <c r="CY5" s="430"/>
      <c r="CZ5" s="430"/>
      <c r="DA5" s="431"/>
      <c r="DB5" s="429">
        <v>92.5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3625051</v>
      </c>
      <c r="BO6" s="433"/>
      <c r="BP6" s="433"/>
      <c r="BQ6" s="433"/>
      <c r="BR6" s="433"/>
      <c r="BS6" s="433"/>
      <c r="BT6" s="433"/>
      <c r="BU6" s="434"/>
      <c r="BV6" s="432">
        <v>3854171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92.8</v>
      </c>
      <c r="CU6" s="576"/>
      <c r="CV6" s="576"/>
      <c r="CW6" s="576"/>
      <c r="CX6" s="576"/>
      <c r="CY6" s="576"/>
      <c r="CZ6" s="576"/>
      <c r="DA6" s="577"/>
      <c r="DB6" s="575">
        <v>93.5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355093</v>
      </c>
      <c r="BO7" s="433"/>
      <c r="BP7" s="433"/>
      <c r="BQ7" s="433"/>
      <c r="BR7" s="433"/>
      <c r="BS7" s="433"/>
      <c r="BT7" s="433"/>
      <c r="BU7" s="434"/>
      <c r="BV7" s="432">
        <v>470530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29666619</v>
      </c>
      <c r="CU7" s="433"/>
      <c r="CV7" s="433"/>
      <c r="CW7" s="433"/>
      <c r="CX7" s="433"/>
      <c r="CY7" s="433"/>
      <c r="CZ7" s="433"/>
      <c r="DA7" s="434"/>
      <c r="DB7" s="432">
        <v>28967623</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3269958</v>
      </c>
      <c r="BO8" s="433"/>
      <c r="BP8" s="433"/>
      <c r="BQ8" s="433"/>
      <c r="BR8" s="433"/>
      <c r="BS8" s="433"/>
      <c r="BT8" s="433"/>
      <c r="BU8" s="434"/>
      <c r="BV8" s="432">
        <v>3383641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0.81</v>
      </c>
      <c r="CU8" s="536"/>
      <c r="CV8" s="536"/>
      <c r="CW8" s="536"/>
      <c r="CX8" s="536"/>
      <c r="CY8" s="536"/>
      <c r="CZ8" s="536"/>
      <c r="DA8" s="537"/>
      <c r="DB8" s="535">
        <v>0.82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136845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-113683</v>
      </c>
      <c r="BO9" s="433"/>
      <c r="BP9" s="433"/>
      <c r="BQ9" s="433"/>
      <c r="BR9" s="433"/>
      <c r="BS9" s="433"/>
      <c r="BT9" s="433"/>
      <c r="BU9" s="434"/>
      <c r="BV9" s="432">
        <v>358005</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8.4</v>
      </c>
      <c r="CU9" s="430"/>
      <c r="CV9" s="430"/>
      <c r="CW9" s="430"/>
      <c r="CX9" s="430"/>
      <c r="CY9" s="430"/>
      <c r="CZ9" s="430"/>
      <c r="DA9" s="431"/>
      <c r="DB9" s="429">
        <v>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139462</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52802</v>
      </c>
      <c r="BO10" s="433"/>
      <c r="BP10" s="433"/>
      <c r="BQ10" s="433"/>
      <c r="BR10" s="433"/>
      <c r="BS10" s="433"/>
      <c r="BT10" s="433"/>
      <c r="BU10" s="434"/>
      <c r="BV10" s="432">
        <v>27978</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135294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1139298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129507</v>
      </c>
      <c r="S13" s="520"/>
      <c r="T13" s="520"/>
      <c r="U13" s="520"/>
      <c r="V13" s="521"/>
      <c r="W13" s="522" t="s">
        <v>131</v>
      </c>
      <c r="X13" s="418"/>
      <c r="Y13" s="418"/>
      <c r="Z13" s="418"/>
      <c r="AA13" s="418"/>
      <c r="AB13" s="419"/>
      <c r="AC13" s="385">
        <v>1917</v>
      </c>
      <c r="AD13" s="386"/>
      <c r="AE13" s="386"/>
      <c r="AF13" s="386"/>
      <c r="AG13" s="387"/>
      <c r="AH13" s="385">
        <v>2063</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-60881</v>
      </c>
      <c r="BO13" s="433"/>
      <c r="BP13" s="433"/>
      <c r="BQ13" s="433"/>
      <c r="BR13" s="433"/>
      <c r="BS13" s="433"/>
      <c r="BT13" s="433"/>
      <c r="BU13" s="434"/>
      <c r="BV13" s="432">
        <v>-753315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5.7</v>
      </c>
      <c r="CU13" s="430"/>
      <c r="CV13" s="430"/>
      <c r="CW13" s="430"/>
      <c r="CX13" s="430"/>
      <c r="CY13" s="430"/>
      <c r="CZ13" s="430"/>
      <c r="DA13" s="431"/>
      <c r="DB13" s="429">
        <v>6.3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136343</v>
      </c>
      <c r="S14" s="520"/>
      <c r="T14" s="520"/>
      <c r="U14" s="520"/>
      <c r="V14" s="521"/>
      <c r="W14" s="523"/>
      <c r="X14" s="421"/>
      <c r="Y14" s="421"/>
      <c r="Z14" s="421"/>
      <c r="AA14" s="421"/>
      <c r="AB14" s="422"/>
      <c r="AC14" s="512">
        <v>2.8</v>
      </c>
      <c r="AD14" s="513"/>
      <c r="AE14" s="513"/>
      <c r="AF14" s="513"/>
      <c r="AG14" s="514"/>
      <c r="AH14" s="512">
        <v>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130934</v>
      </c>
      <c r="S15" s="520"/>
      <c r="T15" s="520"/>
      <c r="U15" s="520"/>
      <c r="V15" s="521"/>
      <c r="W15" s="522" t="s">
        <v>137</v>
      </c>
      <c r="X15" s="418"/>
      <c r="Y15" s="418"/>
      <c r="Z15" s="418"/>
      <c r="AA15" s="418"/>
      <c r="AB15" s="419"/>
      <c r="AC15" s="385">
        <v>24926</v>
      </c>
      <c r="AD15" s="386"/>
      <c r="AE15" s="386"/>
      <c r="AF15" s="386"/>
      <c r="AG15" s="387"/>
      <c r="AH15" s="385">
        <v>25386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19259089</v>
      </c>
      <c r="BO15" s="462"/>
      <c r="BP15" s="462"/>
      <c r="BQ15" s="462"/>
      <c r="BR15" s="462"/>
      <c r="BS15" s="462"/>
      <c r="BT15" s="462"/>
      <c r="BU15" s="463"/>
      <c r="BV15" s="461">
        <v>19170125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36.4</v>
      </c>
      <c r="AD16" s="513"/>
      <c r="AE16" s="513"/>
      <c r="AF16" s="513"/>
      <c r="AG16" s="514"/>
      <c r="AH16" s="512">
        <v>36.700000000000003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24387888</v>
      </c>
      <c r="BO16" s="433"/>
      <c r="BP16" s="433"/>
      <c r="BQ16" s="433"/>
      <c r="BR16" s="433"/>
      <c r="BS16" s="433"/>
      <c r="BT16" s="433"/>
      <c r="BU16" s="434"/>
      <c r="BV16" s="432">
        <v>23527577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41646</v>
      </c>
      <c r="AD17" s="386"/>
      <c r="AE17" s="386"/>
      <c r="AF17" s="386"/>
      <c r="AG17" s="387"/>
      <c r="AH17" s="385">
        <v>41766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24398285</v>
      </c>
      <c r="BO17" s="433"/>
      <c r="BP17" s="433"/>
      <c r="BQ17" s="433"/>
      <c r="BR17" s="433"/>
      <c r="BS17" s="433"/>
      <c r="BT17" s="433"/>
      <c r="BU17" s="434"/>
      <c r="BV17" s="432">
        <v>24273643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70.3</v>
      </c>
      <c r="M18" s="485"/>
      <c r="N18" s="485"/>
      <c r="O18" s="485"/>
      <c r="P18" s="485"/>
      <c r="Q18" s="485"/>
      <c r="R18" s="486"/>
      <c r="S18" s="486"/>
      <c r="T18" s="486"/>
      <c r="U18" s="486"/>
      <c r="V18" s="487"/>
      <c r="W18" s="503"/>
      <c r="X18" s="504"/>
      <c r="Y18" s="504"/>
      <c r="Z18" s="504"/>
      <c r="AA18" s="504"/>
      <c r="AB18" s="528"/>
      <c r="AC18" s="402">
        <v>60.8</v>
      </c>
      <c r="AD18" s="403"/>
      <c r="AE18" s="403"/>
      <c r="AF18" s="403"/>
      <c r="AG18" s="488"/>
      <c r="AH18" s="402">
        <v>60.3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28575125</v>
      </c>
      <c r="BO18" s="433"/>
      <c r="BP18" s="433"/>
      <c r="BQ18" s="433"/>
      <c r="BR18" s="433"/>
      <c r="BS18" s="433"/>
      <c r="BT18" s="433"/>
      <c r="BU18" s="434"/>
      <c r="BV18" s="432">
        <v>27381944</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1947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49998957</v>
      </c>
      <c r="BO19" s="433"/>
      <c r="BP19" s="433"/>
      <c r="BQ19" s="433"/>
      <c r="BR19" s="433"/>
      <c r="BS19" s="433"/>
      <c r="BT19" s="433"/>
      <c r="BU19" s="434"/>
      <c r="BV19" s="432">
        <v>47776134</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53243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50575030</v>
      </c>
      <c r="BO22" s="462"/>
      <c r="BP22" s="462"/>
      <c r="BQ22" s="462"/>
      <c r="BR22" s="462"/>
      <c r="BS22" s="462"/>
      <c r="BT22" s="462"/>
      <c r="BU22" s="463"/>
      <c r="BV22" s="461">
        <v>51490541</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47277710</v>
      </c>
      <c r="BO23" s="433"/>
      <c r="BP23" s="433"/>
      <c r="BQ23" s="433"/>
      <c r="BR23" s="433"/>
      <c r="BS23" s="433"/>
      <c r="BT23" s="433"/>
      <c r="BU23" s="434"/>
      <c r="BV23" s="432">
        <v>47846320</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8840</v>
      </c>
      <c r="R24" s="386"/>
      <c r="S24" s="386"/>
      <c r="T24" s="386"/>
      <c r="U24" s="386"/>
      <c r="V24" s="387"/>
      <c r="W24" s="475"/>
      <c r="X24" s="412"/>
      <c r="Y24" s="413"/>
      <c r="Z24" s="388" t="s">
        <v>162</v>
      </c>
      <c r="AA24" s="389"/>
      <c r="AB24" s="389"/>
      <c r="AC24" s="389"/>
      <c r="AD24" s="389"/>
      <c r="AE24" s="389"/>
      <c r="AF24" s="389"/>
      <c r="AG24" s="390"/>
      <c r="AH24" s="385">
        <v>734</v>
      </c>
      <c r="AI24" s="386"/>
      <c r="AJ24" s="386"/>
      <c r="AK24" s="386"/>
      <c r="AL24" s="387"/>
      <c r="AM24" s="385">
        <v>2330450</v>
      </c>
      <c r="AN24" s="386"/>
      <c r="AO24" s="386"/>
      <c r="AP24" s="386"/>
      <c r="AQ24" s="386"/>
      <c r="AR24" s="387"/>
      <c r="AS24" s="385">
        <v>3175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33059690</v>
      </c>
      <c r="BO24" s="433"/>
      <c r="BP24" s="433"/>
      <c r="BQ24" s="433"/>
      <c r="BR24" s="433"/>
      <c r="BS24" s="433"/>
      <c r="BT24" s="433"/>
      <c r="BU24" s="434"/>
      <c r="BV24" s="432">
        <v>32441033</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7080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9986438</v>
      </c>
      <c r="BO25" s="462"/>
      <c r="BP25" s="462"/>
      <c r="BQ25" s="462"/>
      <c r="BR25" s="462"/>
      <c r="BS25" s="462"/>
      <c r="BT25" s="462"/>
      <c r="BU25" s="463"/>
      <c r="BV25" s="461">
        <v>8710833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6530</v>
      </c>
      <c r="R26" s="386"/>
      <c r="S26" s="386"/>
      <c r="T26" s="386"/>
      <c r="U26" s="386"/>
      <c r="V26" s="387"/>
      <c r="W26" s="475"/>
      <c r="X26" s="412"/>
      <c r="Y26" s="413"/>
      <c r="Z26" s="388" t="s">
        <v>168</v>
      </c>
      <c r="AA26" s="443"/>
      <c r="AB26" s="443"/>
      <c r="AC26" s="443"/>
      <c r="AD26" s="443"/>
      <c r="AE26" s="443"/>
      <c r="AF26" s="443"/>
      <c r="AG26" s="444"/>
      <c r="AH26" s="385">
        <v>39</v>
      </c>
      <c r="AI26" s="386"/>
      <c r="AJ26" s="386"/>
      <c r="AK26" s="386"/>
      <c r="AL26" s="387"/>
      <c r="AM26" s="385">
        <v>121290</v>
      </c>
      <c r="AN26" s="386"/>
      <c r="AO26" s="386"/>
      <c r="AP26" s="386"/>
      <c r="AQ26" s="386"/>
      <c r="AR26" s="387"/>
      <c r="AS26" s="385">
        <v>3110</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4900</v>
      </c>
      <c r="R27" s="386"/>
      <c r="S27" s="386"/>
      <c r="T27" s="386"/>
      <c r="U27" s="386"/>
      <c r="V27" s="387"/>
      <c r="W27" s="475"/>
      <c r="X27" s="412"/>
      <c r="Y27" s="413"/>
      <c r="Z27" s="388" t="s">
        <v>171</v>
      </c>
      <c r="AA27" s="389"/>
      <c r="AB27" s="389"/>
      <c r="AC27" s="389"/>
      <c r="AD27" s="389"/>
      <c r="AE27" s="389"/>
      <c r="AF27" s="389"/>
      <c r="AG27" s="390"/>
      <c r="AH27" s="385">
        <v>42</v>
      </c>
      <c r="AI27" s="386"/>
      <c r="AJ27" s="386"/>
      <c r="AK27" s="386"/>
      <c r="AL27" s="387"/>
      <c r="AM27" s="385">
        <v>145410</v>
      </c>
      <c r="AN27" s="386"/>
      <c r="AO27" s="386"/>
      <c r="AP27" s="386"/>
      <c r="AQ27" s="386"/>
      <c r="AR27" s="387"/>
      <c r="AS27" s="385">
        <v>3462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2070191</v>
      </c>
      <c r="BO27" s="467"/>
      <c r="BP27" s="467"/>
      <c r="BQ27" s="467"/>
      <c r="BR27" s="467"/>
      <c r="BS27" s="467"/>
      <c r="BT27" s="467"/>
      <c r="BU27" s="468"/>
      <c r="BV27" s="466">
        <v>2066221</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4263</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9773504</v>
      </c>
      <c r="BO28" s="462"/>
      <c r="BP28" s="462"/>
      <c r="BQ28" s="462"/>
      <c r="BR28" s="462"/>
      <c r="BS28" s="462"/>
      <c r="BT28" s="462"/>
      <c r="BU28" s="463"/>
      <c r="BV28" s="461">
        <v>8090702</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19</v>
      </c>
      <c r="M29" s="386"/>
      <c r="N29" s="386"/>
      <c r="O29" s="386"/>
      <c r="P29" s="387"/>
      <c r="Q29" s="385">
        <v>4018</v>
      </c>
      <c r="R29" s="386"/>
      <c r="S29" s="386"/>
      <c r="T29" s="386"/>
      <c r="U29" s="386"/>
      <c r="V29" s="387"/>
      <c r="W29" s="476"/>
      <c r="X29" s="477"/>
      <c r="Y29" s="478"/>
      <c r="Z29" s="388" t="s">
        <v>177</v>
      </c>
      <c r="AA29" s="389"/>
      <c r="AB29" s="389"/>
      <c r="AC29" s="389"/>
      <c r="AD29" s="389"/>
      <c r="AE29" s="389"/>
      <c r="AF29" s="389"/>
      <c r="AG29" s="390"/>
      <c r="AH29" s="385">
        <v>776</v>
      </c>
      <c r="AI29" s="386"/>
      <c r="AJ29" s="386"/>
      <c r="AK29" s="386"/>
      <c r="AL29" s="387"/>
      <c r="AM29" s="385">
        <v>2475860</v>
      </c>
      <c r="AN29" s="386"/>
      <c r="AO29" s="386"/>
      <c r="AP29" s="386"/>
      <c r="AQ29" s="386"/>
      <c r="AR29" s="387"/>
      <c r="AS29" s="385">
        <v>3191</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7047258</v>
      </c>
      <c r="BO29" s="433"/>
      <c r="BP29" s="433"/>
      <c r="BQ29" s="433"/>
      <c r="BR29" s="433"/>
      <c r="BS29" s="433"/>
      <c r="BT29" s="433"/>
      <c r="BU29" s="434"/>
      <c r="BV29" s="432">
        <v>5420284</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11606842</v>
      </c>
      <c r="BO30" s="467"/>
      <c r="BP30" s="467"/>
      <c r="BQ30" s="467"/>
      <c r="BR30" s="467"/>
      <c r="BS30" s="467"/>
      <c r="BT30" s="467"/>
      <c r="BU30" s="468"/>
      <c r="BV30" s="466">
        <v>11429289</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5</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9</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f>IF(BG34="","",MAX(C34:D43,U34:V43,AM34:AN43)+1)</f>
        <v>12</v>
      </c>
      <c r="BF34" s="380"/>
      <c r="BG34" s="381" t="str">
        <f>IF('各会計、関係団体の財政状況及び健全化判断比率'!B35="","",'各会計、関係団体の財政状況及び健全化判断比率'!B35)</f>
        <v>温泉事業特別会計</v>
      </c>
      <c r="BH34" s="381"/>
      <c r="BI34" s="381"/>
      <c r="BJ34" s="381"/>
      <c r="BK34" s="381"/>
      <c r="BL34" s="381"/>
      <c r="BM34" s="381"/>
      <c r="BN34" s="381"/>
      <c r="BO34" s="381"/>
      <c r="BP34" s="381"/>
      <c r="BQ34" s="381"/>
      <c r="BR34" s="381"/>
      <c r="BS34" s="381"/>
      <c r="BT34" s="381"/>
      <c r="BU34" s="381"/>
      <c r="BV34" s="163"/>
      <c r="BW34" s="380">
        <f>IF(BY34="","",MAX(C34:D43,U34:V43,AM34:AN43,BE34:BF43)+1)</f>
        <v>13</v>
      </c>
      <c r="BX34" s="380"/>
      <c r="BY34" s="381" t="str">
        <f>IF('各会計、関係団体の財政状況及び健全化判断比率'!B68="","",'各会計、関係団体の財政状況及び健全化判断比率'!B68)</f>
        <v>駿遠学園管理組合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焼津水産振興センター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し尿処理事業特別会計</v>
      </c>
      <c r="F35" s="381"/>
      <c r="G35" s="381"/>
      <c r="H35" s="381"/>
      <c r="I35" s="381"/>
      <c r="J35" s="381"/>
      <c r="K35" s="381"/>
      <c r="L35" s="381"/>
      <c r="M35" s="381"/>
      <c r="N35" s="381"/>
      <c r="O35" s="381"/>
      <c r="P35" s="381"/>
      <c r="Q35" s="381"/>
      <c r="R35" s="381"/>
      <c r="S35" s="381"/>
      <c r="T35" s="163"/>
      <c r="U35" s="380">
        <f>IF(W35="","",U34+1)</f>
        <v>6</v>
      </c>
      <c r="V35" s="380"/>
      <c r="W35" s="381" t="str">
        <f>IF('各会計、関係団体の財政状況及び健全化判断比率'!B29="","",'各会計、関係団体の財政状況及び健全化判断比率'!B29)</f>
        <v>駐車場事業特別会計</v>
      </c>
      <c r="X35" s="381"/>
      <c r="Y35" s="381"/>
      <c r="Z35" s="381"/>
      <c r="AA35" s="381"/>
      <c r="AB35" s="381"/>
      <c r="AC35" s="381"/>
      <c r="AD35" s="381"/>
      <c r="AE35" s="381"/>
      <c r="AF35" s="381"/>
      <c r="AG35" s="381"/>
      <c r="AH35" s="381"/>
      <c r="AI35" s="381"/>
      <c r="AJ35" s="381"/>
      <c r="AK35" s="381"/>
      <c r="AL35" s="163"/>
      <c r="AM35" s="380">
        <f t="shared" ref="AM35:AM43" si="0">IF(AO35="","",AM34+1)</f>
        <v>10</v>
      </c>
      <c r="AN35" s="380"/>
      <c r="AO35" s="381" t="str">
        <f>IF('各会計、関係団体の財政状況及び健全化判断比率'!B33="","",'各会計、関係団体の財政状況及び健全化判断比率'!B33)</f>
        <v>病院事業会計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14</v>
      </c>
      <c r="BX35" s="380"/>
      <c r="BY35" s="381" t="str">
        <f>IF('各会計、関係団体の財政状況及び健全化判断比率'!B69="","",'各会計、関係団体の財政状況及び健全化判断比率'!B69)</f>
        <v>志太広域事務組合（一般会計）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焼津市土地開発公社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f>IF(E36="","",C35+1)</f>
        <v>3</v>
      </c>
      <c r="D36" s="380"/>
      <c r="E36" s="381" t="str">
        <f>IF('各会計、関係団体の財政状況及び健全化判断比率'!B9="","",'各会計、関係団体の財政状況及び健全化判断比率'!B9)</f>
        <v>土地取得事業特別会計</v>
      </c>
      <c r="F36" s="381"/>
      <c r="G36" s="381"/>
      <c r="H36" s="381"/>
      <c r="I36" s="381"/>
      <c r="J36" s="381"/>
      <c r="K36" s="381"/>
      <c r="L36" s="381"/>
      <c r="M36" s="381"/>
      <c r="N36" s="381"/>
      <c r="O36" s="381"/>
      <c r="P36" s="381"/>
      <c r="Q36" s="381"/>
      <c r="R36" s="381"/>
      <c r="S36" s="381"/>
      <c r="T36" s="163"/>
      <c r="U36" s="380">
        <f t="shared" ref="U36:U43" si="4">IF(W36="","",U35+1)</f>
        <v>7</v>
      </c>
      <c r="V36" s="380"/>
      <c r="W36" s="381" t="str">
        <f>IF('各会計、関係団体の財政状況及び健全化判断比率'!B30="","",'各会計、関係団体の財政状況及び健全化判断比率'!B30)</f>
        <v>介護保険事業特別会計</v>
      </c>
      <c r="X36" s="381"/>
      <c r="Y36" s="381"/>
      <c r="Z36" s="381"/>
      <c r="AA36" s="381"/>
      <c r="AB36" s="381"/>
      <c r="AC36" s="381"/>
      <c r="AD36" s="381"/>
      <c r="AE36" s="381"/>
      <c r="AF36" s="381"/>
      <c r="AG36" s="381"/>
      <c r="AH36" s="381"/>
      <c r="AI36" s="381"/>
      <c r="AJ36" s="381"/>
      <c r="AK36" s="381"/>
      <c r="AL36" s="163"/>
      <c r="AM36" s="380">
        <f t="shared" si="0"/>
        <v>11</v>
      </c>
      <c r="AN36" s="380"/>
      <c r="AO36" s="381" t="str">
        <f>IF('各会計、関係団体の財政状況及び健全化判断比率'!B34="","",'各会計、関係団体の財政状況及び健全化判断比率'!B34)</f>
        <v>公共下水道事業会計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15</v>
      </c>
      <c r="BX36" s="380"/>
      <c r="BY36" s="381" t="str">
        <f>IF('各会計、関係団体の財政状況及び健全化判断比率'!B70="","",'各会計、関係団体の財政状況及び健全化判断比率'!B70)</f>
        <v>志太広域事務組合（看護会計）</v>
      </c>
      <c r="BZ36" s="381"/>
      <c r="CA36" s="381"/>
      <c r="CB36" s="381"/>
      <c r="CC36" s="381"/>
      <c r="CD36" s="381"/>
      <c r="CE36" s="381"/>
      <c r="CF36" s="381"/>
      <c r="CG36" s="381"/>
      <c r="CH36" s="381"/>
      <c r="CI36" s="381"/>
      <c r="CJ36" s="381"/>
      <c r="CK36" s="381"/>
      <c r="CL36" s="381"/>
      <c r="CM36" s="381"/>
      <c r="CN36" s="163"/>
      <c r="CO36" s="380">
        <f t="shared" si="3"/>
        <v>22</v>
      </c>
      <c r="CP36" s="380"/>
      <c r="CQ36" s="381" t="str">
        <f>IF('各会計、関係団体の財政状況及び健全化判断比率'!BS9="","",'各会計、関係団体の財政状況及び健全化判断比率'!BS9)</f>
        <v>焼津市勤労者福祉サービスセンター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f>IF(E37="","",C36+1)</f>
        <v>4</v>
      </c>
      <c r="D37" s="380"/>
      <c r="E37" s="381" t="str">
        <f>IF('各会計、関係団体の財政状況及び健全化判断比率'!B10="","",'各会計、関係団体の財政状況及び健全化判断比率'!B10)</f>
        <v>港湾事業特別会計</v>
      </c>
      <c r="F37" s="381"/>
      <c r="G37" s="381"/>
      <c r="H37" s="381"/>
      <c r="I37" s="381"/>
      <c r="J37" s="381"/>
      <c r="K37" s="381"/>
      <c r="L37" s="381"/>
      <c r="M37" s="381"/>
      <c r="N37" s="381"/>
      <c r="O37" s="381"/>
      <c r="P37" s="381"/>
      <c r="Q37" s="381"/>
      <c r="R37" s="381"/>
      <c r="S37" s="381"/>
      <c r="T37" s="163"/>
      <c r="U37" s="380">
        <f t="shared" si="4"/>
        <v>8</v>
      </c>
      <c r="V37" s="380"/>
      <c r="W37" s="381" t="str">
        <f>IF('各会計、関係団体の財政状況及び健全化判断比率'!B31="","",'各会計、関係団体の財政状況及び健全化判断比率'!B31)</f>
        <v>後期高齢者医療事業特別会計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16</v>
      </c>
      <c r="BX37" s="380"/>
      <c r="BY37" s="381" t="str">
        <f>IF('各会計、関係団体の財政状況及び健全化判断比率'!B71="","",'各会計、関係団体の財政状況及び健全化判断比率'!B71)</f>
        <v>静岡県後期高齢者医療広域連合（普通会計）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17</v>
      </c>
      <c r="BX38" s="380"/>
      <c r="BY38" s="381" t="str">
        <f>IF('各会計、関係団体の財政状況及び健全化判断比率'!B72="","",'各会計、関係団体の財政状況及び健全化判断比率'!B72)</f>
        <v>静岡県後期高齢者医療広域連合（事業会計）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18</v>
      </c>
      <c r="BX39" s="380"/>
      <c r="BY39" s="381" t="str">
        <f>IF('各会計、関係団体の財政状況及び健全化判断比率'!B73="","",'各会計、関係団体の財政状況及び健全化判断比率'!B73)</f>
        <v>静岡地方税滞納整理機構</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19</v>
      </c>
      <c r="BX40" s="380"/>
      <c r="BY40" s="381" t="str">
        <f>IF('各会計、関係団体の財政状況及び健全化判断比率'!B74="","",'各会計、関係団体の財政状況及び健全化判断比率'!B74)</f>
        <v>静岡県大井川広域水道企業団</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1fRII8Bj1s2fxNyJVxi1vTF9AR/gWrkApF1cRVWu3HMghJeVo3b8O+D3Xw8DSazFYmlfvb2Vh/240m+lHHpnVQ==" saltValue="RzxhFh/DxwnyDMkJZj+OJ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20888286</v>
      </c>
      <c r="S5" s="690"/>
      <c r="T5" s="690"/>
      <c r="U5" s="690"/>
      <c r="V5" s="690"/>
      <c r="W5" s="690"/>
      <c r="X5" s="690"/>
      <c r="Y5" s="715"/>
      <c r="Z5" s="728">
        <v>28.7</v>
      </c>
      <c r="AA5" s="728"/>
      <c r="AB5" s="728"/>
      <c r="AC5" s="728"/>
      <c r="AD5" s="729">
        <v>19560939</v>
      </c>
      <c r="AE5" s="729"/>
      <c r="AF5" s="729"/>
      <c r="AG5" s="729"/>
      <c r="AH5" s="729"/>
      <c r="AI5" s="729"/>
      <c r="AJ5" s="729"/>
      <c r="AK5" s="729"/>
      <c r="AL5" s="716">
        <v>63.5</v>
      </c>
      <c r="AM5" s="698"/>
      <c r="AN5" s="698"/>
      <c r="AO5" s="717"/>
      <c r="AP5" s="692" t="s">
        <v>216</v>
      </c>
      <c r="AQ5" s="693"/>
      <c r="AR5" s="693"/>
      <c r="AS5" s="693"/>
      <c r="AT5" s="693"/>
      <c r="AU5" s="693"/>
      <c r="AV5" s="693"/>
      <c r="AW5" s="693"/>
      <c r="AX5" s="693"/>
      <c r="AY5" s="693"/>
      <c r="AZ5" s="693"/>
      <c r="BA5" s="693"/>
      <c r="BB5" s="693"/>
      <c r="BC5" s="693"/>
      <c r="BD5" s="693"/>
      <c r="BE5" s="693"/>
      <c r="BF5" s="694"/>
      <c r="BG5" s="634">
        <v>19648612</v>
      </c>
      <c r="BH5" s="635"/>
      <c r="BI5" s="635"/>
      <c r="BJ5" s="635"/>
      <c r="BK5" s="635"/>
      <c r="BL5" s="635"/>
      <c r="BM5" s="635"/>
      <c r="BN5" s="636"/>
      <c r="BO5" s="672">
        <v>94.1</v>
      </c>
      <c r="BP5" s="672"/>
      <c r="BQ5" s="672"/>
      <c r="BR5" s="672"/>
      <c r="BS5" s="673">
        <v>115618</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417422</v>
      </c>
      <c r="S6" s="635"/>
      <c r="T6" s="635"/>
      <c r="U6" s="635"/>
      <c r="V6" s="635"/>
      <c r="W6" s="635"/>
      <c r="X6" s="635"/>
      <c r="Y6" s="636"/>
      <c r="Z6" s="672">
        <v>0.6</v>
      </c>
      <c r="AA6" s="672"/>
      <c r="AB6" s="672"/>
      <c r="AC6" s="672"/>
      <c r="AD6" s="673">
        <v>417422</v>
      </c>
      <c r="AE6" s="673"/>
      <c r="AF6" s="673"/>
      <c r="AG6" s="673"/>
      <c r="AH6" s="673"/>
      <c r="AI6" s="673"/>
      <c r="AJ6" s="673"/>
      <c r="AK6" s="673"/>
      <c r="AL6" s="637">
        <v>1.4</v>
      </c>
      <c r="AM6" s="638"/>
      <c r="AN6" s="638"/>
      <c r="AO6" s="674"/>
      <c r="AP6" s="631" t="s">
        <v>221</v>
      </c>
      <c r="AQ6" s="632"/>
      <c r="AR6" s="632"/>
      <c r="AS6" s="632"/>
      <c r="AT6" s="632"/>
      <c r="AU6" s="632"/>
      <c r="AV6" s="632"/>
      <c r="AW6" s="632"/>
      <c r="AX6" s="632"/>
      <c r="AY6" s="632"/>
      <c r="AZ6" s="632"/>
      <c r="BA6" s="632"/>
      <c r="BB6" s="632"/>
      <c r="BC6" s="632"/>
      <c r="BD6" s="632"/>
      <c r="BE6" s="632"/>
      <c r="BF6" s="633"/>
      <c r="BG6" s="634">
        <v>19648612</v>
      </c>
      <c r="BH6" s="635"/>
      <c r="BI6" s="635"/>
      <c r="BJ6" s="635"/>
      <c r="BK6" s="635"/>
      <c r="BL6" s="635"/>
      <c r="BM6" s="635"/>
      <c r="BN6" s="636"/>
      <c r="BO6" s="672">
        <v>94.1</v>
      </c>
      <c r="BP6" s="672"/>
      <c r="BQ6" s="672"/>
      <c r="BR6" s="672"/>
      <c r="BS6" s="673">
        <v>115618</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259762</v>
      </c>
      <c r="CS6" s="635"/>
      <c r="CT6" s="635"/>
      <c r="CU6" s="635"/>
      <c r="CV6" s="635"/>
      <c r="CW6" s="635"/>
      <c r="CX6" s="635"/>
      <c r="CY6" s="636"/>
      <c r="CZ6" s="716">
        <v>0.4</v>
      </c>
      <c r="DA6" s="698"/>
      <c r="DB6" s="698"/>
      <c r="DC6" s="718"/>
      <c r="DD6" s="640" t="s">
        <v>122</v>
      </c>
      <c r="DE6" s="635"/>
      <c r="DF6" s="635"/>
      <c r="DG6" s="635"/>
      <c r="DH6" s="635"/>
      <c r="DI6" s="635"/>
      <c r="DJ6" s="635"/>
      <c r="DK6" s="635"/>
      <c r="DL6" s="635"/>
      <c r="DM6" s="635"/>
      <c r="DN6" s="635"/>
      <c r="DO6" s="635"/>
      <c r="DP6" s="636"/>
      <c r="DQ6" s="640">
        <v>259762</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9808</v>
      </c>
      <c r="S7" s="635"/>
      <c r="T7" s="635"/>
      <c r="U7" s="635"/>
      <c r="V7" s="635"/>
      <c r="W7" s="635"/>
      <c r="X7" s="635"/>
      <c r="Y7" s="636"/>
      <c r="Z7" s="672">
        <v>0</v>
      </c>
      <c r="AA7" s="672"/>
      <c r="AB7" s="672"/>
      <c r="AC7" s="672"/>
      <c r="AD7" s="673">
        <v>9808</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8663473</v>
      </c>
      <c r="BH7" s="635"/>
      <c r="BI7" s="635"/>
      <c r="BJ7" s="635"/>
      <c r="BK7" s="635"/>
      <c r="BL7" s="635"/>
      <c r="BM7" s="635"/>
      <c r="BN7" s="636"/>
      <c r="BO7" s="672">
        <v>41.5</v>
      </c>
      <c r="BP7" s="672"/>
      <c r="BQ7" s="672"/>
      <c r="BR7" s="672"/>
      <c r="BS7" s="673">
        <v>115618</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13861752</v>
      </c>
      <c r="CS7" s="635"/>
      <c r="CT7" s="635"/>
      <c r="CU7" s="635"/>
      <c r="CV7" s="635"/>
      <c r="CW7" s="635"/>
      <c r="CX7" s="635"/>
      <c r="CY7" s="636"/>
      <c r="CZ7" s="672">
        <v>20</v>
      </c>
      <c r="DA7" s="672"/>
      <c r="DB7" s="672"/>
      <c r="DC7" s="672"/>
      <c r="DD7" s="640">
        <v>676349</v>
      </c>
      <c r="DE7" s="635"/>
      <c r="DF7" s="635"/>
      <c r="DG7" s="635"/>
      <c r="DH7" s="635"/>
      <c r="DI7" s="635"/>
      <c r="DJ7" s="635"/>
      <c r="DK7" s="635"/>
      <c r="DL7" s="635"/>
      <c r="DM7" s="635"/>
      <c r="DN7" s="635"/>
      <c r="DO7" s="635"/>
      <c r="DP7" s="636"/>
      <c r="DQ7" s="640">
        <v>10494114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180438</v>
      </c>
      <c r="S8" s="635"/>
      <c r="T8" s="635"/>
      <c r="U8" s="635"/>
      <c r="V8" s="635"/>
      <c r="W8" s="635"/>
      <c r="X8" s="635"/>
      <c r="Y8" s="636"/>
      <c r="Z8" s="672">
        <v>0.2</v>
      </c>
      <c r="AA8" s="672"/>
      <c r="AB8" s="672"/>
      <c r="AC8" s="672"/>
      <c r="AD8" s="673">
        <v>180438</v>
      </c>
      <c r="AE8" s="673"/>
      <c r="AF8" s="673"/>
      <c r="AG8" s="673"/>
      <c r="AH8" s="673"/>
      <c r="AI8" s="673"/>
      <c r="AJ8" s="673"/>
      <c r="AK8" s="673"/>
      <c r="AL8" s="637">
        <v>0.6</v>
      </c>
      <c r="AM8" s="638"/>
      <c r="AN8" s="638"/>
      <c r="AO8" s="674"/>
      <c r="AP8" s="631" t="s">
        <v>227</v>
      </c>
      <c r="AQ8" s="632"/>
      <c r="AR8" s="632"/>
      <c r="AS8" s="632"/>
      <c r="AT8" s="632"/>
      <c r="AU8" s="632"/>
      <c r="AV8" s="632"/>
      <c r="AW8" s="632"/>
      <c r="AX8" s="632"/>
      <c r="AY8" s="632"/>
      <c r="AZ8" s="632"/>
      <c r="BA8" s="632"/>
      <c r="BB8" s="632"/>
      <c r="BC8" s="632"/>
      <c r="BD8" s="632"/>
      <c r="BE8" s="632"/>
      <c r="BF8" s="633"/>
      <c r="BG8" s="634">
        <v>230076</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20069019</v>
      </c>
      <c r="CS8" s="635"/>
      <c r="CT8" s="635"/>
      <c r="CU8" s="635"/>
      <c r="CV8" s="635"/>
      <c r="CW8" s="635"/>
      <c r="CX8" s="635"/>
      <c r="CY8" s="636"/>
      <c r="CZ8" s="672">
        <v>29</v>
      </c>
      <c r="DA8" s="672"/>
      <c r="DB8" s="672"/>
      <c r="DC8" s="672"/>
      <c r="DD8" s="640">
        <v>20269</v>
      </c>
      <c r="DE8" s="635"/>
      <c r="DF8" s="635"/>
      <c r="DG8" s="635"/>
      <c r="DH8" s="635"/>
      <c r="DI8" s="635"/>
      <c r="DJ8" s="635"/>
      <c r="DK8" s="635"/>
      <c r="DL8" s="635"/>
      <c r="DM8" s="635"/>
      <c r="DN8" s="635"/>
      <c r="DO8" s="635"/>
      <c r="DP8" s="636"/>
      <c r="DQ8" s="640">
        <v>11223132</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311017</v>
      </c>
      <c r="S9" s="635"/>
      <c r="T9" s="635"/>
      <c r="U9" s="635"/>
      <c r="V9" s="635"/>
      <c r="W9" s="635"/>
      <c r="X9" s="635"/>
      <c r="Y9" s="636"/>
      <c r="Z9" s="672">
        <v>0.4</v>
      </c>
      <c r="AA9" s="672"/>
      <c r="AB9" s="672"/>
      <c r="AC9" s="672"/>
      <c r="AD9" s="673">
        <v>311017</v>
      </c>
      <c r="AE9" s="673"/>
      <c r="AF9" s="673"/>
      <c r="AG9" s="673"/>
      <c r="AH9" s="673"/>
      <c r="AI9" s="673"/>
      <c r="AJ9" s="673"/>
      <c r="AK9" s="673"/>
      <c r="AL9" s="637">
        <v>1</v>
      </c>
      <c r="AM9" s="638"/>
      <c r="AN9" s="638"/>
      <c r="AO9" s="674"/>
      <c r="AP9" s="631" t="s">
        <v>230</v>
      </c>
      <c r="AQ9" s="632"/>
      <c r="AR9" s="632"/>
      <c r="AS9" s="632"/>
      <c r="AT9" s="632"/>
      <c r="AU9" s="632"/>
      <c r="AV9" s="632"/>
      <c r="AW9" s="632"/>
      <c r="AX9" s="632"/>
      <c r="AY9" s="632"/>
      <c r="AZ9" s="632"/>
      <c r="BA9" s="632"/>
      <c r="BB9" s="632"/>
      <c r="BC9" s="632"/>
      <c r="BD9" s="632"/>
      <c r="BE9" s="632"/>
      <c r="BF9" s="633"/>
      <c r="BG9" s="634">
        <v>6893606</v>
      </c>
      <c r="BH9" s="635"/>
      <c r="BI9" s="635"/>
      <c r="BJ9" s="635"/>
      <c r="BK9" s="635"/>
      <c r="BL9" s="635"/>
      <c r="BM9" s="635"/>
      <c r="BN9" s="636"/>
      <c r="BO9" s="672">
        <v>33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7742848</v>
      </c>
      <c r="CS9" s="635"/>
      <c r="CT9" s="635"/>
      <c r="CU9" s="635"/>
      <c r="CV9" s="635"/>
      <c r="CW9" s="635"/>
      <c r="CX9" s="635"/>
      <c r="CY9" s="636"/>
      <c r="CZ9" s="672">
        <v>11.2</v>
      </c>
      <c r="DA9" s="672"/>
      <c r="DB9" s="672"/>
      <c r="DC9" s="672"/>
      <c r="DD9" s="640">
        <v>263878</v>
      </c>
      <c r="DE9" s="635"/>
      <c r="DF9" s="635"/>
      <c r="DG9" s="635"/>
      <c r="DH9" s="635"/>
      <c r="DI9" s="635"/>
      <c r="DJ9" s="635"/>
      <c r="DK9" s="635"/>
      <c r="DL9" s="635"/>
      <c r="DM9" s="635"/>
      <c r="DN9" s="635"/>
      <c r="DO9" s="635"/>
      <c r="DP9" s="636"/>
      <c r="DQ9" s="640">
        <v>5053848</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377198</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813578</v>
      </c>
      <c r="CS10" s="635"/>
      <c r="CT10" s="635"/>
      <c r="CU10" s="635"/>
      <c r="CV10" s="635"/>
      <c r="CW10" s="635"/>
      <c r="CX10" s="635"/>
      <c r="CY10" s="636"/>
      <c r="CZ10" s="672">
        <v>1.2</v>
      </c>
      <c r="DA10" s="672"/>
      <c r="DB10" s="672"/>
      <c r="DC10" s="672"/>
      <c r="DD10" s="640" t="s">
        <v>122</v>
      </c>
      <c r="DE10" s="635"/>
      <c r="DF10" s="635"/>
      <c r="DG10" s="635"/>
      <c r="DH10" s="635"/>
      <c r="DI10" s="635"/>
      <c r="DJ10" s="635"/>
      <c r="DK10" s="635"/>
      <c r="DL10" s="635"/>
      <c r="DM10" s="635"/>
      <c r="DN10" s="635"/>
      <c r="DO10" s="635"/>
      <c r="DP10" s="636"/>
      <c r="DQ10" s="640">
        <v>69981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3613190</v>
      </c>
      <c r="S11" s="635"/>
      <c r="T11" s="635"/>
      <c r="U11" s="635"/>
      <c r="V11" s="635"/>
      <c r="W11" s="635"/>
      <c r="X11" s="635"/>
      <c r="Y11" s="636"/>
      <c r="Z11" s="637">
        <v>5</v>
      </c>
      <c r="AA11" s="638"/>
      <c r="AB11" s="638"/>
      <c r="AC11" s="639"/>
      <c r="AD11" s="640">
        <v>3613190</v>
      </c>
      <c r="AE11" s="635"/>
      <c r="AF11" s="635"/>
      <c r="AG11" s="635"/>
      <c r="AH11" s="635"/>
      <c r="AI11" s="635"/>
      <c r="AJ11" s="635"/>
      <c r="AK11" s="636"/>
      <c r="AL11" s="637">
        <v>11.7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1162593</v>
      </c>
      <c r="BH11" s="635"/>
      <c r="BI11" s="635"/>
      <c r="BJ11" s="635"/>
      <c r="BK11" s="635"/>
      <c r="BL11" s="635"/>
      <c r="BM11" s="635"/>
      <c r="BN11" s="636"/>
      <c r="BO11" s="672">
        <v>5.6</v>
      </c>
      <c r="BP11" s="672"/>
      <c r="BQ11" s="672"/>
      <c r="BR11" s="672"/>
      <c r="BS11" s="673">
        <v>115618</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992870</v>
      </c>
      <c r="CS11" s="635"/>
      <c r="CT11" s="635"/>
      <c r="CU11" s="635"/>
      <c r="CV11" s="635"/>
      <c r="CW11" s="635"/>
      <c r="CX11" s="635"/>
      <c r="CY11" s="636"/>
      <c r="CZ11" s="672">
        <v>1.4</v>
      </c>
      <c r="DA11" s="672"/>
      <c r="DB11" s="672"/>
      <c r="DC11" s="672"/>
      <c r="DD11" s="640">
        <v>304581</v>
      </c>
      <c r="DE11" s="635"/>
      <c r="DF11" s="635"/>
      <c r="DG11" s="635"/>
      <c r="DH11" s="635"/>
      <c r="DI11" s="635"/>
      <c r="DJ11" s="635"/>
      <c r="DK11" s="635"/>
      <c r="DL11" s="635"/>
      <c r="DM11" s="635"/>
      <c r="DN11" s="635"/>
      <c r="DO11" s="635"/>
      <c r="DP11" s="636"/>
      <c r="DQ11" s="640">
        <v>630870</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9570433</v>
      </c>
      <c r="BH12" s="635"/>
      <c r="BI12" s="635"/>
      <c r="BJ12" s="635"/>
      <c r="BK12" s="635"/>
      <c r="BL12" s="635"/>
      <c r="BM12" s="635"/>
      <c r="BN12" s="636"/>
      <c r="BO12" s="672">
        <v>45.8</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6974862</v>
      </c>
      <c r="CS12" s="635"/>
      <c r="CT12" s="635"/>
      <c r="CU12" s="635"/>
      <c r="CV12" s="635"/>
      <c r="CW12" s="635"/>
      <c r="CX12" s="635"/>
      <c r="CY12" s="636"/>
      <c r="CZ12" s="672">
        <v>10.1</v>
      </c>
      <c r="DA12" s="672"/>
      <c r="DB12" s="672"/>
      <c r="DC12" s="672"/>
      <c r="DD12" s="640">
        <v>1803</v>
      </c>
      <c r="DE12" s="635"/>
      <c r="DF12" s="635"/>
      <c r="DG12" s="635"/>
      <c r="DH12" s="635"/>
      <c r="DI12" s="635"/>
      <c r="DJ12" s="635"/>
      <c r="DK12" s="635"/>
      <c r="DL12" s="635"/>
      <c r="DM12" s="635"/>
      <c r="DN12" s="635"/>
      <c r="DO12" s="635"/>
      <c r="DP12" s="636"/>
      <c r="DQ12" s="640">
        <v>6254106</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9542869</v>
      </c>
      <c r="BH13" s="635"/>
      <c r="BI13" s="635"/>
      <c r="BJ13" s="635"/>
      <c r="BK13" s="635"/>
      <c r="BL13" s="635"/>
      <c r="BM13" s="635"/>
      <c r="BN13" s="636"/>
      <c r="BO13" s="672">
        <v>45.7</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5779014</v>
      </c>
      <c r="CS13" s="635"/>
      <c r="CT13" s="635"/>
      <c r="CU13" s="635"/>
      <c r="CV13" s="635"/>
      <c r="CW13" s="635"/>
      <c r="CX13" s="635"/>
      <c r="CY13" s="636"/>
      <c r="CZ13" s="672">
        <v>8.3000000000000007</v>
      </c>
      <c r="DA13" s="672"/>
      <c r="DB13" s="672"/>
      <c r="DC13" s="672"/>
      <c r="DD13" s="640">
        <v>3139202</v>
      </c>
      <c r="DE13" s="635"/>
      <c r="DF13" s="635"/>
      <c r="DG13" s="635"/>
      <c r="DH13" s="635"/>
      <c r="DI13" s="635"/>
      <c r="DJ13" s="635"/>
      <c r="DK13" s="635"/>
      <c r="DL13" s="635"/>
      <c r="DM13" s="635"/>
      <c r="DN13" s="635"/>
      <c r="DO13" s="635"/>
      <c r="DP13" s="636"/>
      <c r="DQ13" s="640">
        <v>2753621</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501729</v>
      </c>
      <c r="BH14" s="635"/>
      <c r="BI14" s="635"/>
      <c r="BJ14" s="635"/>
      <c r="BK14" s="635"/>
      <c r="BL14" s="635"/>
      <c r="BM14" s="635"/>
      <c r="BN14" s="636"/>
      <c r="BO14" s="672">
        <v>2.4</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1689249</v>
      </c>
      <c r="CS14" s="635"/>
      <c r="CT14" s="635"/>
      <c r="CU14" s="635"/>
      <c r="CV14" s="635"/>
      <c r="CW14" s="635"/>
      <c r="CX14" s="635"/>
      <c r="CY14" s="636"/>
      <c r="CZ14" s="672">
        <v>2.4</v>
      </c>
      <c r="DA14" s="672"/>
      <c r="DB14" s="672"/>
      <c r="DC14" s="672"/>
      <c r="DD14" s="640">
        <v>101037</v>
      </c>
      <c r="DE14" s="635"/>
      <c r="DF14" s="635"/>
      <c r="DG14" s="635"/>
      <c r="DH14" s="635"/>
      <c r="DI14" s="635"/>
      <c r="DJ14" s="635"/>
      <c r="DK14" s="635"/>
      <c r="DL14" s="635"/>
      <c r="DM14" s="635"/>
      <c r="DN14" s="635"/>
      <c r="DO14" s="635"/>
      <c r="DP14" s="636"/>
      <c r="DQ14" s="640">
        <v>1520257</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77040</v>
      </c>
      <c r="S15" s="635"/>
      <c r="T15" s="635"/>
      <c r="U15" s="635"/>
      <c r="V15" s="635"/>
      <c r="W15" s="635"/>
      <c r="X15" s="635"/>
      <c r="Y15" s="636"/>
      <c r="Z15" s="672">
        <v>0.1</v>
      </c>
      <c r="AA15" s="672"/>
      <c r="AB15" s="672"/>
      <c r="AC15" s="672"/>
      <c r="AD15" s="673">
        <v>77040</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912948</v>
      </c>
      <c r="BH15" s="635"/>
      <c r="BI15" s="635"/>
      <c r="BJ15" s="635"/>
      <c r="BK15" s="635"/>
      <c r="BL15" s="635"/>
      <c r="BM15" s="635"/>
      <c r="BN15" s="636"/>
      <c r="BO15" s="672">
        <v>4.4000000000000004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6860513</v>
      </c>
      <c r="CS15" s="635"/>
      <c r="CT15" s="635"/>
      <c r="CU15" s="635"/>
      <c r="CV15" s="635"/>
      <c r="CW15" s="635"/>
      <c r="CX15" s="635"/>
      <c r="CY15" s="636"/>
      <c r="CZ15" s="672">
        <v>9.9</v>
      </c>
      <c r="DA15" s="672"/>
      <c r="DB15" s="672"/>
      <c r="DC15" s="672"/>
      <c r="DD15" s="640">
        <v>1588411</v>
      </c>
      <c r="DE15" s="635"/>
      <c r="DF15" s="635"/>
      <c r="DG15" s="635"/>
      <c r="DH15" s="635"/>
      <c r="DI15" s="635"/>
      <c r="DJ15" s="635"/>
      <c r="DK15" s="635"/>
      <c r="DL15" s="635"/>
      <c r="DM15" s="635"/>
      <c r="DN15" s="635"/>
      <c r="DO15" s="635"/>
      <c r="DP15" s="636"/>
      <c r="DQ15" s="640">
        <v>3930059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393505</v>
      </c>
      <c r="S16" s="635"/>
      <c r="T16" s="635"/>
      <c r="U16" s="635"/>
      <c r="V16" s="635"/>
      <c r="W16" s="635"/>
      <c r="X16" s="635"/>
      <c r="Y16" s="636"/>
      <c r="Z16" s="672">
        <v>0.5</v>
      </c>
      <c r="AA16" s="672"/>
      <c r="AB16" s="672"/>
      <c r="AC16" s="672"/>
      <c r="AD16" s="673">
        <v>393505</v>
      </c>
      <c r="AE16" s="673"/>
      <c r="AF16" s="673"/>
      <c r="AG16" s="673"/>
      <c r="AH16" s="673"/>
      <c r="AI16" s="673"/>
      <c r="AJ16" s="673"/>
      <c r="AK16" s="673"/>
      <c r="AL16" s="637">
        <v>1.3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29</v>
      </c>
      <c r="BH16" s="635"/>
      <c r="BI16" s="635"/>
      <c r="BJ16" s="635"/>
      <c r="BK16" s="635"/>
      <c r="BL16" s="635"/>
      <c r="BM16" s="635"/>
      <c r="BN16" s="636"/>
      <c r="BO16" s="672">
        <v>0</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36271</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6971</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829318</v>
      </c>
      <c r="S17" s="635"/>
      <c r="T17" s="635"/>
      <c r="U17" s="635"/>
      <c r="V17" s="635"/>
      <c r="W17" s="635"/>
      <c r="X17" s="635"/>
      <c r="Y17" s="636"/>
      <c r="Z17" s="672">
        <v>1.1000000000000001</v>
      </c>
      <c r="AA17" s="672"/>
      <c r="AB17" s="672"/>
      <c r="AC17" s="672"/>
      <c r="AD17" s="673">
        <v>829318</v>
      </c>
      <c r="AE17" s="673"/>
      <c r="AF17" s="673"/>
      <c r="AG17" s="673"/>
      <c r="AH17" s="673"/>
      <c r="AI17" s="673"/>
      <c r="AJ17" s="673"/>
      <c r="AK17" s="673"/>
      <c r="AL17" s="637">
        <v>2.7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4196093</v>
      </c>
      <c r="CS17" s="635"/>
      <c r="CT17" s="635"/>
      <c r="CU17" s="635"/>
      <c r="CV17" s="635"/>
      <c r="CW17" s="635"/>
      <c r="CX17" s="635"/>
      <c r="CY17" s="636"/>
      <c r="CZ17" s="672">
        <v>6.1</v>
      </c>
      <c r="DA17" s="672"/>
      <c r="DB17" s="672"/>
      <c r="DC17" s="672"/>
      <c r="DD17" s="640" t="s">
        <v>122</v>
      </c>
      <c r="DE17" s="635"/>
      <c r="DF17" s="635"/>
      <c r="DG17" s="635"/>
      <c r="DH17" s="635"/>
      <c r="DI17" s="635"/>
      <c r="DJ17" s="635"/>
      <c r="DK17" s="635"/>
      <c r="DL17" s="635"/>
      <c r="DM17" s="635"/>
      <c r="DN17" s="635"/>
      <c r="DO17" s="635"/>
      <c r="DP17" s="636"/>
      <c r="DQ17" s="640">
        <v>4177185</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171906</v>
      </c>
      <c r="S18" s="635"/>
      <c r="T18" s="635"/>
      <c r="U18" s="635"/>
      <c r="V18" s="635"/>
      <c r="W18" s="635"/>
      <c r="X18" s="635"/>
      <c r="Y18" s="636"/>
      <c r="Z18" s="672">
        <v>0.2</v>
      </c>
      <c r="AA18" s="672"/>
      <c r="AB18" s="672"/>
      <c r="AC18" s="672"/>
      <c r="AD18" s="673">
        <v>171906</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628532</v>
      </c>
      <c r="S19" s="635"/>
      <c r="T19" s="635"/>
      <c r="U19" s="635"/>
      <c r="V19" s="635"/>
      <c r="W19" s="635"/>
      <c r="X19" s="635"/>
      <c r="Y19" s="636"/>
      <c r="Z19" s="672">
        <v>0.9</v>
      </c>
      <c r="AA19" s="672"/>
      <c r="AB19" s="672"/>
      <c r="AC19" s="672"/>
      <c r="AD19" s="673">
        <v>628532</v>
      </c>
      <c r="AE19" s="673"/>
      <c r="AF19" s="673"/>
      <c r="AG19" s="673"/>
      <c r="AH19" s="673"/>
      <c r="AI19" s="673"/>
      <c r="AJ19" s="673"/>
      <c r="AK19" s="673"/>
      <c r="AL19" s="637">
        <v>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1239674</v>
      </c>
      <c r="BH19" s="635"/>
      <c r="BI19" s="635"/>
      <c r="BJ19" s="635"/>
      <c r="BK19" s="635"/>
      <c r="BL19" s="635"/>
      <c r="BM19" s="635"/>
      <c r="BN19" s="636"/>
      <c r="BO19" s="672">
        <v>5.9</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28880</v>
      </c>
      <c r="S20" s="635"/>
      <c r="T20" s="635"/>
      <c r="U20" s="635"/>
      <c r="V20" s="635"/>
      <c r="W20" s="635"/>
      <c r="X20" s="635"/>
      <c r="Y20" s="636"/>
      <c r="Z20" s="672">
        <v>0</v>
      </c>
      <c r="AA20" s="672"/>
      <c r="AB20" s="672"/>
      <c r="AC20" s="672"/>
      <c r="AD20" s="673">
        <v>28880</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1239674</v>
      </c>
      <c r="BH20" s="635"/>
      <c r="BI20" s="635"/>
      <c r="BJ20" s="635"/>
      <c r="BK20" s="635"/>
      <c r="BL20" s="635"/>
      <c r="BM20" s="635"/>
      <c r="BN20" s="636"/>
      <c r="BO20" s="672">
        <v>5.9</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69275831</v>
      </c>
      <c r="CS20" s="635"/>
      <c r="CT20" s="635"/>
      <c r="CU20" s="635"/>
      <c r="CV20" s="635"/>
      <c r="CW20" s="635"/>
      <c r="CX20" s="635"/>
      <c r="CY20" s="636"/>
      <c r="CZ20" s="672">
        <v>100</v>
      </c>
      <c r="DA20" s="672"/>
      <c r="DB20" s="672"/>
      <c r="DC20" s="672"/>
      <c r="DD20" s="640">
        <v>6095530</v>
      </c>
      <c r="DE20" s="635"/>
      <c r="DF20" s="635"/>
      <c r="DG20" s="635"/>
      <c r="DH20" s="635"/>
      <c r="DI20" s="635"/>
      <c r="DJ20" s="635"/>
      <c r="DK20" s="635"/>
      <c r="DL20" s="635"/>
      <c r="DM20" s="635"/>
      <c r="DN20" s="635"/>
      <c r="DO20" s="635"/>
      <c r="DP20" s="636"/>
      <c r="DQ20" s="640">
        <v>46373906</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5644801</v>
      </c>
      <c r="S21" s="635"/>
      <c r="T21" s="635"/>
      <c r="U21" s="635"/>
      <c r="V21" s="635"/>
      <c r="W21" s="635"/>
      <c r="X21" s="635"/>
      <c r="Y21" s="636"/>
      <c r="Z21" s="672">
        <v>7.7</v>
      </c>
      <c r="AA21" s="672"/>
      <c r="AB21" s="672"/>
      <c r="AC21" s="672"/>
      <c r="AD21" s="673">
        <v>5112403</v>
      </c>
      <c r="AE21" s="673"/>
      <c r="AF21" s="673"/>
      <c r="AG21" s="673"/>
      <c r="AH21" s="673"/>
      <c r="AI21" s="673"/>
      <c r="AJ21" s="673"/>
      <c r="AK21" s="673"/>
      <c r="AL21" s="637">
        <v>16.600000000000001</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27945</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5112403</v>
      </c>
      <c r="S22" s="635"/>
      <c r="T22" s="635"/>
      <c r="U22" s="635"/>
      <c r="V22" s="635"/>
      <c r="W22" s="635"/>
      <c r="X22" s="635"/>
      <c r="Y22" s="636"/>
      <c r="Z22" s="672">
        <v>7</v>
      </c>
      <c r="AA22" s="672"/>
      <c r="AB22" s="672"/>
      <c r="AC22" s="672"/>
      <c r="AD22" s="673">
        <v>5112403</v>
      </c>
      <c r="AE22" s="673"/>
      <c r="AF22" s="673"/>
      <c r="AG22" s="673"/>
      <c r="AH22" s="673"/>
      <c r="AI22" s="673"/>
      <c r="AJ22" s="673"/>
      <c r="AK22" s="673"/>
      <c r="AL22" s="637">
        <v>16.600000000000001</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532398</v>
      </c>
      <c r="S23" s="635"/>
      <c r="T23" s="635"/>
      <c r="U23" s="635"/>
      <c r="V23" s="635"/>
      <c r="W23" s="635"/>
      <c r="X23" s="635"/>
      <c r="Y23" s="636"/>
      <c r="Z23" s="672">
        <v>0.7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1211729</v>
      </c>
      <c r="BH23" s="635"/>
      <c r="BI23" s="635"/>
      <c r="BJ23" s="635"/>
      <c r="BK23" s="635"/>
      <c r="BL23" s="635"/>
      <c r="BM23" s="635"/>
      <c r="BN23" s="636"/>
      <c r="BO23" s="672">
        <v>5.8</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26286001</v>
      </c>
      <c r="CS24" s="690"/>
      <c r="CT24" s="690"/>
      <c r="CU24" s="690"/>
      <c r="CV24" s="690"/>
      <c r="CW24" s="690"/>
      <c r="CX24" s="690"/>
      <c r="CY24" s="715"/>
      <c r="CZ24" s="716">
        <v>37.9</v>
      </c>
      <c r="DA24" s="698"/>
      <c r="DB24" s="698"/>
      <c r="DC24" s="718"/>
      <c r="DD24" s="714">
        <v>16373411</v>
      </c>
      <c r="DE24" s="690"/>
      <c r="DF24" s="690"/>
      <c r="DG24" s="690"/>
      <c r="DH24" s="690"/>
      <c r="DI24" s="690"/>
      <c r="DJ24" s="690"/>
      <c r="DK24" s="715"/>
      <c r="DL24" s="714">
        <v>14493237</v>
      </c>
      <c r="DM24" s="690"/>
      <c r="DN24" s="690"/>
      <c r="DO24" s="690"/>
      <c r="DP24" s="690"/>
      <c r="DQ24" s="690"/>
      <c r="DR24" s="690"/>
      <c r="DS24" s="690"/>
      <c r="DT24" s="690"/>
      <c r="DU24" s="690"/>
      <c r="DV24" s="715"/>
      <c r="DW24" s="716">
        <v>46.8</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32364825</v>
      </c>
      <c r="S25" s="635"/>
      <c r="T25" s="635"/>
      <c r="U25" s="635"/>
      <c r="V25" s="635"/>
      <c r="W25" s="635"/>
      <c r="X25" s="635"/>
      <c r="Y25" s="636"/>
      <c r="Z25" s="672">
        <v>44.4</v>
      </c>
      <c r="AA25" s="672"/>
      <c r="AB25" s="672"/>
      <c r="AC25" s="672"/>
      <c r="AD25" s="673">
        <v>30505080</v>
      </c>
      <c r="AE25" s="673"/>
      <c r="AF25" s="673"/>
      <c r="AG25" s="673"/>
      <c r="AH25" s="673"/>
      <c r="AI25" s="673"/>
      <c r="AJ25" s="673"/>
      <c r="AK25" s="673"/>
      <c r="AL25" s="637">
        <v>99.1</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8319313</v>
      </c>
      <c r="CS25" s="647"/>
      <c r="CT25" s="647"/>
      <c r="CU25" s="647"/>
      <c r="CV25" s="647"/>
      <c r="CW25" s="647"/>
      <c r="CX25" s="647"/>
      <c r="CY25" s="648"/>
      <c r="CZ25" s="637">
        <v>12</v>
      </c>
      <c r="DA25" s="649"/>
      <c r="DB25" s="649"/>
      <c r="DC25" s="650"/>
      <c r="DD25" s="640">
        <v>7334134</v>
      </c>
      <c r="DE25" s="647"/>
      <c r="DF25" s="647"/>
      <c r="DG25" s="647"/>
      <c r="DH25" s="647"/>
      <c r="DI25" s="647"/>
      <c r="DJ25" s="647"/>
      <c r="DK25" s="648"/>
      <c r="DL25" s="640">
        <v>7269557</v>
      </c>
      <c r="DM25" s="647"/>
      <c r="DN25" s="647"/>
      <c r="DO25" s="647"/>
      <c r="DP25" s="647"/>
      <c r="DQ25" s="647"/>
      <c r="DR25" s="647"/>
      <c r="DS25" s="647"/>
      <c r="DT25" s="647"/>
      <c r="DU25" s="647"/>
      <c r="DV25" s="648"/>
      <c r="DW25" s="637">
        <v>23.5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21952</v>
      </c>
      <c r="S26" s="635"/>
      <c r="T26" s="635"/>
      <c r="U26" s="635"/>
      <c r="V26" s="635"/>
      <c r="W26" s="635"/>
      <c r="X26" s="635"/>
      <c r="Y26" s="636"/>
      <c r="Z26" s="672">
        <v>0</v>
      </c>
      <c r="AA26" s="672"/>
      <c r="AB26" s="672"/>
      <c r="AC26" s="672"/>
      <c r="AD26" s="673">
        <v>21952</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5331956</v>
      </c>
      <c r="CS26" s="635"/>
      <c r="CT26" s="635"/>
      <c r="CU26" s="635"/>
      <c r="CV26" s="635"/>
      <c r="CW26" s="635"/>
      <c r="CX26" s="635"/>
      <c r="CY26" s="636"/>
      <c r="CZ26" s="637">
        <v>7.7</v>
      </c>
      <c r="DA26" s="649"/>
      <c r="DB26" s="649"/>
      <c r="DC26" s="650"/>
      <c r="DD26" s="640">
        <v>4738001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240860</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20888286</v>
      </c>
      <c r="BH27" s="635"/>
      <c r="BI27" s="635"/>
      <c r="BJ27" s="635"/>
      <c r="BK27" s="635"/>
      <c r="BL27" s="635"/>
      <c r="BM27" s="635"/>
      <c r="BN27" s="636"/>
      <c r="BO27" s="672">
        <v>100</v>
      </c>
      <c r="BP27" s="672"/>
      <c r="BQ27" s="672"/>
      <c r="BR27" s="672"/>
      <c r="BS27" s="673">
        <v>115618</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13770595</v>
      </c>
      <c r="CS27" s="647"/>
      <c r="CT27" s="647"/>
      <c r="CU27" s="647"/>
      <c r="CV27" s="647"/>
      <c r="CW27" s="647"/>
      <c r="CX27" s="647"/>
      <c r="CY27" s="648"/>
      <c r="CZ27" s="637">
        <v>19.899999999999999</v>
      </c>
      <c r="DA27" s="649"/>
      <c r="DB27" s="649"/>
      <c r="DC27" s="650"/>
      <c r="DD27" s="640">
        <v>4862092</v>
      </c>
      <c r="DE27" s="647"/>
      <c r="DF27" s="647"/>
      <c r="DG27" s="647"/>
      <c r="DH27" s="647"/>
      <c r="DI27" s="647"/>
      <c r="DJ27" s="647"/>
      <c r="DK27" s="648"/>
      <c r="DL27" s="640">
        <v>3046495</v>
      </c>
      <c r="DM27" s="647"/>
      <c r="DN27" s="647"/>
      <c r="DO27" s="647"/>
      <c r="DP27" s="647"/>
      <c r="DQ27" s="647"/>
      <c r="DR27" s="647"/>
      <c r="DS27" s="647"/>
      <c r="DT27" s="647"/>
      <c r="DU27" s="647"/>
      <c r="DV27" s="648"/>
      <c r="DW27" s="637">
        <v>9.8000000000000007</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511569</v>
      </c>
      <c r="S28" s="635"/>
      <c r="T28" s="635"/>
      <c r="U28" s="635"/>
      <c r="V28" s="635"/>
      <c r="W28" s="635"/>
      <c r="X28" s="635"/>
      <c r="Y28" s="636"/>
      <c r="Z28" s="672">
        <v>0.7</v>
      </c>
      <c r="AA28" s="672"/>
      <c r="AB28" s="672"/>
      <c r="AC28" s="672"/>
      <c r="AD28" s="673">
        <v>89993</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4196093</v>
      </c>
      <c r="CS28" s="635"/>
      <c r="CT28" s="635"/>
      <c r="CU28" s="635"/>
      <c r="CV28" s="635"/>
      <c r="CW28" s="635"/>
      <c r="CX28" s="635"/>
      <c r="CY28" s="636"/>
      <c r="CZ28" s="637">
        <v>6.1</v>
      </c>
      <c r="DA28" s="649"/>
      <c r="DB28" s="649"/>
      <c r="DC28" s="650"/>
      <c r="DD28" s="640">
        <v>4177185</v>
      </c>
      <c r="DE28" s="635"/>
      <c r="DF28" s="635"/>
      <c r="DG28" s="635"/>
      <c r="DH28" s="635"/>
      <c r="DI28" s="635"/>
      <c r="DJ28" s="635"/>
      <c r="DK28" s="636"/>
      <c r="DL28" s="640">
        <v>4177185</v>
      </c>
      <c r="DM28" s="635"/>
      <c r="DN28" s="635"/>
      <c r="DO28" s="635"/>
      <c r="DP28" s="635"/>
      <c r="DQ28" s="635"/>
      <c r="DR28" s="635"/>
      <c r="DS28" s="635"/>
      <c r="DT28" s="635"/>
      <c r="DU28" s="635"/>
      <c r="DV28" s="636"/>
      <c r="DW28" s="637">
        <v>13.5</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600510</v>
      </c>
      <c r="S29" s="635"/>
      <c r="T29" s="635"/>
      <c r="U29" s="635"/>
      <c r="V29" s="635"/>
      <c r="W29" s="635"/>
      <c r="X29" s="635"/>
      <c r="Y29" s="636"/>
      <c r="Z29" s="672">
        <v>0.8</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4196079</v>
      </c>
      <c r="CS29" s="647"/>
      <c r="CT29" s="647"/>
      <c r="CU29" s="647"/>
      <c r="CV29" s="647"/>
      <c r="CW29" s="647"/>
      <c r="CX29" s="647"/>
      <c r="CY29" s="648"/>
      <c r="CZ29" s="637">
        <v>6.1</v>
      </c>
      <c r="DA29" s="649"/>
      <c r="DB29" s="649"/>
      <c r="DC29" s="650"/>
      <c r="DD29" s="640">
        <v>4177171</v>
      </c>
      <c r="DE29" s="647"/>
      <c r="DF29" s="647"/>
      <c r="DG29" s="647"/>
      <c r="DH29" s="647"/>
      <c r="DI29" s="647"/>
      <c r="DJ29" s="647"/>
      <c r="DK29" s="648"/>
      <c r="DL29" s="640">
        <v>4177171</v>
      </c>
      <c r="DM29" s="647"/>
      <c r="DN29" s="647"/>
      <c r="DO29" s="647"/>
      <c r="DP29" s="647"/>
      <c r="DQ29" s="647"/>
      <c r="DR29" s="647"/>
      <c r="DS29" s="647"/>
      <c r="DT29" s="647"/>
      <c r="DU29" s="647"/>
      <c r="DV29" s="648"/>
      <c r="DW29" s="637">
        <v>13.5</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9743606</v>
      </c>
      <c r="S30" s="635"/>
      <c r="T30" s="635"/>
      <c r="U30" s="635"/>
      <c r="V30" s="635"/>
      <c r="W30" s="635"/>
      <c r="X30" s="635"/>
      <c r="Y30" s="636"/>
      <c r="Z30" s="672">
        <v>13.4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4025642</v>
      </c>
      <c r="CS30" s="635"/>
      <c r="CT30" s="635"/>
      <c r="CU30" s="635"/>
      <c r="CV30" s="635"/>
      <c r="CW30" s="635"/>
      <c r="CX30" s="635"/>
      <c r="CY30" s="636"/>
      <c r="CZ30" s="637">
        <v>5.8</v>
      </c>
      <c r="DA30" s="649"/>
      <c r="DB30" s="649"/>
      <c r="DC30" s="650"/>
      <c r="DD30" s="640">
        <v>4007131</v>
      </c>
      <c r="DE30" s="635"/>
      <c r="DF30" s="635"/>
      <c r="DG30" s="635"/>
      <c r="DH30" s="635"/>
      <c r="DI30" s="635"/>
      <c r="DJ30" s="635"/>
      <c r="DK30" s="636"/>
      <c r="DL30" s="640">
        <v>4007131</v>
      </c>
      <c r="DM30" s="635"/>
      <c r="DN30" s="635"/>
      <c r="DO30" s="635"/>
      <c r="DP30" s="635"/>
      <c r="DQ30" s="635"/>
      <c r="DR30" s="635"/>
      <c r="DS30" s="635"/>
      <c r="DT30" s="635"/>
      <c r="DU30" s="635"/>
      <c r="DV30" s="636"/>
      <c r="DW30" s="637">
        <v>13</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v>61830</v>
      </c>
      <c r="S31" s="635"/>
      <c r="T31" s="635"/>
      <c r="U31" s="635"/>
      <c r="V31" s="635"/>
      <c r="W31" s="635"/>
      <c r="X31" s="635"/>
      <c r="Y31" s="636"/>
      <c r="Z31" s="672">
        <v>0.1</v>
      </c>
      <c r="AA31" s="672"/>
      <c r="AB31" s="672"/>
      <c r="AC31" s="672"/>
      <c r="AD31" s="673">
        <v>61830</v>
      </c>
      <c r="AE31" s="673"/>
      <c r="AF31" s="673"/>
      <c r="AG31" s="673"/>
      <c r="AH31" s="673"/>
      <c r="AI31" s="673"/>
      <c r="AJ31" s="673"/>
      <c r="AK31" s="673"/>
      <c r="AL31" s="637">
        <v>0.2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99.5</v>
      </c>
      <c r="BH31" s="697"/>
      <c r="BI31" s="697"/>
      <c r="BJ31" s="697"/>
      <c r="BK31" s="697"/>
      <c r="BL31" s="697"/>
      <c r="BM31" s="698">
        <v>98.7</v>
      </c>
      <c r="BN31" s="697"/>
      <c r="BO31" s="697"/>
      <c r="BP31" s="697"/>
      <c r="BQ31" s="699"/>
      <c r="BR31" s="696">
        <v>99.5</v>
      </c>
      <c r="BS31" s="697"/>
      <c r="BT31" s="697"/>
      <c r="BU31" s="697"/>
      <c r="BV31" s="697"/>
      <c r="BW31" s="697"/>
      <c r="BX31" s="698">
        <v>98.6</v>
      </c>
      <c r="BY31" s="697"/>
      <c r="BZ31" s="697"/>
      <c r="CA31" s="697"/>
      <c r="CB31" s="699"/>
      <c r="CD31" s="655"/>
      <c r="CE31" s="656"/>
      <c r="CF31" s="631" t="s">
        <v>300</v>
      </c>
      <c r="CG31" s="632"/>
      <c r="CH31" s="632"/>
      <c r="CI31" s="632"/>
      <c r="CJ31" s="632"/>
      <c r="CK31" s="632"/>
      <c r="CL31" s="632"/>
      <c r="CM31" s="632"/>
      <c r="CN31" s="632"/>
      <c r="CO31" s="632"/>
      <c r="CP31" s="632"/>
      <c r="CQ31" s="633"/>
      <c r="CR31" s="634">
        <v>170437</v>
      </c>
      <c r="CS31" s="647"/>
      <c r="CT31" s="647"/>
      <c r="CU31" s="647"/>
      <c r="CV31" s="647"/>
      <c r="CW31" s="647"/>
      <c r="CX31" s="647"/>
      <c r="CY31" s="648"/>
      <c r="CZ31" s="637">
        <v>0.2</v>
      </c>
      <c r="DA31" s="649"/>
      <c r="DB31" s="649"/>
      <c r="DC31" s="650"/>
      <c r="DD31" s="640">
        <v>170040</v>
      </c>
      <c r="DE31" s="647"/>
      <c r="DF31" s="647"/>
      <c r="DG31" s="647"/>
      <c r="DH31" s="647"/>
      <c r="DI31" s="647"/>
      <c r="DJ31" s="647"/>
      <c r="DK31" s="648"/>
      <c r="DL31" s="640">
        <v>170040</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3645975</v>
      </c>
      <c r="S32" s="635"/>
      <c r="T32" s="635"/>
      <c r="U32" s="635"/>
      <c r="V32" s="635"/>
      <c r="W32" s="635"/>
      <c r="X32" s="635"/>
      <c r="Y32" s="636"/>
      <c r="Z32" s="672">
        <v>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99.3</v>
      </c>
      <c r="BH32" s="647"/>
      <c r="BI32" s="647"/>
      <c r="BJ32" s="647"/>
      <c r="BK32" s="647"/>
      <c r="BL32" s="647"/>
      <c r="BM32" s="638">
        <v>98.2</v>
      </c>
      <c r="BN32" s="647"/>
      <c r="BO32" s="647"/>
      <c r="BP32" s="647"/>
      <c r="BQ32" s="670"/>
      <c r="BR32" s="700">
        <v>99.3</v>
      </c>
      <c r="BS32" s="647"/>
      <c r="BT32" s="647"/>
      <c r="BU32" s="647"/>
      <c r="BV32" s="647"/>
      <c r="BW32" s="647"/>
      <c r="BX32" s="638">
        <v>98.1</v>
      </c>
      <c r="BY32" s="647"/>
      <c r="BZ32" s="647"/>
      <c r="CA32" s="647"/>
      <c r="CB32" s="670"/>
      <c r="CD32" s="657"/>
      <c r="CE32" s="658"/>
      <c r="CF32" s="631" t="s">
        <v>304</v>
      </c>
      <c r="CG32" s="632"/>
      <c r="CH32" s="632"/>
      <c r="CI32" s="632"/>
      <c r="CJ32" s="632"/>
      <c r="CK32" s="632"/>
      <c r="CL32" s="632"/>
      <c r="CM32" s="632"/>
      <c r="CN32" s="632"/>
      <c r="CO32" s="632"/>
      <c r="CP32" s="632"/>
      <c r="CQ32" s="633"/>
      <c r="CR32" s="634">
        <v>14</v>
      </c>
      <c r="CS32" s="635"/>
      <c r="CT32" s="635"/>
      <c r="CU32" s="635"/>
      <c r="CV32" s="635"/>
      <c r="CW32" s="635"/>
      <c r="CX32" s="635"/>
      <c r="CY32" s="636"/>
      <c r="CZ32" s="637">
        <v>0</v>
      </c>
      <c r="DA32" s="649"/>
      <c r="DB32" s="649"/>
      <c r="DC32" s="650"/>
      <c r="DD32" s="640">
        <v>14</v>
      </c>
      <c r="DE32" s="635"/>
      <c r="DF32" s="635"/>
      <c r="DG32" s="635"/>
      <c r="DH32" s="635"/>
      <c r="DI32" s="635"/>
      <c r="DJ32" s="635"/>
      <c r="DK32" s="636"/>
      <c r="DL32" s="640">
        <v>14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280570</v>
      </c>
      <c r="S33" s="635"/>
      <c r="T33" s="635"/>
      <c r="U33" s="635"/>
      <c r="V33" s="635"/>
      <c r="W33" s="635"/>
      <c r="X33" s="635"/>
      <c r="Y33" s="636"/>
      <c r="Z33" s="672">
        <v>0.4</v>
      </c>
      <c r="AA33" s="672"/>
      <c r="AB33" s="672"/>
      <c r="AC33" s="672"/>
      <c r="AD33" s="673">
        <v>57220</v>
      </c>
      <c r="AE33" s="673"/>
      <c r="AF33" s="673"/>
      <c r="AG33" s="673"/>
      <c r="AH33" s="673"/>
      <c r="AI33" s="673"/>
      <c r="AJ33" s="673"/>
      <c r="AK33" s="673"/>
      <c r="AL33" s="637">
        <v>0.2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99.7</v>
      </c>
      <c r="BH33" s="619"/>
      <c r="BI33" s="619"/>
      <c r="BJ33" s="619"/>
      <c r="BK33" s="619"/>
      <c r="BL33" s="619"/>
      <c r="BM33" s="665">
        <v>99.1</v>
      </c>
      <c r="BN33" s="619"/>
      <c r="BO33" s="619"/>
      <c r="BP33" s="619"/>
      <c r="BQ33" s="682"/>
      <c r="BR33" s="695">
        <v>99.7</v>
      </c>
      <c r="BS33" s="619"/>
      <c r="BT33" s="619"/>
      <c r="BU33" s="619"/>
      <c r="BV33" s="619"/>
      <c r="BW33" s="619"/>
      <c r="BX33" s="665">
        <v>98.9</v>
      </c>
      <c r="BY33" s="619"/>
      <c r="BZ33" s="619"/>
      <c r="CA33" s="619"/>
      <c r="CB33" s="682"/>
      <c r="CD33" s="631" t="s">
        <v>307</v>
      </c>
      <c r="CE33" s="632"/>
      <c r="CF33" s="632"/>
      <c r="CG33" s="632"/>
      <c r="CH33" s="632"/>
      <c r="CI33" s="632"/>
      <c r="CJ33" s="632"/>
      <c r="CK33" s="632"/>
      <c r="CL33" s="632"/>
      <c r="CM33" s="632"/>
      <c r="CN33" s="632"/>
      <c r="CO33" s="632"/>
      <c r="CP33" s="632"/>
      <c r="CQ33" s="633"/>
      <c r="CR33" s="634">
        <v>36858029</v>
      </c>
      <c r="CS33" s="647"/>
      <c r="CT33" s="647"/>
      <c r="CU33" s="647"/>
      <c r="CV33" s="647"/>
      <c r="CW33" s="647"/>
      <c r="CX33" s="647"/>
      <c r="CY33" s="648"/>
      <c r="CZ33" s="637">
        <v>53.2</v>
      </c>
      <c r="DA33" s="649"/>
      <c r="DB33" s="649"/>
      <c r="DC33" s="650"/>
      <c r="DD33" s="640">
        <v>28957939</v>
      </c>
      <c r="DE33" s="647"/>
      <c r="DF33" s="647"/>
      <c r="DG33" s="647"/>
      <c r="DH33" s="647"/>
      <c r="DI33" s="647"/>
      <c r="DJ33" s="647"/>
      <c r="DK33" s="648"/>
      <c r="DL33" s="640">
        <v>14081888</v>
      </c>
      <c r="DM33" s="647"/>
      <c r="DN33" s="647"/>
      <c r="DO33" s="647"/>
      <c r="DP33" s="647"/>
      <c r="DQ33" s="647"/>
      <c r="DR33" s="647"/>
      <c r="DS33" s="647"/>
      <c r="DT33" s="647"/>
      <c r="DU33" s="647"/>
      <c r="DV33" s="648"/>
      <c r="DW33" s="637">
        <v>45.5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11914763</v>
      </c>
      <c r="S34" s="635"/>
      <c r="T34" s="635"/>
      <c r="U34" s="635"/>
      <c r="V34" s="635"/>
      <c r="W34" s="635"/>
      <c r="X34" s="635"/>
      <c r="Y34" s="636"/>
      <c r="Z34" s="672">
        <v>16.3</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13784245</v>
      </c>
      <c r="CS34" s="635"/>
      <c r="CT34" s="635"/>
      <c r="CU34" s="635"/>
      <c r="CV34" s="635"/>
      <c r="CW34" s="635"/>
      <c r="CX34" s="635"/>
      <c r="CY34" s="636"/>
      <c r="CZ34" s="637">
        <v>19.899999999999999</v>
      </c>
      <c r="DA34" s="649"/>
      <c r="DB34" s="649"/>
      <c r="DC34" s="650"/>
      <c r="DD34" s="640">
        <v>10988245</v>
      </c>
      <c r="DE34" s="635"/>
      <c r="DF34" s="635"/>
      <c r="DG34" s="635"/>
      <c r="DH34" s="635"/>
      <c r="DI34" s="635"/>
      <c r="DJ34" s="635"/>
      <c r="DK34" s="636"/>
      <c r="DL34" s="640">
        <v>4380873</v>
      </c>
      <c r="DM34" s="635"/>
      <c r="DN34" s="635"/>
      <c r="DO34" s="635"/>
      <c r="DP34" s="635"/>
      <c r="DQ34" s="635"/>
      <c r="DR34" s="635"/>
      <c r="DS34" s="635"/>
      <c r="DT34" s="635"/>
      <c r="DU34" s="635"/>
      <c r="DV34" s="636"/>
      <c r="DW34" s="637">
        <v>14.2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6281933</v>
      </c>
      <c r="S35" s="635"/>
      <c r="T35" s="635"/>
      <c r="U35" s="635"/>
      <c r="V35" s="635"/>
      <c r="W35" s="635"/>
      <c r="X35" s="635"/>
      <c r="Y35" s="636"/>
      <c r="Z35" s="672">
        <v>8.6</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792610</v>
      </c>
      <c r="CS35" s="647"/>
      <c r="CT35" s="647"/>
      <c r="CU35" s="647"/>
      <c r="CV35" s="647"/>
      <c r="CW35" s="647"/>
      <c r="CX35" s="647"/>
      <c r="CY35" s="648"/>
      <c r="CZ35" s="637">
        <v>1.1000000000000001</v>
      </c>
      <c r="DA35" s="649"/>
      <c r="DB35" s="649"/>
      <c r="DC35" s="650"/>
      <c r="DD35" s="640">
        <v>612385</v>
      </c>
      <c r="DE35" s="647"/>
      <c r="DF35" s="647"/>
      <c r="DG35" s="647"/>
      <c r="DH35" s="647"/>
      <c r="DI35" s="647"/>
      <c r="DJ35" s="647"/>
      <c r="DK35" s="648"/>
      <c r="DL35" s="640">
        <v>600458</v>
      </c>
      <c r="DM35" s="647"/>
      <c r="DN35" s="647"/>
      <c r="DO35" s="647"/>
      <c r="DP35" s="647"/>
      <c r="DQ35" s="647"/>
      <c r="DR35" s="647"/>
      <c r="DS35" s="647"/>
      <c r="DT35" s="647"/>
      <c r="DU35" s="647"/>
      <c r="DV35" s="648"/>
      <c r="DW35" s="637">
        <v>1.9</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2224171</v>
      </c>
      <c r="S36" s="635"/>
      <c r="T36" s="635"/>
      <c r="U36" s="635"/>
      <c r="V36" s="635"/>
      <c r="W36" s="635"/>
      <c r="X36" s="635"/>
      <c r="Y36" s="636"/>
      <c r="Z36" s="672">
        <v>3.1</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7974304</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154423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8573653</v>
      </c>
      <c r="CS36" s="635"/>
      <c r="CT36" s="635"/>
      <c r="CU36" s="635"/>
      <c r="CV36" s="635"/>
      <c r="CW36" s="635"/>
      <c r="CX36" s="635"/>
      <c r="CY36" s="636"/>
      <c r="CZ36" s="637">
        <v>12.4</v>
      </c>
      <c r="DA36" s="649"/>
      <c r="DB36" s="649"/>
      <c r="DC36" s="650"/>
      <c r="DD36" s="640">
        <v>6859106</v>
      </c>
      <c r="DE36" s="635"/>
      <c r="DF36" s="635"/>
      <c r="DG36" s="635"/>
      <c r="DH36" s="635"/>
      <c r="DI36" s="635"/>
      <c r="DJ36" s="635"/>
      <c r="DK36" s="636"/>
      <c r="DL36" s="640">
        <v>5028754</v>
      </c>
      <c r="DM36" s="635"/>
      <c r="DN36" s="635"/>
      <c r="DO36" s="635"/>
      <c r="DP36" s="635"/>
      <c r="DQ36" s="635"/>
      <c r="DR36" s="635"/>
      <c r="DS36" s="635"/>
      <c r="DT36" s="635"/>
      <c r="DU36" s="635"/>
      <c r="DV36" s="636"/>
      <c r="DW36" s="637">
        <v>16.3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1898187</v>
      </c>
      <c r="S37" s="635"/>
      <c r="T37" s="635"/>
      <c r="U37" s="635"/>
      <c r="V37" s="635"/>
      <c r="W37" s="635"/>
      <c r="X37" s="635"/>
      <c r="Y37" s="636"/>
      <c r="Z37" s="672">
        <v>2.6</v>
      </c>
      <c r="AA37" s="672"/>
      <c r="AB37" s="672"/>
      <c r="AC37" s="672"/>
      <c r="AD37" s="673">
        <v>48417</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1806330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154423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3488193</v>
      </c>
      <c r="CS37" s="647"/>
      <c r="CT37" s="647"/>
      <c r="CU37" s="647"/>
      <c r="CV37" s="647"/>
      <c r="CW37" s="647"/>
      <c r="CX37" s="647"/>
      <c r="CY37" s="648"/>
      <c r="CZ37" s="637">
        <v>5</v>
      </c>
      <c r="DA37" s="649"/>
      <c r="DB37" s="649"/>
      <c r="DC37" s="650"/>
      <c r="DD37" s="640">
        <v>3018381</v>
      </c>
      <c r="DE37" s="647"/>
      <c r="DF37" s="647"/>
      <c r="DG37" s="647"/>
      <c r="DH37" s="647"/>
      <c r="DI37" s="647"/>
      <c r="DJ37" s="647"/>
      <c r="DK37" s="648"/>
      <c r="DL37" s="640">
        <v>2798983</v>
      </c>
      <c r="DM37" s="647"/>
      <c r="DN37" s="647"/>
      <c r="DO37" s="647"/>
      <c r="DP37" s="647"/>
      <c r="DQ37" s="647"/>
      <c r="DR37" s="647"/>
      <c r="DS37" s="647"/>
      <c r="DT37" s="647"/>
      <c r="DU37" s="647"/>
      <c r="DV37" s="648"/>
      <c r="DW37" s="637">
        <v>9</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3110131</v>
      </c>
      <c r="S38" s="635"/>
      <c r="T38" s="635"/>
      <c r="U38" s="635"/>
      <c r="V38" s="635"/>
      <c r="W38" s="635"/>
      <c r="X38" s="635"/>
      <c r="Y38" s="636"/>
      <c r="Z38" s="672">
        <v>4.3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1049969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15941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5100187</v>
      </c>
      <c r="CS38" s="635"/>
      <c r="CT38" s="635"/>
      <c r="CU38" s="635"/>
      <c r="CV38" s="635"/>
      <c r="CW38" s="635"/>
      <c r="CX38" s="635"/>
      <c r="CY38" s="636"/>
      <c r="CZ38" s="637">
        <v>7.4</v>
      </c>
      <c r="DA38" s="649"/>
      <c r="DB38" s="649"/>
      <c r="DC38" s="650"/>
      <c r="DD38" s="640">
        <v>4131434</v>
      </c>
      <c r="DE38" s="635"/>
      <c r="DF38" s="635"/>
      <c r="DG38" s="635"/>
      <c r="DH38" s="635"/>
      <c r="DI38" s="635"/>
      <c r="DJ38" s="635"/>
      <c r="DK38" s="636"/>
      <c r="DL38" s="640">
        <v>4071803</v>
      </c>
      <c r="DM38" s="635"/>
      <c r="DN38" s="635"/>
      <c r="DO38" s="635"/>
      <c r="DP38" s="635"/>
      <c r="DQ38" s="635"/>
      <c r="DR38" s="635"/>
      <c r="DS38" s="635"/>
      <c r="DT38" s="635"/>
      <c r="DU38" s="635"/>
      <c r="DV38" s="636"/>
      <c r="DW38" s="637">
        <v>13.2</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129038</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23130</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7884542</v>
      </c>
      <c r="CS39" s="647"/>
      <c r="CT39" s="647"/>
      <c r="CU39" s="647"/>
      <c r="CV39" s="647"/>
      <c r="CW39" s="647"/>
      <c r="CX39" s="647"/>
      <c r="CY39" s="648"/>
      <c r="CZ39" s="637">
        <v>11.4</v>
      </c>
      <c r="DA39" s="649"/>
      <c r="DB39" s="649"/>
      <c r="DC39" s="650"/>
      <c r="DD39" s="640">
        <v>6366769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155931</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17818</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722792</v>
      </c>
      <c r="CS40" s="635"/>
      <c r="CT40" s="635"/>
      <c r="CU40" s="635"/>
      <c r="CV40" s="635"/>
      <c r="CW40" s="635"/>
      <c r="CX40" s="635"/>
      <c r="CY40" s="636"/>
      <c r="CZ40" s="637">
        <v>1</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72900882</v>
      </c>
      <c r="S41" s="659"/>
      <c r="T41" s="659"/>
      <c r="U41" s="659"/>
      <c r="V41" s="659"/>
      <c r="W41" s="659"/>
      <c r="X41" s="659"/>
      <c r="Y41" s="662"/>
      <c r="Z41" s="663">
        <v>100</v>
      </c>
      <c r="AA41" s="663"/>
      <c r="AB41" s="663"/>
      <c r="AC41" s="663"/>
      <c r="AD41" s="664">
        <v>30784492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851631</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4119518</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376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6131801</v>
      </c>
      <c r="CS42" s="647"/>
      <c r="CT42" s="647"/>
      <c r="CU42" s="647"/>
      <c r="CV42" s="647"/>
      <c r="CW42" s="647"/>
      <c r="CX42" s="647"/>
      <c r="CY42" s="648"/>
      <c r="CZ42" s="637">
        <v>8.9</v>
      </c>
      <c r="DA42" s="649"/>
      <c r="DB42" s="649"/>
      <c r="DC42" s="650"/>
      <c r="DD42" s="640">
        <v>1042556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423433</v>
      </c>
      <c r="CS43" s="647"/>
      <c r="CT43" s="647"/>
      <c r="CU43" s="647"/>
      <c r="CV43" s="647"/>
      <c r="CW43" s="647"/>
      <c r="CX43" s="647"/>
      <c r="CY43" s="648"/>
      <c r="CZ43" s="637">
        <v>0.6</v>
      </c>
      <c r="DA43" s="649"/>
      <c r="DB43" s="649"/>
      <c r="DC43" s="650"/>
      <c r="DD43" s="640">
        <v>423433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6095530</v>
      </c>
      <c r="CS44" s="635"/>
      <c r="CT44" s="635"/>
      <c r="CU44" s="635"/>
      <c r="CV44" s="635"/>
      <c r="CW44" s="635"/>
      <c r="CX44" s="635"/>
      <c r="CY44" s="636"/>
      <c r="CZ44" s="637">
        <v>8.8000000000000007</v>
      </c>
      <c r="DA44" s="638"/>
      <c r="DB44" s="638"/>
      <c r="DC44" s="639"/>
      <c r="DD44" s="640">
        <v>1035585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1819293</v>
      </c>
      <c r="CS45" s="647"/>
      <c r="CT45" s="647"/>
      <c r="CU45" s="647"/>
      <c r="CV45" s="647"/>
      <c r="CW45" s="647"/>
      <c r="CX45" s="647"/>
      <c r="CY45" s="648"/>
      <c r="CZ45" s="637">
        <v>2.6</v>
      </c>
      <c r="DA45" s="649"/>
      <c r="DB45" s="649"/>
      <c r="DC45" s="650"/>
      <c r="DD45" s="640">
        <v>354790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4088359</v>
      </c>
      <c r="CS46" s="635"/>
      <c r="CT46" s="635"/>
      <c r="CU46" s="635"/>
      <c r="CV46" s="635"/>
      <c r="CW46" s="635"/>
      <c r="CX46" s="635"/>
      <c r="CY46" s="636"/>
      <c r="CZ46" s="637">
        <v>5.9</v>
      </c>
      <c r="DA46" s="638"/>
      <c r="DB46" s="638"/>
      <c r="DC46" s="639"/>
      <c r="DD46" s="640">
        <v>642064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36271</v>
      </c>
      <c r="CS47" s="647"/>
      <c r="CT47" s="647"/>
      <c r="CU47" s="647"/>
      <c r="CV47" s="647"/>
      <c r="CW47" s="647"/>
      <c r="CX47" s="647"/>
      <c r="CY47" s="648"/>
      <c r="CZ47" s="637">
        <v>0.1</v>
      </c>
      <c r="DA47" s="649"/>
      <c r="DB47" s="649"/>
      <c r="DC47" s="650"/>
      <c r="DD47" s="640">
        <v>6971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69275831</v>
      </c>
      <c r="CS49" s="619"/>
      <c r="CT49" s="619"/>
      <c r="CU49" s="619"/>
      <c r="CV49" s="619"/>
      <c r="CW49" s="619"/>
      <c r="CX49" s="619"/>
      <c r="CY49" s="620"/>
      <c r="CZ49" s="621">
        <v>100</v>
      </c>
      <c r="DA49" s="622"/>
      <c r="DB49" s="622"/>
      <c r="DC49" s="623"/>
      <c r="DD49" s="624">
        <v>46373906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FXFqkAajtZHqROavcPz5lDG/SymkZMR9pYjmmxi0Vuo5/88r4+Xd6WWHBvHm1bL1fVA0rGnU88nSlgh5OdM0/A==" saltValue="e9J2hXKWXIRVrHT+wuHs0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71885</v>
      </c>
      <c r="R7" s="1116"/>
      <c r="S7" s="1116"/>
      <c r="T7" s="1116"/>
      <c r="U7" s="1116"/>
      <c r="V7" s="1116">
        <v>68430</v>
      </c>
      <c r="W7" s="1116"/>
      <c r="X7" s="1116"/>
      <c r="Y7" s="1116"/>
      <c r="Z7" s="1116"/>
      <c r="AA7" s="1116">
        <v>3455</v>
      </c>
      <c r="AB7" s="1116"/>
      <c r="AC7" s="1116"/>
      <c r="AD7" s="1116"/>
      <c r="AE7" s="1117"/>
      <c r="AF7" s="1118">
        <v>3099</v>
      </c>
      <c r="AG7" s="1119"/>
      <c r="AH7" s="1119"/>
      <c r="AI7" s="1119"/>
      <c r="AJ7" s="1120"/>
      <c r="AK7" s="1121">
        <v>6295</v>
      </c>
      <c r="AL7" s="1122"/>
      <c r="AM7" s="1122"/>
      <c r="AN7" s="1122"/>
      <c r="AO7" s="1122"/>
      <c r="AP7" s="1122">
        <v>48718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562</v>
      </c>
      <c r="BT7" s="1113"/>
      <c r="BU7" s="1113"/>
      <c r="BV7" s="1113"/>
      <c r="BW7" s="1113"/>
      <c r="BX7" s="1113"/>
      <c r="BY7" s="1113"/>
      <c r="BZ7" s="1113"/>
      <c r="CA7" s="1113"/>
      <c r="CB7" s="1113"/>
      <c r="CC7" s="1113"/>
      <c r="CD7" s="1113"/>
      <c r="CE7" s="1113"/>
      <c r="CF7" s="1113"/>
      <c r="CG7" s="1125"/>
      <c r="CH7" s="1109">
        <v>-22</v>
      </c>
      <c r="CI7" s="1110"/>
      <c r="CJ7" s="1110"/>
      <c r="CK7" s="1110"/>
      <c r="CL7" s="1111"/>
      <c r="CM7" s="1109">
        <v>351</v>
      </c>
      <c r="CN7" s="1110"/>
      <c r="CO7" s="1110"/>
      <c r="CP7" s="1110"/>
      <c r="CQ7" s="1111"/>
      <c r="CR7" s="1109">
        <v>135</v>
      </c>
      <c r="CS7" s="1110"/>
      <c r="CT7" s="1110"/>
      <c r="CU7" s="1110"/>
      <c r="CV7" s="1111"/>
      <c r="CW7" s="1109">
        <v>9</v>
      </c>
      <c r="CX7" s="1110"/>
      <c r="CY7" s="1110"/>
      <c r="CZ7" s="1110"/>
      <c r="DA7" s="1111"/>
      <c r="DB7" s="1109" t="s">
        <v>554</v>
      </c>
      <c r="DC7" s="1110"/>
      <c r="DD7" s="1110"/>
      <c r="DE7" s="1110"/>
      <c r="DF7" s="1111"/>
      <c r="DG7" s="1109" t="s">
        <v>554</v>
      </c>
      <c r="DH7" s="1110"/>
      <c r="DI7" s="1110"/>
      <c r="DJ7" s="1110"/>
      <c r="DK7" s="1111"/>
      <c r="DL7" s="1109" t="s">
        <v>554</v>
      </c>
      <c r="DM7" s="1110"/>
      <c r="DN7" s="1110"/>
      <c r="DO7" s="1110"/>
      <c r="DP7" s="1111"/>
      <c r="DQ7" s="1109" t="s">
        <v>554</v>
      </c>
      <c r="DR7" s="1110"/>
      <c r="DS7" s="1110"/>
      <c r="DT7" s="1110"/>
      <c r="DU7" s="1111"/>
      <c r="DV7" s="1112"/>
      <c r="DW7" s="1113"/>
      <c r="DX7" s="1113"/>
      <c r="DY7" s="1113"/>
      <c r="DZ7" s="1114"/>
      <c r="EA7" s="217"/>
    </row>
    <row r="8" spans="1:131" s="218" customFormat="1" ht="26.25" customHeight="1" x14ac:dyDescent="0.2">
      <c r="A8" s="221">
        <v>2</v>
      </c>
      <c r="B8" s="1043" t="s">
        <v>375</v>
      </c>
      <c r="C8" s="1044"/>
      <c r="D8" s="1044"/>
      <c r="E8" s="1044"/>
      <c r="F8" s="1044"/>
      <c r="G8" s="1044"/>
      <c r="H8" s="1044"/>
      <c r="I8" s="1044"/>
      <c r="J8" s="1044"/>
      <c r="K8" s="1044"/>
      <c r="L8" s="1044"/>
      <c r="M8" s="1044"/>
      <c r="N8" s="1044"/>
      <c r="O8" s="1044"/>
      <c r="P8" s="1045"/>
      <c r="Q8" s="1051">
        <v>629</v>
      </c>
      <c r="R8" s="1052"/>
      <c r="S8" s="1052"/>
      <c r="T8" s="1052"/>
      <c r="U8" s="1052"/>
      <c r="V8" s="1052">
        <v>502</v>
      </c>
      <c r="W8" s="1052"/>
      <c r="X8" s="1052"/>
      <c r="Y8" s="1052"/>
      <c r="Z8" s="1052"/>
      <c r="AA8" s="1052">
        <v>127</v>
      </c>
      <c r="AB8" s="1052"/>
      <c r="AC8" s="1052"/>
      <c r="AD8" s="1052"/>
      <c r="AE8" s="1053"/>
      <c r="AF8" s="1048">
        <v>127</v>
      </c>
      <c r="AG8" s="1049"/>
      <c r="AH8" s="1049"/>
      <c r="AI8" s="1049"/>
      <c r="AJ8" s="1050"/>
      <c r="AK8" s="1093" t="s">
        <v>554</v>
      </c>
      <c r="AL8" s="1094"/>
      <c r="AM8" s="1094"/>
      <c r="AN8" s="1094"/>
      <c r="AO8" s="1094"/>
      <c r="AP8" s="1094" t="s">
        <v>554</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563</v>
      </c>
      <c r="BT8" s="1006"/>
      <c r="BU8" s="1006"/>
      <c r="BV8" s="1006"/>
      <c r="BW8" s="1006"/>
      <c r="BX8" s="1006"/>
      <c r="BY8" s="1006"/>
      <c r="BZ8" s="1006"/>
      <c r="CA8" s="1006"/>
      <c r="CB8" s="1006"/>
      <c r="CC8" s="1006"/>
      <c r="CD8" s="1006"/>
      <c r="CE8" s="1006"/>
      <c r="CF8" s="1006"/>
      <c r="CG8" s="1027"/>
      <c r="CH8" s="1002">
        <v>0</v>
      </c>
      <c r="CI8" s="1003"/>
      <c r="CJ8" s="1003"/>
      <c r="CK8" s="1003"/>
      <c r="CL8" s="1004"/>
      <c r="CM8" s="1002">
        <v>42</v>
      </c>
      <c r="CN8" s="1003"/>
      <c r="CO8" s="1003"/>
      <c r="CP8" s="1003"/>
      <c r="CQ8" s="1004"/>
      <c r="CR8" s="1002">
        <v>3</v>
      </c>
      <c r="CS8" s="1003"/>
      <c r="CT8" s="1003"/>
      <c r="CU8" s="1003"/>
      <c r="CV8" s="1004"/>
      <c r="CW8" s="1002">
        <v>0</v>
      </c>
      <c r="CX8" s="1003"/>
      <c r="CY8" s="1003"/>
      <c r="CZ8" s="1003"/>
      <c r="DA8" s="1004"/>
      <c r="DB8" s="1002" t="s">
        <v>554</v>
      </c>
      <c r="DC8" s="1003"/>
      <c r="DD8" s="1003"/>
      <c r="DE8" s="1003"/>
      <c r="DF8" s="1004"/>
      <c r="DG8" s="1002" t="s">
        <v>554</v>
      </c>
      <c r="DH8" s="1003"/>
      <c r="DI8" s="1003"/>
      <c r="DJ8" s="1003"/>
      <c r="DK8" s="1004"/>
      <c r="DL8" s="1002" t="s">
        <v>554</v>
      </c>
      <c r="DM8" s="1003"/>
      <c r="DN8" s="1003"/>
      <c r="DO8" s="1003"/>
      <c r="DP8" s="1004"/>
      <c r="DQ8" s="1002" t="s">
        <v>554</v>
      </c>
      <c r="DR8" s="1003"/>
      <c r="DS8" s="1003"/>
      <c r="DT8" s="1003"/>
      <c r="DU8" s="1004"/>
      <c r="DV8" s="1005"/>
      <c r="DW8" s="1006"/>
      <c r="DX8" s="1006"/>
      <c r="DY8" s="1006"/>
      <c r="DZ8" s="1007"/>
      <c r="EA8" s="217"/>
    </row>
    <row r="9" spans="1:131" s="218" customFormat="1" ht="26.25" customHeight="1" x14ac:dyDescent="0.2">
      <c r="A9" s="221">
        <v>3</v>
      </c>
      <c r="B9" s="1043" t="s">
        <v>376</v>
      </c>
      <c r="C9" s="1044"/>
      <c r="D9" s="1044"/>
      <c r="E9" s="1044"/>
      <c r="F9" s="1044"/>
      <c r="G9" s="1044"/>
      <c r="H9" s="1044"/>
      <c r="I9" s="1044"/>
      <c r="J9" s="1044"/>
      <c r="K9" s="1044"/>
      <c r="L9" s="1044"/>
      <c r="M9" s="1044"/>
      <c r="N9" s="1044"/>
      <c r="O9" s="1044"/>
      <c r="P9" s="1045"/>
      <c r="Q9" s="1051">
        <v>49</v>
      </c>
      <c r="R9" s="1052"/>
      <c r="S9" s="1052"/>
      <c r="T9" s="1052"/>
      <c r="U9" s="1052"/>
      <c r="V9" s="1052">
        <v>49</v>
      </c>
      <c r="W9" s="1052"/>
      <c r="X9" s="1052"/>
      <c r="Y9" s="1052"/>
      <c r="Z9" s="1052"/>
      <c r="AA9" s="1052">
        <v>0</v>
      </c>
      <c r="AB9" s="1052"/>
      <c r="AC9" s="1052"/>
      <c r="AD9" s="1052"/>
      <c r="AE9" s="1053"/>
      <c r="AF9" s="1048">
        <v>0</v>
      </c>
      <c r="AG9" s="1049"/>
      <c r="AH9" s="1049"/>
      <c r="AI9" s="1049"/>
      <c r="AJ9" s="1050"/>
      <c r="AK9" s="1093" t="s">
        <v>554</v>
      </c>
      <c r="AL9" s="1094"/>
      <c r="AM9" s="1094"/>
      <c r="AN9" s="1094"/>
      <c r="AO9" s="1094"/>
      <c r="AP9" s="1094" t="s">
        <v>554</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564</v>
      </c>
      <c r="BT9" s="1006"/>
      <c r="BU9" s="1006"/>
      <c r="BV9" s="1006"/>
      <c r="BW9" s="1006"/>
      <c r="BX9" s="1006"/>
      <c r="BY9" s="1006"/>
      <c r="BZ9" s="1006"/>
      <c r="CA9" s="1006"/>
      <c r="CB9" s="1006"/>
      <c r="CC9" s="1006"/>
      <c r="CD9" s="1006"/>
      <c r="CE9" s="1006"/>
      <c r="CF9" s="1006"/>
      <c r="CG9" s="1027"/>
      <c r="CH9" s="1002">
        <v>0</v>
      </c>
      <c r="CI9" s="1003"/>
      <c r="CJ9" s="1003"/>
      <c r="CK9" s="1003"/>
      <c r="CL9" s="1004"/>
      <c r="CM9" s="1002">
        <v>133</v>
      </c>
      <c r="CN9" s="1003"/>
      <c r="CO9" s="1003"/>
      <c r="CP9" s="1003"/>
      <c r="CQ9" s="1004"/>
      <c r="CR9" s="1002">
        <v>87</v>
      </c>
      <c r="CS9" s="1003"/>
      <c r="CT9" s="1003"/>
      <c r="CU9" s="1003"/>
      <c r="CV9" s="1004"/>
      <c r="CW9" s="1002">
        <v>11</v>
      </c>
      <c r="CX9" s="1003"/>
      <c r="CY9" s="1003"/>
      <c r="CZ9" s="1003"/>
      <c r="DA9" s="1004"/>
      <c r="DB9" s="1002" t="s">
        <v>554</v>
      </c>
      <c r="DC9" s="1003"/>
      <c r="DD9" s="1003"/>
      <c r="DE9" s="1003"/>
      <c r="DF9" s="1004"/>
      <c r="DG9" s="1002" t="s">
        <v>554</v>
      </c>
      <c r="DH9" s="1003"/>
      <c r="DI9" s="1003"/>
      <c r="DJ9" s="1003"/>
      <c r="DK9" s="1004"/>
      <c r="DL9" s="1002" t="s">
        <v>554</v>
      </c>
      <c r="DM9" s="1003"/>
      <c r="DN9" s="1003"/>
      <c r="DO9" s="1003"/>
      <c r="DP9" s="1004"/>
      <c r="DQ9" s="1002" t="s">
        <v>554</v>
      </c>
      <c r="DR9" s="1003"/>
      <c r="DS9" s="1003"/>
      <c r="DT9" s="1003"/>
      <c r="DU9" s="1004"/>
      <c r="DV9" s="1005"/>
      <c r="DW9" s="1006"/>
      <c r="DX9" s="1006"/>
      <c r="DY9" s="1006"/>
      <c r="DZ9" s="1007"/>
      <c r="EA9" s="217"/>
    </row>
    <row r="10" spans="1:131" s="218" customFormat="1" ht="26.25" customHeight="1" x14ac:dyDescent="0.2">
      <c r="A10" s="221">
        <v>4</v>
      </c>
      <c r="B10" s="1043" t="s">
        <v>377</v>
      </c>
      <c r="C10" s="1044"/>
      <c r="D10" s="1044"/>
      <c r="E10" s="1044"/>
      <c r="F10" s="1044"/>
      <c r="G10" s="1044"/>
      <c r="H10" s="1044"/>
      <c r="I10" s="1044"/>
      <c r="J10" s="1044"/>
      <c r="K10" s="1044"/>
      <c r="L10" s="1044"/>
      <c r="M10" s="1044"/>
      <c r="N10" s="1044"/>
      <c r="O10" s="1044"/>
      <c r="P10" s="1045"/>
      <c r="Q10" s="1051">
        <v>764</v>
      </c>
      <c r="R10" s="1052"/>
      <c r="S10" s="1052"/>
      <c r="T10" s="1052"/>
      <c r="U10" s="1052"/>
      <c r="V10" s="1052">
        <v>721</v>
      </c>
      <c r="W10" s="1052"/>
      <c r="X10" s="1052"/>
      <c r="Y10" s="1052"/>
      <c r="Z10" s="1052"/>
      <c r="AA10" s="1052">
        <v>43</v>
      </c>
      <c r="AB10" s="1052"/>
      <c r="AC10" s="1052"/>
      <c r="AD10" s="1052"/>
      <c r="AE10" s="1053"/>
      <c r="AF10" s="1048">
        <v>43</v>
      </c>
      <c r="AG10" s="1049"/>
      <c r="AH10" s="1049"/>
      <c r="AI10" s="1049"/>
      <c r="AJ10" s="1050"/>
      <c r="AK10" s="1093">
        <v>218</v>
      </c>
      <c r="AL10" s="1094"/>
      <c r="AM10" s="1094"/>
      <c r="AN10" s="1094"/>
      <c r="AO10" s="1094"/>
      <c r="AP10" s="1094">
        <v>1857</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379</v>
      </c>
      <c r="B23" s="950" t="s">
        <v>380</v>
      </c>
      <c r="C23" s="951"/>
      <c r="D23" s="951"/>
      <c r="E23" s="951"/>
      <c r="F23" s="951"/>
      <c r="G23" s="951"/>
      <c r="H23" s="951"/>
      <c r="I23" s="951"/>
      <c r="J23" s="951"/>
      <c r="K23" s="951"/>
      <c r="L23" s="951"/>
      <c r="M23" s="951"/>
      <c r="N23" s="951"/>
      <c r="O23" s="951"/>
      <c r="P23" s="961"/>
      <c r="Q23" s="1080">
        <v>73327</v>
      </c>
      <c r="R23" s="1074"/>
      <c r="S23" s="1074"/>
      <c r="T23" s="1074"/>
      <c r="U23" s="1074"/>
      <c r="V23" s="1074">
        <v>69702</v>
      </c>
      <c r="W23" s="1074"/>
      <c r="X23" s="1074"/>
      <c r="Y23" s="1074"/>
      <c r="Z23" s="1074"/>
      <c r="AA23" s="1074">
        <v>3625</v>
      </c>
      <c r="AB23" s="1074"/>
      <c r="AC23" s="1074"/>
      <c r="AD23" s="1074"/>
      <c r="AE23" s="1081"/>
      <c r="AF23" s="1082">
        <v>3270</v>
      </c>
      <c r="AG23" s="1074"/>
      <c r="AH23" s="1074"/>
      <c r="AI23" s="1074"/>
      <c r="AJ23" s="1083"/>
      <c r="AK23" s="1084"/>
      <c r="AL23" s="1085"/>
      <c r="AM23" s="1085"/>
      <c r="AN23" s="1085"/>
      <c r="AO23" s="1085"/>
      <c r="AP23" s="1074">
        <v>50575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391</v>
      </c>
      <c r="C28" s="1061"/>
      <c r="D28" s="1061"/>
      <c r="E28" s="1061"/>
      <c r="F28" s="1061"/>
      <c r="G28" s="1061"/>
      <c r="H28" s="1061"/>
      <c r="I28" s="1061"/>
      <c r="J28" s="1061"/>
      <c r="K28" s="1061"/>
      <c r="L28" s="1061"/>
      <c r="M28" s="1061"/>
      <c r="N28" s="1061"/>
      <c r="O28" s="1061"/>
      <c r="P28" s="1062"/>
      <c r="Q28" s="1063">
        <v>12528</v>
      </c>
      <c r="R28" s="1064"/>
      <c r="S28" s="1064"/>
      <c r="T28" s="1064"/>
      <c r="U28" s="1064"/>
      <c r="V28" s="1064">
        <v>12374</v>
      </c>
      <c r="W28" s="1064"/>
      <c r="X28" s="1064"/>
      <c r="Y28" s="1064"/>
      <c r="Z28" s="1064"/>
      <c r="AA28" s="1064">
        <v>154</v>
      </c>
      <c r="AB28" s="1064"/>
      <c r="AC28" s="1064"/>
      <c r="AD28" s="1064"/>
      <c r="AE28" s="1065"/>
      <c r="AF28" s="1066">
        <v>154</v>
      </c>
      <c r="AG28" s="1064"/>
      <c r="AH28" s="1064"/>
      <c r="AI28" s="1064"/>
      <c r="AJ28" s="1067"/>
      <c r="AK28" s="1055">
        <v>948</v>
      </c>
      <c r="AL28" s="1056"/>
      <c r="AM28" s="1056"/>
      <c r="AN28" s="1056"/>
      <c r="AO28" s="1056"/>
      <c r="AP28" s="1056" t="s">
        <v>554</v>
      </c>
      <c r="AQ28" s="1056"/>
      <c r="AR28" s="1056"/>
      <c r="AS28" s="1056"/>
      <c r="AT28" s="1056"/>
      <c r="AU28" s="1056" t="s">
        <v>554</v>
      </c>
      <c r="AV28" s="1056"/>
      <c r="AW28" s="1056"/>
      <c r="AX28" s="1056"/>
      <c r="AY28" s="1056"/>
      <c r="AZ28" s="1057" t="s">
        <v>554</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392</v>
      </c>
      <c r="C29" s="1044"/>
      <c r="D29" s="1044"/>
      <c r="E29" s="1044"/>
      <c r="F29" s="1044"/>
      <c r="G29" s="1044"/>
      <c r="H29" s="1044"/>
      <c r="I29" s="1044"/>
      <c r="J29" s="1044"/>
      <c r="K29" s="1044"/>
      <c r="L29" s="1044"/>
      <c r="M29" s="1044"/>
      <c r="N29" s="1044"/>
      <c r="O29" s="1044"/>
      <c r="P29" s="1045"/>
      <c r="Q29" s="1051">
        <v>16</v>
      </c>
      <c r="R29" s="1052"/>
      <c r="S29" s="1052"/>
      <c r="T29" s="1052"/>
      <c r="U29" s="1052"/>
      <c r="V29" s="1052">
        <v>14</v>
      </c>
      <c r="W29" s="1052"/>
      <c r="X29" s="1052"/>
      <c r="Y29" s="1052"/>
      <c r="Z29" s="1052"/>
      <c r="AA29" s="1052">
        <v>2</v>
      </c>
      <c r="AB29" s="1052"/>
      <c r="AC29" s="1052"/>
      <c r="AD29" s="1052"/>
      <c r="AE29" s="1053"/>
      <c r="AF29" s="1048">
        <v>2</v>
      </c>
      <c r="AG29" s="1049"/>
      <c r="AH29" s="1049"/>
      <c r="AI29" s="1049"/>
      <c r="AJ29" s="1050"/>
      <c r="AK29" s="993" t="s">
        <v>554</v>
      </c>
      <c r="AL29" s="984"/>
      <c r="AM29" s="984"/>
      <c r="AN29" s="984"/>
      <c r="AO29" s="984"/>
      <c r="AP29" s="984" t="s">
        <v>554</v>
      </c>
      <c r="AQ29" s="984"/>
      <c r="AR29" s="984"/>
      <c r="AS29" s="984"/>
      <c r="AT29" s="984"/>
      <c r="AU29" s="984" t="s">
        <v>554</v>
      </c>
      <c r="AV29" s="984"/>
      <c r="AW29" s="984"/>
      <c r="AX29" s="984"/>
      <c r="AY29" s="984"/>
      <c r="AZ29" s="1054" t="s">
        <v>554</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393</v>
      </c>
      <c r="C30" s="1044"/>
      <c r="D30" s="1044"/>
      <c r="E30" s="1044"/>
      <c r="F30" s="1044"/>
      <c r="G30" s="1044"/>
      <c r="H30" s="1044"/>
      <c r="I30" s="1044"/>
      <c r="J30" s="1044"/>
      <c r="K30" s="1044"/>
      <c r="L30" s="1044"/>
      <c r="M30" s="1044"/>
      <c r="N30" s="1044"/>
      <c r="O30" s="1044"/>
      <c r="P30" s="1045"/>
      <c r="Q30" s="1051">
        <v>13716</v>
      </c>
      <c r="R30" s="1052"/>
      <c r="S30" s="1052"/>
      <c r="T30" s="1052"/>
      <c r="U30" s="1052"/>
      <c r="V30" s="1052">
        <v>13364</v>
      </c>
      <c r="W30" s="1052"/>
      <c r="X30" s="1052"/>
      <c r="Y30" s="1052"/>
      <c r="Z30" s="1052"/>
      <c r="AA30" s="1052">
        <v>352</v>
      </c>
      <c r="AB30" s="1052"/>
      <c r="AC30" s="1052"/>
      <c r="AD30" s="1052"/>
      <c r="AE30" s="1053"/>
      <c r="AF30" s="1048">
        <v>352</v>
      </c>
      <c r="AG30" s="1049"/>
      <c r="AH30" s="1049"/>
      <c r="AI30" s="1049"/>
      <c r="AJ30" s="1050"/>
      <c r="AK30" s="993">
        <v>1986</v>
      </c>
      <c r="AL30" s="984"/>
      <c r="AM30" s="984"/>
      <c r="AN30" s="984"/>
      <c r="AO30" s="984"/>
      <c r="AP30" s="984" t="s">
        <v>554</v>
      </c>
      <c r="AQ30" s="984"/>
      <c r="AR30" s="984"/>
      <c r="AS30" s="984"/>
      <c r="AT30" s="984"/>
      <c r="AU30" s="984" t="s">
        <v>554</v>
      </c>
      <c r="AV30" s="984"/>
      <c r="AW30" s="984"/>
      <c r="AX30" s="984"/>
      <c r="AY30" s="984"/>
      <c r="AZ30" s="1054" t="s">
        <v>554</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394</v>
      </c>
      <c r="C31" s="1044"/>
      <c r="D31" s="1044"/>
      <c r="E31" s="1044"/>
      <c r="F31" s="1044"/>
      <c r="G31" s="1044"/>
      <c r="H31" s="1044"/>
      <c r="I31" s="1044"/>
      <c r="J31" s="1044"/>
      <c r="K31" s="1044"/>
      <c r="L31" s="1044"/>
      <c r="M31" s="1044"/>
      <c r="N31" s="1044"/>
      <c r="O31" s="1044"/>
      <c r="P31" s="1045"/>
      <c r="Q31" s="1051">
        <v>2365</v>
      </c>
      <c r="R31" s="1052"/>
      <c r="S31" s="1052"/>
      <c r="T31" s="1052"/>
      <c r="U31" s="1052"/>
      <c r="V31" s="1052">
        <v>2285</v>
      </c>
      <c r="W31" s="1052"/>
      <c r="X31" s="1052"/>
      <c r="Y31" s="1052"/>
      <c r="Z31" s="1052"/>
      <c r="AA31" s="1052">
        <v>80</v>
      </c>
      <c r="AB31" s="1052"/>
      <c r="AC31" s="1052"/>
      <c r="AD31" s="1052"/>
      <c r="AE31" s="1053"/>
      <c r="AF31" s="1048">
        <v>80</v>
      </c>
      <c r="AG31" s="1049"/>
      <c r="AH31" s="1049"/>
      <c r="AI31" s="1049"/>
      <c r="AJ31" s="1050"/>
      <c r="AK31" s="993">
        <v>395</v>
      </c>
      <c r="AL31" s="984"/>
      <c r="AM31" s="984"/>
      <c r="AN31" s="984"/>
      <c r="AO31" s="984"/>
      <c r="AP31" s="984" t="s">
        <v>554</v>
      </c>
      <c r="AQ31" s="984"/>
      <c r="AR31" s="984"/>
      <c r="AS31" s="984"/>
      <c r="AT31" s="984"/>
      <c r="AU31" s="984" t="s">
        <v>554</v>
      </c>
      <c r="AV31" s="984"/>
      <c r="AW31" s="984"/>
      <c r="AX31" s="984"/>
      <c r="AY31" s="984"/>
      <c r="AZ31" s="1054" t="s">
        <v>554</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395</v>
      </c>
      <c r="C32" s="1044"/>
      <c r="D32" s="1044"/>
      <c r="E32" s="1044"/>
      <c r="F32" s="1044"/>
      <c r="G32" s="1044"/>
      <c r="H32" s="1044"/>
      <c r="I32" s="1044"/>
      <c r="J32" s="1044"/>
      <c r="K32" s="1044"/>
      <c r="L32" s="1044"/>
      <c r="M32" s="1044"/>
      <c r="N32" s="1044"/>
      <c r="O32" s="1044"/>
      <c r="P32" s="1045"/>
      <c r="Q32" s="1051">
        <v>2123</v>
      </c>
      <c r="R32" s="1052"/>
      <c r="S32" s="1052"/>
      <c r="T32" s="1052"/>
      <c r="U32" s="1052"/>
      <c r="V32" s="1052">
        <v>1960</v>
      </c>
      <c r="W32" s="1052"/>
      <c r="X32" s="1052"/>
      <c r="Y32" s="1052"/>
      <c r="Z32" s="1052"/>
      <c r="AA32" s="1052">
        <v>163</v>
      </c>
      <c r="AB32" s="1052"/>
      <c r="AC32" s="1052"/>
      <c r="AD32" s="1052"/>
      <c r="AE32" s="1053"/>
      <c r="AF32" s="1048">
        <v>1919</v>
      </c>
      <c r="AG32" s="1049"/>
      <c r="AH32" s="1049"/>
      <c r="AI32" s="1049"/>
      <c r="AJ32" s="1050"/>
      <c r="AK32" s="993">
        <v>7</v>
      </c>
      <c r="AL32" s="984"/>
      <c r="AM32" s="984"/>
      <c r="AN32" s="984"/>
      <c r="AO32" s="984"/>
      <c r="AP32" s="984">
        <v>6294</v>
      </c>
      <c r="AQ32" s="984"/>
      <c r="AR32" s="984"/>
      <c r="AS32" s="984"/>
      <c r="AT32" s="984"/>
      <c r="AU32" s="984" t="s">
        <v>554</v>
      </c>
      <c r="AV32" s="984"/>
      <c r="AW32" s="984"/>
      <c r="AX32" s="984"/>
      <c r="AY32" s="984"/>
      <c r="AZ32" s="1054" t="s">
        <v>554</v>
      </c>
      <c r="BA32" s="1054"/>
      <c r="BB32" s="1054"/>
      <c r="BC32" s="1054"/>
      <c r="BD32" s="1054"/>
      <c r="BE32" s="985" t="s">
        <v>396</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397</v>
      </c>
      <c r="C33" s="1044"/>
      <c r="D33" s="1044"/>
      <c r="E33" s="1044"/>
      <c r="F33" s="1044"/>
      <c r="G33" s="1044"/>
      <c r="H33" s="1044"/>
      <c r="I33" s="1044"/>
      <c r="J33" s="1044"/>
      <c r="K33" s="1044"/>
      <c r="L33" s="1044"/>
      <c r="M33" s="1044"/>
      <c r="N33" s="1044"/>
      <c r="O33" s="1044"/>
      <c r="P33" s="1045"/>
      <c r="Q33" s="1051">
        <v>14194</v>
      </c>
      <c r="R33" s="1052"/>
      <c r="S33" s="1052"/>
      <c r="T33" s="1052"/>
      <c r="U33" s="1052"/>
      <c r="V33" s="1052">
        <v>15601</v>
      </c>
      <c r="W33" s="1052"/>
      <c r="X33" s="1052"/>
      <c r="Y33" s="1052"/>
      <c r="Z33" s="1052"/>
      <c r="AA33" s="1052">
        <v>-1407</v>
      </c>
      <c r="AB33" s="1052"/>
      <c r="AC33" s="1052"/>
      <c r="AD33" s="1052"/>
      <c r="AE33" s="1053"/>
      <c r="AF33" s="1048">
        <v>1807</v>
      </c>
      <c r="AG33" s="1049"/>
      <c r="AH33" s="1049"/>
      <c r="AI33" s="1049"/>
      <c r="AJ33" s="1050"/>
      <c r="AK33" s="993">
        <v>1624</v>
      </c>
      <c r="AL33" s="984"/>
      <c r="AM33" s="984"/>
      <c r="AN33" s="984"/>
      <c r="AO33" s="984"/>
      <c r="AP33" s="984">
        <v>3247</v>
      </c>
      <c r="AQ33" s="984"/>
      <c r="AR33" s="984"/>
      <c r="AS33" s="984"/>
      <c r="AT33" s="984"/>
      <c r="AU33" s="984">
        <v>1656</v>
      </c>
      <c r="AV33" s="984"/>
      <c r="AW33" s="984"/>
      <c r="AX33" s="984"/>
      <c r="AY33" s="984"/>
      <c r="AZ33" s="1054" t="s">
        <v>554</v>
      </c>
      <c r="BA33" s="1054"/>
      <c r="BB33" s="1054"/>
      <c r="BC33" s="1054"/>
      <c r="BD33" s="1054"/>
      <c r="BE33" s="985" t="s">
        <v>396</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398</v>
      </c>
      <c r="C34" s="1044"/>
      <c r="D34" s="1044"/>
      <c r="E34" s="1044"/>
      <c r="F34" s="1044"/>
      <c r="G34" s="1044"/>
      <c r="H34" s="1044"/>
      <c r="I34" s="1044"/>
      <c r="J34" s="1044"/>
      <c r="K34" s="1044"/>
      <c r="L34" s="1044"/>
      <c r="M34" s="1044"/>
      <c r="N34" s="1044"/>
      <c r="O34" s="1044"/>
      <c r="P34" s="1045"/>
      <c r="Q34" s="1051">
        <v>1879</v>
      </c>
      <c r="R34" s="1052"/>
      <c r="S34" s="1052"/>
      <c r="T34" s="1052"/>
      <c r="U34" s="1052"/>
      <c r="V34" s="1052">
        <v>1898</v>
      </c>
      <c r="W34" s="1052"/>
      <c r="X34" s="1052"/>
      <c r="Y34" s="1052"/>
      <c r="Z34" s="1052"/>
      <c r="AA34" s="1052">
        <v>-19</v>
      </c>
      <c r="AB34" s="1052"/>
      <c r="AC34" s="1052"/>
      <c r="AD34" s="1052"/>
      <c r="AE34" s="1053"/>
      <c r="AF34" s="1048">
        <v>274</v>
      </c>
      <c r="AG34" s="1049"/>
      <c r="AH34" s="1049"/>
      <c r="AI34" s="1049"/>
      <c r="AJ34" s="1050"/>
      <c r="AK34" s="993">
        <v>850</v>
      </c>
      <c r="AL34" s="984"/>
      <c r="AM34" s="984"/>
      <c r="AN34" s="984"/>
      <c r="AO34" s="984"/>
      <c r="AP34" s="984">
        <v>9143</v>
      </c>
      <c r="AQ34" s="984"/>
      <c r="AR34" s="984"/>
      <c r="AS34" s="984"/>
      <c r="AT34" s="984"/>
      <c r="AU34" s="984">
        <v>8307</v>
      </c>
      <c r="AV34" s="984"/>
      <c r="AW34" s="984"/>
      <c r="AX34" s="984"/>
      <c r="AY34" s="984"/>
      <c r="AZ34" s="1054" t="s">
        <v>554</v>
      </c>
      <c r="BA34" s="1054"/>
      <c r="BB34" s="1054"/>
      <c r="BC34" s="1054"/>
      <c r="BD34" s="1054"/>
      <c r="BE34" s="985" t="s">
        <v>396</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399</v>
      </c>
      <c r="C35" s="1044"/>
      <c r="D35" s="1044"/>
      <c r="E35" s="1044"/>
      <c r="F35" s="1044"/>
      <c r="G35" s="1044"/>
      <c r="H35" s="1044"/>
      <c r="I35" s="1044"/>
      <c r="J35" s="1044"/>
      <c r="K35" s="1044"/>
      <c r="L35" s="1044"/>
      <c r="M35" s="1044"/>
      <c r="N35" s="1044"/>
      <c r="O35" s="1044"/>
      <c r="P35" s="1045"/>
      <c r="Q35" s="1051">
        <v>159</v>
      </c>
      <c r="R35" s="1052"/>
      <c r="S35" s="1052"/>
      <c r="T35" s="1052"/>
      <c r="U35" s="1052"/>
      <c r="V35" s="1052">
        <v>156</v>
      </c>
      <c r="W35" s="1052"/>
      <c r="X35" s="1052"/>
      <c r="Y35" s="1052"/>
      <c r="Z35" s="1052"/>
      <c r="AA35" s="1052">
        <v>3</v>
      </c>
      <c r="AB35" s="1052"/>
      <c r="AC35" s="1052"/>
      <c r="AD35" s="1052"/>
      <c r="AE35" s="1053"/>
      <c r="AF35" s="1048">
        <v>1</v>
      </c>
      <c r="AG35" s="1049"/>
      <c r="AH35" s="1049"/>
      <c r="AI35" s="1049"/>
      <c r="AJ35" s="1050"/>
      <c r="AK35" s="993">
        <v>129</v>
      </c>
      <c r="AL35" s="984"/>
      <c r="AM35" s="984"/>
      <c r="AN35" s="984"/>
      <c r="AO35" s="984"/>
      <c r="AP35" s="984" t="s">
        <v>554</v>
      </c>
      <c r="AQ35" s="984"/>
      <c r="AR35" s="984"/>
      <c r="AS35" s="984"/>
      <c r="AT35" s="984"/>
      <c r="AU35" s="984" t="s">
        <v>554</v>
      </c>
      <c r="AV35" s="984"/>
      <c r="AW35" s="984"/>
      <c r="AX35" s="984"/>
      <c r="AY35" s="984"/>
      <c r="AZ35" s="1054" t="s">
        <v>554</v>
      </c>
      <c r="BA35" s="1054"/>
      <c r="BB35" s="1054"/>
      <c r="BC35" s="1054"/>
      <c r="BD35" s="1054"/>
      <c r="BE35" s="985" t="s">
        <v>400</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401</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379</v>
      </c>
      <c r="B63" s="950" t="s">
        <v>402</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4590</v>
      </c>
      <c r="AG63" s="972"/>
      <c r="AH63" s="972"/>
      <c r="AI63" s="972"/>
      <c r="AJ63" s="1035"/>
      <c r="AK63" s="1036"/>
      <c r="AL63" s="976"/>
      <c r="AM63" s="976"/>
      <c r="AN63" s="976"/>
      <c r="AO63" s="976"/>
      <c r="AP63" s="972">
        <v>18684</v>
      </c>
      <c r="AQ63" s="972"/>
      <c r="AR63" s="972"/>
      <c r="AS63" s="972"/>
      <c r="AT63" s="972"/>
      <c r="AU63" s="972">
        <v>9963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404</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405</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555</v>
      </c>
      <c r="C68" s="999"/>
      <c r="D68" s="999"/>
      <c r="E68" s="999"/>
      <c r="F68" s="999"/>
      <c r="G68" s="999"/>
      <c r="H68" s="999"/>
      <c r="I68" s="999"/>
      <c r="J68" s="999"/>
      <c r="K68" s="999"/>
      <c r="L68" s="999"/>
      <c r="M68" s="999"/>
      <c r="N68" s="999"/>
      <c r="O68" s="999"/>
      <c r="P68" s="1000"/>
      <c r="Q68" s="1001">
        <v>329</v>
      </c>
      <c r="R68" s="995"/>
      <c r="S68" s="995"/>
      <c r="T68" s="995"/>
      <c r="U68" s="995"/>
      <c r="V68" s="995">
        <v>273</v>
      </c>
      <c r="W68" s="995"/>
      <c r="X68" s="995"/>
      <c r="Y68" s="995"/>
      <c r="Z68" s="995"/>
      <c r="AA68" s="995">
        <v>56</v>
      </c>
      <c r="AB68" s="995"/>
      <c r="AC68" s="995"/>
      <c r="AD68" s="995"/>
      <c r="AE68" s="995"/>
      <c r="AF68" s="995">
        <v>56</v>
      </c>
      <c r="AG68" s="995"/>
      <c r="AH68" s="995"/>
      <c r="AI68" s="995"/>
      <c r="AJ68" s="995"/>
      <c r="AK68" s="995" t="s">
        <v>554</v>
      </c>
      <c r="AL68" s="995"/>
      <c r="AM68" s="995"/>
      <c r="AN68" s="995"/>
      <c r="AO68" s="995"/>
      <c r="AP68" s="995" t="s">
        <v>554</v>
      </c>
      <c r="AQ68" s="995"/>
      <c r="AR68" s="995"/>
      <c r="AS68" s="995"/>
      <c r="AT68" s="995"/>
      <c r="AU68" s="995" t="s">
        <v>554</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556</v>
      </c>
      <c r="C69" s="988"/>
      <c r="D69" s="988"/>
      <c r="E69" s="988"/>
      <c r="F69" s="988"/>
      <c r="G69" s="988"/>
      <c r="H69" s="988"/>
      <c r="I69" s="988"/>
      <c r="J69" s="988"/>
      <c r="K69" s="988"/>
      <c r="L69" s="988"/>
      <c r="M69" s="988"/>
      <c r="N69" s="988"/>
      <c r="O69" s="988"/>
      <c r="P69" s="989"/>
      <c r="Q69" s="990">
        <v>8499</v>
      </c>
      <c r="R69" s="984"/>
      <c r="S69" s="984"/>
      <c r="T69" s="984"/>
      <c r="U69" s="984"/>
      <c r="V69" s="984">
        <v>8263</v>
      </c>
      <c r="W69" s="984"/>
      <c r="X69" s="984"/>
      <c r="Y69" s="984"/>
      <c r="Z69" s="984"/>
      <c r="AA69" s="984">
        <v>236</v>
      </c>
      <c r="AB69" s="984"/>
      <c r="AC69" s="984"/>
      <c r="AD69" s="984"/>
      <c r="AE69" s="984"/>
      <c r="AF69" s="984">
        <v>236</v>
      </c>
      <c r="AG69" s="984"/>
      <c r="AH69" s="984"/>
      <c r="AI69" s="984"/>
      <c r="AJ69" s="984"/>
      <c r="AK69" s="984" t="s">
        <v>554</v>
      </c>
      <c r="AL69" s="984"/>
      <c r="AM69" s="984"/>
      <c r="AN69" s="984"/>
      <c r="AO69" s="984"/>
      <c r="AP69" s="984">
        <v>5743</v>
      </c>
      <c r="AQ69" s="984"/>
      <c r="AR69" s="984"/>
      <c r="AS69" s="984"/>
      <c r="AT69" s="984"/>
      <c r="AU69" s="984">
        <v>3277</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557</v>
      </c>
      <c r="C70" s="988"/>
      <c r="D70" s="988"/>
      <c r="E70" s="988"/>
      <c r="F70" s="988"/>
      <c r="G70" s="988"/>
      <c r="H70" s="988"/>
      <c r="I70" s="988"/>
      <c r="J70" s="988"/>
      <c r="K70" s="988"/>
      <c r="L70" s="988"/>
      <c r="M70" s="988"/>
      <c r="N70" s="988"/>
      <c r="O70" s="988"/>
      <c r="P70" s="989"/>
      <c r="Q70" s="990">
        <v>208</v>
      </c>
      <c r="R70" s="984"/>
      <c r="S70" s="984"/>
      <c r="T70" s="984"/>
      <c r="U70" s="984"/>
      <c r="V70" s="984">
        <v>190</v>
      </c>
      <c r="W70" s="984"/>
      <c r="X70" s="984"/>
      <c r="Y70" s="984"/>
      <c r="Z70" s="984"/>
      <c r="AA70" s="984">
        <v>18</v>
      </c>
      <c r="AB70" s="984"/>
      <c r="AC70" s="984"/>
      <c r="AD70" s="984"/>
      <c r="AE70" s="984"/>
      <c r="AF70" s="984">
        <v>18</v>
      </c>
      <c r="AG70" s="984"/>
      <c r="AH70" s="984"/>
      <c r="AI70" s="984"/>
      <c r="AJ70" s="984"/>
      <c r="AK70" s="984" t="s">
        <v>554</v>
      </c>
      <c r="AL70" s="984"/>
      <c r="AM70" s="984"/>
      <c r="AN70" s="984"/>
      <c r="AO70" s="984"/>
      <c r="AP70" s="984" t="s">
        <v>554</v>
      </c>
      <c r="AQ70" s="984"/>
      <c r="AR70" s="984"/>
      <c r="AS70" s="984"/>
      <c r="AT70" s="984"/>
      <c r="AU70" s="984" t="s">
        <v>554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560</v>
      </c>
      <c r="C71" s="988"/>
      <c r="D71" s="988"/>
      <c r="E71" s="988"/>
      <c r="F71" s="988"/>
      <c r="G71" s="988"/>
      <c r="H71" s="988"/>
      <c r="I71" s="988"/>
      <c r="J71" s="988"/>
      <c r="K71" s="988"/>
      <c r="L71" s="988"/>
      <c r="M71" s="988"/>
      <c r="N71" s="988"/>
      <c r="O71" s="988"/>
      <c r="P71" s="989"/>
      <c r="Q71" s="990">
        <v>134</v>
      </c>
      <c r="R71" s="984"/>
      <c r="S71" s="984"/>
      <c r="T71" s="984"/>
      <c r="U71" s="984"/>
      <c r="V71" s="984">
        <v>128</v>
      </c>
      <c r="W71" s="984"/>
      <c r="X71" s="984"/>
      <c r="Y71" s="984"/>
      <c r="Z71" s="984"/>
      <c r="AA71" s="984">
        <v>6</v>
      </c>
      <c r="AB71" s="984"/>
      <c r="AC71" s="984"/>
      <c r="AD71" s="984"/>
      <c r="AE71" s="984"/>
      <c r="AF71" s="984">
        <v>6</v>
      </c>
      <c r="AG71" s="984"/>
      <c r="AH71" s="984"/>
      <c r="AI71" s="984"/>
      <c r="AJ71" s="984"/>
      <c r="AK71" s="984" t="s">
        <v>554</v>
      </c>
      <c r="AL71" s="984"/>
      <c r="AM71" s="984"/>
      <c r="AN71" s="984"/>
      <c r="AO71" s="984"/>
      <c r="AP71" s="984" t="s">
        <v>554</v>
      </c>
      <c r="AQ71" s="984"/>
      <c r="AR71" s="984"/>
      <c r="AS71" s="984"/>
      <c r="AT71" s="984"/>
      <c r="AU71" s="984" t="s">
        <v>554</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561</v>
      </c>
      <c r="C72" s="988"/>
      <c r="D72" s="988"/>
      <c r="E72" s="988"/>
      <c r="F72" s="988"/>
      <c r="G72" s="988"/>
      <c r="H72" s="988"/>
      <c r="I72" s="988"/>
      <c r="J72" s="988"/>
      <c r="K72" s="988"/>
      <c r="L72" s="988"/>
      <c r="M72" s="988"/>
      <c r="N72" s="988"/>
      <c r="O72" s="988"/>
      <c r="P72" s="989"/>
      <c r="Q72" s="990">
        <v>509522</v>
      </c>
      <c r="R72" s="984"/>
      <c r="S72" s="984"/>
      <c r="T72" s="984"/>
      <c r="U72" s="984"/>
      <c r="V72" s="984">
        <v>498264</v>
      </c>
      <c r="W72" s="984"/>
      <c r="X72" s="984"/>
      <c r="Y72" s="984"/>
      <c r="Z72" s="984"/>
      <c r="AA72" s="984">
        <v>11257</v>
      </c>
      <c r="AB72" s="984"/>
      <c r="AC72" s="984"/>
      <c r="AD72" s="984"/>
      <c r="AE72" s="984"/>
      <c r="AF72" s="984">
        <v>11257</v>
      </c>
      <c r="AG72" s="984"/>
      <c r="AH72" s="984"/>
      <c r="AI72" s="984"/>
      <c r="AJ72" s="984"/>
      <c r="AK72" s="984" t="s">
        <v>554</v>
      </c>
      <c r="AL72" s="984"/>
      <c r="AM72" s="984"/>
      <c r="AN72" s="984"/>
      <c r="AO72" s="984"/>
      <c r="AP72" s="984" t="s">
        <v>554</v>
      </c>
      <c r="AQ72" s="984"/>
      <c r="AR72" s="984"/>
      <c r="AS72" s="984"/>
      <c r="AT72" s="984"/>
      <c r="AU72" s="984" t="s">
        <v>554</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558</v>
      </c>
      <c r="C73" s="988"/>
      <c r="D73" s="988"/>
      <c r="E73" s="988"/>
      <c r="F73" s="988"/>
      <c r="G73" s="988"/>
      <c r="H73" s="988"/>
      <c r="I73" s="988"/>
      <c r="J73" s="988"/>
      <c r="K73" s="988"/>
      <c r="L73" s="988"/>
      <c r="M73" s="988"/>
      <c r="N73" s="988"/>
      <c r="O73" s="988"/>
      <c r="P73" s="989"/>
      <c r="Q73" s="990">
        <v>301</v>
      </c>
      <c r="R73" s="984"/>
      <c r="S73" s="984"/>
      <c r="T73" s="984"/>
      <c r="U73" s="984"/>
      <c r="V73" s="984">
        <v>293</v>
      </c>
      <c r="W73" s="984"/>
      <c r="X73" s="984"/>
      <c r="Y73" s="984"/>
      <c r="Z73" s="984"/>
      <c r="AA73" s="984">
        <v>8</v>
      </c>
      <c r="AB73" s="984"/>
      <c r="AC73" s="984"/>
      <c r="AD73" s="984"/>
      <c r="AE73" s="984"/>
      <c r="AF73" s="984">
        <v>8</v>
      </c>
      <c r="AG73" s="984"/>
      <c r="AH73" s="984"/>
      <c r="AI73" s="984"/>
      <c r="AJ73" s="984"/>
      <c r="AK73" s="984">
        <v>24</v>
      </c>
      <c r="AL73" s="984"/>
      <c r="AM73" s="984"/>
      <c r="AN73" s="984"/>
      <c r="AO73" s="984"/>
      <c r="AP73" s="984" t="s">
        <v>554</v>
      </c>
      <c r="AQ73" s="984"/>
      <c r="AR73" s="984"/>
      <c r="AS73" s="984"/>
      <c r="AT73" s="984"/>
      <c r="AU73" s="984" t="s">
        <v>554</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559</v>
      </c>
      <c r="C74" s="988"/>
      <c r="D74" s="988"/>
      <c r="E74" s="988"/>
      <c r="F74" s="988"/>
      <c r="G74" s="988"/>
      <c r="H74" s="988"/>
      <c r="I74" s="988"/>
      <c r="J74" s="988"/>
      <c r="K74" s="988"/>
      <c r="L74" s="988"/>
      <c r="M74" s="988"/>
      <c r="N74" s="988"/>
      <c r="O74" s="988"/>
      <c r="P74" s="989"/>
      <c r="Q74" s="990">
        <v>4068</v>
      </c>
      <c r="R74" s="984"/>
      <c r="S74" s="984"/>
      <c r="T74" s="984"/>
      <c r="U74" s="984"/>
      <c r="V74" s="984">
        <v>3805</v>
      </c>
      <c r="W74" s="984"/>
      <c r="X74" s="984"/>
      <c r="Y74" s="984"/>
      <c r="Z74" s="984"/>
      <c r="AA74" s="984">
        <v>263</v>
      </c>
      <c r="AB74" s="984"/>
      <c r="AC74" s="984"/>
      <c r="AD74" s="984"/>
      <c r="AE74" s="984"/>
      <c r="AF74" s="984">
        <v>6963</v>
      </c>
      <c r="AG74" s="984"/>
      <c r="AH74" s="984"/>
      <c r="AI74" s="984"/>
      <c r="AJ74" s="984"/>
      <c r="AK74" s="984" t="s">
        <v>554</v>
      </c>
      <c r="AL74" s="984"/>
      <c r="AM74" s="984"/>
      <c r="AN74" s="984"/>
      <c r="AO74" s="984"/>
      <c r="AP74" s="984">
        <v>3517</v>
      </c>
      <c r="AQ74" s="984"/>
      <c r="AR74" s="984"/>
      <c r="AS74" s="984"/>
      <c r="AT74" s="984"/>
      <c r="AU74" s="984" t="s">
        <v>554</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379</v>
      </c>
      <c r="B88" s="950" t="s">
        <v>406</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18544</v>
      </c>
      <c r="AG88" s="972"/>
      <c r="AH88" s="972"/>
      <c r="AI88" s="972"/>
      <c r="AJ88" s="972"/>
      <c r="AK88" s="976"/>
      <c r="AL88" s="976"/>
      <c r="AM88" s="976"/>
      <c r="AN88" s="976"/>
      <c r="AO88" s="976"/>
      <c r="AP88" s="972">
        <v>9260</v>
      </c>
      <c r="AQ88" s="972"/>
      <c r="AR88" s="972"/>
      <c r="AS88" s="972"/>
      <c r="AT88" s="972"/>
      <c r="AU88" s="972">
        <v>3277</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379</v>
      </c>
      <c r="BR102" s="950" t="s">
        <v>407</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225</v>
      </c>
      <c r="CS102" s="966"/>
      <c r="CT102" s="966"/>
      <c r="CU102" s="966"/>
      <c r="CV102" s="967"/>
      <c r="CW102" s="965">
        <v>20</v>
      </c>
      <c r="CX102" s="966"/>
      <c r="CY102" s="966"/>
      <c r="CZ102" s="966"/>
      <c r="DA102" s="967"/>
      <c r="DB102" s="965" t="s">
        <v>554</v>
      </c>
      <c r="DC102" s="966"/>
      <c r="DD102" s="966"/>
      <c r="DE102" s="966"/>
      <c r="DF102" s="967"/>
      <c r="DG102" s="965" t="s">
        <v>554</v>
      </c>
      <c r="DH102" s="966"/>
      <c r="DI102" s="966"/>
      <c r="DJ102" s="966"/>
      <c r="DK102" s="967"/>
      <c r="DL102" s="965" t="s">
        <v>554</v>
      </c>
      <c r="DM102" s="966"/>
      <c r="DN102" s="966"/>
      <c r="DO102" s="966"/>
      <c r="DP102" s="967"/>
      <c r="DQ102" s="965" t="s">
        <v>554</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408</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409</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412</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413</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414</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415</v>
      </c>
      <c r="AB109" s="909"/>
      <c r="AC109" s="909"/>
      <c r="AD109" s="909"/>
      <c r="AE109" s="910"/>
      <c r="AF109" s="911" t="s">
        <v>416</v>
      </c>
      <c r="AG109" s="909"/>
      <c r="AH109" s="909"/>
      <c r="AI109" s="909"/>
      <c r="AJ109" s="910"/>
      <c r="AK109" s="911" t="s">
        <v>294</v>
      </c>
      <c r="AL109" s="909"/>
      <c r="AM109" s="909"/>
      <c r="AN109" s="909"/>
      <c r="AO109" s="910"/>
      <c r="AP109" s="911" t="s">
        <v>417</v>
      </c>
      <c r="AQ109" s="909"/>
      <c r="AR109" s="909"/>
      <c r="AS109" s="909"/>
      <c r="AT109" s="942"/>
      <c r="AU109" s="908" t="s">
        <v>414</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415</v>
      </c>
      <c r="BR109" s="909"/>
      <c r="BS109" s="909"/>
      <c r="BT109" s="909"/>
      <c r="BU109" s="910"/>
      <c r="BV109" s="911" t="s">
        <v>416</v>
      </c>
      <c r="BW109" s="909"/>
      <c r="BX109" s="909"/>
      <c r="BY109" s="909"/>
      <c r="BZ109" s="910"/>
      <c r="CA109" s="911" t="s">
        <v>294</v>
      </c>
      <c r="CB109" s="909"/>
      <c r="CC109" s="909"/>
      <c r="CD109" s="909"/>
      <c r="CE109" s="910"/>
      <c r="CF109" s="949" t="s">
        <v>417</v>
      </c>
      <c r="CG109" s="949"/>
      <c r="CH109" s="949"/>
      <c r="CI109" s="949"/>
      <c r="CJ109" s="949"/>
      <c r="CK109" s="911" t="s">
        <v>418</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415</v>
      </c>
      <c r="DH109" s="909"/>
      <c r="DI109" s="909"/>
      <c r="DJ109" s="909"/>
      <c r="DK109" s="910"/>
      <c r="DL109" s="911" t="s">
        <v>416</v>
      </c>
      <c r="DM109" s="909"/>
      <c r="DN109" s="909"/>
      <c r="DO109" s="909"/>
      <c r="DP109" s="910"/>
      <c r="DQ109" s="911" t="s">
        <v>294</v>
      </c>
      <c r="DR109" s="909"/>
      <c r="DS109" s="909"/>
      <c r="DT109" s="909"/>
      <c r="DU109" s="910"/>
      <c r="DV109" s="911" t="s">
        <v>417</v>
      </c>
      <c r="DW109" s="909"/>
      <c r="DX109" s="909"/>
      <c r="DY109" s="909"/>
      <c r="DZ109" s="942"/>
    </row>
    <row r="110" spans="1:131" s="212" customFormat="1" ht="26.25" customHeight="1" x14ac:dyDescent="0.2">
      <c r="A110" s="820" t="s">
        <v>419</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4395302</v>
      </c>
      <c r="AB110" s="902"/>
      <c r="AC110" s="902"/>
      <c r="AD110" s="902"/>
      <c r="AE110" s="903"/>
      <c r="AF110" s="904">
        <v>4334812</v>
      </c>
      <c r="AG110" s="902"/>
      <c r="AH110" s="902"/>
      <c r="AI110" s="902"/>
      <c r="AJ110" s="903"/>
      <c r="AK110" s="904">
        <v>4196093</v>
      </c>
      <c r="AL110" s="902"/>
      <c r="AM110" s="902"/>
      <c r="AN110" s="902"/>
      <c r="AO110" s="903"/>
      <c r="AP110" s="905">
        <v>16</v>
      </c>
      <c r="AQ110" s="906"/>
      <c r="AR110" s="906"/>
      <c r="AS110" s="906"/>
      <c r="AT110" s="907"/>
      <c r="AU110" s="943" t="s">
        <v>69</v>
      </c>
      <c r="AV110" s="944"/>
      <c r="AW110" s="944"/>
      <c r="AX110" s="944"/>
      <c r="AY110" s="944"/>
      <c r="AZ110" s="873" t="s">
        <v>420</v>
      </c>
      <c r="BA110" s="821"/>
      <c r="BB110" s="821"/>
      <c r="BC110" s="821"/>
      <c r="BD110" s="821"/>
      <c r="BE110" s="821"/>
      <c r="BF110" s="821"/>
      <c r="BG110" s="821"/>
      <c r="BH110" s="821"/>
      <c r="BI110" s="821"/>
      <c r="BJ110" s="821"/>
      <c r="BK110" s="821"/>
      <c r="BL110" s="821"/>
      <c r="BM110" s="821"/>
      <c r="BN110" s="821"/>
      <c r="BO110" s="821"/>
      <c r="BP110" s="822"/>
      <c r="BQ110" s="874">
        <v>53218049</v>
      </c>
      <c r="BR110" s="855"/>
      <c r="BS110" s="855"/>
      <c r="BT110" s="855"/>
      <c r="BU110" s="855"/>
      <c r="BV110" s="855">
        <v>51490541</v>
      </c>
      <c r="BW110" s="855"/>
      <c r="BX110" s="855"/>
      <c r="BY110" s="855"/>
      <c r="BZ110" s="855"/>
      <c r="CA110" s="855">
        <v>50575030</v>
      </c>
      <c r="CB110" s="855"/>
      <c r="CC110" s="855"/>
      <c r="CD110" s="855"/>
      <c r="CE110" s="855"/>
      <c r="CF110" s="879">
        <v>192.4</v>
      </c>
      <c r="CG110" s="880"/>
      <c r="CH110" s="880"/>
      <c r="CI110" s="880"/>
      <c r="CJ110" s="880"/>
      <c r="CK110" s="939" t="s">
        <v>421</v>
      </c>
      <c r="CL110" s="832"/>
      <c r="CM110" s="873" t="s">
        <v>422</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423</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424</v>
      </c>
      <c r="BA111" s="765"/>
      <c r="BB111" s="765"/>
      <c r="BC111" s="765"/>
      <c r="BD111" s="765"/>
      <c r="BE111" s="765"/>
      <c r="BF111" s="765"/>
      <c r="BG111" s="765"/>
      <c r="BH111" s="765"/>
      <c r="BI111" s="765"/>
      <c r="BJ111" s="765"/>
      <c r="BK111" s="765"/>
      <c r="BL111" s="765"/>
      <c r="BM111" s="765"/>
      <c r="BN111" s="765"/>
      <c r="BO111" s="765"/>
      <c r="BP111" s="766"/>
      <c r="BQ111" s="829">
        <v>5041</v>
      </c>
      <c r="BR111" s="830"/>
      <c r="BS111" s="830"/>
      <c r="BT111" s="830"/>
      <c r="BU111" s="830"/>
      <c r="BV111" s="830">
        <v>40749</v>
      </c>
      <c r="BW111" s="830"/>
      <c r="BX111" s="830"/>
      <c r="BY111" s="830"/>
      <c r="BZ111" s="830"/>
      <c r="CA111" s="830">
        <v>38601</v>
      </c>
      <c r="CB111" s="830"/>
      <c r="CC111" s="830"/>
      <c r="CD111" s="830"/>
      <c r="CE111" s="830"/>
      <c r="CF111" s="888">
        <v>0.1</v>
      </c>
      <c r="CG111" s="889"/>
      <c r="CH111" s="889"/>
      <c r="CI111" s="889"/>
      <c r="CJ111" s="889"/>
      <c r="CK111" s="940"/>
      <c r="CL111" s="834"/>
      <c r="CM111" s="828" t="s">
        <v>425</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426</v>
      </c>
      <c r="B112" s="926"/>
      <c r="C112" s="765" t="s">
        <v>427</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428</v>
      </c>
      <c r="BA112" s="765"/>
      <c r="BB112" s="765"/>
      <c r="BC112" s="765"/>
      <c r="BD112" s="765"/>
      <c r="BE112" s="765"/>
      <c r="BF112" s="765"/>
      <c r="BG112" s="765"/>
      <c r="BH112" s="765"/>
      <c r="BI112" s="765"/>
      <c r="BJ112" s="765"/>
      <c r="BK112" s="765"/>
      <c r="BL112" s="765"/>
      <c r="BM112" s="765"/>
      <c r="BN112" s="765"/>
      <c r="BO112" s="765"/>
      <c r="BP112" s="766"/>
      <c r="BQ112" s="829">
        <v>10024761</v>
      </c>
      <c r="BR112" s="830"/>
      <c r="BS112" s="830"/>
      <c r="BT112" s="830"/>
      <c r="BU112" s="830"/>
      <c r="BV112" s="830">
        <v>9954755</v>
      </c>
      <c r="BW112" s="830"/>
      <c r="BX112" s="830"/>
      <c r="BY112" s="830"/>
      <c r="BZ112" s="830"/>
      <c r="CA112" s="830">
        <v>9963001</v>
      </c>
      <c r="CB112" s="830"/>
      <c r="CC112" s="830"/>
      <c r="CD112" s="830"/>
      <c r="CE112" s="830"/>
      <c r="CF112" s="888">
        <v>37.9</v>
      </c>
      <c r="CG112" s="889"/>
      <c r="CH112" s="889"/>
      <c r="CI112" s="889"/>
      <c r="CJ112" s="889"/>
      <c r="CK112" s="940"/>
      <c r="CL112" s="834"/>
      <c r="CM112" s="828" t="s">
        <v>429</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430</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1350769</v>
      </c>
      <c r="AB113" s="932"/>
      <c r="AC113" s="932"/>
      <c r="AD113" s="932"/>
      <c r="AE113" s="933"/>
      <c r="AF113" s="934">
        <v>1343084</v>
      </c>
      <c r="AG113" s="932"/>
      <c r="AH113" s="932"/>
      <c r="AI113" s="932"/>
      <c r="AJ113" s="933"/>
      <c r="AK113" s="934">
        <v>1152656</v>
      </c>
      <c r="AL113" s="932"/>
      <c r="AM113" s="932"/>
      <c r="AN113" s="932"/>
      <c r="AO113" s="933"/>
      <c r="AP113" s="935">
        <v>4.4000000000000004</v>
      </c>
      <c r="AQ113" s="936"/>
      <c r="AR113" s="936"/>
      <c r="AS113" s="936"/>
      <c r="AT113" s="937"/>
      <c r="AU113" s="945"/>
      <c r="AV113" s="946"/>
      <c r="AW113" s="946"/>
      <c r="AX113" s="946"/>
      <c r="AY113" s="946"/>
      <c r="AZ113" s="828" t="s">
        <v>431</v>
      </c>
      <c r="BA113" s="765"/>
      <c r="BB113" s="765"/>
      <c r="BC113" s="765"/>
      <c r="BD113" s="765"/>
      <c r="BE113" s="765"/>
      <c r="BF113" s="765"/>
      <c r="BG113" s="765"/>
      <c r="BH113" s="765"/>
      <c r="BI113" s="765"/>
      <c r="BJ113" s="765"/>
      <c r="BK113" s="765"/>
      <c r="BL113" s="765"/>
      <c r="BM113" s="765"/>
      <c r="BN113" s="765"/>
      <c r="BO113" s="765"/>
      <c r="BP113" s="766"/>
      <c r="BQ113" s="829">
        <v>3273770</v>
      </c>
      <c r="BR113" s="830"/>
      <c r="BS113" s="830"/>
      <c r="BT113" s="830"/>
      <c r="BU113" s="830"/>
      <c r="BV113" s="830">
        <v>3106570</v>
      </c>
      <c r="BW113" s="830"/>
      <c r="BX113" s="830"/>
      <c r="BY113" s="830"/>
      <c r="BZ113" s="830"/>
      <c r="CA113" s="830">
        <v>3277054</v>
      </c>
      <c r="CB113" s="830"/>
      <c r="CC113" s="830"/>
      <c r="CD113" s="830"/>
      <c r="CE113" s="830"/>
      <c r="CF113" s="888">
        <v>12.5</v>
      </c>
      <c r="CG113" s="889"/>
      <c r="CH113" s="889"/>
      <c r="CI113" s="889"/>
      <c r="CJ113" s="889"/>
      <c r="CK113" s="940"/>
      <c r="CL113" s="834"/>
      <c r="CM113" s="828" t="s">
        <v>432</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433</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201860</v>
      </c>
      <c r="AB114" s="793"/>
      <c r="AC114" s="793"/>
      <c r="AD114" s="793"/>
      <c r="AE114" s="794"/>
      <c r="AF114" s="795">
        <v>308148</v>
      </c>
      <c r="AG114" s="793"/>
      <c r="AH114" s="793"/>
      <c r="AI114" s="793"/>
      <c r="AJ114" s="794"/>
      <c r="AK114" s="795">
        <v>283657</v>
      </c>
      <c r="AL114" s="793"/>
      <c r="AM114" s="793"/>
      <c r="AN114" s="793"/>
      <c r="AO114" s="794"/>
      <c r="AP114" s="837">
        <v>1.1000000000000001</v>
      </c>
      <c r="AQ114" s="838"/>
      <c r="AR114" s="838"/>
      <c r="AS114" s="838"/>
      <c r="AT114" s="839"/>
      <c r="AU114" s="945"/>
      <c r="AV114" s="946"/>
      <c r="AW114" s="946"/>
      <c r="AX114" s="946"/>
      <c r="AY114" s="946"/>
      <c r="AZ114" s="828" t="s">
        <v>434</v>
      </c>
      <c r="BA114" s="765"/>
      <c r="BB114" s="765"/>
      <c r="BC114" s="765"/>
      <c r="BD114" s="765"/>
      <c r="BE114" s="765"/>
      <c r="BF114" s="765"/>
      <c r="BG114" s="765"/>
      <c r="BH114" s="765"/>
      <c r="BI114" s="765"/>
      <c r="BJ114" s="765"/>
      <c r="BK114" s="765"/>
      <c r="BL114" s="765"/>
      <c r="BM114" s="765"/>
      <c r="BN114" s="765"/>
      <c r="BO114" s="765"/>
      <c r="BP114" s="766"/>
      <c r="BQ114" s="829">
        <v>6830386</v>
      </c>
      <c r="BR114" s="830"/>
      <c r="BS114" s="830"/>
      <c r="BT114" s="830"/>
      <c r="BU114" s="830"/>
      <c r="BV114" s="830">
        <v>7164604</v>
      </c>
      <c r="BW114" s="830"/>
      <c r="BX114" s="830"/>
      <c r="BY114" s="830"/>
      <c r="BZ114" s="830"/>
      <c r="CA114" s="830">
        <v>7053325</v>
      </c>
      <c r="CB114" s="830"/>
      <c r="CC114" s="830"/>
      <c r="CD114" s="830"/>
      <c r="CE114" s="830"/>
      <c r="CF114" s="888">
        <v>26.8</v>
      </c>
      <c r="CG114" s="889"/>
      <c r="CH114" s="889"/>
      <c r="CI114" s="889"/>
      <c r="CJ114" s="889"/>
      <c r="CK114" s="940"/>
      <c r="CL114" s="834"/>
      <c r="CM114" s="828" t="s">
        <v>435</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436</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852</v>
      </c>
      <c r="AB115" s="932"/>
      <c r="AC115" s="932"/>
      <c r="AD115" s="932"/>
      <c r="AE115" s="933"/>
      <c r="AF115" s="934">
        <v>1292</v>
      </c>
      <c r="AG115" s="932"/>
      <c r="AH115" s="932"/>
      <c r="AI115" s="932"/>
      <c r="AJ115" s="933"/>
      <c r="AK115" s="934">
        <v>2148</v>
      </c>
      <c r="AL115" s="932"/>
      <c r="AM115" s="932"/>
      <c r="AN115" s="932"/>
      <c r="AO115" s="933"/>
      <c r="AP115" s="935">
        <v>0</v>
      </c>
      <c r="AQ115" s="936"/>
      <c r="AR115" s="936"/>
      <c r="AS115" s="936"/>
      <c r="AT115" s="937"/>
      <c r="AU115" s="945"/>
      <c r="AV115" s="946"/>
      <c r="AW115" s="946"/>
      <c r="AX115" s="946"/>
      <c r="AY115" s="946"/>
      <c r="AZ115" s="828" t="s">
        <v>437</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438</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439</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440</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441</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5041</v>
      </c>
      <c r="DH116" s="793"/>
      <c r="DI116" s="793"/>
      <c r="DJ116" s="793"/>
      <c r="DK116" s="794"/>
      <c r="DL116" s="795">
        <v>40749</v>
      </c>
      <c r="DM116" s="793"/>
      <c r="DN116" s="793"/>
      <c r="DO116" s="793"/>
      <c r="DP116" s="794"/>
      <c r="DQ116" s="795">
        <v>38601</v>
      </c>
      <c r="DR116" s="793"/>
      <c r="DS116" s="793"/>
      <c r="DT116" s="793"/>
      <c r="DU116" s="794"/>
      <c r="DV116" s="837">
        <v>0.1</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442</v>
      </c>
      <c r="Z117" s="910"/>
      <c r="AA117" s="915">
        <v>5948783</v>
      </c>
      <c r="AB117" s="916"/>
      <c r="AC117" s="916"/>
      <c r="AD117" s="916"/>
      <c r="AE117" s="917"/>
      <c r="AF117" s="918">
        <v>5987336</v>
      </c>
      <c r="AG117" s="916"/>
      <c r="AH117" s="916"/>
      <c r="AI117" s="916"/>
      <c r="AJ117" s="917"/>
      <c r="AK117" s="918">
        <v>5634554</v>
      </c>
      <c r="AL117" s="916"/>
      <c r="AM117" s="916"/>
      <c r="AN117" s="916"/>
      <c r="AO117" s="917"/>
      <c r="AP117" s="919"/>
      <c r="AQ117" s="920"/>
      <c r="AR117" s="920"/>
      <c r="AS117" s="920"/>
      <c r="AT117" s="921"/>
      <c r="AU117" s="945"/>
      <c r="AV117" s="946"/>
      <c r="AW117" s="946"/>
      <c r="AX117" s="946"/>
      <c r="AY117" s="946"/>
      <c r="AZ117" s="876" t="s">
        <v>443</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444</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418</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415</v>
      </c>
      <c r="AB118" s="909"/>
      <c r="AC118" s="909"/>
      <c r="AD118" s="909"/>
      <c r="AE118" s="910"/>
      <c r="AF118" s="911" t="s">
        <v>416</v>
      </c>
      <c r="AG118" s="909"/>
      <c r="AH118" s="909"/>
      <c r="AI118" s="909"/>
      <c r="AJ118" s="910"/>
      <c r="AK118" s="911" t="s">
        <v>294</v>
      </c>
      <c r="AL118" s="909"/>
      <c r="AM118" s="909"/>
      <c r="AN118" s="909"/>
      <c r="AO118" s="910"/>
      <c r="AP118" s="912" t="s">
        <v>417</v>
      </c>
      <c r="AQ118" s="913"/>
      <c r="AR118" s="913"/>
      <c r="AS118" s="913"/>
      <c r="AT118" s="914"/>
      <c r="AU118" s="945"/>
      <c r="AV118" s="946"/>
      <c r="AW118" s="946"/>
      <c r="AX118" s="946"/>
      <c r="AY118" s="946"/>
      <c r="AZ118" s="851" t="s">
        <v>445</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446</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421</v>
      </c>
      <c r="B119" s="832"/>
      <c r="C119" s="873" t="s">
        <v>422</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447</v>
      </c>
      <c r="BP119" s="891"/>
      <c r="BQ119" s="892">
        <v>73352007</v>
      </c>
      <c r="BR119" s="858"/>
      <c r="BS119" s="858"/>
      <c r="BT119" s="858"/>
      <c r="BU119" s="858"/>
      <c r="BV119" s="858">
        <v>71757219</v>
      </c>
      <c r="BW119" s="858"/>
      <c r="BX119" s="858"/>
      <c r="BY119" s="858"/>
      <c r="BZ119" s="858"/>
      <c r="CA119" s="858">
        <v>70907011</v>
      </c>
      <c r="CB119" s="858"/>
      <c r="CC119" s="858"/>
      <c r="CD119" s="858"/>
      <c r="CE119" s="858"/>
      <c r="CF119" s="761"/>
      <c r="CG119" s="762"/>
      <c r="CH119" s="762"/>
      <c r="CI119" s="762"/>
      <c r="CJ119" s="847"/>
      <c r="CK119" s="941"/>
      <c r="CL119" s="836"/>
      <c r="CM119" s="851" t="s">
        <v>448</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425</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449</v>
      </c>
      <c r="AV120" s="894"/>
      <c r="AW120" s="894"/>
      <c r="AX120" s="894"/>
      <c r="AY120" s="895"/>
      <c r="AZ120" s="873" t="s">
        <v>450</v>
      </c>
      <c r="BA120" s="821"/>
      <c r="BB120" s="821"/>
      <c r="BC120" s="821"/>
      <c r="BD120" s="821"/>
      <c r="BE120" s="821"/>
      <c r="BF120" s="821"/>
      <c r="BG120" s="821"/>
      <c r="BH120" s="821"/>
      <c r="BI120" s="821"/>
      <c r="BJ120" s="821"/>
      <c r="BK120" s="821"/>
      <c r="BL120" s="821"/>
      <c r="BM120" s="821"/>
      <c r="BN120" s="821"/>
      <c r="BO120" s="821"/>
      <c r="BP120" s="822"/>
      <c r="BQ120" s="874">
        <v>24514226</v>
      </c>
      <c r="BR120" s="855"/>
      <c r="BS120" s="855"/>
      <c r="BT120" s="855"/>
      <c r="BU120" s="855"/>
      <c r="BV120" s="855">
        <v>27206453</v>
      </c>
      <c r="BW120" s="855"/>
      <c r="BX120" s="855"/>
      <c r="BY120" s="855"/>
      <c r="BZ120" s="855"/>
      <c r="CA120" s="855">
        <v>30701976</v>
      </c>
      <c r="CB120" s="855"/>
      <c r="CC120" s="855"/>
      <c r="CD120" s="855"/>
      <c r="CE120" s="855"/>
      <c r="CF120" s="879">
        <v>116.8</v>
      </c>
      <c r="CG120" s="880"/>
      <c r="CH120" s="880"/>
      <c r="CI120" s="880"/>
      <c r="CJ120" s="880"/>
      <c r="CK120" s="881" t="s">
        <v>451</v>
      </c>
      <c r="CL120" s="865"/>
      <c r="CM120" s="865"/>
      <c r="CN120" s="865"/>
      <c r="CO120" s="866"/>
      <c r="CP120" s="885" t="s">
        <v>398</v>
      </c>
      <c r="CQ120" s="886"/>
      <c r="CR120" s="886"/>
      <c r="CS120" s="886"/>
      <c r="CT120" s="886"/>
      <c r="CU120" s="886"/>
      <c r="CV120" s="886"/>
      <c r="CW120" s="886"/>
      <c r="CX120" s="886"/>
      <c r="CY120" s="886"/>
      <c r="CZ120" s="886"/>
      <c r="DA120" s="886"/>
      <c r="DB120" s="886"/>
      <c r="DC120" s="886"/>
      <c r="DD120" s="886"/>
      <c r="DE120" s="886"/>
      <c r="DF120" s="887"/>
      <c r="DG120" s="874">
        <v>9299215</v>
      </c>
      <c r="DH120" s="855"/>
      <c r="DI120" s="855"/>
      <c r="DJ120" s="855"/>
      <c r="DK120" s="855"/>
      <c r="DL120" s="855">
        <v>8655176</v>
      </c>
      <c r="DM120" s="855"/>
      <c r="DN120" s="855"/>
      <c r="DO120" s="855"/>
      <c r="DP120" s="855"/>
      <c r="DQ120" s="855">
        <v>8307025</v>
      </c>
      <c r="DR120" s="855"/>
      <c r="DS120" s="855"/>
      <c r="DT120" s="855"/>
      <c r="DU120" s="855"/>
      <c r="DV120" s="856">
        <v>31.6</v>
      </c>
      <c r="DW120" s="856"/>
      <c r="DX120" s="856"/>
      <c r="DY120" s="856"/>
      <c r="DZ120" s="857"/>
    </row>
    <row r="121" spans="1:130" s="212" customFormat="1" ht="26.25" customHeight="1" x14ac:dyDescent="0.2">
      <c r="A121" s="833"/>
      <c r="B121" s="834"/>
      <c r="C121" s="876" t="s">
        <v>452</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453</v>
      </c>
      <c r="BA121" s="765"/>
      <c r="BB121" s="765"/>
      <c r="BC121" s="765"/>
      <c r="BD121" s="765"/>
      <c r="BE121" s="765"/>
      <c r="BF121" s="765"/>
      <c r="BG121" s="765"/>
      <c r="BH121" s="765"/>
      <c r="BI121" s="765"/>
      <c r="BJ121" s="765"/>
      <c r="BK121" s="765"/>
      <c r="BL121" s="765"/>
      <c r="BM121" s="765"/>
      <c r="BN121" s="765"/>
      <c r="BO121" s="765"/>
      <c r="BP121" s="766"/>
      <c r="BQ121" s="829">
        <v>7733717</v>
      </c>
      <c r="BR121" s="830"/>
      <c r="BS121" s="830"/>
      <c r="BT121" s="830"/>
      <c r="BU121" s="830"/>
      <c r="BV121" s="830">
        <v>8365691</v>
      </c>
      <c r="BW121" s="830"/>
      <c r="BX121" s="830"/>
      <c r="BY121" s="830"/>
      <c r="BZ121" s="830"/>
      <c r="CA121" s="830">
        <v>8561919</v>
      </c>
      <c r="CB121" s="830"/>
      <c r="CC121" s="830"/>
      <c r="CD121" s="830"/>
      <c r="CE121" s="830"/>
      <c r="CF121" s="888">
        <v>32.6</v>
      </c>
      <c r="CG121" s="889"/>
      <c r="CH121" s="889"/>
      <c r="CI121" s="889"/>
      <c r="CJ121" s="889"/>
      <c r="CK121" s="882"/>
      <c r="CL121" s="868"/>
      <c r="CM121" s="868"/>
      <c r="CN121" s="868"/>
      <c r="CO121" s="869"/>
      <c r="CP121" s="848" t="s">
        <v>397</v>
      </c>
      <c r="CQ121" s="849"/>
      <c r="CR121" s="849"/>
      <c r="CS121" s="849"/>
      <c r="CT121" s="849"/>
      <c r="CU121" s="849"/>
      <c r="CV121" s="849"/>
      <c r="CW121" s="849"/>
      <c r="CX121" s="849"/>
      <c r="CY121" s="849"/>
      <c r="CZ121" s="849"/>
      <c r="DA121" s="849"/>
      <c r="DB121" s="849"/>
      <c r="DC121" s="849"/>
      <c r="DD121" s="849"/>
      <c r="DE121" s="849"/>
      <c r="DF121" s="850"/>
      <c r="DG121" s="829">
        <v>725546</v>
      </c>
      <c r="DH121" s="830"/>
      <c r="DI121" s="830"/>
      <c r="DJ121" s="830"/>
      <c r="DK121" s="830"/>
      <c r="DL121" s="830">
        <v>1299579</v>
      </c>
      <c r="DM121" s="830"/>
      <c r="DN121" s="830"/>
      <c r="DO121" s="830"/>
      <c r="DP121" s="830"/>
      <c r="DQ121" s="830">
        <v>1655976</v>
      </c>
      <c r="DR121" s="830"/>
      <c r="DS121" s="830"/>
      <c r="DT121" s="830"/>
      <c r="DU121" s="830"/>
      <c r="DV121" s="807">
        <v>6.3</v>
      </c>
      <c r="DW121" s="807"/>
      <c r="DX121" s="807"/>
      <c r="DY121" s="807"/>
      <c r="DZ121" s="808"/>
    </row>
    <row r="122" spans="1:130" s="212" customFormat="1" ht="26.25" customHeight="1" x14ac:dyDescent="0.2">
      <c r="A122" s="833"/>
      <c r="B122" s="834"/>
      <c r="C122" s="828" t="s">
        <v>435</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454</v>
      </c>
      <c r="BA122" s="852"/>
      <c r="BB122" s="852"/>
      <c r="BC122" s="852"/>
      <c r="BD122" s="852"/>
      <c r="BE122" s="852"/>
      <c r="BF122" s="852"/>
      <c r="BG122" s="852"/>
      <c r="BH122" s="852"/>
      <c r="BI122" s="852"/>
      <c r="BJ122" s="852"/>
      <c r="BK122" s="852"/>
      <c r="BL122" s="852"/>
      <c r="BM122" s="852"/>
      <c r="BN122" s="852"/>
      <c r="BO122" s="852"/>
      <c r="BP122" s="853"/>
      <c r="BQ122" s="892">
        <v>42187801</v>
      </c>
      <c r="BR122" s="858"/>
      <c r="BS122" s="858"/>
      <c r="BT122" s="858"/>
      <c r="BU122" s="858"/>
      <c r="BV122" s="858">
        <v>40894845</v>
      </c>
      <c r="BW122" s="858"/>
      <c r="BX122" s="858"/>
      <c r="BY122" s="858"/>
      <c r="BZ122" s="858"/>
      <c r="CA122" s="858">
        <v>39644897</v>
      </c>
      <c r="CB122" s="858"/>
      <c r="CC122" s="858"/>
      <c r="CD122" s="858"/>
      <c r="CE122" s="858"/>
      <c r="CF122" s="859">
        <v>150.80000000000001</v>
      </c>
      <c r="CG122" s="860"/>
      <c r="CH122" s="860"/>
      <c r="CI122" s="860"/>
      <c r="CJ122" s="860"/>
      <c r="CK122" s="882"/>
      <c r="CL122" s="868"/>
      <c r="CM122" s="868"/>
      <c r="CN122" s="868"/>
      <c r="CO122" s="869"/>
      <c r="CP122" s="848" t="s">
        <v>399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441</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852</v>
      </c>
      <c r="AB123" s="793"/>
      <c r="AC123" s="793"/>
      <c r="AD123" s="793"/>
      <c r="AE123" s="794"/>
      <c r="AF123" s="795">
        <v>1292</v>
      </c>
      <c r="AG123" s="793"/>
      <c r="AH123" s="793"/>
      <c r="AI123" s="793"/>
      <c r="AJ123" s="794"/>
      <c r="AK123" s="795">
        <v>2148</v>
      </c>
      <c r="AL123" s="793"/>
      <c r="AM123" s="793"/>
      <c r="AN123" s="793"/>
      <c r="AO123" s="794"/>
      <c r="AP123" s="837">
        <v>0</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455</v>
      </c>
      <c r="BP123" s="891"/>
      <c r="BQ123" s="845">
        <v>74435744</v>
      </c>
      <c r="BR123" s="846"/>
      <c r="BS123" s="846"/>
      <c r="BT123" s="846"/>
      <c r="BU123" s="846"/>
      <c r="BV123" s="846">
        <v>76466989</v>
      </c>
      <c r="BW123" s="846"/>
      <c r="BX123" s="846"/>
      <c r="BY123" s="846"/>
      <c r="BZ123" s="846"/>
      <c r="CA123" s="846">
        <v>78908792</v>
      </c>
      <c r="CB123" s="846"/>
      <c r="CC123" s="846"/>
      <c r="CD123" s="846"/>
      <c r="CE123" s="846"/>
      <c r="CF123" s="761"/>
      <c r="CG123" s="762"/>
      <c r="CH123" s="762"/>
      <c r="CI123" s="762"/>
      <c r="CJ123" s="847"/>
      <c r="CK123" s="882"/>
      <c r="CL123" s="868"/>
      <c r="CM123" s="868"/>
      <c r="CN123" s="868"/>
      <c r="CO123" s="869"/>
      <c r="CP123" s="848" t="s">
        <v>393</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444</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456</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457</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446</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458</v>
      </c>
      <c r="CL125" s="865"/>
      <c r="CM125" s="865"/>
      <c r="CN125" s="865"/>
      <c r="CO125" s="866"/>
      <c r="CP125" s="873" t="s">
        <v>459</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448</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460</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461</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462</v>
      </c>
      <c r="AY127" s="825"/>
      <c r="AZ127" s="825"/>
      <c r="BA127" s="825"/>
      <c r="BB127" s="825"/>
      <c r="BC127" s="825"/>
      <c r="BD127" s="825"/>
      <c r="BE127" s="826"/>
      <c r="BF127" s="824" t="s">
        <v>463</v>
      </c>
      <c r="BG127" s="825"/>
      <c r="BH127" s="825"/>
      <c r="BI127" s="825"/>
      <c r="BJ127" s="825"/>
      <c r="BK127" s="825"/>
      <c r="BL127" s="826"/>
      <c r="BM127" s="824" t="s">
        <v>464</v>
      </c>
      <c r="BN127" s="825"/>
      <c r="BO127" s="825"/>
      <c r="BP127" s="825"/>
      <c r="BQ127" s="825"/>
      <c r="BR127" s="825"/>
      <c r="BS127" s="826"/>
      <c r="BT127" s="824" t="s">
        <v>465</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466</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467</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468</v>
      </c>
      <c r="X128" s="811"/>
      <c r="Y128" s="811"/>
      <c r="Z128" s="812"/>
      <c r="AA128" s="813">
        <v>1087717</v>
      </c>
      <c r="AB128" s="814"/>
      <c r="AC128" s="814"/>
      <c r="AD128" s="814"/>
      <c r="AE128" s="815"/>
      <c r="AF128" s="816">
        <v>1065342</v>
      </c>
      <c r="AG128" s="814"/>
      <c r="AH128" s="814"/>
      <c r="AI128" s="814"/>
      <c r="AJ128" s="815"/>
      <c r="AK128" s="816">
        <v>1052698</v>
      </c>
      <c r="AL128" s="814"/>
      <c r="AM128" s="814"/>
      <c r="AN128" s="814"/>
      <c r="AO128" s="815"/>
      <c r="AP128" s="817"/>
      <c r="AQ128" s="818"/>
      <c r="AR128" s="818"/>
      <c r="AS128" s="818"/>
      <c r="AT128" s="819"/>
      <c r="AU128" s="214"/>
      <c r="AV128" s="214"/>
      <c r="AW128" s="214"/>
      <c r="AX128" s="820" t="s">
        <v>469</v>
      </c>
      <c r="AY128" s="821"/>
      <c r="AZ128" s="821"/>
      <c r="BA128" s="821"/>
      <c r="BB128" s="821"/>
      <c r="BC128" s="821"/>
      <c r="BD128" s="821"/>
      <c r="BE128" s="822"/>
      <c r="BF128" s="799" t="s">
        <v>122</v>
      </c>
      <c r="BG128" s="800"/>
      <c r="BH128" s="800"/>
      <c r="BI128" s="800"/>
      <c r="BJ128" s="800"/>
      <c r="BK128" s="800"/>
      <c r="BL128" s="823"/>
      <c r="BM128" s="799">
        <v>11.82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470</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471</v>
      </c>
      <c r="X129" s="790"/>
      <c r="Y129" s="790"/>
      <c r="Z129" s="791"/>
      <c r="AA129" s="792">
        <v>28233163</v>
      </c>
      <c r="AB129" s="793"/>
      <c r="AC129" s="793"/>
      <c r="AD129" s="793"/>
      <c r="AE129" s="794"/>
      <c r="AF129" s="795">
        <v>28967623</v>
      </c>
      <c r="AG129" s="793"/>
      <c r="AH129" s="793"/>
      <c r="AI129" s="793"/>
      <c r="AJ129" s="794"/>
      <c r="AK129" s="795">
        <v>29666619</v>
      </c>
      <c r="AL129" s="793"/>
      <c r="AM129" s="793"/>
      <c r="AN129" s="793"/>
      <c r="AO129" s="794"/>
      <c r="AP129" s="796"/>
      <c r="AQ129" s="797"/>
      <c r="AR129" s="797"/>
      <c r="AS129" s="797"/>
      <c r="AT129" s="798"/>
      <c r="AU129" s="215"/>
      <c r="AV129" s="215"/>
      <c r="AW129" s="215"/>
      <c r="AX129" s="764" t="s">
        <v>472</v>
      </c>
      <c r="AY129" s="765"/>
      <c r="AZ129" s="765"/>
      <c r="BA129" s="765"/>
      <c r="BB129" s="765"/>
      <c r="BC129" s="765"/>
      <c r="BD129" s="765"/>
      <c r="BE129" s="766"/>
      <c r="BF129" s="783" t="s">
        <v>122</v>
      </c>
      <c r="BG129" s="784"/>
      <c r="BH129" s="784"/>
      <c r="BI129" s="784"/>
      <c r="BJ129" s="784"/>
      <c r="BK129" s="784"/>
      <c r="BL129" s="785"/>
      <c r="BM129" s="783">
        <v>16.82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473</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474</v>
      </c>
      <c r="X130" s="790"/>
      <c r="Y130" s="790"/>
      <c r="Z130" s="791"/>
      <c r="AA130" s="792">
        <v>3273776</v>
      </c>
      <c r="AB130" s="793"/>
      <c r="AC130" s="793"/>
      <c r="AD130" s="793"/>
      <c r="AE130" s="794"/>
      <c r="AF130" s="795">
        <v>3273833</v>
      </c>
      <c r="AG130" s="793"/>
      <c r="AH130" s="793"/>
      <c r="AI130" s="793"/>
      <c r="AJ130" s="794"/>
      <c r="AK130" s="795">
        <v>3377742</v>
      </c>
      <c r="AL130" s="793"/>
      <c r="AM130" s="793"/>
      <c r="AN130" s="793"/>
      <c r="AO130" s="794"/>
      <c r="AP130" s="796"/>
      <c r="AQ130" s="797"/>
      <c r="AR130" s="797"/>
      <c r="AS130" s="797"/>
      <c r="AT130" s="798"/>
      <c r="AU130" s="215"/>
      <c r="AV130" s="215"/>
      <c r="AW130" s="215"/>
      <c r="AX130" s="764" t="s">
        <v>475</v>
      </c>
      <c r="AY130" s="765"/>
      <c r="AZ130" s="765"/>
      <c r="BA130" s="765"/>
      <c r="BB130" s="765"/>
      <c r="BC130" s="765"/>
      <c r="BD130" s="765"/>
      <c r="BE130" s="766"/>
      <c r="BF130" s="767">
        <v>5.7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476</v>
      </c>
      <c r="X131" s="774"/>
      <c r="Y131" s="774"/>
      <c r="Z131" s="775"/>
      <c r="AA131" s="776">
        <v>24959387</v>
      </c>
      <c r="AB131" s="777"/>
      <c r="AC131" s="777"/>
      <c r="AD131" s="777"/>
      <c r="AE131" s="778"/>
      <c r="AF131" s="779">
        <v>25693790</v>
      </c>
      <c r="AG131" s="777"/>
      <c r="AH131" s="777"/>
      <c r="AI131" s="777"/>
      <c r="AJ131" s="778"/>
      <c r="AK131" s="779">
        <v>26288877</v>
      </c>
      <c r="AL131" s="777"/>
      <c r="AM131" s="777"/>
      <c r="AN131" s="777"/>
      <c r="AO131" s="778"/>
      <c r="AP131" s="780"/>
      <c r="AQ131" s="781"/>
      <c r="AR131" s="781"/>
      <c r="AS131" s="781"/>
      <c r="AT131" s="782"/>
      <c r="AU131" s="215"/>
      <c r="AV131" s="215"/>
      <c r="AW131" s="215"/>
      <c r="AX131" s="742" t="s">
        <v>477</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478</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479</v>
      </c>
      <c r="W132" s="755"/>
      <c r="X132" s="755"/>
      <c r="Y132" s="755"/>
      <c r="Z132" s="756"/>
      <c r="AA132" s="757">
        <v>6.3594920410000002</v>
      </c>
      <c r="AB132" s="758"/>
      <c r="AC132" s="758"/>
      <c r="AD132" s="758"/>
      <c r="AE132" s="759"/>
      <c r="AF132" s="760">
        <v>6.4146279350000004</v>
      </c>
      <c r="AG132" s="758"/>
      <c r="AH132" s="758"/>
      <c r="AI132" s="758"/>
      <c r="AJ132" s="759"/>
      <c r="AK132" s="760">
        <v>4.5803155179999999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480</v>
      </c>
      <c r="W133" s="734"/>
      <c r="X133" s="734"/>
      <c r="Y133" s="734"/>
      <c r="Z133" s="735"/>
      <c r="AA133" s="736">
        <v>6.4</v>
      </c>
      <c r="AB133" s="737"/>
      <c r="AC133" s="737"/>
      <c r="AD133" s="737"/>
      <c r="AE133" s="738"/>
      <c r="AF133" s="736">
        <v>6.3</v>
      </c>
      <c r="AG133" s="737"/>
      <c r="AH133" s="737"/>
      <c r="AI133" s="737"/>
      <c r="AJ133" s="738"/>
      <c r="AK133" s="736">
        <v>5.7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zeqtYqYzaO28TgykDzwJUnQ9za5YDQ18IV6egTXD2GtVmMN1yGEYqcPqXWTSFJd08WBELk3r/OlKInSDUSz9w==" saltValue="5uEta6XPS0aqkpUJKk5fn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hDKfHSl8hMAsE/od5+T4n10krROKEFTJJhntETx9yjBsz0Zi0ojO5Ad1b4UwCLLRARVSjPTeOiKUSoP9a1twg==" saltValue="EKXoeg7ziPdVNYoweQjRaA==" spinCount="100000" sheet="1" objects="1" scenarios="1"/>
  <dataConsolidate/>
  <phoneticPr fontId="2"/>
  <printOptions horizontalCentered="1" verticalCentered="1"/>
  <pageMargins left="0" right="0" top="0" bottom="0" header="0" footer="0"/>
  <pageSetup paperSize="9" scale="30" orientation="portrait" verticalDpi="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r4e5L9gnqJLBFC53rlvdS8BgtorBdvQnZO+XovNdSfRIxc1Ngh+lKWNAGCsqmukz/DFOvnP9iQaPYGB0axA==" saltValue="AqT/9RRJ9HFZjG8rR6jAh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483</v>
      </c>
      <c r="AL6" s="248"/>
      <c r="AM6" s="248"/>
      <c r="AN6" s="248"/>
    </row>
    <row r="7" spans="1:46" ht="13.5" customHeight="1" x14ac:dyDescent="0.2">
      <c r="A7" s="247"/>
      <c r="AK7" s="250"/>
      <c r="AL7" s="251"/>
      <c r="AM7" s="251"/>
      <c r="AN7" s="252"/>
      <c r="AO7" s="1131" t="s">
        <v>484</v>
      </c>
      <c r="AP7" s="253"/>
      <c r="AQ7" s="254" t="s">
        <v>485</v>
      </c>
      <c r="AR7" s="255"/>
    </row>
    <row r="8" spans="1:46" ht="13.2" x14ac:dyDescent="0.2">
      <c r="A8" s="247"/>
      <c r="AK8" s="256"/>
      <c r="AL8" s="257"/>
      <c r="AM8" s="257"/>
      <c r="AN8" s="258"/>
      <c r="AO8" s="1132"/>
      <c r="AP8" s="259" t="s">
        <v>486</v>
      </c>
      <c r="AQ8" s="260" t="s">
        <v>487</v>
      </c>
      <c r="AR8" s="261" t="s">
        <v>488</v>
      </c>
    </row>
    <row r="9" spans="1:46" ht="13.2" x14ac:dyDescent="0.2">
      <c r="A9" s="247"/>
      <c r="AK9" s="1143" t="s">
        <v>489</v>
      </c>
      <c r="AL9" s="1144"/>
      <c r="AM9" s="1144"/>
      <c r="AN9" s="1145"/>
      <c r="AO9" s="262">
        <v>8319313</v>
      </c>
      <c r="AP9" s="262">
        <v>61491</v>
      </c>
      <c r="AQ9" s="263">
        <v>74190</v>
      </c>
      <c r="AR9" s="264">
        <v>-17.100000000000001</v>
      </c>
    </row>
    <row r="10" spans="1:46" ht="13.5" customHeight="1" x14ac:dyDescent="0.2">
      <c r="A10" s="247"/>
      <c r="AK10" s="1143" t="s">
        <v>490</v>
      </c>
      <c r="AL10" s="1144"/>
      <c r="AM10" s="1144"/>
      <c r="AN10" s="1145"/>
      <c r="AO10" s="265">
        <v>1305280</v>
      </c>
      <c r="AP10" s="265">
        <v>9648</v>
      </c>
      <c r="AQ10" s="266">
        <v>4494</v>
      </c>
      <c r="AR10" s="267">
        <v>114.7</v>
      </c>
    </row>
    <row r="11" spans="1:46" ht="13.5" customHeight="1" x14ac:dyDescent="0.2">
      <c r="A11" s="247"/>
      <c r="AK11" s="1143" t="s">
        <v>491</v>
      </c>
      <c r="AL11" s="1144"/>
      <c r="AM11" s="1144"/>
      <c r="AN11" s="1145"/>
      <c r="AO11" s="265">
        <v>960352</v>
      </c>
      <c r="AP11" s="265">
        <v>7098</v>
      </c>
      <c r="AQ11" s="266">
        <v>2274</v>
      </c>
      <c r="AR11" s="267">
        <v>212.1</v>
      </c>
    </row>
    <row r="12" spans="1:46" ht="13.5" customHeight="1" x14ac:dyDescent="0.2">
      <c r="A12" s="247"/>
      <c r="AK12" s="1143" t="s">
        <v>492</v>
      </c>
      <c r="AL12" s="1144"/>
      <c r="AM12" s="1144"/>
      <c r="AN12" s="1145"/>
      <c r="AO12" s="265" t="s">
        <v>493</v>
      </c>
      <c r="AP12" s="265" t="s">
        <v>493</v>
      </c>
      <c r="AQ12" s="266">
        <v>23</v>
      </c>
      <c r="AR12" s="267" t="s">
        <v>493</v>
      </c>
    </row>
    <row r="13" spans="1:46" ht="13.5" customHeight="1" x14ac:dyDescent="0.2">
      <c r="A13" s="247"/>
      <c r="AK13" s="1143" t="s">
        <v>494</v>
      </c>
      <c r="AL13" s="1144"/>
      <c r="AM13" s="1144"/>
      <c r="AN13" s="1145"/>
      <c r="AO13" s="265">
        <v>1876419</v>
      </c>
      <c r="AP13" s="265">
        <v>13869</v>
      </c>
      <c r="AQ13" s="266">
        <v>2538</v>
      </c>
      <c r="AR13" s="267">
        <v>446.5</v>
      </c>
    </row>
    <row r="14" spans="1:46" ht="13.5" customHeight="1" x14ac:dyDescent="0.2">
      <c r="A14" s="247"/>
      <c r="AK14" s="1143" t="s">
        <v>495</v>
      </c>
      <c r="AL14" s="1144"/>
      <c r="AM14" s="1144"/>
      <c r="AN14" s="1145"/>
      <c r="AO14" s="265">
        <v>423433</v>
      </c>
      <c r="AP14" s="265">
        <v>3130</v>
      </c>
      <c r="AQ14" s="266">
        <v>2009</v>
      </c>
      <c r="AR14" s="267">
        <v>55.8</v>
      </c>
    </row>
    <row r="15" spans="1:46" ht="13.5" customHeight="1" x14ac:dyDescent="0.2">
      <c r="A15" s="247"/>
      <c r="AK15" s="1146" t="s">
        <v>496</v>
      </c>
      <c r="AL15" s="1147"/>
      <c r="AM15" s="1147"/>
      <c r="AN15" s="1148"/>
      <c r="AO15" s="265">
        <v>-609997</v>
      </c>
      <c r="AP15" s="265">
        <v>-4509</v>
      </c>
      <c r="AQ15" s="266">
        <v>-4396</v>
      </c>
      <c r="AR15" s="267">
        <v>2.6</v>
      </c>
    </row>
    <row r="16" spans="1:46" ht="13.2" x14ac:dyDescent="0.2">
      <c r="A16" s="247"/>
      <c r="AK16" s="1146" t="s">
        <v>177</v>
      </c>
      <c r="AL16" s="1147"/>
      <c r="AM16" s="1147"/>
      <c r="AN16" s="1148"/>
      <c r="AO16" s="265">
        <v>12274800</v>
      </c>
      <c r="AP16" s="265">
        <v>90727</v>
      </c>
      <c r="AQ16" s="266">
        <v>81133</v>
      </c>
      <c r="AR16" s="267">
        <v>11.8</v>
      </c>
    </row>
    <row r="17" spans="1:46" ht="13.2" x14ac:dyDescent="0.2">
      <c r="A17" s="247"/>
    </row>
    <row r="18" spans="1:46" ht="13.2" x14ac:dyDescent="0.2">
      <c r="A18" s="247"/>
      <c r="AQ18" s="268"/>
      <c r="AR18" s="268"/>
    </row>
    <row r="19" spans="1:46" ht="13.2" x14ac:dyDescent="0.2">
      <c r="A19" s="247"/>
      <c r="AK19" s="243" t="s">
        <v>497</v>
      </c>
    </row>
    <row r="20" spans="1:46" ht="13.2" x14ac:dyDescent="0.2">
      <c r="A20" s="247"/>
      <c r="AK20" s="269"/>
      <c r="AL20" s="270"/>
      <c r="AM20" s="270"/>
      <c r="AN20" s="271"/>
      <c r="AO20" s="272" t="s">
        <v>498</v>
      </c>
      <c r="AP20" s="273" t="s">
        <v>499</v>
      </c>
      <c r="AQ20" s="274" t="s">
        <v>500</v>
      </c>
      <c r="AR20" s="275"/>
    </row>
    <row r="21" spans="1:46" s="248" customFormat="1" ht="13.2" x14ac:dyDescent="0.2">
      <c r="A21" s="276"/>
      <c r="AK21" s="1149" t="s">
        <v>501</v>
      </c>
      <c r="AL21" s="1150"/>
      <c r="AM21" s="1150"/>
      <c r="AN21" s="1151"/>
      <c r="AO21" s="277">
        <v>5.74</v>
      </c>
      <c r="AP21" s="278">
        <v>7.09</v>
      </c>
      <c r="AQ21" s="279">
        <v>-1.35</v>
      </c>
      <c r="AS21" s="280"/>
      <c r="AT21" s="276"/>
    </row>
    <row r="22" spans="1:46" s="248" customFormat="1" ht="13.2" x14ac:dyDescent="0.2">
      <c r="A22" s="276"/>
      <c r="AK22" s="1149" t="s">
        <v>502</v>
      </c>
      <c r="AL22" s="1150"/>
      <c r="AM22" s="1150"/>
      <c r="AN22" s="1151"/>
      <c r="AO22" s="281">
        <v>99.8</v>
      </c>
      <c r="AP22" s="282">
        <v>99.1</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503</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505</v>
      </c>
      <c r="AL29" s="248"/>
      <c r="AM29" s="248"/>
      <c r="AN29" s="248"/>
      <c r="AS29" s="290"/>
    </row>
    <row r="30" spans="1:46" ht="13.5" customHeight="1" x14ac:dyDescent="0.2">
      <c r="A30" s="247"/>
      <c r="AK30" s="250"/>
      <c r="AL30" s="251"/>
      <c r="AM30" s="251"/>
      <c r="AN30" s="252"/>
      <c r="AO30" s="1131" t="s">
        <v>484</v>
      </c>
      <c r="AP30" s="253"/>
      <c r="AQ30" s="254" t="s">
        <v>485</v>
      </c>
      <c r="AR30" s="255"/>
    </row>
    <row r="31" spans="1:46" ht="13.2" x14ac:dyDescent="0.2">
      <c r="A31" s="247"/>
      <c r="AK31" s="256"/>
      <c r="AL31" s="257"/>
      <c r="AM31" s="257"/>
      <c r="AN31" s="258"/>
      <c r="AO31" s="1132"/>
      <c r="AP31" s="259" t="s">
        <v>486</v>
      </c>
      <c r="AQ31" s="260" t="s">
        <v>487</v>
      </c>
      <c r="AR31" s="261" t="s">
        <v>488</v>
      </c>
    </row>
    <row r="32" spans="1:46" ht="27" customHeight="1" x14ac:dyDescent="0.2">
      <c r="A32" s="247"/>
      <c r="AK32" s="1133" t="s">
        <v>506</v>
      </c>
      <c r="AL32" s="1134"/>
      <c r="AM32" s="1134"/>
      <c r="AN32" s="1135"/>
      <c r="AO32" s="291">
        <v>4196093</v>
      </c>
      <c r="AP32" s="291">
        <v>31015</v>
      </c>
      <c r="AQ32" s="292">
        <v>38069</v>
      </c>
      <c r="AR32" s="293">
        <v>-18.5</v>
      </c>
    </row>
    <row r="33" spans="1:46" ht="13.5" customHeight="1" x14ac:dyDescent="0.2">
      <c r="A33" s="247"/>
      <c r="AK33" s="1133" t="s">
        <v>507</v>
      </c>
      <c r="AL33" s="1134"/>
      <c r="AM33" s="1134"/>
      <c r="AN33" s="1135"/>
      <c r="AO33" s="291" t="s">
        <v>493</v>
      </c>
      <c r="AP33" s="291" t="s">
        <v>493</v>
      </c>
      <c r="AQ33" s="292" t="s">
        <v>493</v>
      </c>
      <c r="AR33" s="293" t="s">
        <v>493</v>
      </c>
    </row>
    <row r="34" spans="1:46" ht="27" customHeight="1" x14ac:dyDescent="0.2">
      <c r="A34" s="247"/>
      <c r="AK34" s="1133" t="s">
        <v>508</v>
      </c>
      <c r="AL34" s="1134"/>
      <c r="AM34" s="1134"/>
      <c r="AN34" s="1135"/>
      <c r="AO34" s="291" t="s">
        <v>493</v>
      </c>
      <c r="AP34" s="291" t="s">
        <v>493</v>
      </c>
      <c r="AQ34" s="292" t="s">
        <v>493</v>
      </c>
      <c r="AR34" s="293" t="s">
        <v>493</v>
      </c>
    </row>
    <row r="35" spans="1:46" ht="27" customHeight="1" x14ac:dyDescent="0.2">
      <c r="A35" s="247"/>
      <c r="AK35" s="1133" t="s">
        <v>509</v>
      </c>
      <c r="AL35" s="1134"/>
      <c r="AM35" s="1134"/>
      <c r="AN35" s="1135"/>
      <c r="AO35" s="291">
        <v>1152656</v>
      </c>
      <c r="AP35" s="291">
        <v>8520</v>
      </c>
      <c r="AQ35" s="292">
        <v>11274</v>
      </c>
      <c r="AR35" s="293">
        <v>-24.4</v>
      </c>
    </row>
    <row r="36" spans="1:46" ht="27" customHeight="1" x14ac:dyDescent="0.2">
      <c r="A36" s="247"/>
      <c r="AK36" s="1133" t="s">
        <v>510</v>
      </c>
      <c r="AL36" s="1134"/>
      <c r="AM36" s="1134"/>
      <c r="AN36" s="1135"/>
      <c r="AO36" s="291">
        <v>283657</v>
      </c>
      <c r="AP36" s="291">
        <v>2097</v>
      </c>
      <c r="AQ36" s="292">
        <v>1710</v>
      </c>
      <c r="AR36" s="293">
        <v>22.6</v>
      </c>
    </row>
    <row r="37" spans="1:46" ht="13.5" customHeight="1" x14ac:dyDescent="0.2">
      <c r="A37" s="247"/>
      <c r="AK37" s="1133" t="s">
        <v>511</v>
      </c>
      <c r="AL37" s="1134"/>
      <c r="AM37" s="1134"/>
      <c r="AN37" s="1135"/>
      <c r="AO37" s="291">
        <v>2148</v>
      </c>
      <c r="AP37" s="291">
        <v>16</v>
      </c>
      <c r="AQ37" s="292">
        <v>731</v>
      </c>
      <c r="AR37" s="293">
        <v>-97.8</v>
      </c>
    </row>
    <row r="38" spans="1:46" ht="27" customHeight="1" x14ac:dyDescent="0.2">
      <c r="A38" s="247"/>
      <c r="AK38" s="1136" t="s">
        <v>512</v>
      </c>
      <c r="AL38" s="1137"/>
      <c r="AM38" s="1137"/>
      <c r="AN38" s="1138"/>
      <c r="AO38" s="294" t="s">
        <v>493</v>
      </c>
      <c r="AP38" s="294" t="s">
        <v>493</v>
      </c>
      <c r="AQ38" s="295">
        <v>1</v>
      </c>
      <c r="AR38" s="283" t="s">
        <v>493</v>
      </c>
      <c r="AS38" s="290"/>
    </row>
    <row r="39" spans="1:46" ht="13.2" x14ac:dyDescent="0.2">
      <c r="A39" s="247"/>
      <c r="AK39" s="1136" t="s">
        <v>513</v>
      </c>
      <c r="AL39" s="1137"/>
      <c r="AM39" s="1137"/>
      <c r="AN39" s="1138"/>
      <c r="AO39" s="291">
        <v>-1052698</v>
      </c>
      <c r="AP39" s="291">
        <v>-7781</v>
      </c>
      <c r="AQ39" s="292">
        <v>-7408</v>
      </c>
      <c r="AR39" s="293">
        <v>5</v>
      </c>
      <c r="AS39" s="290"/>
    </row>
    <row r="40" spans="1:46" ht="27" customHeight="1" x14ac:dyDescent="0.2">
      <c r="A40" s="247"/>
      <c r="AK40" s="1133" t="s">
        <v>514</v>
      </c>
      <c r="AL40" s="1134"/>
      <c r="AM40" s="1134"/>
      <c r="AN40" s="1135"/>
      <c r="AO40" s="291">
        <v>-3377742</v>
      </c>
      <c r="AP40" s="291">
        <v>-24966</v>
      </c>
      <c r="AQ40" s="292">
        <v>-32910</v>
      </c>
      <c r="AR40" s="293">
        <v>-24.1</v>
      </c>
      <c r="AS40" s="290"/>
    </row>
    <row r="41" spans="1:46" ht="13.2" x14ac:dyDescent="0.2">
      <c r="A41" s="247"/>
      <c r="AK41" s="1139" t="s">
        <v>287</v>
      </c>
      <c r="AL41" s="1140"/>
      <c r="AM41" s="1140"/>
      <c r="AN41" s="1141"/>
      <c r="AO41" s="291">
        <v>1204114</v>
      </c>
      <c r="AP41" s="291">
        <v>8900</v>
      </c>
      <c r="AQ41" s="292">
        <v>11466</v>
      </c>
      <c r="AR41" s="293">
        <v>-22.4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2" x14ac:dyDescent="0.2">
      <c r="A48" s="247"/>
      <c r="AK48" s="301" t="s">
        <v>516</v>
      </c>
      <c r="AL48" s="301"/>
      <c r="AM48" s="301"/>
      <c r="AN48" s="301"/>
      <c r="AO48" s="301"/>
      <c r="AP48" s="301"/>
      <c r="AQ48" s="302"/>
      <c r="AR48" s="301"/>
    </row>
    <row r="49" spans="1:44" ht="13.5" customHeight="1" x14ac:dyDescent="0.2">
      <c r="A49" s="247"/>
      <c r="AK49" s="303"/>
      <c r="AL49" s="304"/>
      <c r="AM49" s="1126" t="s">
        <v>484</v>
      </c>
      <c r="AN49" s="1128" t="s">
        <v>517</v>
      </c>
      <c r="AO49" s="1129"/>
      <c r="AP49" s="1129"/>
      <c r="AQ49" s="1129"/>
      <c r="AR49" s="1130"/>
    </row>
    <row r="50" spans="1:44" ht="13.2" x14ac:dyDescent="0.2">
      <c r="A50" s="247"/>
      <c r="AK50" s="305"/>
      <c r="AL50" s="306"/>
      <c r="AM50" s="1127"/>
      <c r="AN50" s="307" t="s">
        <v>518</v>
      </c>
      <c r="AO50" s="308" t="s">
        <v>519</v>
      </c>
      <c r="AP50" s="309" t="s">
        <v>520</v>
      </c>
      <c r="AQ50" s="310" t="s">
        <v>521</v>
      </c>
      <c r="AR50" s="311" t="s">
        <v>522</v>
      </c>
    </row>
    <row r="51" spans="1:44" ht="13.2" x14ac:dyDescent="0.2">
      <c r="A51" s="247"/>
      <c r="AK51" s="303" t="s">
        <v>523</v>
      </c>
      <c r="AL51" s="304"/>
      <c r="AM51" s="312">
        <v>8808754</v>
      </c>
      <c r="AN51" s="313">
        <v>63408</v>
      </c>
      <c r="AO51" s="314">
        <v>18.2</v>
      </c>
      <c r="AP51" s="315">
        <v>56416</v>
      </c>
      <c r="AQ51" s="316">
        <v>-15</v>
      </c>
      <c r="AR51" s="317">
        <v>33.200000000000003</v>
      </c>
    </row>
    <row r="52" spans="1:44" ht="13.2" x14ac:dyDescent="0.2">
      <c r="A52" s="247"/>
      <c r="AK52" s="318"/>
      <c r="AL52" s="319" t="s">
        <v>524</v>
      </c>
      <c r="AM52" s="320">
        <v>6190234</v>
      </c>
      <c r="AN52" s="321">
        <v>44559</v>
      </c>
      <c r="AO52" s="322">
        <v>66.8</v>
      </c>
      <c r="AP52" s="323">
        <v>32623</v>
      </c>
      <c r="AQ52" s="324">
        <v>-5.5</v>
      </c>
      <c r="AR52" s="325">
        <v>72.3</v>
      </c>
    </row>
    <row r="53" spans="1:44" ht="13.2" x14ac:dyDescent="0.2">
      <c r="A53" s="247"/>
      <c r="AK53" s="303" t="s">
        <v>525</v>
      </c>
      <c r="AL53" s="304"/>
      <c r="AM53" s="312">
        <v>9572916</v>
      </c>
      <c r="AN53" s="313">
        <v>69509</v>
      </c>
      <c r="AO53" s="314">
        <v>9.6</v>
      </c>
      <c r="AP53" s="315">
        <v>49217</v>
      </c>
      <c r="AQ53" s="316">
        <v>-12.8</v>
      </c>
      <c r="AR53" s="317">
        <v>22.4</v>
      </c>
    </row>
    <row r="54" spans="1:44" ht="13.2" x14ac:dyDescent="0.2">
      <c r="A54" s="247"/>
      <c r="AK54" s="318"/>
      <c r="AL54" s="319" t="s">
        <v>524</v>
      </c>
      <c r="AM54" s="320">
        <v>7735630</v>
      </c>
      <c r="AN54" s="321">
        <v>56168</v>
      </c>
      <c r="AO54" s="322">
        <v>26.1</v>
      </c>
      <c r="AP54" s="323">
        <v>27232</v>
      </c>
      <c r="AQ54" s="324">
        <v>-16.5</v>
      </c>
      <c r="AR54" s="325">
        <v>42.6</v>
      </c>
    </row>
    <row r="55" spans="1:44" ht="13.2" x14ac:dyDescent="0.2">
      <c r="A55" s="247"/>
      <c r="AK55" s="303" t="s">
        <v>526</v>
      </c>
      <c r="AL55" s="304"/>
      <c r="AM55" s="312">
        <v>5778957</v>
      </c>
      <c r="AN55" s="313">
        <v>42121</v>
      </c>
      <c r="AO55" s="314">
        <v>-39.4</v>
      </c>
      <c r="AP55" s="315">
        <v>49211</v>
      </c>
      <c r="AQ55" s="316">
        <v>0</v>
      </c>
      <c r="AR55" s="317">
        <v>-39.4</v>
      </c>
    </row>
    <row r="56" spans="1:44" ht="13.2" x14ac:dyDescent="0.2">
      <c r="A56" s="247"/>
      <c r="AK56" s="318"/>
      <c r="AL56" s="319" t="s">
        <v>524</v>
      </c>
      <c r="AM56" s="320">
        <v>3581065</v>
      </c>
      <c r="AN56" s="321">
        <v>26101</v>
      </c>
      <c r="AO56" s="322">
        <v>-53.5</v>
      </c>
      <c r="AP56" s="323">
        <v>28367</v>
      </c>
      <c r="AQ56" s="324">
        <v>4.2</v>
      </c>
      <c r="AR56" s="325">
        <v>-57.7</v>
      </c>
    </row>
    <row r="57" spans="1:44" ht="13.2" x14ac:dyDescent="0.2">
      <c r="A57" s="247"/>
      <c r="AK57" s="303" t="s">
        <v>527</v>
      </c>
      <c r="AL57" s="304"/>
      <c r="AM57" s="312">
        <v>4464626</v>
      </c>
      <c r="AN57" s="313">
        <v>32746</v>
      </c>
      <c r="AO57" s="314">
        <v>-22.3</v>
      </c>
      <c r="AP57" s="315">
        <v>51738</v>
      </c>
      <c r="AQ57" s="316">
        <v>5.0999999999999996</v>
      </c>
      <c r="AR57" s="317">
        <v>-27.4</v>
      </c>
    </row>
    <row r="58" spans="1:44" ht="13.2" x14ac:dyDescent="0.2">
      <c r="A58" s="247"/>
      <c r="AK58" s="318"/>
      <c r="AL58" s="319" t="s">
        <v>524</v>
      </c>
      <c r="AM58" s="320">
        <v>2427712</v>
      </c>
      <c r="AN58" s="321">
        <v>17806</v>
      </c>
      <c r="AO58" s="322">
        <v>-31.8</v>
      </c>
      <c r="AP58" s="323">
        <v>30360</v>
      </c>
      <c r="AQ58" s="324">
        <v>7</v>
      </c>
      <c r="AR58" s="325">
        <v>-38.799999999999997</v>
      </c>
    </row>
    <row r="59" spans="1:44" ht="13.2" x14ac:dyDescent="0.2">
      <c r="A59" s="247"/>
      <c r="AK59" s="303" t="s">
        <v>528</v>
      </c>
      <c r="AL59" s="304"/>
      <c r="AM59" s="312">
        <v>6095530</v>
      </c>
      <c r="AN59" s="313">
        <v>45054</v>
      </c>
      <c r="AO59" s="314">
        <v>37.6</v>
      </c>
      <c r="AP59" s="315">
        <v>67158</v>
      </c>
      <c r="AQ59" s="316">
        <v>29.8</v>
      </c>
      <c r="AR59" s="317">
        <v>7.8</v>
      </c>
    </row>
    <row r="60" spans="1:44" ht="13.2" x14ac:dyDescent="0.2">
      <c r="A60" s="247"/>
      <c r="AK60" s="318"/>
      <c r="AL60" s="319" t="s">
        <v>524</v>
      </c>
      <c r="AM60" s="320">
        <v>4088359</v>
      </c>
      <c r="AN60" s="321">
        <v>30218</v>
      </c>
      <c r="AO60" s="322">
        <v>69.7</v>
      </c>
      <c r="AP60" s="323">
        <v>42077</v>
      </c>
      <c r="AQ60" s="324">
        <v>38.6</v>
      </c>
      <c r="AR60" s="325">
        <v>31.1</v>
      </c>
    </row>
    <row r="61" spans="1:44" ht="13.2" x14ac:dyDescent="0.2">
      <c r="A61" s="247"/>
      <c r="AK61" s="303" t="s">
        <v>529</v>
      </c>
      <c r="AL61" s="326"/>
      <c r="AM61" s="312">
        <v>6944157</v>
      </c>
      <c r="AN61" s="313">
        <v>50568</v>
      </c>
      <c r="AO61" s="314">
        <v>0.7</v>
      </c>
      <c r="AP61" s="315">
        <v>54748</v>
      </c>
      <c r="AQ61" s="327">
        <v>1.4</v>
      </c>
      <c r="AR61" s="317">
        <v>-0.7</v>
      </c>
    </row>
    <row r="62" spans="1:44" ht="13.2" x14ac:dyDescent="0.2">
      <c r="A62" s="247"/>
      <c r="AK62" s="318"/>
      <c r="AL62" s="319" t="s">
        <v>524</v>
      </c>
      <c r="AM62" s="320">
        <v>4804600</v>
      </c>
      <c r="AN62" s="321">
        <v>34970</v>
      </c>
      <c r="AO62" s="322">
        <v>15.5</v>
      </c>
      <c r="AP62" s="323">
        <v>32132</v>
      </c>
      <c r="AQ62" s="324">
        <v>5.6</v>
      </c>
      <c r="AR62" s="325">
        <v>9.9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mcYUuvDJYkow/hwJTxDevycVrg+fmeLymLRdWI/Wbs/Im2kB/Shb9ls7flOBlGkE/RKHxa/+pPOWqRJdSPpkA==" saltValue="wdCExo/XQpEKomEqNBIBS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verticalDpi="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nG/2qHIkrERvegecCi30YoYWV93h0wbDsgxoHyyM5vWc7PJXx1tBKZMBptp/XGUkcZiqrIHu83+RjBKvehX+DQ==" saltValue="3UF/5SllgtEpsq9hHEVw9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wbGBHSYYBfsY763M6qEQJg3aqQ4RpLO/o14k4JpeAh9CW/rpff+TvQgIvL5P3F5I+sEsZJgJU36ioB6NSiqAHg==" saltValue="zsUapIZI3i+qjPtoLeGA6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2">
      <c r="B47" s="10"/>
      <c r="C47" s="1152" t="s">
        <v>3</v>
      </c>
      <c r="D47" s="1152"/>
      <c r="E47" s="1153"/>
      <c r="F47" s="11">
        <v>18.7</v>
      </c>
      <c r="G47" s="12">
        <v>21.87</v>
      </c>
      <c r="H47" s="12">
        <v>27.44</v>
      </c>
      <c r="I47" s="12">
        <v>27.93</v>
      </c>
      <c r="J47" s="13">
        <v>32.94</v>
      </c>
    </row>
    <row r="48" spans="2:10" ht="57.75" customHeight="1" x14ac:dyDescent="0.2">
      <c r="B48" s="14"/>
      <c r="C48" s="1154" t="s">
        <v>4</v>
      </c>
      <c r="D48" s="1154"/>
      <c r="E48" s="1155"/>
      <c r="F48" s="15">
        <v>8.49</v>
      </c>
      <c r="G48" s="16">
        <v>10.029999999999999</v>
      </c>
      <c r="H48" s="16">
        <v>10.72</v>
      </c>
      <c r="I48" s="16">
        <v>11.68</v>
      </c>
      <c r="J48" s="17">
        <v>11.02</v>
      </c>
    </row>
    <row r="49" spans="2:10" ht="57.75" customHeight="1" thickBot="1" x14ac:dyDescent="0.25">
      <c r="B49" s="18"/>
      <c r="C49" s="1156" t="s">
        <v>5</v>
      </c>
      <c r="D49" s="1156"/>
      <c r="E49" s="1157"/>
      <c r="F49" s="19" t="s">
        <v>536</v>
      </c>
      <c r="G49" s="20">
        <v>1.94</v>
      </c>
      <c r="H49" s="20">
        <v>0.45</v>
      </c>
      <c r="I49" s="20" t="s">
        <v>537</v>
      </c>
      <c r="J49" s="21" t="s">
        <v>538</v>
      </c>
    </row>
    <row r="50" spans="2:10" ht="13.2" x14ac:dyDescent="0.2"/>
  </sheetData>
  <sheetProtection algorithmName="SHA-512" hashValue="sx5XITwKSRRR24RZEZ1TjOhKJ/rQN97ZgjPZihPAgngUm+W/eibYQydWckC4rUL3exL6gCm32Yb7eAp5kZYB0A==" saltValue="P20FY/+AxfCU96StW/Sfl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62" t="s">
        <v>539</v>
      </c>
      <c r="D34" s="1162"/>
      <c r="E34" s="1163"/>
      <c r="F34" s="32">
        <v>8.26</v>
      </c>
      <c r="G34" s="33">
        <v>9.56</v>
      </c>
      <c r="H34" s="33">
        <v>10.3</v>
      </c>
      <c r="I34" s="33">
        <v>11.24</v>
      </c>
      <c r="J34" s="34">
        <v>10.44</v>
      </c>
      <c r="K34" s="22"/>
      <c r="L34" s="22"/>
      <c r="M34" s="22"/>
      <c r="N34" s="22"/>
      <c r="O34" s="22"/>
      <c r="P34" s="22"/>
    </row>
    <row r="35" spans="1:16" ht="39" customHeight="1" x14ac:dyDescent="0.2">
      <c r="A35" s="22"/>
      <c r="B35" s="35"/>
      <c r="C35" s="1158" t="s">
        <v>540</v>
      </c>
      <c r="D35" s="1158"/>
      <c r="E35" s="1159"/>
      <c r="F35" s="36">
        <v>7.84</v>
      </c>
      <c r="G35" s="37">
        <v>7.25</v>
      </c>
      <c r="H35" s="37">
        <v>6.68</v>
      </c>
      <c r="I35" s="37">
        <v>6.11</v>
      </c>
      <c r="J35" s="38">
        <v>6.46</v>
      </c>
      <c r="K35" s="22"/>
      <c r="L35" s="22"/>
      <c r="M35" s="22"/>
      <c r="N35" s="22"/>
      <c r="O35" s="22"/>
      <c r="P35" s="22"/>
    </row>
    <row r="36" spans="1:16" ht="39" customHeight="1" x14ac:dyDescent="0.2">
      <c r="A36" s="22"/>
      <c r="B36" s="35"/>
      <c r="C36" s="1158" t="s">
        <v>541</v>
      </c>
      <c r="D36" s="1158"/>
      <c r="E36" s="1159"/>
      <c r="F36" s="36">
        <v>8.49</v>
      </c>
      <c r="G36" s="37">
        <v>9.33</v>
      </c>
      <c r="H36" s="37">
        <v>11.55</v>
      </c>
      <c r="I36" s="37">
        <v>10.42</v>
      </c>
      <c r="J36" s="38">
        <v>6.09</v>
      </c>
      <c r="K36" s="22"/>
      <c r="L36" s="22"/>
      <c r="M36" s="22"/>
      <c r="N36" s="22"/>
      <c r="O36" s="22"/>
      <c r="P36" s="22"/>
    </row>
    <row r="37" spans="1:16" ht="39" customHeight="1" x14ac:dyDescent="0.2">
      <c r="A37" s="22"/>
      <c r="B37" s="35"/>
      <c r="C37" s="1158" t="s">
        <v>542</v>
      </c>
      <c r="D37" s="1158"/>
      <c r="E37" s="1159"/>
      <c r="F37" s="36">
        <v>1.04</v>
      </c>
      <c r="G37" s="37">
        <v>1.82</v>
      </c>
      <c r="H37" s="37">
        <v>3.09</v>
      </c>
      <c r="I37" s="37">
        <v>3.05</v>
      </c>
      <c r="J37" s="38">
        <v>1.18</v>
      </c>
      <c r="K37" s="22"/>
      <c r="L37" s="22"/>
      <c r="M37" s="22"/>
      <c r="N37" s="22"/>
      <c r="O37" s="22"/>
      <c r="P37" s="22"/>
    </row>
    <row r="38" spans="1:16" ht="39" customHeight="1" x14ac:dyDescent="0.2">
      <c r="A38" s="22"/>
      <c r="B38" s="35"/>
      <c r="C38" s="1158" t="s">
        <v>543</v>
      </c>
      <c r="D38" s="1158"/>
      <c r="E38" s="1159"/>
      <c r="F38" s="36">
        <v>1.1200000000000001</v>
      </c>
      <c r="G38" s="37">
        <v>1</v>
      </c>
      <c r="H38" s="37">
        <v>0.11</v>
      </c>
      <c r="I38" s="37">
        <v>0.88</v>
      </c>
      <c r="J38" s="38">
        <v>0.92</v>
      </c>
      <c r="K38" s="22"/>
      <c r="L38" s="22"/>
      <c r="M38" s="22"/>
      <c r="N38" s="22"/>
      <c r="O38" s="22"/>
      <c r="P38" s="22"/>
    </row>
    <row r="39" spans="1:16" ht="39" customHeight="1" x14ac:dyDescent="0.2">
      <c r="A39" s="22"/>
      <c r="B39" s="35"/>
      <c r="C39" s="1158" t="s">
        <v>544</v>
      </c>
      <c r="D39" s="1158"/>
      <c r="E39" s="1159"/>
      <c r="F39" s="36">
        <v>0.96</v>
      </c>
      <c r="G39" s="37">
        <v>0.84</v>
      </c>
      <c r="H39" s="37">
        <v>0.41</v>
      </c>
      <c r="I39" s="37">
        <v>0.45</v>
      </c>
      <c r="J39" s="38">
        <v>0.52</v>
      </c>
      <c r="K39" s="22"/>
      <c r="L39" s="22"/>
      <c r="M39" s="22"/>
      <c r="N39" s="22"/>
      <c r="O39" s="22"/>
      <c r="P39" s="22"/>
    </row>
    <row r="40" spans="1:16" ht="39" customHeight="1" x14ac:dyDescent="0.2">
      <c r="A40" s="22"/>
      <c r="B40" s="35"/>
      <c r="C40" s="1158" t="s">
        <v>545</v>
      </c>
      <c r="D40" s="1158"/>
      <c r="E40" s="1159"/>
      <c r="F40" s="36">
        <v>0.16</v>
      </c>
      <c r="G40" s="37">
        <v>0.34</v>
      </c>
      <c r="H40" s="37">
        <v>0.31</v>
      </c>
      <c r="I40" s="37">
        <v>0.32</v>
      </c>
      <c r="J40" s="38">
        <v>0.42</v>
      </c>
      <c r="K40" s="22"/>
      <c r="L40" s="22"/>
      <c r="M40" s="22"/>
      <c r="N40" s="22"/>
      <c r="O40" s="22"/>
      <c r="P40" s="22"/>
    </row>
    <row r="41" spans="1:16" ht="39" customHeight="1" x14ac:dyDescent="0.2">
      <c r="A41" s="22"/>
      <c r="B41" s="35"/>
      <c r="C41" s="1158" t="s">
        <v>546</v>
      </c>
      <c r="D41" s="1158"/>
      <c r="E41" s="1159"/>
      <c r="F41" s="36">
        <v>0.17</v>
      </c>
      <c r="G41" s="37">
        <v>0.17</v>
      </c>
      <c r="H41" s="37">
        <v>0.2</v>
      </c>
      <c r="I41" s="37">
        <v>0.21</v>
      </c>
      <c r="J41" s="38">
        <v>0.27</v>
      </c>
      <c r="K41" s="22"/>
      <c r="L41" s="22"/>
      <c r="M41" s="22"/>
      <c r="N41" s="22"/>
      <c r="O41" s="22"/>
      <c r="P41" s="22"/>
    </row>
    <row r="42" spans="1:16" ht="39" customHeight="1" x14ac:dyDescent="0.2">
      <c r="A42" s="22"/>
      <c r="B42" s="39"/>
      <c r="C42" s="1158" t="s">
        <v>547</v>
      </c>
      <c r="D42" s="1158"/>
      <c r="E42" s="1159"/>
      <c r="F42" s="36" t="s">
        <v>493</v>
      </c>
      <c r="G42" s="37" t="s">
        <v>493</v>
      </c>
      <c r="H42" s="37" t="s">
        <v>493</v>
      </c>
      <c r="I42" s="37" t="s">
        <v>493</v>
      </c>
      <c r="J42" s="38" t="s">
        <v>493</v>
      </c>
      <c r="K42" s="22"/>
      <c r="L42" s="22"/>
      <c r="M42" s="22"/>
      <c r="N42" s="22"/>
      <c r="O42" s="22"/>
      <c r="P42" s="22"/>
    </row>
    <row r="43" spans="1:16" ht="39" customHeight="1" thickBot="1" x14ac:dyDescent="0.25">
      <c r="A43" s="22"/>
      <c r="B43" s="40"/>
      <c r="C43" s="1160" t="s">
        <v>548</v>
      </c>
      <c r="D43" s="1160"/>
      <c r="E43" s="1161"/>
      <c r="F43" s="41">
        <v>7.0000000000000007E-2</v>
      </c>
      <c r="G43" s="42">
        <v>0.12</v>
      </c>
      <c r="H43" s="42">
        <v>0.1</v>
      </c>
      <c r="I43" s="42">
        <v>0.11</v>
      </c>
      <c r="J43" s="43">
        <v>0.15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e1emeoGdHyX5PNm2wFJzNNQYvX+rtOBKbJ/m49Q3WchDFEQoxX8CCY3kCve7mHdjAZHLi/14egY8UohDTIENQ==" saltValue="3iUp8dXYcRKq60U/jFgw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4293</v>
      </c>
      <c r="L45" s="58">
        <v>4322</v>
      </c>
      <c r="M45" s="58">
        <v>4395</v>
      </c>
      <c r="N45" s="58">
        <v>4335</v>
      </c>
      <c r="O45" s="59">
        <v>4196</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493</v>
      </c>
      <c r="L46" s="62" t="s">
        <v>493</v>
      </c>
      <c r="M46" s="62" t="s">
        <v>493</v>
      </c>
      <c r="N46" s="62" t="s">
        <v>493</v>
      </c>
      <c r="O46" s="63" t="s">
        <v>493</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493</v>
      </c>
      <c r="L47" s="62" t="s">
        <v>493</v>
      </c>
      <c r="M47" s="62" t="s">
        <v>493</v>
      </c>
      <c r="N47" s="62" t="s">
        <v>493</v>
      </c>
      <c r="O47" s="63" t="s">
        <v>493</v>
      </c>
      <c r="P47" s="46"/>
      <c r="Q47" s="46"/>
      <c r="R47" s="46"/>
      <c r="S47" s="46"/>
      <c r="T47" s="46"/>
      <c r="U47" s="46"/>
    </row>
    <row r="48" spans="1:21" ht="30.75" customHeight="1" x14ac:dyDescent="0.2">
      <c r="A48" s="46"/>
      <c r="B48" s="1189"/>
      <c r="C48" s="1190"/>
      <c r="D48" s="60"/>
      <c r="E48" s="1166" t="s">
        <v>13</v>
      </c>
      <c r="F48" s="1166"/>
      <c r="G48" s="1166"/>
      <c r="H48" s="1166"/>
      <c r="I48" s="1166"/>
      <c r="J48" s="1167"/>
      <c r="K48" s="61">
        <v>1355</v>
      </c>
      <c r="L48" s="62">
        <v>1384</v>
      </c>
      <c r="M48" s="62">
        <v>1351</v>
      </c>
      <c r="N48" s="62">
        <v>1343</v>
      </c>
      <c r="O48" s="63">
        <v>1153</v>
      </c>
      <c r="P48" s="46"/>
      <c r="Q48" s="46"/>
      <c r="R48" s="46"/>
      <c r="S48" s="46"/>
      <c r="T48" s="46"/>
      <c r="U48" s="46"/>
    </row>
    <row r="49" spans="1:21" ht="30.75" customHeight="1" x14ac:dyDescent="0.2">
      <c r="A49" s="46"/>
      <c r="B49" s="1189"/>
      <c r="C49" s="1190"/>
      <c r="D49" s="60"/>
      <c r="E49" s="1166" t="s">
        <v>14</v>
      </c>
      <c r="F49" s="1166"/>
      <c r="G49" s="1166"/>
      <c r="H49" s="1166"/>
      <c r="I49" s="1166"/>
      <c r="J49" s="1167"/>
      <c r="K49" s="61">
        <v>104</v>
      </c>
      <c r="L49" s="62">
        <v>143</v>
      </c>
      <c r="M49" s="62">
        <v>202</v>
      </c>
      <c r="N49" s="62">
        <v>308</v>
      </c>
      <c r="O49" s="63">
        <v>284</v>
      </c>
      <c r="P49" s="46"/>
      <c r="Q49" s="46"/>
      <c r="R49" s="46"/>
      <c r="S49" s="46"/>
      <c r="T49" s="46"/>
      <c r="U49" s="46"/>
    </row>
    <row r="50" spans="1:21" ht="30.75" customHeight="1" x14ac:dyDescent="0.2">
      <c r="A50" s="46"/>
      <c r="B50" s="1189"/>
      <c r="C50" s="1190"/>
      <c r="D50" s="60"/>
      <c r="E50" s="1166" t="s">
        <v>15</v>
      </c>
      <c r="F50" s="1166"/>
      <c r="G50" s="1166"/>
      <c r="H50" s="1166"/>
      <c r="I50" s="1166"/>
      <c r="J50" s="1167"/>
      <c r="K50" s="61">
        <v>3</v>
      </c>
      <c r="L50" s="62">
        <v>3</v>
      </c>
      <c r="M50" s="62">
        <v>1</v>
      </c>
      <c r="N50" s="62">
        <v>1</v>
      </c>
      <c r="O50" s="63">
        <v>2</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493</v>
      </c>
      <c r="L51" s="62" t="s">
        <v>493</v>
      </c>
      <c r="M51" s="62" t="s">
        <v>493</v>
      </c>
      <c r="N51" s="62" t="s">
        <v>493</v>
      </c>
      <c r="O51" s="63" t="s">
        <v>493</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4108</v>
      </c>
      <c r="L52" s="62">
        <v>4240</v>
      </c>
      <c r="M52" s="62">
        <v>4362</v>
      </c>
      <c r="N52" s="62">
        <v>4339</v>
      </c>
      <c r="O52" s="63">
        <v>4431</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1647</v>
      </c>
      <c r="L53" s="67">
        <v>1612</v>
      </c>
      <c r="M53" s="67">
        <v>1587</v>
      </c>
      <c r="N53" s="67">
        <v>1648</v>
      </c>
      <c r="O53" s="68">
        <v>1204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sheetData>
  <sheetProtection algorithmName="SHA-512" hashValue="WOpKgi3QNdtRGXKSmVbDfYTZBh4U9nw+La1YBfg0aNO7d/yDkhHTb5zujPFmBTBtC7+AOvpo19KZEbyO0A1EgA==" saltValue="Eitoq3aSjMJZWXZHtD5kL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531</v>
      </c>
      <c r="J40" s="101" t="s">
        <v>532</v>
      </c>
      <c r="K40" s="101" t="s">
        <v>533</v>
      </c>
      <c r="L40" s="101" t="s">
        <v>534</v>
      </c>
      <c r="M40" s="102" t="s">
        <v>535</v>
      </c>
    </row>
    <row r="41" spans="2:13" ht="27.75" customHeight="1" x14ac:dyDescent="0.2">
      <c r="B41" s="1207" t="s">
        <v>30</v>
      </c>
      <c r="C41" s="1208"/>
      <c r="D41" s="103"/>
      <c r="E41" s="1209" t="s">
        <v>31</v>
      </c>
      <c r="F41" s="1209"/>
      <c r="G41" s="1209"/>
      <c r="H41" s="1210"/>
      <c r="I41" s="330">
        <v>51840</v>
      </c>
      <c r="J41" s="331">
        <v>54403</v>
      </c>
      <c r="K41" s="331">
        <v>53218</v>
      </c>
      <c r="L41" s="331">
        <v>51491</v>
      </c>
      <c r="M41" s="332">
        <v>50575</v>
      </c>
    </row>
    <row r="42" spans="2:13" ht="27.75" customHeight="1" x14ac:dyDescent="0.2">
      <c r="B42" s="1197"/>
      <c r="C42" s="1198"/>
      <c r="D42" s="104"/>
      <c r="E42" s="1201" t="s">
        <v>32</v>
      </c>
      <c r="F42" s="1201"/>
      <c r="G42" s="1201"/>
      <c r="H42" s="1202"/>
      <c r="I42" s="333">
        <v>9</v>
      </c>
      <c r="J42" s="334">
        <v>6</v>
      </c>
      <c r="K42" s="334">
        <v>5</v>
      </c>
      <c r="L42" s="334">
        <v>41</v>
      </c>
      <c r="M42" s="335">
        <v>39</v>
      </c>
    </row>
    <row r="43" spans="2:13" ht="27.75" customHeight="1" x14ac:dyDescent="0.2">
      <c r="B43" s="1197"/>
      <c r="C43" s="1198"/>
      <c r="D43" s="104"/>
      <c r="E43" s="1201" t="s">
        <v>33</v>
      </c>
      <c r="F43" s="1201"/>
      <c r="G43" s="1201"/>
      <c r="H43" s="1202"/>
      <c r="I43" s="333">
        <v>11597</v>
      </c>
      <c r="J43" s="334">
        <v>10517</v>
      </c>
      <c r="K43" s="334">
        <v>10025</v>
      </c>
      <c r="L43" s="334">
        <v>9955</v>
      </c>
      <c r="M43" s="335">
        <v>9963</v>
      </c>
    </row>
    <row r="44" spans="2:13" ht="27.75" customHeight="1" x14ac:dyDescent="0.2">
      <c r="B44" s="1197"/>
      <c r="C44" s="1198"/>
      <c r="D44" s="104"/>
      <c r="E44" s="1201" t="s">
        <v>34</v>
      </c>
      <c r="F44" s="1201"/>
      <c r="G44" s="1201"/>
      <c r="H44" s="1202"/>
      <c r="I44" s="333">
        <v>3550</v>
      </c>
      <c r="J44" s="334">
        <v>3430</v>
      </c>
      <c r="K44" s="334">
        <v>3274</v>
      </c>
      <c r="L44" s="334">
        <v>3107</v>
      </c>
      <c r="M44" s="335">
        <v>3277</v>
      </c>
    </row>
    <row r="45" spans="2:13" ht="27.75" customHeight="1" x14ac:dyDescent="0.2">
      <c r="B45" s="1197"/>
      <c r="C45" s="1198"/>
      <c r="D45" s="104"/>
      <c r="E45" s="1201" t="s">
        <v>35</v>
      </c>
      <c r="F45" s="1201"/>
      <c r="G45" s="1201"/>
      <c r="H45" s="1202"/>
      <c r="I45" s="333">
        <v>6516</v>
      </c>
      <c r="J45" s="334">
        <v>6753</v>
      </c>
      <c r="K45" s="334">
        <v>6830</v>
      </c>
      <c r="L45" s="334">
        <v>7165</v>
      </c>
      <c r="M45" s="335">
        <v>7053</v>
      </c>
    </row>
    <row r="46" spans="2:13" ht="27.75" customHeight="1" x14ac:dyDescent="0.2">
      <c r="B46" s="1197"/>
      <c r="C46" s="1198"/>
      <c r="D46" s="105"/>
      <c r="E46" s="1201" t="s">
        <v>36</v>
      </c>
      <c r="F46" s="1201"/>
      <c r="G46" s="1201"/>
      <c r="H46" s="1202"/>
      <c r="I46" s="333" t="s">
        <v>493</v>
      </c>
      <c r="J46" s="334" t="s">
        <v>493</v>
      </c>
      <c r="K46" s="334" t="s">
        <v>493</v>
      </c>
      <c r="L46" s="334" t="s">
        <v>493</v>
      </c>
      <c r="M46" s="335" t="s">
        <v>493</v>
      </c>
    </row>
    <row r="47" spans="2:13" ht="27.75" customHeight="1" x14ac:dyDescent="0.2">
      <c r="B47" s="1197"/>
      <c r="C47" s="1198"/>
      <c r="D47" s="106"/>
      <c r="E47" s="1211" t="s">
        <v>37</v>
      </c>
      <c r="F47" s="1212"/>
      <c r="G47" s="1212"/>
      <c r="H47" s="1213"/>
      <c r="I47" s="333" t="s">
        <v>493</v>
      </c>
      <c r="J47" s="334" t="s">
        <v>493</v>
      </c>
      <c r="K47" s="334" t="s">
        <v>493</v>
      </c>
      <c r="L47" s="334" t="s">
        <v>493</v>
      </c>
      <c r="M47" s="335" t="s">
        <v>493</v>
      </c>
    </row>
    <row r="48" spans="2:13" ht="27.75" customHeight="1" x14ac:dyDescent="0.2">
      <c r="B48" s="1197"/>
      <c r="C48" s="1198"/>
      <c r="D48" s="104"/>
      <c r="E48" s="1201" t="s">
        <v>38</v>
      </c>
      <c r="F48" s="1201"/>
      <c r="G48" s="1201"/>
      <c r="H48" s="1202"/>
      <c r="I48" s="333" t="s">
        <v>493</v>
      </c>
      <c r="J48" s="334" t="s">
        <v>493</v>
      </c>
      <c r="K48" s="334" t="s">
        <v>493</v>
      </c>
      <c r="L48" s="334" t="s">
        <v>493</v>
      </c>
      <c r="M48" s="335" t="s">
        <v>493</v>
      </c>
    </row>
    <row r="49" spans="2:13" ht="27.75" customHeight="1" x14ac:dyDescent="0.2">
      <c r="B49" s="1199"/>
      <c r="C49" s="1200"/>
      <c r="D49" s="104"/>
      <c r="E49" s="1201" t="s">
        <v>39</v>
      </c>
      <c r="F49" s="1201"/>
      <c r="G49" s="1201"/>
      <c r="H49" s="1202"/>
      <c r="I49" s="333" t="s">
        <v>493</v>
      </c>
      <c r="J49" s="334" t="s">
        <v>493</v>
      </c>
      <c r="K49" s="334" t="s">
        <v>493</v>
      </c>
      <c r="L49" s="334" t="s">
        <v>493</v>
      </c>
      <c r="M49" s="335" t="s">
        <v>493</v>
      </c>
    </row>
    <row r="50" spans="2:13" ht="27.75" customHeight="1" x14ac:dyDescent="0.2">
      <c r="B50" s="1195" t="s">
        <v>40</v>
      </c>
      <c r="C50" s="1196"/>
      <c r="D50" s="107"/>
      <c r="E50" s="1201" t="s">
        <v>41</v>
      </c>
      <c r="F50" s="1201"/>
      <c r="G50" s="1201"/>
      <c r="H50" s="1202"/>
      <c r="I50" s="333">
        <v>18001</v>
      </c>
      <c r="J50" s="334">
        <v>21843</v>
      </c>
      <c r="K50" s="334">
        <v>24514</v>
      </c>
      <c r="L50" s="334">
        <v>27206</v>
      </c>
      <c r="M50" s="335">
        <v>30702</v>
      </c>
    </row>
    <row r="51" spans="2:13" ht="27.75" customHeight="1" x14ac:dyDescent="0.2">
      <c r="B51" s="1197"/>
      <c r="C51" s="1198"/>
      <c r="D51" s="104"/>
      <c r="E51" s="1201" t="s">
        <v>42</v>
      </c>
      <c r="F51" s="1201"/>
      <c r="G51" s="1201"/>
      <c r="H51" s="1202"/>
      <c r="I51" s="333">
        <v>8160</v>
      </c>
      <c r="J51" s="334">
        <v>7525</v>
      </c>
      <c r="K51" s="334">
        <v>7734</v>
      </c>
      <c r="L51" s="334">
        <v>8366</v>
      </c>
      <c r="M51" s="335">
        <v>8562</v>
      </c>
    </row>
    <row r="52" spans="2:13" ht="27.75" customHeight="1" x14ac:dyDescent="0.2">
      <c r="B52" s="1199"/>
      <c r="C52" s="1200"/>
      <c r="D52" s="104"/>
      <c r="E52" s="1201" t="s">
        <v>43</v>
      </c>
      <c r="F52" s="1201"/>
      <c r="G52" s="1201"/>
      <c r="H52" s="1202"/>
      <c r="I52" s="333">
        <v>44102</v>
      </c>
      <c r="J52" s="334">
        <v>43575</v>
      </c>
      <c r="K52" s="334">
        <v>42188</v>
      </c>
      <c r="L52" s="334">
        <v>40895</v>
      </c>
      <c r="M52" s="335">
        <v>39645</v>
      </c>
    </row>
    <row r="53" spans="2:13" ht="27.75" customHeight="1" thickBot="1" x14ac:dyDescent="0.25">
      <c r="B53" s="1203" t="s">
        <v>19</v>
      </c>
      <c r="C53" s="1204"/>
      <c r="D53" s="108"/>
      <c r="E53" s="1205" t="s">
        <v>44</v>
      </c>
      <c r="F53" s="1205"/>
      <c r="G53" s="1205"/>
      <c r="H53" s="1206"/>
      <c r="I53" s="336">
        <v>3250</v>
      </c>
      <c r="J53" s="337">
        <v>2166</v>
      </c>
      <c r="K53" s="337">
        <v>-1084</v>
      </c>
      <c r="L53" s="337">
        <v>-4710</v>
      </c>
      <c r="M53" s="338">
        <v>-8002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G9QWCoRmyTKfChS2bNzOaSF7LMnqsgCPLGIMkCQVD+xKgwhpK5Vzy4y6doCa31MgI1jSkDMB9ko+11FMIkaXQ==" saltValue="CKkIbaisbSt5BfNgNjTFN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533</v>
      </c>
      <c r="G54" s="117" t="s">
        <v>534</v>
      </c>
      <c r="H54" s="118" t="s">
        <v>535</v>
      </c>
    </row>
    <row r="55" spans="2:8" ht="52.5" customHeight="1" x14ac:dyDescent="0.2">
      <c r="B55" s="119"/>
      <c r="C55" s="1222" t="s">
        <v>46</v>
      </c>
      <c r="D55" s="1222"/>
      <c r="E55" s="1223"/>
      <c r="F55" s="339">
        <v>7747</v>
      </c>
      <c r="G55" s="339">
        <v>8091</v>
      </c>
      <c r="H55" s="340">
        <v>9774</v>
      </c>
    </row>
    <row r="56" spans="2:8" ht="52.5" customHeight="1" x14ac:dyDescent="0.2">
      <c r="B56" s="120"/>
      <c r="C56" s="1224" t="s">
        <v>47</v>
      </c>
      <c r="D56" s="1224"/>
      <c r="E56" s="1225"/>
      <c r="F56" s="341">
        <v>5256</v>
      </c>
      <c r="G56" s="341">
        <v>5420</v>
      </c>
      <c r="H56" s="342">
        <v>7047</v>
      </c>
    </row>
    <row r="57" spans="2:8" ht="53.25" customHeight="1" x14ac:dyDescent="0.2">
      <c r="B57" s="120"/>
      <c r="C57" s="1226" t="s">
        <v>48</v>
      </c>
      <c r="D57" s="1226"/>
      <c r="E57" s="1227"/>
      <c r="F57" s="343">
        <v>9042</v>
      </c>
      <c r="G57" s="343">
        <v>11429</v>
      </c>
      <c r="H57" s="344">
        <v>11607</v>
      </c>
    </row>
    <row r="58" spans="2:8" ht="45.75" customHeight="1" x14ac:dyDescent="0.2">
      <c r="B58" s="121"/>
      <c r="C58" s="1214" t="s">
        <v>565</v>
      </c>
      <c r="D58" s="1215"/>
      <c r="E58" s="1216"/>
      <c r="F58" s="345">
        <v>5553</v>
      </c>
      <c r="G58" s="345">
        <v>7514</v>
      </c>
      <c r="H58" s="346">
        <v>7643</v>
      </c>
    </row>
    <row r="59" spans="2:8" ht="45.75" customHeight="1" x14ac:dyDescent="0.2">
      <c r="B59" s="121"/>
      <c r="C59" s="1214" t="s">
        <v>566</v>
      </c>
      <c r="D59" s="1215"/>
      <c r="E59" s="1216"/>
      <c r="F59" s="345">
        <v>1340</v>
      </c>
      <c r="G59" s="345">
        <v>1343</v>
      </c>
      <c r="H59" s="346">
        <v>1350</v>
      </c>
    </row>
    <row r="60" spans="2:8" ht="45.75" customHeight="1" x14ac:dyDescent="0.2">
      <c r="B60" s="121"/>
      <c r="C60" s="1214" t="s">
        <v>567</v>
      </c>
      <c r="D60" s="1215"/>
      <c r="E60" s="1216"/>
      <c r="F60" s="345">
        <v>468</v>
      </c>
      <c r="G60" s="345">
        <v>489</v>
      </c>
      <c r="H60" s="346">
        <v>597</v>
      </c>
    </row>
    <row r="61" spans="2:8" ht="45.75" customHeight="1" x14ac:dyDescent="0.2">
      <c r="B61" s="121"/>
      <c r="C61" s="1214" t="s">
        <v>568</v>
      </c>
      <c r="D61" s="1215"/>
      <c r="E61" s="1216"/>
      <c r="F61" s="345">
        <v>330</v>
      </c>
      <c r="G61" s="345">
        <v>332</v>
      </c>
      <c r="H61" s="346">
        <v>334</v>
      </c>
    </row>
    <row r="62" spans="2:8" ht="45.75" customHeight="1" thickBot="1" x14ac:dyDescent="0.25">
      <c r="B62" s="122"/>
      <c r="C62" s="1217" t="s">
        <v>569</v>
      </c>
      <c r="D62" s="1218"/>
      <c r="E62" s="1219"/>
      <c r="F62" s="347">
        <v>211</v>
      </c>
      <c r="G62" s="347">
        <v>211</v>
      </c>
      <c r="H62" s="348">
        <v>182</v>
      </c>
    </row>
    <row r="63" spans="2:8" ht="52.5" customHeight="1" thickBot="1" x14ac:dyDescent="0.25">
      <c r="B63" s="123"/>
      <c r="C63" s="1220" t="s">
        <v>49</v>
      </c>
      <c r="D63" s="1220"/>
      <c r="E63" s="1221"/>
      <c r="F63" s="349">
        <v>22045</v>
      </c>
      <c r="G63" s="349">
        <v>24940</v>
      </c>
      <c r="H63" s="350">
        <v>28428</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NwcEEJ5lXVxojQgqN7znEVZdK0UZDiyXjwH4/ggy6ucYqEz8dsyhWSfwfmU6qEtJXNQffJBO4rLOcAXT/m6mFQ==" saltValue="jMapDrSj15pTLMQ+SBGc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10E56-E456-4B22-9B99-73D5C33D532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579</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572</v>
      </c>
    </row>
    <row r="50" spans="1:109" ht="13.2"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531</v>
      </c>
      <c r="BQ50" s="1232"/>
      <c r="BR50" s="1232"/>
      <c r="BS50" s="1232"/>
      <c r="BT50" s="1232"/>
      <c r="BU50" s="1232"/>
      <c r="BV50" s="1232"/>
      <c r="BW50" s="1232"/>
      <c r="BX50" s="1232" t="s">
        <v>532</v>
      </c>
      <c r="BY50" s="1232"/>
      <c r="BZ50" s="1232"/>
      <c r="CA50" s="1232"/>
      <c r="CB50" s="1232"/>
      <c r="CC50" s="1232"/>
      <c r="CD50" s="1232"/>
      <c r="CE50" s="1232"/>
      <c r="CF50" s="1232" t="s">
        <v>533</v>
      </c>
      <c r="CG50" s="1232"/>
      <c r="CH50" s="1232"/>
      <c r="CI50" s="1232"/>
      <c r="CJ50" s="1232"/>
      <c r="CK50" s="1232"/>
      <c r="CL50" s="1232"/>
      <c r="CM50" s="1232"/>
      <c r="CN50" s="1232" t="s">
        <v>534</v>
      </c>
      <c r="CO50" s="1232"/>
      <c r="CP50" s="1232"/>
      <c r="CQ50" s="1232"/>
      <c r="CR50" s="1232"/>
      <c r="CS50" s="1232"/>
      <c r="CT50" s="1232"/>
      <c r="CU50" s="1232"/>
      <c r="CV50" s="1232" t="s">
        <v>535</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573</v>
      </c>
      <c r="AO51" s="1234"/>
      <c r="AP51" s="1234"/>
      <c r="AQ51" s="1234"/>
      <c r="AR51" s="1234"/>
      <c r="AS51" s="1234"/>
      <c r="AT51" s="1234"/>
      <c r="AU51" s="1234"/>
      <c r="AV51" s="1234"/>
      <c r="AW51" s="1234"/>
      <c r="AX51" s="1234"/>
      <c r="AY51" s="1234"/>
      <c r="AZ51" s="1234"/>
      <c r="BA51" s="1234"/>
      <c r="BB51" s="1234" t="s">
        <v>574</v>
      </c>
      <c r="BC51" s="1234"/>
      <c r="BD51" s="1234"/>
      <c r="BE51" s="1234"/>
      <c r="BF51" s="1234"/>
      <c r="BG51" s="1234"/>
      <c r="BH51" s="1234"/>
      <c r="BI51" s="1234"/>
      <c r="BJ51" s="1234"/>
      <c r="BK51" s="1234"/>
      <c r="BL51" s="1234"/>
      <c r="BM51" s="1234"/>
      <c r="BN51" s="1234"/>
      <c r="BO51" s="1234"/>
      <c r="BP51" s="1233">
        <v>13.2</v>
      </c>
      <c r="BQ51" s="1233"/>
      <c r="BR51" s="1233"/>
      <c r="BS51" s="1233"/>
      <c r="BT51" s="1233"/>
      <c r="BU51" s="1233"/>
      <c r="BV51" s="1233"/>
      <c r="BW51" s="1233"/>
      <c r="BX51" s="1233">
        <v>8.4</v>
      </c>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2"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575</v>
      </c>
      <c r="BC53" s="1234"/>
      <c r="BD53" s="1234"/>
      <c r="BE53" s="1234"/>
      <c r="BF53" s="1234"/>
      <c r="BG53" s="1234"/>
      <c r="BH53" s="1234"/>
      <c r="BI53" s="1234"/>
      <c r="BJ53" s="1234"/>
      <c r="BK53" s="1234"/>
      <c r="BL53" s="1234"/>
      <c r="BM53" s="1234"/>
      <c r="BN53" s="1234"/>
      <c r="BO53" s="1234"/>
      <c r="BP53" s="1233">
        <v>50.7</v>
      </c>
      <c r="BQ53" s="1233"/>
      <c r="BR53" s="1233"/>
      <c r="BS53" s="1233"/>
      <c r="BT53" s="1233"/>
      <c r="BU53" s="1233"/>
      <c r="BV53" s="1233"/>
      <c r="BW53" s="1233"/>
      <c r="BX53" s="1233">
        <v>50.6</v>
      </c>
      <c r="BY53" s="1233"/>
      <c r="BZ53" s="1233"/>
      <c r="CA53" s="1233"/>
      <c r="CB53" s="1233"/>
      <c r="CC53" s="1233"/>
      <c r="CD53" s="1233"/>
      <c r="CE53" s="1233"/>
      <c r="CF53" s="1233">
        <v>52.2</v>
      </c>
      <c r="CG53" s="1233"/>
      <c r="CH53" s="1233"/>
      <c r="CI53" s="1233"/>
      <c r="CJ53" s="1233"/>
      <c r="CK53" s="1233"/>
      <c r="CL53" s="1233"/>
      <c r="CM53" s="1233"/>
      <c r="CN53" s="1233">
        <v>55.3</v>
      </c>
      <c r="CO53" s="1233"/>
      <c r="CP53" s="1233"/>
      <c r="CQ53" s="1233"/>
      <c r="CR53" s="1233"/>
      <c r="CS53" s="1233"/>
      <c r="CT53" s="1233"/>
      <c r="CU53" s="1233"/>
      <c r="CV53" s="1233">
        <v>57.1</v>
      </c>
      <c r="CW53" s="1233"/>
      <c r="CX53" s="1233"/>
      <c r="CY53" s="1233"/>
      <c r="CZ53" s="1233"/>
      <c r="DA53" s="1233"/>
      <c r="DB53" s="1233"/>
      <c r="DC53" s="1233"/>
    </row>
    <row r="54" spans="1:109" ht="13.2"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47"/>
      <c r="G55" s="1228"/>
      <c r="H55" s="1228"/>
      <c r="I55" s="1228"/>
      <c r="J55" s="1228"/>
      <c r="K55" s="1244"/>
      <c r="L55" s="1244"/>
      <c r="M55" s="1244"/>
      <c r="N55" s="1244"/>
      <c r="AN55" s="1232" t="s">
        <v>576</v>
      </c>
      <c r="AO55" s="1232"/>
      <c r="AP55" s="1232"/>
      <c r="AQ55" s="1232"/>
      <c r="AR55" s="1232"/>
      <c r="AS55" s="1232"/>
      <c r="AT55" s="1232"/>
      <c r="AU55" s="1232"/>
      <c r="AV55" s="1232"/>
      <c r="AW55" s="1232"/>
      <c r="AX55" s="1232"/>
      <c r="AY55" s="1232"/>
      <c r="AZ55" s="1232"/>
      <c r="BA55" s="1232"/>
      <c r="BB55" s="1234" t="s">
        <v>574</v>
      </c>
      <c r="BC55" s="1234"/>
      <c r="BD55" s="1234"/>
      <c r="BE55" s="1234"/>
      <c r="BF55" s="1234"/>
      <c r="BG55" s="1234"/>
      <c r="BH55" s="1234"/>
      <c r="BI55" s="1234"/>
      <c r="BJ55" s="1234"/>
      <c r="BK55" s="1234"/>
      <c r="BL55" s="1234"/>
      <c r="BM55" s="1234"/>
      <c r="BN55" s="1234"/>
      <c r="BO55" s="1234"/>
      <c r="BP55" s="1233">
        <v>5.9</v>
      </c>
      <c r="BQ55" s="1233"/>
      <c r="BR55" s="1233"/>
      <c r="BS55" s="1233"/>
      <c r="BT55" s="1233"/>
      <c r="BU55" s="1233"/>
      <c r="BV55" s="1233"/>
      <c r="BW55" s="1233"/>
      <c r="BX55" s="1233">
        <v>4.0999999999999996</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0.4</v>
      </c>
      <c r="CW55" s="1233"/>
      <c r="CX55" s="1233"/>
      <c r="CY55" s="1233"/>
      <c r="CZ55" s="1233"/>
      <c r="DA55" s="1233"/>
      <c r="DB55" s="1233"/>
      <c r="DC55" s="1233"/>
    </row>
    <row r="56" spans="1:109" ht="13.2"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575</v>
      </c>
      <c r="BC57" s="1234"/>
      <c r="BD57" s="1234"/>
      <c r="BE57" s="1234"/>
      <c r="BF57" s="1234"/>
      <c r="BG57" s="1234"/>
      <c r="BH57" s="1234"/>
      <c r="BI57" s="1234"/>
      <c r="BJ57" s="1234"/>
      <c r="BK57" s="1234"/>
      <c r="BL57" s="1234"/>
      <c r="BM57" s="1234"/>
      <c r="BN57" s="1234"/>
      <c r="BO57" s="1234"/>
      <c r="BP57" s="1233">
        <v>61.9</v>
      </c>
      <c r="BQ57" s="1233"/>
      <c r="BR57" s="1233"/>
      <c r="BS57" s="1233"/>
      <c r="BT57" s="1233"/>
      <c r="BU57" s="1233"/>
      <c r="BV57" s="1233"/>
      <c r="BW57" s="1233"/>
      <c r="BX57" s="1233">
        <v>62.8</v>
      </c>
      <c r="BY57" s="1233"/>
      <c r="BZ57" s="1233"/>
      <c r="CA57" s="1233"/>
      <c r="CB57" s="1233"/>
      <c r="CC57" s="1233"/>
      <c r="CD57" s="1233"/>
      <c r="CE57" s="1233"/>
      <c r="CF57" s="1233">
        <v>64</v>
      </c>
      <c r="CG57" s="1233"/>
      <c r="CH57" s="1233"/>
      <c r="CI57" s="1233"/>
      <c r="CJ57" s="1233"/>
      <c r="CK57" s="1233"/>
      <c r="CL57" s="1233"/>
      <c r="CM57" s="1233"/>
      <c r="CN57" s="1233">
        <v>65.3</v>
      </c>
      <c r="CO57" s="1233"/>
      <c r="CP57" s="1233"/>
      <c r="CQ57" s="1233"/>
      <c r="CR57" s="1233"/>
      <c r="CS57" s="1233"/>
      <c r="CT57" s="1233"/>
      <c r="CU57" s="1233"/>
      <c r="CV57" s="1233">
        <v>65.099999999999994</v>
      </c>
      <c r="CW57" s="1233"/>
      <c r="CX57" s="1233"/>
      <c r="CY57" s="1233"/>
      <c r="CZ57" s="1233"/>
      <c r="DA57" s="1233"/>
      <c r="DB57" s="1233"/>
      <c r="DC57" s="1233"/>
      <c r="DD57" s="363"/>
      <c r="DE57" s="362"/>
    </row>
    <row r="58" spans="1:109" s="358" customFormat="1" ht="13.2"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577</v>
      </c>
    </row>
    <row r="64" spans="1:109" ht="13.2" x14ac:dyDescent="0.2">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5" t="s">
        <v>580</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572</v>
      </c>
    </row>
    <row r="72" spans="2:107" ht="13.2"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531</v>
      </c>
      <c r="BQ72" s="1232"/>
      <c r="BR72" s="1232"/>
      <c r="BS72" s="1232"/>
      <c r="BT72" s="1232"/>
      <c r="BU72" s="1232"/>
      <c r="BV72" s="1232"/>
      <c r="BW72" s="1232"/>
      <c r="BX72" s="1232" t="s">
        <v>532</v>
      </c>
      <c r="BY72" s="1232"/>
      <c r="BZ72" s="1232"/>
      <c r="CA72" s="1232"/>
      <c r="CB72" s="1232"/>
      <c r="CC72" s="1232"/>
      <c r="CD72" s="1232"/>
      <c r="CE72" s="1232"/>
      <c r="CF72" s="1232" t="s">
        <v>533</v>
      </c>
      <c r="CG72" s="1232"/>
      <c r="CH72" s="1232"/>
      <c r="CI72" s="1232"/>
      <c r="CJ72" s="1232"/>
      <c r="CK72" s="1232"/>
      <c r="CL72" s="1232"/>
      <c r="CM72" s="1232"/>
      <c r="CN72" s="1232" t="s">
        <v>534</v>
      </c>
      <c r="CO72" s="1232"/>
      <c r="CP72" s="1232"/>
      <c r="CQ72" s="1232"/>
      <c r="CR72" s="1232"/>
      <c r="CS72" s="1232"/>
      <c r="CT72" s="1232"/>
      <c r="CU72" s="1232"/>
      <c r="CV72" s="1232" t="s">
        <v>535</v>
      </c>
      <c r="CW72" s="1232"/>
      <c r="CX72" s="1232"/>
      <c r="CY72" s="1232"/>
      <c r="CZ72" s="1232"/>
      <c r="DA72" s="1232"/>
      <c r="DB72" s="1232"/>
      <c r="DC72" s="1232"/>
    </row>
    <row r="73" spans="2:107" ht="13.2" x14ac:dyDescent="0.2">
      <c r="B73" s="247"/>
      <c r="G73" s="1245"/>
      <c r="H73" s="1245"/>
      <c r="I73" s="1245"/>
      <c r="J73" s="1245"/>
      <c r="K73" s="1248"/>
      <c r="L73" s="1248"/>
      <c r="M73" s="1248"/>
      <c r="N73" s="1248"/>
      <c r="AM73" s="359"/>
      <c r="AN73" s="1234" t="s">
        <v>573</v>
      </c>
      <c r="AO73" s="1234"/>
      <c r="AP73" s="1234"/>
      <c r="AQ73" s="1234"/>
      <c r="AR73" s="1234"/>
      <c r="AS73" s="1234"/>
      <c r="AT73" s="1234"/>
      <c r="AU73" s="1234"/>
      <c r="AV73" s="1234"/>
      <c r="AW73" s="1234"/>
      <c r="AX73" s="1234"/>
      <c r="AY73" s="1234"/>
      <c r="AZ73" s="1234"/>
      <c r="BA73" s="1234"/>
      <c r="BB73" s="1234" t="s">
        <v>574</v>
      </c>
      <c r="BC73" s="1234"/>
      <c r="BD73" s="1234"/>
      <c r="BE73" s="1234"/>
      <c r="BF73" s="1234"/>
      <c r="BG73" s="1234"/>
      <c r="BH73" s="1234"/>
      <c r="BI73" s="1234"/>
      <c r="BJ73" s="1234"/>
      <c r="BK73" s="1234"/>
      <c r="BL73" s="1234"/>
      <c r="BM73" s="1234"/>
      <c r="BN73" s="1234"/>
      <c r="BO73" s="1234"/>
      <c r="BP73" s="1233">
        <v>13.2</v>
      </c>
      <c r="BQ73" s="1233"/>
      <c r="BR73" s="1233"/>
      <c r="BS73" s="1233"/>
      <c r="BT73" s="1233"/>
      <c r="BU73" s="1233"/>
      <c r="BV73" s="1233"/>
      <c r="BW73" s="1233"/>
      <c r="BX73" s="1233">
        <v>8.4</v>
      </c>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2"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578</v>
      </c>
      <c r="BC75" s="1234"/>
      <c r="BD75" s="1234"/>
      <c r="BE75" s="1234"/>
      <c r="BF75" s="1234"/>
      <c r="BG75" s="1234"/>
      <c r="BH75" s="1234"/>
      <c r="BI75" s="1234"/>
      <c r="BJ75" s="1234"/>
      <c r="BK75" s="1234"/>
      <c r="BL75" s="1234"/>
      <c r="BM75" s="1234"/>
      <c r="BN75" s="1234"/>
      <c r="BO75" s="1234"/>
      <c r="BP75" s="1233">
        <v>6.5</v>
      </c>
      <c r="BQ75" s="1233"/>
      <c r="BR75" s="1233"/>
      <c r="BS75" s="1233"/>
      <c r="BT75" s="1233"/>
      <c r="BU75" s="1233"/>
      <c r="BV75" s="1233"/>
      <c r="BW75" s="1233"/>
      <c r="BX75" s="1233">
        <v>6.5</v>
      </c>
      <c r="BY75" s="1233"/>
      <c r="BZ75" s="1233"/>
      <c r="CA75" s="1233"/>
      <c r="CB75" s="1233"/>
      <c r="CC75" s="1233"/>
      <c r="CD75" s="1233"/>
      <c r="CE75" s="1233"/>
      <c r="CF75" s="1233">
        <v>6.4</v>
      </c>
      <c r="CG75" s="1233"/>
      <c r="CH75" s="1233"/>
      <c r="CI75" s="1233"/>
      <c r="CJ75" s="1233"/>
      <c r="CK75" s="1233"/>
      <c r="CL75" s="1233"/>
      <c r="CM75" s="1233"/>
      <c r="CN75" s="1233">
        <v>6.3</v>
      </c>
      <c r="CO75" s="1233"/>
      <c r="CP75" s="1233"/>
      <c r="CQ75" s="1233"/>
      <c r="CR75" s="1233"/>
      <c r="CS75" s="1233"/>
      <c r="CT75" s="1233"/>
      <c r="CU75" s="1233"/>
      <c r="CV75" s="1233">
        <v>5.7</v>
      </c>
      <c r="CW75" s="1233"/>
      <c r="CX75" s="1233"/>
      <c r="CY75" s="1233"/>
      <c r="CZ75" s="1233"/>
      <c r="DA75" s="1233"/>
      <c r="DB75" s="1233"/>
      <c r="DC75" s="1233"/>
    </row>
    <row r="76" spans="2:107" ht="13.2"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28"/>
      <c r="H77" s="1228"/>
      <c r="I77" s="1228"/>
      <c r="J77" s="1228"/>
      <c r="K77" s="1248"/>
      <c r="L77" s="1248"/>
      <c r="M77" s="1248"/>
      <c r="N77" s="1248"/>
      <c r="AN77" s="1232" t="s">
        <v>576</v>
      </c>
      <c r="AO77" s="1232"/>
      <c r="AP77" s="1232"/>
      <c r="AQ77" s="1232"/>
      <c r="AR77" s="1232"/>
      <c r="AS77" s="1232"/>
      <c r="AT77" s="1232"/>
      <c r="AU77" s="1232"/>
      <c r="AV77" s="1232"/>
      <c r="AW77" s="1232"/>
      <c r="AX77" s="1232"/>
      <c r="AY77" s="1232"/>
      <c r="AZ77" s="1232"/>
      <c r="BA77" s="1232"/>
      <c r="BB77" s="1234" t="s">
        <v>574</v>
      </c>
      <c r="BC77" s="1234"/>
      <c r="BD77" s="1234"/>
      <c r="BE77" s="1234"/>
      <c r="BF77" s="1234"/>
      <c r="BG77" s="1234"/>
      <c r="BH77" s="1234"/>
      <c r="BI77" s="1234"/>
      <c r="BJ77" s="1234"/>
      <c r="BK77" s="1234"/>
      <c r="BL77" s="1234"/>
      <c r="BM77" s="1234"/>
      <c r="BN77" s="1234"/>
      <c r="BO77" s="1234"/>
      <c r="BP77" s="1233">
        <v>5.9</v>
      </c>
      <c r="BQ77" s="1233"/>
      <c r="BR77" s="1233"/>
      <c r="BS77" s="1233"/>
      <c r="BT77" s="1233"/>
      <c r="BU77" s="1233"/>
      <c r="BV77" s="1233"/>
      <c r="BW77" s="1233"/>
      <c r="BX77" s="1233">
        <v>4.0999999999999996</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0.4</v>
      </c>
      <c r="CW77" s="1233"/>
      <c r="CX77" s="1233"/>
      <c r="CY77" s="1233"/>
      <c r="CZ77" s="1233"/>
      <c r="DA77" s="1233"/>
      <c r="DB77" s="1233"/>
      <c r="DC77" s="1233"/>
    </row>
    <row r="78" spans="2:107" ht="13.2"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578</v>
      </c>
      <c r="BC79" s="1234"/>
      <c r="BD79" s="1234"/>
      <c r="BE79" s="1234"/>
      <c r="BF79" s="1234"/>
      <c r="BG79" s="1234"/>
      <c r="BH79" s="1234"/>
      <c r="BI79" s="1234"/>
      <c r="BJ79" s="1234"/>
      <c r="BK79" s="1234"/>
      <c r="BL79" s="1234"/>
      <c r="BM79" s="1234"/>
      <c r="BN79" s="1234"/>
      <c r="BO79" s="1234"/>
      <c r="BP79" s="1233">
        <v>5.2</v>
      </c>
      <c r="BQ79" s="1233"/>
      <c r="BR79" s="1233"/>
      <c r="BS79" s="1233"/>
      <c r="BT79" s="1233"/>
      <c r="BU79" s="1233"/>
      <c r="BV79" s="1233"/>
      <c r="BW79" s="1233"/>
      <c r="BX79" s="1233">
        <v>5.0999999999999996</v>
      </c>
      <c r="BY79" s="1233"/>
      <c r="BZ79" s="1233"/>
      <c r="CA79" s="1233"/>
      <c r="CB79" s="1233"/>
      <c r="CC79" s="1233"/>
      <c r="CD79" s="1233"/>
      <c r="CE79" s="1233"/>
      <c r="CF79" s="1233">
        <v>5.2</v>
      </c>
      <c r="CG79" s="1233"/>
      <c r="CH79" s="1233"/>
      <c r="CI79" s="1233"/>
      <c r="CJ79" s="1233"/>
      <c r="CK79" s="1233"/>
      <c r="CL79" s="1233"/>
      <c r="CM79" s="1233"/>
      <c r="CN79" s="1233">
        <v>5.2</v>
      </c>
      <c r="CO79" s="1233"/>
      <c r="CP79" s="1233"/>
      <c r="CQ79" s="1233"/>
      <c r="CR79" s="1233"/>
      <c r="CS79" s="1233"/>
      <c r="CT79" s="1233"/>
      <c r="CU79" s="1233"/>
      <c r="CV79" s="1233">
        <v>5.3</v>
      </c>
      <c r="CW79" s="1233"/>
      <c r="CX79" s="1233"/>
      <c r="CY79" s="1233"/>
      <c r="CZ79" s="1233"/>
      <c r="DA79" s="1233"/>
      <c r="DB79" s="1233"/>
      <c r="DC79" s="1233"/>
    </row>
    <row r="80" spans="2:107" ht="13.2"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wWp1u0DFsQrXIAqB5klMe4Os48Cf93eIMeKjoCbtveY8pGFn4k0whgyJ7l7venx3K9GMDREcMTfli7C+nakIw==" saltValue="IJEw9GwaDQOZLmHTxSbV5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3478F-0709-40EC-9C88-BC5F514731D6}">
  <sheetPr>
    <pageSetUpPr fitToPage="1"/>
  </sheetPr>
  <dimension ref="A1:DR125"/>
  <sheetViews>
    <sheetView showGridLines="0" view="pageLayout" zoomScale="70" zoomScaleNormal="100" zoomScaleSheetLayoutView="70" zoomScalePage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CuBa3osXIve0o5OrcnyllqBVS7St2EzmLF4HHVbHjg/tzaL3NrKFF/UFzwab1zYe9oLeOwvWKgLlpr01i0lmeQ==" saltValue="gT5BuOG2qXJrm8Lfsh0QB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EFC62-4EF6-4015-81C7-EC9763A1C7B4}">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czULCRQymYL64p9TPeAzH4XjPnAZYq6b+I6xXGghLzYA+OrtLGMQudV8Nkw5BDjPq5WGLL4qvAEa12tDJPG/IQ==" saltValue="8fuOZ8BRJPHu6QH95bdcA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63408</v>
      </c>
      <c r="E3" s="142"/>
      <c r="F3" s="143">
        <v>56416</v>
      </c>
      <c r="G3" s="144"/>
      <c r="H3" s="145"/>
    </row>
    <row r="4" spans="1:8" x14ac:dyDescent="0.2">
      <c r="A4" s="146"/>
      <c r="B4" s="147"/>
      <c r="C4" s="148"/>
      <c r="D4" s="149">
        <v>44559</v>
      </c>
      <c r="E4" s="150"/>
      <c r="F4" s="151">
        <v>32623</v>
      </c>
      <c r="G4" s="152"/>
      <c r="H4" s="153"/>
    </row>
    <row r="5" spans="1:8" x14ac:dyDescent="0.2">
      <c r="A5" s="134" t="s">
        <v>525</v>
      </c>
      <c r="B5" s="139"/>
      <c r="C5" s="140"/>
      <c r="D5" s="141">
        <v>69509</v>
      </c>
      <c r="E5" s="142"/>
      <c r="F5" s="143">
        <v>49217</v>
      </c>
      <c r="G5" s="144"/>
      <c r="H5" s="145"/>
    </row>
    <row r="6" spans="1:8" x14ac:dyDescent="0.2">
      <c r="A6" s="146"/>
      <c r="B6" s="147"/>
      <c r="C6" s="148"/>
      <c r="D6" s="149">
        <v>56168</v>
      </c>
      <c r="E6" s="150"/>
      <c r="F6" s="151">
        <v>27232</v>
      </c>
      <c r="G6" s="152"/>
      <c r="H6" s="153"/>
    </row>
    <row r="7" spans="1:8" x14ac:dyDescent="0.2">
      <c r="A7" s="134" t="s">
        <v>526</v>
      </c>
      <c r="B7" s="139"/>
      <c r="C7" s="140"/>
      <c r="D7" s="141">
        <v>42121</v>
      </c>
      <c r="E7" s="142"/>
      <c r="F7" s="143">
        <v>49211</v>
      </c>
      <c r="G7" s="144"/>
      <c r="H7" s="145"/>
    </row>
    <row r="8" spans="1:8" x14ac:dyDescent="0.2">
      <c r="A8" s="146"/>
      <c r="B8" s="147"/>
      <c r="C8" s="148"/>
      <c r="D8" s="149">
        <v>26101</v>
      </c>
      <c r="E8" s="150"/>
      <c r="F8" s="151">
        <v>28367</v>
      </c>
      <c r="G8" s="152"/>
      <c r="H8" s="153"/>
    </row>
    <row r="9" spans="1:8" x14ac:dyDescent="0.2">
      <c r="A9" s="134" t="s">
        <v>527</v>
      </c>
      <c r="B9" s="139"/>
      <c r="C9" s="140"/>
      <c r="D9" s="141">
        <v>32746</v>
      </c>
      <c r="E9" s="142"/>
      <c r="F9" s="143">
        <v>51738</v>
      </c>
      <c r="G9" s="144"/>
      <c r="H9" s="145"/>
    </row>
    <row r="10" spans="1:8" x14ac:dyDescent="0.2">
      <c r="A10" s="146"/>
      <c r="B10" s="147"/>
      <c r="C10" s="148"/>
      <c r="D10" s="149">
        <v>17806</v>
      </c>
      <c r="E10" s="150"/>
      <c r="F10" s="151">
        <v>30360</v>
      </c>
      <c r="G10" s="152"/>
      <c r="H10" s="153"/>
    </row>
    <row r="11" spans="1:8" x14ac:dyDescent="0.2">
      <c r="A11" s="134" t="s">
        <v>528</v>
      </c>
      <c r="B11" s="139"/>
      <c r="C11" s="140"/>
      <c r="D11" s="141">
        <v>45054</v>
      </c>
      <c r="E11" s="142"/>
      <c r="F11" s="143">
        <v>67158</v>
      </c>
      <c r="G11" s="144"/>
      <c r="H11" s="145"/>
    </row>
    <row r="12" spans="1:8" x14ac:dyDescent="0.2">
      <c r="A12" s="146"/>
      <c r="B12" s="147"/>
      <c r="C12" s="154"/>
      <c r="D12" s="149">
        <v>30218</v>
      </c>
      <c r="E12" s="150"/>
      <c r="F12" s="151">
        <v>42077</v>
      </c>
      <c r="G12" s="152"/>
      <c r="H12" s="153"/>
    </row>
    <row r="13" spans="1:8" x14ac:dyDescent="0.2">
      <c r="A13" s="134"/>
      <c r="B13" s="139"/>
      <c r="C13" s="140"/>
      <c r="D13" s="141">
        <v>50568</v>
      </c>
      <c r="E13" s="142"/>
      <c r="F13" s="143">
        <v>54748</v>
      </c>
      <c r="G13" s="155"/>
      <c r="H13" s="145"/>
    </row>
    <row r="14" spans="1:8" x14ac:dyDescent="0.2">
      <c r="A14" s="146"/>
      <c r="B14" s="147"/>
      <c r="C14" s="148"/>
      <c r="D14" s="149">
        <v>34970</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8.49</v>
      </c>
      <c r="C19" s="156">
        <f>ROUND(VALUE(SUBSTITUTE(実質収支比率等に係る経年分析!G$48,"▲","-")),2)</f>
        <v>10.029999999999999</v>
      </c>
      <c r="D19" s="156">
        <f>ROUND(VALUE(SUBSTITUTE(実質収支比率等に係る経年分析!H$48,"▲","-")),2)</f>
        <v>10.72</v>
      </c>
      <c r="E19" s="156">
        <f>ROUND(VALUE(SUBSTITUTE(実質収支比率等に係る経年分析!I$48,"▲","-")),2)</f>
        <v>11.68</v>
      </c>
      <c r="F19" s="156">
        <f>ROUND(VALUE(SUBSTITUTE(実質収支比率等に係る経年分析!J$48,"▲","-")),2)</f>
        <v>11.02</v>
      </c>
    </row>
    <row r="20" spans="1:11" x14ac:dyDescent="0.2">
      <c r="A20" s="156" t="s">
        <v>53</v>
      </c>
      <c r="B20" s="156">
        <f>ROUND(VALUE(SUBSTITUTE(実質収支比率等に係る経年分析!F$47,"▲","-")),2)</f>
        <v>18.7</v>
      </c>
      <c r="C20" s="156">
        <f>ROUND(VALUE(SUBSTITUTE(実質収支比率等に係る経年分析!G$47,"▲","-")),2)</f>
        <v>21.87</v>
      </c>
      <c r="D20" s="156">
        <f>ROUND(VALUE(SUBSTITUTE(実質収支比率等に係る経年分析!H$47,"▲","-")),2)</f>
        <v>27.44</v>
      </c>
      <c r="E20" s="156">
        <f>ROUND(VALUE(SUBSTITUTE(実質収支比率等に係る経年分析!I$47,"▲","-")),2)</f>
        <v>27.93</v>
      </c>
      <c r="F20" s="156">
        <f>ROUND(VALUE(SUBSTITUTE(実質収支比率等に係る経年分析!J$47,"▲","-")),2)</f>
        <v>32.94</v>
      </c>
    </row>
    <row r="21" spans="1:11" x14ac:dyDescent="0.2">
      <c r="A21" s="156" t="s">
        <v>54</v>
      </c>
      <c r="B21" s="156">
        <f>IF(ISNUMBER(VALUE(SUBSTITUTE(実質収支比率等に係る経年分析!F$49,"▲","-"))),ROUND(VALUE(SUBSTITUTE(実質収支比率等に係る経年分析!F$49,"▲","-")),2),NA())</f>
        <v>-1.33</v>
      </c>
      <c r="C21" s="156">
        <f>IF(ISNUMBER(VALUE(SUBSTITUTE(実質収支比率等に係る経年分析!G$49,"▲","-"))),ROUND(VALUE(SUBSTITUTE(実質収支比率等に係る経年分析!G$49,"▲","-")),2),NA())</f>
        <v>1.94</v>
      </c>
      <c r="D21" s="156">
        <f>IF(ISNUMBER(VALUE(SUBSTITUTE(実質収支比率等に係る経年分析!H$49,"▲","-"))),ROUND(VALUE(SUBSTITUTE(実質収支比率等に係る経年分析!H$49,"▲","-")),2),NA())</f>
        <v>0.45</v>
      </c>
      <c r="E21" s="156">
        <f>IF(ISNUMBER(VALUE(SUBSTITUTE(実質収支比率等に係る経年分析!I$49,"▲","-"))),ROUND(VALUE(SUBSTITUTE(実質収支比率等に係る経年分析!I$49,"▲","-")),2),NA())</f>
        <v>-2.6</v>
      </c>
      <c r="F21" s="156">
        <f>IF(ISNUMBER(VALUE(SUBSTITUTE(実質収支比率等に係る経年分析!J$49,"▲","-"))),ROUND(VALUE(SUBSTITUTE(実質収支比率等に係る経年分析!J$49,"▲","-")),2),NA())</f>
        <v>-0.21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7.0000000000000007E-2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0.15</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0.17</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0.21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0.27</v>
      </c>
    </row>
    <row r="30" spans="1:11" x14ac:dyDescent="0.2">
      <c r="A30" s="157" t="str">
        <f>IF(連結実質赤字比率に係る赤字・黒字の構成分析!C$40="",NA(),連結実質赤字比率に係る赤字・黒字の構成分析!C$40)</f>
        <v>し尿処理事業特別会計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0.42</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0.52</v>
      </c>
    </row>
    <row r="32" spans="1:11" x14ac:dyDescent="0.2">
      <c r="A32" s="157" t="str">
        <f>IF(連結実質赤字比率に係る赤字・黒字の構成分析!C$38="",NA(),連結実質赤字比率に係る赤字・黒字の構成分析!C$38)</f>
        <v>公共下水道事業会計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1.1200000000000001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0.92</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3.09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1.18</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8.49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11.55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10.42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6.09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6.68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6.11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6.46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9.56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11.24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10.44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4108</v>
      </c>
      <c r="E42" s="158"/>
      <c r="F42" s="158"/>
      <c r="G42" s="158">
        <f>'実質公債費比率（分子）の構造'!L$52</f>
        <v>4240</v>
      </c>
      <c r="H42" s="158"/>
      <c r="I42" s="158"/>
      <c r="J42" s="158">
        <f>'実質公債費比率（分子）の構造'!M$52</f>
        <v>4362</v>
      </c>
      <c r="K42" s="158"/>
      <c r="L42" s="158"/>
      <c r="M42" s="158">
        <f>'実質公債費比率（分子）の構造'!N$52</f>
        <v>4339</v>
      </c>
      <c r="N42" s="158"/>
      <c r="O42" s="158"/>
      <c r="P42" s="158">
        <f>'実質公債費比率（分子）の構造'!O$52</f>
        <v>4431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v>
      </c>
      <c r="C44" s="158"/>
      <c r="D44" s="158"/>
      <c r="E44" s="158">
        <f>'実質公債費比率（分子）の構造'!L$50</f>
        <v>3</v>
      </c>
      <c r="F44" s="158"/>
      <c r="G44" s="158"/>
      <c r="H44" s="158">
        <f>'実質公債費比率（分子）の構造'!M$50</f>
        <v>1</v>
      </c>
      <c r="I44" s="158"/>
      <c r="J44" s="158"/>
      <c r="K44" s="158">
        <f>'実質公債費比率（分子）の構造'!N$50</f>
        <v>1</v>
      </c>
      <c r="L44" s="158"/>
      <c r="M44" s="158"/>
      <c r="N44" s="158">
        <f>'実質公債費比率（分子）の構造'!O$50</f>
        <v>2</v>
      </c>
      <c r="O44" s="158"/>
      <c r="P44" s="158"/>
    </row>
    <row r="45" spans="1:16" x14ac:dyDescent="0.2">
      <c r="A45" s="158" t="s">
        <v>63</v>
      </c>
      <c r="B45" s="158">
        <f>'実質公債費比率（分子）の構造'!K$49</f>
        <v>104</v>
      </c>
      <c r="C45" s="158"/>
      <c r="D45" s="158"/>
      <c r="E45" s="158">
        <f>'実質公債費比率（分子）の構造'!L$49</f>
        <v>143</v>
      </c>
      <c r="F45" s="158"/>
      <c r="G45" s="158"/>
      <c r="H45" s="158">
        <f>'実質公債費比率（分子）の構造'!M$49</f>
        <v>202</v>
      </c>
      <c r="I45" s="158"/>
      <c r="J45" s="158"/>
      <c r="K45" s="158">
        <f>'実質公債費比率（分子）の構造'!N$49</f>
        <v>308</v>
      </c>
      <c r="L45" s="158"/>
      <c r="M45" s="158"/>
      <c r="N45" s="158">
        <f>'実質公債費比率（分子）の構造'!O$49</f>
        <v>284</v>
      </c>
      <c r="O45" s="158"/>
      <c r="P45" s="158"/>
    </row>
    <row r="46" spans="1:16" x14ac:dyDescent="0.2">
      <c r="A46" s="158" t="s">
        <v>64</v>
      </c>
      <c r="B46" s="158">
        <f>'実質公債費比率（分子）の構造'!K$48</f>
        <v>1355</v>
      </c>
      <c r="C46" s="158"/>
      <c r="D46" s="158"/>
      <c r="E46" s="158">
        <f>'実質公債費比率（分子）の構造'!L$48</f>
        <v>1384</v>
      </c>
      <c r="F46" s="158"/>
      <c r="G46" s="158"/>
      <c r="H46" s="158">
        <f>'実質公債費比率（分子）の構造'!M$48</f>
        <v>1351</v>
      </c>
      <c r="I46" s="158"/>
      <c r="J46" s="158"/>
      <c r="K46" s="158">
        <f>'実質公債費比率（分子）の構造'!N$48</f>
        <v>1343</v>
      </c>
      <c r="L46" s="158"/>
      <c r="M46" s="158"/>
      <c r="N46" s="158">
        <f>'実質公債費比率（分子）の構造'!O$48</f>
        <v>1153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4293</v>
      </c>
      <c r="C49" s="158"/>
      <c r="D49" s="158"/>
      <c r="E49" s="158">
        <f>'実質公債費比率（分子）の構造'!L$45</f>
        <v>4322</v>
      </c>
      <c r="F49" s="158"/>
      <c r="G49" s="158"/>
      <c r="H49" s="158">
        <f>'実質公債費比率（分子）の構造'!M$45</f>
        <v>4395</v>
      </c>
      <c r="I49" s="158"/>
      <c r="J49" s="158"/>
      <c r="K49" s="158">
        <f>'実質公債費比率（分子）の構造'!N$45</f>
        <v>4335</v>
      </c>
      <c r="L49" s="158"/>
      <c r="M49" s="158"/>
      <c r="N49" s="158">
        <f>'実質公債費比率（分子）の構造'!O$45</f>
        <v>4196</v>
      </c>
      <c r="O49" s="158"/>
      <c r="P49" s="158"/>
    </row>
    <row r="50" spans="1:16" x14ac:dyDescent="0.2">
      <c r="A50" s="158" t="s">
        <v>67</v>
      </c>
      <c r="B50" s="158" t="e">
        <f>NA()</f>
        <v>#N/A</v>
      </c>
      <c r="C50" s="158">
        <f>IF(ISNUMBER('実質公債費比率（分子）の構造'!K$53),'実質公債費比率（分子）の構造'!K$53,NA())</f>
        <v>1647</v>
      </c>
      <c r="D50" s="158" t="e">
        <f>NA()</f>
        <v>#N/A</v>
      </c>
      <c r="E50" s="158" t="e">
        <f>NA()</f>
        <v>#N/A</v>
      </c>
      <c r="F50" s="158">
        <f>IF(ISNUMBER('実質公債費比率（分子）の構造'!L$53),'実質公債費比率（分子）の構造'!L$53,NA())</f>
        <v>1612</v>
      </c>
      <c r="G50" s="158" t="e">
        <f>NA()</f>
        <v>#N/A</v>
      </c>
      <c r="H50" s="158" t="e">
        <f>NA()</f>
        <v>#N/A</v>
      </c>
      <c r="I50" s="158">
        <f>IF(ISNUMBER('実質公債費比率（分子）の構造'!M$53),'実質公債費比率（分子）の構造'!M$53,NA())</f>
        <v>1587</v>
      </c>
      <c r="J50" s="158" t="e">
        <f>NA()</f>
        <v>#N/A</v>
      </c>
      <c r="K50" s="158" t="e">
        <f>NA()</f>
        <v>#N/A</v>
      </c>
      <c r="L50" s="158">
        <f>IF(ISNUMBER('実質公債費比率（分子）の構造'!N$53),'実質公債費比率（分子）の構造'!N$53,NA())</f>
        <v>1648</v>
      </c>
      <c r="M50" s="158" t="e">
        <f>NA()</f>
        <v>#N/A</v>
      </c>
      <c r="N50" s="158" t="e">
        <f>NA()</f>
        <v>#N/A</v>
      </c>
      <c r="O50" s="158">
        <f>IF(ISNUMBER('実質公債費比率（分子）の構造'!O$53),'実質公債費比率（分子）の構造'!O$53,NA())</f>
        <v>1204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44102</v>
      </c>
      <c r="E56" s="157"/>
      <c r="F56" s="157"/>
      <c r="G56" s="157">
        <f>'将来負担比率（分子）の構造'!J$52</f>
        <v>43575</v>
      </c>
      <c r="H56" s="157"/>
      <c r="I56" s="157"/>
      <c r="J56" s="157">
        <f>'将来負担比率（分子）の構造'!K$52</f>
        <v>42188</v>
      </c>
      <c r="K56" s="157"/>
      <c r="L56" s="157"/>
      <c r="M56" s="157">
        <f>'将来負担比率（分子）の構造'!L$52</f>
        <v>40895</v>
      </c>
      <c r="N56" s="157"/>
      <c r="O56" s="157"/>
      <c r="P56" s="157">
        <f>'将来負担比率（分子）の構造'!M$52</f>
        <v>39645</v>
      </c>
    </row>
    <row r="57" spans="1:16" x14ac:dyDescent="0.2">
      <c r="A57" s="157" t="s">
        <v>42</v>
      </c>
      <c r="B57" s="157"/>
      <c r="C57" s="157"/>
      <c r="D57" s="157">
        <f>'将来負担比率（分子）の構造'!I$51</f>
        <v>8160</v>
      </c>
      <c r="E57" s="157"/>
      <c r="F57" s="157"/>
      <c r="G57" s="157">
        <f>'将来負担比率（分子）の構造'!J$51</f>
        <v>7525</v>
      </c>
      <c r="H57" s="157"/>
      <c r="I57" s="157"/>
      <c r="J57" s="157">
        <f>'将来負担比率（分子）の構造'!K$51</f>
        <v>7734</v>
      </c>
      <c r="K57" s="157"/>
      <c r="L57" s="157"/>
      <c r="M57" s="157">
        <f>'将来負担比率（分子）の構造'!L$51</f>
        <v>8366</v>
      </c>
      <c r="N57" s="157"/>
      <c r="O57" s="157"/>
      <c r="P57" s="157">
        <f>'将来負担比率（分子）の構造'!M$51</f>
        <v>8562</v>
      </c>
    </row>
    <row r="58" spans="1:16" x14ac:dyDescent="0.2">
      <c r="A58" s="157" t="s">
        <v>41</v>
      </c>
      <c r="B58" s="157"/>
      <c r="C58" s="157"/>
      <c r="D58" s="157">
        <f>'将来負担比率（分子）の構造'!I$50</f>
        <v>18001</v>
      </c>
      <c r="E58" s="157"/>
      <c r="F58" s="157"/>
      <c r="G58" s="157">
        <f>'将来負担比率（分子）の構造'!J$50</f>
        <v>21843</v>
      </c>
      <c r="H58" s="157"/>
      <c r="I58" s="157"/>
      <c r="J58" s="157">
        <f>'将来負担比率（分子）の構造'!K$50</f>
        <v>24514</v>
      </c>
      <c r="K58" s="157"/>
      <c r="L58" s="157"/>
      <c r="M58" s="157">
        <f>'将来負担比率（分子）の構造'!L$50</f>
        <v>27206</v>
      </c>
      <c r="N58" s="157"/>
      <c r="O58" s="157"/>
      <c r="P58" s="157">
        <f>'将来負担比率（分子）の構造'!M$50</f>
        <v>30702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6516</v>
      </c>
      <c r="C62" s="157"/>
      <c r="D62" s="157"/>
      <c r="E62" s="157">
        <f>'将来負担比率（分子）の構造'!J$45</f>
        <v>6753</v>
      </c>
      <c r="F62" s="157"/>
      <c r="G62" s="157"/>
      <c r="H62" s="157">
        <f>'将来負担比率（分子）の構造'!K$45</f>
        <v>6830</v>
      </c>
      <c r="I62" s="157"/>
      <c r="J62" s="157"/>
      <c r="K62" s="157">
        <f>'将来負担比率（分子）の構造'!L$45</f>
        <v>7165</v>
      </c>
      <c r="L62" s="157"/>
      <c r="M62" s="157"/>
      <c r="N62" s="157">
        <f>'将来負担比率（分子）の構造'!M$45</f>
        <v>7053</v>
      </c>
      <c r="O62" s="157"/>
      <c r="P62" s="157"/>
    </row>
    <row r="63" spans="1:16" x14ac:dyDescent="0.2">
      <c r="A63" s="157" t="s">
        <v>34</v>
      </c>
      <c r="B63" s="157">
        <f>'将来負担比率（分子）の構造'!I$44</f>
        <v>3550</v>
      </c>
      <c r="C63" s="157"/>
      <c r="D63" s="157"/>
      <c r="E63" s="157">
        <f>'将来負担比率（分子）の構造'!J$44</f>
        <v>3430</v>
      </c>
      <c r="F63" s="157"/>
      <c r="G63" s="157"/>
      <c r="H63" s="157">
        <f>'将来負担比率（分子）の構造'!K$44</f>
        <v>3274</v>
      </c>
      <c r="I63" s="157"/>
      <c r="J63" s="157"/>
      <c r="K63" s="157">
        <f>'将来負担比率（分子）の構造'!L$44</f>
        <v>3107</v>
      </c>
      <c r="L63" s="157"/>
      <c r="M63" s="157"/>
      <c r="N63" s="157">
        <f>'将来負担比率（分子）の構造'!M$44</f>
        <v>3277</v>
      </c>
      <c r="O63" s="157"/>
      <c r="P63" s="157"/>
    </row>
    <row r="64" spans="1:16" x14ac:dyDescent="0.2">
      <c r="A64" s="157" t="s">
        <v>33</v>
      </c>
      <c r="B64" s="157">
        <f>'将来負担比率（分子）の構造'!I$43</f>
        <v>11597</v>
      </c>
      <c r="C64" s="157"/>
      <c r="D64" s="157"/>
      <c r="E64" s="157">
        <f>'将来負担比率（分子）の構造'!J$43</f>
        <v>10517</v>
      </c>
      <c r="F64" s="157"/>
      <c r="G64" s="157"/>
      <c r="H64" s="157">
        <f>'将来負担比率（分子）の構造'!K$43</f>
        <v>10025</v>
      </c>
      <c r="I64" s="157"/>
      <c r="J64" s="157"/>
      <c r="K64" s="157">
        <f>'将来負担比率（分子）の構造'!L$43</f>
        <v>9955</v>
      </c>
      <c r="L64" s="157"/>
      <c r="M64" s="157"/>
      <c r="N64" s="157">
        <f>'将来負担比率（分子）の構造'!M$43</f>
        <v>9963</v>
      </c>
      <c r="O64" s="157"/>
      <c r="P64" s="157"/>
    </row>
    <row r="65" spans="1:16" x14ac:dyDescent="0.2">
      <c r="A65" s="157" t="s">
        <v>32</v>
      </c>
      <c r="B65" s="157">
        <f>'将来負担比率（分子）の構造'!I$42</f>
        <v>9</v>
      </c>
      <c r="C65" s="157"/>
      <c r="D65" s="157"/>
      <c r="E65" s="157">
        <f>'将来負担比率（分子）の構造'!J$42</f>
        <v>6</v>
      </c>
      <c r="F65" s="157"/>
      <c r="G65" s="157"/>
      <c r="H65" s="157">
        <f>'将来負担比率（分子）の構造'!K$42</f>
        <v>5</v>
      </c>
      <c r="I65" s="157"/>
      <c r="J65" s="157"/>
      <c r="K65" s="157">
        <f>'将来負担比率（分子）の構造'!L$42</f>
        <v>41</v>
      </c>
      <c r="L65" s="157"/>
      <c r="M65" s="157"/>
      <c r="N65" s="157">
        <f>'将来負担比率（分子）の構造'!M$42</f>
        <v>39</v>
      </c>
      <c r="O65" s="157"/>
      <c r="P65" s="157"/>
    </row>
    <row r="66" spans="1:16" x14ac:dyDescent="0.2">
      <c r="A66" s="157" t="s">
        <v>31</v>
      </c>
      <c r="B66" s="157">
        <f>'将来負担比率（分子）の構造'!I$41</f>
        <v>51840</v>
      </c>
      <c r="C66" s="157"/>
      <c r="D66" s="157"/>
      <c r="E66" s="157">
        <f>'将来負担比率（分子）の構造'!J$41</f>
        <v>54403</v>
      </c>
      <c r="F66" s="157"/>
      <c r="G66" s="157"/>
      <c r="H66" s="157">
        <f>'将来負担比率（分子）の構造'!K$41</f>
        <v>53218</v>
      </c>
      <c r="I66" s="157"/>
      <c r="J66" s="157"/>
      <c r="K66" s="157">
        <f>'将来負担比率（分子）の構造'!L$41</f>
        <v>51491</v>
      </c>
      <c r="L66" s="157"/>
      <c r="M66" s="157"/>
      <c r="N66" s="157">
        <f>'将来負担比率（分子）の構造'!M$41</f>
        <v>50575</v>
      </c>
      <c r="O66" s="157"/>
      <c r="P66" s="157"/>
    </row>
    <row r="67" spans="1:16" x14ac:dyDescent="0.2">
      <c r="A67" s="157" t="s">
        <v>71</v>
      </c>
      <c r="B67" s="157" t="e">
        <f>NA()</f>
        <v>#N/A</v>
      </c>
      <c r="C67" s="157">
        <f>IF(ISNUMBER('将来負担比率（分子）の構造'!I$53), IF('将来負担比率（分子）の構造'!I$53 &lt; 0, 0, '将来負担比率（分子）の構造'!I$53), NA())</f>
        <v>3250</v>
      </c>
      <c r="D67" s="157" t="e">
        <f>NA()</f>
        <v>#N/A</v>
      </c>
      <c r="E67" s="157" t="e">
        <f>NA()</f>
        <v>#N/A</v>
      </c>
      <c r="F67" s="157">
        <f>IF(ISNUMBER('将来負担比率（分子）の構造'!J$53), IF('将来負担比率（分子）の構造'!J$53 &lt; 0, 0, '将来負担比率（分子）の構造'!J$53), NA())</f>
        <v>2166</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7747</v>
      </c>
      <c r="C72" s="161">
        <f>基金残高に係る経年分析!G55</f>
        <v>8091</v>
      </c>
      <c r="D72" s="161">
        <f>基金残高に係る経年分析!H55</f>
        <v>9774</v>
      </c>
    </row>
    <row r="73" spans="1:16" x14ac:dyDescent="0.2">
      <c r="A73" s="160" t="s">
        <v>74</v>
      </c>
      <c r="B73" s="161">
        <f>基金残高に係る経年分析!F56</f>
        <v>5256</v>
      </c>
      <c r="C73" s="161">
        <f>基金残高に係る経年分析!G56</f>
        <v>5420</v>
      </c>
      <c r="D73" s="161">
        <f>基金残高に係る経年分析!H56</f>
        <v>7047</v>
      </c>
    </row>
    <row r="74" spans="1:16" x14ac:dyDescent="0.2">
      <c r="A74" s="160" t="s">
        <v>75</v>
      </c>
      <c r="B74" s="161">
        <f>基金残高に係る経年分析!F57</f>
        <v>9042</v>
      </c>
      <c r="C74" s="161">
        <f>基金残高に係る経年分析!G57</f>
        <v>11429</v>
      </c>
      <c r="D74" s="161">
        <f>基金残高に係る経年分析!H57</f>
        <v>11607</v>
      </c>
    </row>
  </sheetData>
  <sheetProtection algorithmName="SHA-512" hashValue="Q3TKoVXa11clRjzjE3hz8KwnnxJPshO4BBdWP/UAaAvLCRJMGSDaoGuDtqzXPjO6hOZK14RnFKF2AmGQo1IZHg==" saltValue="01UlgCYgnlBFpung29W/k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居田　響</cp:lastModifiedBy>
  <cp:lastPrinted>2026-03-24T00:52:27Z</cp:lastPrinted>
  <dcterms:created xsi:type="dcterms:W3CDTF">2026-02-23T06:59:17Z</dcterms:created>
  <dcterms:modified xsi:type="dcterms:W3CDTF">2026-09-15T07:53:48Z</dcterms:modified>
  <cp:category/>
</cp:coreProperties>
</file>