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85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<sst xmlns="http://schemas.openxmlformats.org/spreadsheetml/2006/main" xmlns:r="http://schemas.openxmlformats.org/officeDocument/2006/relationships" count="537" uniqueCount="537">
  <si>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</si>
  <si>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</si>
  <si>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</si>
  <si>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</si>
  <si>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</si>
  <si>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</si>
  <si>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</si>
  <si>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</si>
  <si>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</si>
  <si>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</si>
  <si>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</si>
  <si>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</si>
  <si>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</si>
  <si>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</si>
  <si>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</si>
  <si>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</si>
  <si>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</si>
  <si>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</si>
  <si>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</si>
  <si>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</si>
  <si>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</si>
  <si>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</si>
  <si>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</si>
  <si>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</si>
  <si>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</si>
  <si>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</si>
  <si>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</si>
  <si>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</si>
  <si>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</si>
  <si>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</si>
  <si>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</si>
  <si>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</si>
  <si>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</si>
  <si>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</si>
  <si>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</si>
  <si>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</si>
  <si>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</si>
  <si>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</si>
  <si>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</si>
  <si>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</si>
  <si>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</si>
  <si>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</si>
  <si>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</si>
  <si>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</si>
  <si>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</si>
  <si>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</si>
  <si>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</si>
  <si>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</si>
  <si>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</si>
  <si>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</si>
  <si>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</si>
  <si>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</si>
  <si>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</si>
  <si>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</si>
  <si>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</si>
  <si>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</si>
  <si>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</si>
  <si>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</si>
  <si>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</si>
  <si>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</si>
  <si>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</si>
  <si>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</si>
  <si>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</si>
  <si>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</si>
  <si>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</si>
  <si>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</si>
  <si>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</si>
  <si>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</si>
  <si>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</si>
  <si>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</si>
  <si>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</si>
  <si>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</si>
  <si>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</si>
  <si>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</si>
  <si>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</si>
  <si>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</si>
  <si>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</si>
  <si>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</si>
  <si>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</si>
  <si>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</si>
  <si>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</si>
  <si>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</si>
  <si>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</si>
  <si>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</si>
  <si>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</si>
  <si>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</si>
  <si>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</si>
  <si>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</si>
  <si>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</si>
  <si>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</si>
  <si>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</si>
  <si>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</si>
  <si>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</si>
  <si>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</si>
  <si>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</si>
  <si>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</si>
  <si>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</si>
  <si>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</si>
  <si>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</si>
  <si>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</si>
  <si>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</si>
  <si>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</si>
  <si>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</si>
  <si>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</si>
  <si>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</si>
  <si>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</si>
  <si>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</si>
  <si>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</si>
  <si>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</si>
  <si>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</si>
  <si>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</si>
  <si>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</si>
  <si>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</si>
  <si>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</si>
  <si>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</si>
  <si>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</si>
  <si>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</si>
  <si>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</si>
  <si>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静岡県市町総合事務組合</t>
    <rPh sb="0" eb="3">
      <t>シズオカケン</t>
    </rPh>
    <rPh sb="3" eb="4">
      <t>シ</t>
    </rPh>
    <rPh sb="4" eb="5">
      <t>マチ</t>
    </rPh>
    <rPh sb="5" eb="7">
      <t>ソウゴウ</t>
    </rPh>
    <rPh sb="7" eb="9">
      <t>ジム</t>
    </rPh>
    <rPh sb="9" eb="11">
      <t>クミアイ</t>
    </rPh>
    <phoneticPr fontId="36"/>
  </si>
  <si>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</si>
  <si>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</si>
  <si>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</si>
  <si>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</si>
  <si>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</si>
  <si>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</si>
  <si>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</si>
  <si>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</si>
  <si>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</si>
  <si>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</si>
  <si>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</si>
  <si>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</si>
  <si>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</si>
  <si>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</si>
  <si>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</si>
  <si>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</si>
  <si>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</si>
  <si>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</si>
  <si>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</si>
  <si>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</si>
  <si>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</si>
  <si>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</si>
  <si>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</si>
  <si>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</si>
  <si>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</si>
  <si>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</si>
  <si>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</si>
  <si>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</si>
  <si>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</si>
  <si>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</si>
  <si>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</si>
  <si>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</si>
  <si>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</si>
  <si>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</si>
  <si>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</si>
  <si>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</si>
  <si>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</si>
  <si>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</si>
  <si>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</si>
  <si>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湖西市</t>
  </si>
  <si>
    <t>地方交付税種地</t>
    <rPh sb="0" eb="2">
      <t>チホウ</t>
    </rPh>
    <rPh sb="2" eb="5">
      <t>コウフゼイ</t>
    </rPh>
    <rPh sb="5" eb="6">
      <t>シュ</t>
    </rPh>
    <rPh sb="6" eb="7">
      <t>チ</t>
    </rPh>
    <phoneticPr fontId="5"/>
  </si>
  <si>
    <t>1-3</t>
  </si>
  <si>
    <t>参考</t>
    <rPh sb="0" eb="2">
      <t>サンコウ</t>
    </rPh>
    <phoneticPr fontId="5"/>
  </si>
  <si>
    <t>○</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</si>
  <si>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</si>
  <si>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</si>
  <si>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</si>
  <si>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</si>
  <si>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</si>
  <si>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</si>
  <si>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</si>
  <si>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</si>
  <si>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</si>
  <si>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</si>
  <si>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</si>
  <si>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</si>
  <si>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</si>
  <si>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</si>
  <si>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</si>
  <si>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</si>
  <si>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</si>
  <si>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</si>
  <si>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</si>
  <si>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</si>
  <si>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</si>
  <si>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</si>
  <si>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</si>
  <si>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</si>
  <si>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</si>
  <si>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その他会計（赤字）</t>
  </si>
  <si>
    <t>-3.2</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</si>
  <si>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</si>
  <si>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</si>
  <si>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</si>
  <si>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</si>
  <si>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</si>
  <si>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</si>
  <si>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</si>
  <si>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</si>
  <si>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</si>
  <si>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</si>
  <si>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</si>
  <si>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</si>
  <si>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</si>
  <si>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</si>
  <si>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</si>
  <si>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</si>
  <si>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</si>
  <si>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</si>
  <si>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</si>
  <si>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</si>
  <si>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</si>
  <si>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</si>
  <si>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</si>
  <si>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</si>
  <si>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</si>
  <si>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</si>
  <si>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</si>
  <si>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</si>
  <si>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</si>
  <si>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</si>
  <si>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</si>
  <si>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</si>
  <si>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-1.5</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</si>
  <si>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</si>
  <si>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</si>
  <si>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</si>
  <si>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</si>
  <si>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</si>
  <si>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</si>
  <si>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</si>
  <si>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</si>
  <si>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浜名湖競艇企業団</t>
    <rPh sb="0" eb="3">
      <t>ハマナコ</t>
    </rPh>
    <rPh sb="3" eb="5">
      <t>キョウテイ</t>
    </rPh>
    <rPh sb="5" eb="7">
      <t>キギョウ</t>
    </rPh>
    <rPh sb="7" eb="8">
      <t>ダン</t>
    </rPh>
    <phoneticPr fontId="36"/>
  </si>
  <si>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</si>
  <si>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</si>
  <si>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</si>
  <si>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</si>
  <si>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</si>
  <si>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</si>
  <si>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</si>
  <si>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</si>
  <si>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</si>
  <si>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</si>
  <si>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</si>
  <si>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</si>
  <si>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</si>
  <si>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</si>
  <si>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</si>
  <si>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</si>
  <si>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</si>
  <si>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</si>
  <si>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</si>
  <si>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</si>
  <si>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</si>
  <si>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</si>
  <si>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</si>
  <si>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</si>
  <si>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</si>
  <si>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</si>
  <si>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</si>
  <si>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</si>
  <si>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</si>
  <si>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</si>
  <si>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</si>
  <si>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</si>
  <si>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</si>
  <si>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</si>
  <si>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</si>
  <si>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</si>
  <si>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</si>
  <si>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地域福祉基金</t>
    <rPh sb="0" eb="2">
      <t>チイキ</t>
    </rPh>
    <rPh sb="2" eb="4">
      <t>フクシ</t>
    </rPh>
    <rPh sb="4" eb="6">
      <t>キキン</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</si>
  <si>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</si>
  <si>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</si>
  <si>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</si>
  <si>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</si>
  <si>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</si>
  <si>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</si>
  <si>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</si>
  <si>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</si>
  <si>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</si>
  <si>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</si>
  <si>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</si>
  <si>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</si>
  <si>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</si>
  <si>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</si>
  <si>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</si>
  <si>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</si>
  <si>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</si>
  <si>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</si>
  <si>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</si>
  <si>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</si>
  <si>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</si>
  <si>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</si>
  <si>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</si>
  <si>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</si>
  <si>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</si>
  <si>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</si>
  <si>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</si>
  <si>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</si>
  <si>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</si>
  <si>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</si>
  <si>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</si>
  <si>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</si>
  <si>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</si>
  <si>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静岡県湖西市</t>
  </si>
  <si>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</si>
  <si>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</si>
  <si>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</si>
  <si>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</si>
  <si>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</si>
  <si>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</si>
  <si>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</si>
  <si>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</si>
  <si>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</si>
  <si>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</si>
  <si>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</si>
  <si>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</si>
  <si>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</si>
  <si>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</si>
  <si>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</si>
  <si>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</si>
  <si>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</si>
  <si>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</si>
  <si>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</si>
  <si>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</si>
  <si>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</si>
  <si>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</si>
  <si>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</si>
  <si>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</si>
  <si>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</si>
  <si>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</si>
  <si>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</si>
  <si>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</si>
  <si>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</si>
  <si>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</si>
  <si>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</si>
  <si>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</si>
  <si>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</si>
  <si>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</si>
  <si>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</si>
  <si>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</si>
  <si>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</si>
  <si>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</si>
  <si>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</si>
  <si>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</si>
  <si>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</si>
  <si>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</si>
  <si>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</si>
  <si>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</si>
  <si>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</si>
  <si>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</si>
  <si>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</si>
  <si>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</si>
  <si>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</si>
  <si>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</si>
  <si>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</si>
  <si>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</si>
  <si>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</si>
  <si>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</si>
  <si>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</si>
  <si>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</si>
  <si>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</si>
  <si>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</si>
  <si>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</si>
  <si>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ふるさと応援基金</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</si>
  <si>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</si>
  <si>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</si>
  <si>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</si>
  <si>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</si>
  <si>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</si>
  <si>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</si>
  <si>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</si>
  <si>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</si>
  <si>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</si>
  <si>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</si>
  <si>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</si>
  <si>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</si>
  <si>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</si>
  <si>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</si>
  <si>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▲0</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</si>
  <si>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</si>
  <si>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</si>
  <si>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</si>
  <si>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</si>
  <si>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</si>
  <si>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</si>
  <si>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</si>
  <si>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</si>
  <si>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</si>
  <si>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</si>
  <si>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</si>
  <si>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</si>
  <si>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</si>
  <si>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</si>
  <si>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</si>
  <si>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</si>
  <si>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</si>
  <si>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</si>
  <si>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</si>
  <si>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</si>
  <si>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</si>
  <si>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</si>
  <si>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</si>
  <si>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</si>
  <si>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</si>
  <si>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</si>
  <si>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</si>
  <si>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</si>
  <si>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</si>
  <si>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</si>
  <si>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</si>
  <si>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</si>
  <si>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</si>
  <si>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</si>
  <si>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</si>
  <si>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</si>
  <si>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</si>
  <si>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</si>
  <si>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</si>
  <si>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</si>
  <si>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</si>
  <si>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</si>
  <si>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</si>
  <si>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</si>
  <si>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</si>
  <si>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</si>
  <si>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</si>
  <si>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</si>
  <si>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</si>
  <si>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</si>
  <si>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</si>
  <si>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</si>
  <si>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</si>
  <si>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</si>
  <si>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</si>
  <si>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</si>
  <si>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</si>
  <si>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</si>
  <si>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</si>
  <si>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</si>
  <si>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</si>
  <si>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</si>
  <si>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</si>
  <si>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</si>
  <si>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</si>
  <si>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</si>
  <si>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</si>
  <si>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</si>
  <si>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</si>
  <si>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</si>
  <si>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</si>
  <si>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</si>
  <si>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</si>
  <si>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</si>
  <si>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</si>
  <si>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</si>
  <si>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</si>
  <si>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</si>
  <si>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</si>
  <si>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</si>
  <si>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</si>
  <si>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法適用企業</t>
  </si>
  <si>
    <t>水道事業会計</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</si>
  <si>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</si>
  <si>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</si>
  <si>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</si>
  <si>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</si>
  <si>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</si>
  <si>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</si>
  <si>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</si>
  <si>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</si>
  <si>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</si>
  <si>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</si>
  <si>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</si>
  <si>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</si>
  <si>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</si>
  <si>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</si>
  <si>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</si>
  <si>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</si>
  <si>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</si>
  <si>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</si>
  <si>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</si>
  <si>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</si>
  <si>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</si>
  <si>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</si>
  <si>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</si>
  <si>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</si>
  <si>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</si>
  <si>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</si>
  <si>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</si>
  <si>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</si>
  <si>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</si>
  <si>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</si>
  <si>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</si>
  <si>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</si>
  <si>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</si>
  <si>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</si>
  <si>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静岡県地方税滞納整理機構</t>
    <rPh sb="0" eb="3">
      <t>シズオカケン</t>
    </rPh>
    <rPh sb="3" eb="6">
      <t>チホウゼイ</t>
    </rPh>
    <rPh sb="6" eb="8">
      <t>タイノウ</t>
    </rPh>
    <rPh sb="8" eb="10">
      <t>セイリ</t>
    </rPh>
    <rPh sb="10" eb="12">
      <t>キコウ</t>
    </rPh>
    <phoneticPr fontId="36"/>
  </si>
  <si>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</si>
  <si>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</si>
  <si>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</si>
  <si>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</si>
  <si>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</si>
  <si>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</si>
  <si>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</si>
  <si>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</si>
  <si>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</si>
  <si>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</si>
  <si>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</si>
  <si>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</si>
  <si>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</si>
  <si>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</si>
  <si>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</si>
  <si>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</si>
  <si>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</si>
  <si>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</si>
  <si>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</si>
  <si>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</si>
  <si>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</si>
  <si>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</si>
  <si>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</si>
  <si>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</si>
  <si>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</si>
  <si>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</si>
  <si>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</si>
  <si>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</si>
  <si>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</si>
  <si>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9.35</t>
  </si>
  <si>
    <t>▲ 6.41</t>
  </si>
  <si>
    <t>▲ 14.49</t>
  </si>
  <si>
    <t>▲ 5.53</t>
  </si>
  <si>
    <t>浜名学園組合</t>
    <rPh sb="0" eb="2">
      <t>ハマナ</t>
    </rPh>
    <rPh sb="2" eb="4">
      <t>ガクエン</t>
    </rPh>
    <rPh sb="4" eb="6">
      <t>クミアイ</t>
    </rPh>
    <phoneticPr fontId="36"/>
  </si>
  <si>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36"/>
  </si>
  <si>
    <t>静岡県後期高齢者医療広域連合（事業会計）</t>
    <rPh sb="15" eb="17">
      <t>ジギョウ</t>
    </rPh>
    <phoneticPr fontId="36"/>
  </si>
  <si>
    <t>湖西市土地開発公社</t>
    <rPh sb="0" eb="3">
      <t>コサイシ</t>
    </rPh>
    <rPh sb="3" eb="5">
      <t>トチ</t>
    </rPh>
    <rPh sb="5" eb="7">
      <t>カイハツ</t>
    </rPh>
    <rPh sb="7" eb="9">
      <t>コウシャ</t>
    </rPh>
    <phoneticPr fontId="36"/>
  </si>
  <si>
    <t>公共施設整備基金</t>
    <rPh sb="0" eb="2">
      <t>コウキョウ</t>
    </rPh>
    <rPh sb="2" eb="4">
      <t>シセツ</t>
    </rPh>
    <rPh sb="4" eb="6">
      <t>セイビ</t>
    </rPh>
    <rPh sb="6" eb="8">
      <t>キキン</t>
    </rPh>
    <phoneticPr fontId="5"/>
  </si>
  <si>
    <t>豊田佐吉翁記念奨学基金</t>
    <rPh sb="0" eb="2">
      <t>トヨダ</t>
    </rPh>
    <rPh sb="2" eb="4">
      <t>サキチ</t>
    </rPh>
    <rPh sb="4" eb="5">
      <t>オウ</t>
    </rPh>
    <rPh sb="5" eb="7">
      <t>キネン</t>
    </rPh>
    <rPh sb="7" eb="9">
      <t>ショウガク</t>
    </rPh>
    <rPh sb="9" eb="11">
      <t>キキン</t>
    </rPh>
    <phoneticPr fontId="37"/>
  </si>
  <si>
    <t>村田光雄奨学基金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</si>
</sst>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sz val="11"/>
      <color theme="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53864</c:v>
                </c:pt>
                <c:pt idx="1">
                  <c:v>59094</c:v>
                </c:pt>
                <c:pt idx="2">
                  <c:v>90370</c:v>
                </c:pt>
                <c:pt idx="3">
                  <c:v>102347</c:v>
                </c:pt>
                <c:pt idx="4">
                  <c:v>94497</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557575437301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14.06</c:v>
                </c:pt>
                <c:pt idx="1">
                  <c:v>12.3</c:v>
                </c:pt>
                <c:pt idx="2">
                  <c:v>14.78</c:v>
                </c:pt>
                <c:pt idx="3">
                  <c:v>6.17</c:v>
                </c:pt>
                <c:pt idx="4">
                  <c:v>8.77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26.13</c:v>
                </c:pt>
                <c:pt idx="1">
                  <c:v>26.99</c:v>
                </c:pt>
                <c:pt idx="2">
                  <c:v>26.37</c:v>
                </c:pt>
                <c:pt idx="3">
                  <c:v>24.79</c:v>
                </c:pt>
                <c:pt idx="4">
                  <c:v>20.07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0.14000000000000001</c:v>
                </c:pt>
                <c:pt idx="1">
                  <c:v>-9.35</c:v>
                </c:pt>
                <c:pt idx="2">
                  <c:v>-6.41</c:v>
                </c:pt>
                <c:pt idx="3">
                  <c:v>-14.49</c:v>
                </c:pt>
                <c:pt idx="4">
                  <c:v>-5.53</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0.14000000000000001</c:v>
                </c:pt>
                <c:pt idx="4">
                  <c:v>#N/A</c:v>
                </c:pt>
                <c:pt idx="5">
                  <c:v>0</c:v>
                </c:pt>
                <c:pt idx="6">
                  <c:v>#N/A</c:v>
                </c:pt>
                <c:pt idx="7">
                  <c:v>0</c:v>
                </c:pt>
                <c:pt idx="8">
                  <c:v>#N/A</c:v>
                </c:pt>
                <c:pt idx="9">
                  <c:v>8.e-002</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1.64</c:v>
                </c:pt>
                <c:pt idx="2">
                  <c:v>#N/A</c:v>
                </c:pt>
                <c:pt idx="3">
                  <c:v>1.76</c:v>
                </c:pt>
                <c:pt idx="4">
                  <c:v>#N/A</c:v>
                </c:pt>
                <c:pt idx="5">
                  <c:v>2.81</c:v>
                </c:pt>
                <c:pt idx="6">
                  <c:v>#N/A</c:v>
                </c:pt>
                <c:pt idx="7">
                  <c:v>2.11</c:v>
                </c:pt>
                <c:pt idx="8">
                  <c:v>#N/A</c:v>
                </c:pt>
                <c:pt idx="9">
                  <c:v>1.67</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2.37</c:v>
                </c:pt>
                <c:pt idx="2">
                  <c:v>#N/A</c:v>
                </c:pt>
                <c:pt idx="3">
                  <c:v>2.36</c:v>
                </c:pt>
                <c:pt idx="4">
                  <c:v>#N/A</c:v>
                </c:pt>
                <c:pt idx="5">
                  <c:v>2.41</c:v>
                </c:pt>
                <c:pt idx="6">
                  <c:v>#N/A</c:v>
                </c:pt>
                <c:pt idx="7">
                  <c:v>1.62</c:v>
                </c:pt>
                <c:pt idx="8">
                  <c:v>#N/A</c:v>
                </c:pt>
                <c:pt idx="9">
                  <c:v>1.99</c:v>
                </c:pt>
              </c:numCache>
            </c:numRef>
          </c:val>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c:v>
                </c:pt>
                <c:pt idx="2">
                  <c:v>#N/A</c:v>
                </c:pt>
                <c:pt idx="3">
                  <c:v>1.6</c:v>
                </c:pt>
                <c:pt idx="4">
                  <c:v>#N/A</c:v>
                </c:pt>
                <c:pt idx="5">
                  <c:v>1.8</c:v>
                </c:pt>
                <c:pt idx="6">
                  <c:v>#N/A</c:v>
                </c:pt>
                <c:pt idx="7">
                  <c:v>1.72</c:v>
                </c:pt>
                <c:pt idx="8">
                  <c:v>#N/A</c:v>
                </c:pt>
                <c:pt idx="9">
                  <c:v>2.4900000000000002</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3.49</c:v>
                </c:pt>
                <c:pt idx="2">
                  <c:v>#N/A</c:v>
                </c:pt>
                <c:pt idx="3">
                  <c:v>5.77</c:v>
                </c:pt>
                <c:pt idx="4">
                  <c:v>#N/A</c:v>
                </c:pt>
                <c:pt idx="5">
                  <c:v>7.55</c:v>
                </c:pt>
                <c:pt idx="6">
                  <c:v>#N/A</c:v>
                </c:pt>
                <c:pt idx="7">
                  <c:v>7.76</c:v>
                </c:pt>
                <c:pt idx="8">
                  <c:v>#N/A</c:v>
                </c:pt>
                <c:pt idx="9">
                  <c:v>7.39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14.06</c:v>
                </c:pt>
                <c:pt idx="2">
                  <c:v>#N/A</c:v>
                </c:pt>
                <c:pt idx="3">
                  <c:v>12.29</c:v>
                </c:pt>
                <c:pt idx="4">
                  <c:v>#N/A</c:v>
                </c:pt>
                <c:pt idx="5">
                  <c:v>14.78</c:v>
                </c:pt>
                <c:pt idx="6">
                  <c:v>#N/A</c:v>
                </c:pt>
                <c:pt idx="7">
                  <c:v>6.16</c:v>
                </c:pt>
                <c:pt idx="8">
                  <c:v>#N/A</c:v>
                </c:pt>
                <c:pt idx="9">
                  <c:v>8.76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12.13</c:v>
                </c:pt>
                <c:pt idx="2">
                  <c:v>#N/A</c:v>
                </c:pt>
                <c:pt idx="3">
                  <c:v>11.71</c:v>
                </c:pt>
                <c:pt idx="4">
                  <c:v>#N/A</c:v>
                </c:pt>
                <c:pt idx="5">
                  <c:v>11.66</c:v>
                </c:pt>
                <c:pt idx="6">
                  <c:v>#N/A</c:v>
                </c:pt>
                <c:pt idx="7">
                  <c:v>10.99</c:v>
                </c:pt>
                <c:pt idx="8">
                  <c:v>#N/A</c:v>
                </c:pt>
                <c:pt idx="9">
                  <c:v>11.14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1671</c:v>
                </c:pt>
                <c:pt idx="5">
                  <c:v>1673</c:v>
                </c:pt>
                <c:pt idx="8">
                  <c:v>1644</c:v>
                </c:pt>
                <c:pt idx="11">
                  <c:v>1559</c:v>
                </c:pt>
                <c:pt idx="14">
                  <c:v>1456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41</c:v>
                </c:pt>
                <c:pt idx="6">
                  <c:v>36</c:v>
                </c:pt>
                <c:pt idx="9">
                  <c:v>36</c:v>
                </c:pt>
                <c:pt idx="12">
                  <c:v>36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1</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620</c:v>
                </c:pt>
                <c:pt idx="3">
                  <c:v>586</c:v>
                </c:pt>
                <c:pt idx="6">
                  <c:v>537</c:v>
                </c:pt>
                <c:pt idx="9">
                  <c:v>534</c:v>
                </c:pt>
                <c:pt idx="12">
                  <c:v>521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1658</c:v>
                </c:pt>
                <c:pt idx="3">
                  <c:v>1653</c:v>
                </c:pt>
                <c:pt idx="6">
                  <c:v>1652</c:v>
                </c:pt>
                <c:pt idx="9">
                  <c:v>1662</c:v>
                </c:pt>
                <c:pt idx="12">
                  <c:v>1673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647</c:v>
                </c:pt>
                <c:pt idx="2">
                  <c:v>#N/A</c:v>
                </c:pt>
                <c:pt idx="3">
                  <c:v>#N/A</c:v>
                </c:pt>
                <c:pt idx="4">
                  <c:v>609</c:v>
                </c:pt>
                <c:pt idx="5">
                  <c:v>#N/A</c:v>
                </c:pt>
                <c:pt idx="6">
                  <c:v>#N/A</c:v>
                </c:pt>
                <c:pt idx="7">
                  <c:v>582</c:v>
                </c:pt>
                <c:pt idx="8">
                  <c:v>#N/A</c:v>
                </c:pt>
                <c:pt idx="9">
                  <c:v>#N/A</c:v>
                </c:pt>
                <c:pt idx="10">
                  <c:v>673</c:v>
                </c:pt>
                <c:pt idx="11">
                  <c:v>#N/A</c:v>
                </c:pt>
                <c:pt idx="12">
                  <c:v>#N/A</c:v>
                </c:pt>
                <c:pt idx="13">
                  <c:v>774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14916</c:v>
                </c:pt>
                <c:pt idx="5">
                  <c:v>14676</c:v>
                </c:pt>
                <c:pt idx="8">
                  <c:v>14625</c:v>
                </c:pt>
                <c:pt idx="11">
                  <c:v>14455</c:v>
                </c:pt>
                <c:pt idx="14">
                  <c:v>14078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4377</c:v>
                </c:pt>
                <c:pt idx="5">
                  <c:v>4211</c:v>
                </c:pt>
                <c:pt idx="8">
                  <c:v>6076</c:v>
                </c:pt>
                <c:pt idx="11">
                  <c:v>6680</c:v>
                </c:pt>
                <c:pt idx="14">
                  <c:v>6802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7167</c:v>
                </c:pt>
                <c:pt idx="5">
                  <c:v>9107</c:v>
                </c:pt>
                <c:pt idx="8">
                  <c:v>9832</c:v>
                </c:pt>
                <c:pt idx="11">
                  <c:v>10023</c:v>
                </c:pt>
                <c:pt idx="14">
                  <c:v>8982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25</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3067</c:v>
                </c:pt>
                <c:pt idx="3">
                  <c:v>3131</c:v>
                </c:pt>
                <c:pt idx="6">
                  <c:v>2964</c:v>
                </c:pt>
                <c:pt idx="9">
                  <c:v>2757</c:v>
                </c:pt>
                <c:pt idx="12">
                  <c:v>2658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c:v>
                </c:pt>
                <c:pt idx="3">
                  <c:v>9</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7293</c:v>
                </c:pt>
                <c:pt idx="3">
                  <c:v>6798</c:v>
                </c:pt>
                <c:pt idx="6">
                  <c:v>9324</c:v>
                </c:pt>
                <c:pt idx="9">
                  <c:v>9538</c:v>
                </c:pt>
                <c:pt idx="12">
                  <c:v>9550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502</c:v>
                </c:pt>
                <c:pt idx="3">
                  <c:v>869</c:v>
                </c:pt>
                <c:pt idx="6">
                  <c:v>701</c:v>
                </c:pt>
                <c:pt idx="9">
                  <c:v>540</c:v>
                </c:pt>
                <c:pt idx="12">
                  <c:v>552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17281</c:v>
                </c:pt>
                <c:pt idx="3">
                  <c:v>17390</c:v>
                </c:pt>
                <c:pt idx="6">
                  <c:v>17956</c:v>
                </c:pt>
                <c:pt idx="9">
                  <c:v>18639</c:v>
                </c:pt>
                <c:pt idx="12">
                  <c:v>19060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1734</c:v>
                </c:pt>
                <c:pt idx="2">
                  <c:v>#N/A</c:v>
                </c:pt>
                <c:pt idx="3">
                  <c:v>#N/A</c:v>
                </c:pt>
                <c:pt idx="4">
                  <c:v>203</c:v>
                </c:pt>
                <c:pt idx="5">
                  <c:v>#N/A</c:v>
                </c:pt>
                <c:pt idx="6">
                  <c:v>#N/A</c:v>
                </c:pt>
                <c:pt idx="7">
                  <c:v>410</c:v>
                </c:pt>
                <c:pt idx="8">
                  <c:v>#N/A</c:v>
                </c:pt>
                <c:pt idx="9">
                  <c:v>#N/A</c:v>
                </c:pt>
                <c:pt idx="10">
                  <c:v>316</c:v>
                </c:pt>
                <c:pt idx="11">
                  <c:v>#N/A</c:v>
                </c:pt>
                <c:pt idx="12">
                  <c:v>#N/A</c:v>
                </c:pt>
                <c:pt idx="13">
                  <c:v>1959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3500</c:v>
                </c:pt>
                <c:pt idx="1">
                  <c:v>3518</c:v>
                </c:pt>
                <c:pt idx="2">
                  <c:v>2822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135</c:v>
                </c:pt>
                <c:pt idx="1">
                  <c:v>135</c:v>
                </c:pt>
                <c:pt idx="2">
                  <c:v>135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4785</c:v>
                </c:pt>
                <c:pt idx="1">
                  <c:v>4853</c:v>
                </c:pt>
                <c:pt idx="2">
                  <c:v>4310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静岡県湖西市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元利償還金等のうち大半を占める一般会計における元利償還金は、地方債の発行額を抑制しているため、一定の水準を保っている。</a:t>
          </a:r>
        </a:p>
        <a:p>
          <a:r>
            <a:rPr kumimoji="1" lang="ja-JP" altLang="en-US" sz="1400">
              <a:latin typeface="ＭＳ ゴシック"/>
              <a:ea typeface="ＭＳ ゴシック"/>
            </a:rPr>
            <a:t>一方、普通交付税に算入される地方債の償還額の減により算入公債費が減少したため、実質公債費比率の分子は増加した。</a:t>
          </a:r>
        </a:p>
        <a:p>
          <a:r>
            <a:rPr kumimoji="1" lang="ja-JP" altLang="en-US" sz="1400">
              <a:latin typeface="ＭＳ ゴシック"/>
              <a:ea typeface="ＭＳ ゴシック"/>
            </a:rPr>
            <a:t>今後も大型事業が控えているため、新たな地方債の発行の際には交付税措置される事業債を選択するとともに、可能な限り発行の抑制にも努めていく。</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静岡県湖西市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将来負担比率の分子は、地方債の現在高の増による将来負担額が増加し、基金の取り崩しによる充当可能財源等が減少したため、増加した。</a:t>
          </a:r>
        </a:p>
        <a:p>
          <a:r>
            <a:rPr kumimoji="1" lang="ja-JP" altLang="en-US" sz="1400">
              <a:latin typeface="ＭＳ ゴシック"/>
              <a:ea typeface="ＭＳ ゴシック"/>
            </a:rPr>
            <a:t>将来負担額においては、老朽化している施設やインフラ設備の更新により継続して市債を発行しているため、一般会計等に係る地方債現在高は増加傾向である。</a:t>
          </a:r>
          <a:endParaRPr kumimoji="1" lang="en-US" altLang="ja-JP" sz="1400">
            <a:latin typeface="ＭＳ ゴシック"/>
            <a:ea typeface="ＭＳ ゴシック"/>
          </a:endParaRPr>
        </a:p>
        <a:p>
          <a:r>
            <a:rPr kumimoji="1" lang="ja-JP" altLang="en-US" sz="1400">
              <a:latin typeface="ＭＳ ゴシック"/>
              <a:ea typeface="ＭＳ ゴシック"/>
            </a:rPr>
            <a:t>充当可能財源等においては、事業推進の財源に財政調整基金とその他特定目的基金を取り崩したことにより充当可能基金が減少した。</a:t>
          </a:r>
        </a:p>
        <a:p>
          <a:r>
            <a:rPr kumimoji="1" lang="ja-JP" altLang="en-US" sz="1400">
              <a:latin typeface="ＭＳ ゴシック"/>
              <a:ea typeface="ＭＳ ゴシック"/>
            </a:rPr>
            <a:t>今後も大型事業が控えているため、地方債の発行の抑制に努めながら、財政調整基金に頼らない安定的な財政運営を目指す。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静岡県湖西市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年度の基金残高は</a:t>
          </a:r>
          <a:r>
            <a:rPr kumimoji="1" lang="en-US" altLang="ja-JP" sz="1300">
              <a:solidFill>
                <a:schemeClr val="dk1"/>
              </a:solidFill>
              <a:effectLst/>
              <a:latin typeface="ＭＳ ゴシック"/>
              <a:ea typeface="ＭＳ ゴシック"/>
              <a:cs typeface="+mn-cs"/>
            </a:rPr>
            <a:t>7,268</a:t>
          </a:r>
          <a:r>
            <a:rPr kumimoji="1" lang="ja-JP" altLang="en-US" sz="1300">
              <a:solidFill>
                <a:schemeClr val="dk1"/>
              </a:solidFill>
              <a:effectLst/>
              <a:latin typeface="ＭＳ ゴシック"/>
              <a:ea typeface="ＭＳ ゴシック"/>
              <a:cs typeface="+mn-cs"/>
            </a:rPr>
            <a:t>百万円で、前年度から</a:t>
          </a:r>
          <a:r>
            <a:rPr kumimoji="1" lang="en-US" altLang="ja-JP" sz="1300">
              <a:solidFill>
                <a:schemeClr val="dk1"/>
              </a:solidFill>
              <a:effectLst/>
              <a:latin typeface="ＭＳ ゴシック"/>
              <a:ea typeface="ＭＳ ゴシック"/>
              <a:cs typeface="+mn-cs"/>
            </a:rPr>
            <a:t>1,238</a:t>
          </a:r>
          <a:r>
            <a:rPr kumimoji="1" lang="ja-JP" altLang="en-US" sz="1300">
              <a:solidFill>
                <a:schemeClr val="dk1"/>
              </a:solidFill>
              <a:effectLst/>
              <a:latin typeface="ＭＳ ゴシック"/>
              <a:ea typeface="ＭＳ ゴシック"/>
              <a:cs typeface="+mn-cs"/>
            </a:rPr>
            <a:t>百万円の減少となった。これは、事業推進の財源に財政調整基金とその他特定目的基金を取り崩したことが主な要因である。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公共施設の老朽化による更新などの大型事業、税収減や災害などの不測の事態にも対応していけるように、事務事業の見直しやふるさと納税を推進し適切な額を確保していく。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公共施設整備基金：公共施設の建設及び改修事業の推進のため</a:t>
          </a:r>
        </a:p>
        <a:p>
          <a:r>
            <a:rPr kumimoji="1" lang="ja-JP" altLang="en-US" sz="1300">
              <a:solidFill>
                <a:schemeClr val="dk1"/>
              </a:solidFill>
              <a:effectLst/>
              <a:latin typeface="ＭＳ ゴシック"/>
              <a:ea typeface="ＭＳ ゴシック"/>
              <a:cs typeface="+mn-cs"/>
            </a:rPr>
            <a:t>地域福祉基金：地域福祉事業の推進のため</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公共施設整備基金：環境センターリサイクルプラザ火災復旧工事等に充当するため、公共施設整備基金を</a:t>
          </a:r>
          <a:r>
            <a:rPr kumimoji="1" lang="en-US" altLang="ja-JP" sz="1300">
              <a:solidFill>
                <a:schemeClr val="dk1"/>
              </a:solidFill>
              <a:effectLst/>
              <a:latin typeface="ＭＳ ゴシック"/>
              <a:ea typeface="ＭＳ ゴシック"/>
              <a:cs typeface="+mn-cs"/>
            </a:rPr>
            <a:t>496</a:t>
          </a:r>
          <a:r>
            <a:rPr kumimoji="1" lang="ja-JP" altLang="en-US" sz="1300">
              <a:solidFill>
                <a:schemeClr val="dk1"/>
              </a:solidFill>
              <a:effectLst/>
              <a:latin typeface="ＭＳ ゴシック"/>
              <a:ea typeface="ＭＳ ゴシック"/>
              <a:cs typeface="+mn-cs"/>
            </a:rPr>
            <a:t>百万円取り崩したことによる減</a:t>
          </a:r>
        </a:p>
        <a:p>
          <a:r>
            <a:rPr kumimoji="1" lang="ja-JP" altLang="en-US" sz="1300">
              <a:solidFill>
                <a:schemeClr val="dk1"/>
              </a:solidFill>
              <a:effectLst/>
              <a:latin typeface="ＭＳ ゴシック"/>
              <a:ea typeface="ＭＳ ゴシック"/>
              <a:cs typeface="+mn-cs"/>
            </a:rPr>
            <a:t>地域福祉基金：新所子育て支援センター改修のため、</a:t>
          </a:r>
          <a:r>
            <a:rPr kumimoji="1" lang="en-US" altLang="ja-JP" sz="1300">
              <a:solidFill>
                <a:schemeClr val="dk1"/>
              </a:solidFill>
              <a:effectLst/>
              <a:latin typeface="ＭＳ ゴシック"/>
              <a:ea typeface="ＭＳ ゴシック"/>
              <a:cs typeface="+mn-cs"/>
            </a:rPr>
            <a:t>81</a:t>
          </a:r>
          <a:r>
            <a:rPr kumimoji="1" lang="ja-JP" altLang="en-US" sz="1300">
              <a:solidFill>
                <a:schemeClr val="dk1"/>
              </a:solidFill>
              <a:effectLst/>
              <a:latin typeface="ＭＳ ゴシック"/>
              <a:ea typeface="ＭＳ ゴシック"/>
              <a:cs typeface="+mn-cs"/>
            </a:rPr>
            <a:t>百万円を取り崩したことによる減</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公共施設整備基金：工業団地の整備や後年度の公共施設の改修や長寿命化などに向け積立</a:t>
          </a:r>
        </a:p>
        <a:p>
          <a:r>
            <a:rPr kumimoji="1" lang="ja-JP" altLang="en-US" sz="1300">
              <a:solidFill>
                <a:schemeClr val="dk1"/>
              </a:solidFill>
              <a:effectLst/>
              <a:latin typeface="ＭＳ ゴシック"/>
              <a:ea typeface="ＭＳ ゴシック"/>
              <a:cs typeface="+mn-cs"/>
            </a:rPr>
            <a:t>地域福祉基金：地域福祉事業の推進に向け寄附金を積立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年度税収が前年度比▲</a:t>
          </a:r>
          <a:r>
            <a:rPr kumimoji="1" lang="en-US" altLang="ja-JP" sz="1300">
              <a:solidFill>
                <a:schemeClr val="dk1"/>
              </a:solidFill>
              <a:effectLst/>
              <a:latin typeface="ＭＳ ゴシック"/>
              <a:ea typeface="ＭＳ ゴシック"/>
              <a:cs typeface="+mn-cs"/>
            </a:rPr>
            <a:t>400</a:t>
          </a:r>
          <a:r>
            <a:rPr kumimoji="1" lang="ja-JP" altLang="en-US" sz="1300">
              <a:solidFill>
                <a:schemeClr val="dk1"/>
              </a:solidFill>
              <a:effectLst/>
              <a:latin typeface="ＭＳ ゴシック"/>
              <a:ea typeface="ＭＳ ゴシック"/>
              <a:cs typeface="+mn-cs"/>
            </a:rPr>
            <a:t>百万円だったことや物価高騰による差金の減少などにより決算積立が</a:t>
          </a:r>
          <a:r>
            <a:rPr kumimoji="1" lang="en-US" altLang="ja-JP" sz="1300">
              <a:solidFill>
                <a:schemeClr val="dk1"/>
              </a:solidFill>
              <a:effectLst/>
              <a:latin typeface="ＭＳ ゴシック"/>
              <a:ea typeface="ＭＳ ゴシック"/>
              <a:cs typeface="+mn-cs"/>
            </a:rPr>
            <a:t>440</a:t>
          </a:r>
          <a:r>
            <a:rPr kumimoji="1" lang="ja-JP" altLang="en-US" sz="1300">
              <a:solidFill>
                <a:schemeClr val="dk1"/>
              </a:solidFill>
              <a:effectLst/>
              <a:latin typeface="ＭＳ ゴシック"/>
              <a:ea typeface="ＭＳ ゴシック"/>
              <a:cs typeface="+mn-cs"/>
            </a:rPr>
            <a:t>百万円（前年度比▲</a:t>
          </a:r>
          <a:r>
            <a:rPr kumimoji="1" lang="en-US" altLang="ja-JP" sz="1300">
              <a:solidFill>
                <a:schemeClr val="dk1"/>
              </a:solidFill>
              <a:effectLst/>
              <a:latin typeface="ＭＳ ゴシック"/>
              <a:ea typeface="ＭＳ ゴシック"/>
              <a:cs typeface="+mn-cs"/>
            </a:rPr>
            <a:t>445</a:t>
          </a:r>
          <a:r>
            <a:rPr kumimoji="1" lang="ja-JP" altLang="en-US" sz="1300">
              <a:solidFill>
                <a:schemeClr val="dk1"/>
              </a:solidFill>
              <a:effectLst/>
              <a:latin typeface="ＭＳ ゴシック"/>
              <a:ea typeface="ＭＳ ゴシック"/>
              <a:cs typeface="+mn-cs"/>
            </a:rPr>
            <a:t>百万円）となった。令和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年度の当初繰入は</a:t>
          </a:r>
          <a:r>
            <a:rPr kumimoji="1" lang="en-US" altLang="ja-JP" sz="1300">
              <a:solidFill>
                <a:schemeClr val="dk1"/>
              </a:solidFill>
              <a:effectLst/>
              <a:latin typeface="ＭＳ ゴシック"/>
              <a:ea typeface="ＭＳ ゴシック"/>
              <a:cs typeface="+mn-cs"/>
            </a:rPr>
            <a:t>800</a:t>
          </a:r>
          <a:r>
            <a:rPr kumimoji="1" lang="ja-JP" altLang="en-US" sz="1300">
              <a:solidFill>
                <a:schemeClr val="dk1"/>
              </a:solidFill>
              <a:effectLst/>
              <a:latin typeface="ＭＳ ゴシック"/>
              <a:ea typeface="ＭＳ ゴシック"/>
              <a:cs typeface="+mn-cs"/>
            </a:rPr>
            <a:t>百万円であったが、補正により</a:t>
          </a:r>
          <a:r>
            <a:rPr kumimoji="1" lang="en-US" altLang="ja-JP" sz="1300">
              <a:solidFill>
                <a:schemeClr val="dk1"/>
              </a:solidFill>
              <a:effectLst/>
              <a:latin typeface="ＭＳ ゴシック"/>
              <a:ea typeface="ＭＳ ゴシック"/>
              <a:cs typeface="+mn-cs"/>
            </a:rPr>
            <a:t>636</a:t>
          </a:r>
          <a:r>
            <a:rPr kumimoji="1" lang="ja-JP" altLang="en-US" sz="1300">
              <a:solidFill>
                <a:schemeClr val="dk1"/>
              </a:solidFill>
              <a:effectLst/>
              <a:latin typeface="ＭＳ ゴシック"/>
              <a:ea typeface="ＭＳ ゴシック"/>
              <a:cs typeface="+mn-cs"/>
            </a:rPr>
            <a:t>百万円を追加（工業団地整備等）した結果、取り崩し額は</a:t>
          </a:r>
          <a:r>
            <a:rPr kumimoji="1" lang="en-US" altLang="ja-JP" sz="1300">
              <a:solidFill>
                <a:schemeClr val="dk1"/>
              </a:solidFill>
              <a:effectLst/>
              <a:latin typeface="ＭＳ ゴシック"/>
              <a:ea typeface="ＭＳ ゴシック"/>
              <a:cs typeface="+mn-cs"/>
            </a:rPr>
            <a:t>1,436</a:t>
          </a:r>
          <a:r>
            <a:rPr kumimoji="1" lang="ja-JP" altLang="en-US" sz="1300">
              <a:solidFill>
                <a:schemeClr val="dk1"/>
              </a:solidFill>
              <a:effectLst/>
              <a:latin typeface="ＭＳ ゴシック"/>
              <a:ea typeface="ＭＳ ゴシック"/>
              <a:cs typeface="+mn-cs"/>
            </a:rPr>
            <a:t>百万円となった。令和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年度税収の上振れにより、補正で</a:t>
          </a:r>
          <a:r>
            <a:rPr kumimoji="1" lang="en-US" altLang="ja-JP" sz="1300">
              <a:solidFill>
                <a:schemeClr val="dk1"/>
              </a:solidFill>
              <a:effectLst/>
              <a:latin typeface="ＭＳ ゴシック"/>
              <a:ea typeface="ＭＳ ゴシック"/>
              <a:cs typeface="+mn-cs"/>
            </a:rPr>
            <a:t>300</a:t>
          </a:r>
          <a:r>
            <a:rPr kumimoji="1" lang="ja-JP" altLang="en-US" sz="1300">
              <a:solidFill>
                <a:schemeClr val="dk1"/>
              </a:solidFill>
              <a:effectLst/>
              <a:latin typeface="ＭＳ ゴシック"/>
              <a:ea typeface="ＭＳ ゴシック"/>
              <a:cs typeface="+mn-cs"/>
            </a:rPr>
            <a:t>百万円を積立てたが、令和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年度の残高まで戻せなかった。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本市は特定の企業、特定の業種の法人関係税収に依存しているため、想定される急激な税収減（リーマン・ショックや新型コロナウイルス感染症などによる経済危機）に対する影響が非常に大きく、急激な税収減を緩和するためにも財政的な備えが不可欠である。</a:t>
          </a:r>
        </a:p>
        <a:p>
          <a:r>
            <a:rPr kumimoji="1" lang="ja-JP" altLang="en-US" sz="1300">
              <a:solidFill>
                <a:schemeClr val="dk1"/>
              </a:solidFill>
              <a:effectLst/>
              <a:latin typeface="ＭＳ ゴシック"/>
              <a:ea typeface="ＭＳ ゴシック"/>
              <a:cs typeface="+mn-cs"/>
            </a:rPr>
            <a:t>このため、標準財政規模の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％程度を確保していく。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増減なし。</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市債の償還に必要な財源が不足する事態に備え、現在額を維持する。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静岡県湖西市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57,216
53,006
86.56
28,025,074
26,429,190
1,232,496
14,060,160
19,060,407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自動車関連企業をはじめとした法人税収入などにより、類似団体内平均値</a:t>
          </a:r>
          <a:r>
            <a:rPr kumimoji="1" lang="ja-JP" altLang="en-US" sz="1300">
              <a:solidFill>
                <a:schemeClr val="dk1"/>
              </a:solidFill>
              <a:effectLst/>
              <a:latin typeface="ＭＳ Ｐゴシック"/>
              <a:ea typeface="ＭＳ Ｐゴシック"/>
              <a:cs typeface="+mn-cs"/>
            </a:rPr>
            <a:t>よりも高い水準である。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今後も経済情勢の影響による法人市民税収減のリスクを抱えていることから、楽観できる状況ではないため、徴収業務の強化や経常経費の抑制など、一層の歳入確保と歳出削減に努める。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9080"/>
    <xdr:sp macro="" textlink="">
      <xdr:nvSpPr>
        <xdr:cNvPr id="65" name="財政力最小値テキスト"/>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151130</xdr:rowOff>
    </xdr:from>
    <xdr:to xmlns:xdr="http://schemas.openxmlformats.org/drawingml/2006/spreadsheetDrawing">
      <xdr:col>23</xdr:col>
      <xdr:colOff>133350</xdr:colOff>
      <xdr:row>39</xdr:row>
      <xdr:rowOff>164465</xdr:rowOff>
    </xdr:to>
    <xdr:cxnSp macro="">
      <xdr:nvCxnSpPr>
        <xdr:cNvPr id="69" name="直線コネクタ 68"/>
        <xdr:cNvCxnSpPr/>
      </xdr:nvCxnSpPr>
      <xdr:spPr>
        <a:xfrm flipV="1">
          <a:off x="4114800" y="68376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144780</xdr:rowOff>
    </xdr:from>
    <xdr:ext cx="762000" cy="258445"/>
    <xdr:sp macro="" textlink="">
      <xdr:nvSpPr>
        <xdr:cNvPr id="70" name="財政力平均値テキスト"/>
        <xdr:cNvSpPr txBox="1"/>
      </xdr:nvSpPr>
      <xdr:spPr>
        <a:xfrm>
          <a:off x="5041900" y="71742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164465</xdr:rowOff>
    </xdr:from>
    <xdr:to xmlns:xdr="http://schemas.openxmlformats.org/drawingml/2006/spreadsheetDrawing">
      <xdr:col>19</xdr:col>
      <xdr:colOff>133350</xdr:colOff>
      <xdr:row>39</xdr:row>
      <xdr:rowOff>164465</xdr:rowOff>
    </xdr:to>
    <xdr:cxnSp macro="">
      <xdr:nvCxnSpPr>
        <xdr:cNvPr id="72" name="直線コネクタ 71"/>
        <xdr:cNvCxnSpPr/>
      </xdr:nvCxnSpPr>
      <xdr:spPr>
        <a:xfrm>
          <a:off x="3225800" y="6851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87630</xdr:rowOff>
    </xdr:from>
    <xdr:ext cx="736600" cy="258445"/>
    <xdr:sp macro="" textlink="">
      <xdr:nvSpPr>
        <xdr:cNvPr id="74" name="テキスト ボックス 73"/>
        <xdr:cNvSpPr txBox="1"/>
      </xdr:nvSpPr>
      <xdr:spPr>
        <a:xfrm>
          <a:off x="3733800" y="7288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124460</xdr:rowOff>
    </xdr:from>
    <xdr:to xmlns:xdr="http://schemas.openxmlformats.org/drawingml/2006/spreadsheetDrawing">
      <xdr:col>15</xdr:col>
      <xdr:colOff>82550</xdr:colOff>
      <xdr:row>39</xdr:row>
      <xdr:rowOff>164465</xdr:rowOff>
    </xdr:to>
    <xdr:cxnSp macro="">
      <xdr:nvCxnSpPr>
        <xdr:cNvPr id="75" name="直線コネクタ 74"/>
        <xdr:cNvCxnSpPr/>
      </xdr:nvCxnSpPr>
      <xdr:spPr>
        <a:xfrm>
          <a:off x="2336800" y="68110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74930</xdr:rowOff>
    </xdr:from>
    <xdr:ext cx="762000" cy="258445"/>
    <xdr:sp macro="" textlink="">
      <xdr:nvSpPr>
        <xdr:cNvPr id="77" name="テキスト ボックス 76"/>
        <xdr:cNvSpPr txBox="1"/>
      </xdr:nvSpPr>
      <xdr:spPr>
        <a:xfrm>
          <a:off x="2844800" y="7275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97790</xdr:rowOff>
    </xdr:from>
    <xdr:to xmlns:xdr="http://schemas.openxmlformats.org/drawingml/2006/spreadsheetDrawing">
      <xdr:col>11</xdr:col>
      <xdr:colOff>31750</xdr:colOff>
      <xdr:row>39</xdr:row>
      <xdr:rowOff>124460</xdr:rowOff>
    </xdr:to>
    <xdr:cxnSp macro="">
      <xdr:nvCxnSpPr>
        <xdr:cNvPr id="78" name="直線コネクタ 77"/>
        <xdr:cNvCxnSpPr/>
      </xdr:nvCxnSpPr>
      <xdr:spPr>
        <a:xfrm>
          <a:off x="1447800" y="67843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80" name="テキスト ボックス 79"/>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20955</xdr:rowOff>
    </xdr:from>
    <xdr:ext cx="762000" cy="258445"/>
    <xdr:sp macro="" textlink="">
      <xdr:nvSpPr>
        <xdr:cNvPr id="82" name="テキスト ボックス 81"/>
        <xdr:cNvSpPr txBox="1"/>
      </xdr:nvSpPr>
      <xdr:spPr>
        <a:xfrm>
          <a:off x="1066800" y="7221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100330</xdr:rowOff>
    </xdr:from>
    <xdr:to xmlns:xdr="http://schemas.openxmlformats.org/drawingml/2006/spreadsheetDrawing">
      <xdr:col>23</xdr:col>
      <xdr:colOff>184150</xdr:colOff>
      <xdr:row>40</xdr:row>
      <xdr:rowOff>30480</xdr:rowOff>
    </xdr:to>
    <xdr:sp macro="" textlink="">
      <xdr:nvSpPr>
        <xdr:cNvPr id="88" name="楕円 87"/>
        <xdr:cNvSpPr/>
      </xdr:nvSpPr>
      <xdr:spPr>
        <a:xfrm>
          <a:off x="49022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116840</xdr:rowOff>
    </xdr:from>
    <xdr:ext cx="762000" cy="259080"/>
    <xdr:sp macro="" textlink="">
      <xdr:nvSpPr>
        <xdr:cNvPr id="89" name="財政力該当値テキスト"/>
        <xdr:cNvSpPr txBox="1"/>
      </xdr:nvSpPr>
      <xdr:spPr>
        <a:xfrm>
          <a:off x="504190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113665</xdr:rowOff>
    </xdr:from>
    <xdr:to xmlns:xdr="http://schemas.openxmlformats.org/drawingml/2006/spreadsheetDrawing">
      <xdr:col>19</xdr:col>
      <xdr:colOff>184150</xdr:colOff>
      <xdr:row>40</xdr:row>
      <xdr:rowOff>43815</xdr:rowOff>
    </xdr:to>
    <xdr:sp macro="" textlink="">
      <xdr:nvSpPr>
        <xdr:cNvPr id="90" name="楕円 89"/>
        <xdr:cNvSpPr/>
      </xdr:nvSpPr>
      <xdr:spPr>
        <a:xfrm>
          <a:off x="40640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53975</xdr:rowOff>
    </xdr:from>
    <xdr:ext cx="736600" cy="258445"/>
    <xdr:sp macro="" textlink="">
      <xdr:nvSpPr>
        <xdr:cNvPr id="91" name="テキスト ボックス 90"/>
        <xdr:cNvSpPr txBox="1"/>
      </xdr:nvSpPr>
      <xdr:spPr>
        <a:xfrm>
          <a:off x="3733800" y="65690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113665</xdr:rowOff>
    </xdr:from>
    <xdr:to xmlns:xdr="http://schemas.openxmlformats.org/drawingml/2006/spreadsheetDrawing">
      <xdr:col>15</xdr:col>
      <xdr:colOff>133350</xdr:colOff>
      <xdr:row>40</xdr:row>
      <xdr:rowOff>43815</xdr:rowOff>
    </xdr:to>
    <xdr:sp macro="" textlink="">
      <xdr:nvSpPr>
        <xdr:cNvPr id="92" name="楕円 91"/>
        <xdr:cNvSpPr/>
      </xdr:nvSpPr>
      <xdr:spPr>
        <a:xfrm>
          <a:off x="31750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53975</xdr:rowOff>
    </xdr:from>
    <xdr:ext cx="762000" cy="258445"/>
    <xdr:sp macro="" textlink="">
      <xdr:nvSpPr>
        <xdr:cNvPr id="93" name="テキスト ボックス 92"/>
        <xdr:cNvSpPr txBox="1"/>
      </xdr:nvSpPr>
      <xdr:spPr>
        <a:xfrm>
          <a:off x="2844800" y="6569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73660</xdr:rowOff>
    </xdr:from>
    <xdr:to xmlns:xdr="http://schemas.openxmlformats.org/drawingml/2006/spreadsheetDrawing">
      <xdr:col>11</xdr:col>
      <xdr:colOff>82550</xdr:colOff>
      <xdr:row>40</xdr:row>
      <xdr:rowOff>3810</xdr:rowOff>
    </xdr:to>
    <xdr:sp macro="" textlink="">
      <xdr:nvSpPr>
        <xdr:cNvPr id="94" name="楕円 93"/>
        <xdr:cNvSpPr/>
      </xdr:nvSpPr>
      <xdr:spPr>
        <a:xfrm>
          <a:off x="22860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13970</xdr:rowOff>
    </xdr:from>
    <xdr:ext cx="762000" cy="259080"/>
    <xdr:sp macro="" textlink="">
      <xdr:nvSpPr>
        <xdr:cNvPr id="95" name="テキスト ボックス 94"/>
        <xdr:cNvSpPr txBox="1"/>
      </xdr:nvSpPr>
      <xdr:spPr>
        <a:xfrm>
          <a:off x="1955800" y="652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46355</xdr:rowOff>
    </xdr:from>
    <xdr:to xmlns:xdr="http://schemas.openxmlformats.org/drawingml/2006/spreadsheetDrawing">
      <xdr:col>7</xdr:col>
      <xdr:colOff>31750</xdr:colOff>
      <xdr:row>39</xdr:row>
      <xdr:rowOff>147955</xdr:rowOff>
    </xdr:to>
    <xdr:sp macro="" textlink="">
      <xdr:nvSpPr>
        <xdr:cNvPr id="96" name="楕円 95"/>
        <xdr:cNvSpPr/>
      </xdr:nvSpPr>
      <xdr:spPr>
        <a:xfrm>
          <a:off x="13970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158115</xdr:rowOff>
    </xdr:from>
    <xdr:ext cx="762000" cy="258445"/>
    <xdr:sp macro="" textlink="">
      <xdr:nvSpPr>
        <xdr:cNvPr id="97" name="テキスト ボックス 96"/>
        <xdr:cNvSpPr txBox="1"/>
      </xdr:nvSpPr>
      <xdr:spPr>
        <a:xfrm>
          <a:off x="1066800" y="6501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維持補修費、人件費や扶助費等の歳出の増加よりも地方税や地方特例交付金等の歳入の増加が大きかったため、経常収支比率は</a:t>
          </a:r>
          <a:r>
            <a:rPr kumimoji="1" lang="en-US" altLang="ja-JP" sz="1300">
              <a:latin typeface="ＭＳ Ｐゴシック"/>
              <a:ea typeface="ＭＳ Ｐゴシック"/>
            </a:rPr>
            <a:t>3.4</a:t>
          </a:r>
          <a:r>
            <a:rPr kumimoji="1" lang="ja-JP" altLang="en-US" sz="1300">
              <a:latin typeface="ＭＳ Ｐゴシック"/>
              <a:ea typeface="ＭＳ Ｐゴシック"/>
            </a:rPr>
            <a:t>ポイント改善し、類似団体内平均値を下回った。</a:t>
          </a:r>
        </a:p>
        <a:p>
          <a:r>
            <a:rPr kumimoji="1" lang="ja-JP" altLang="en-US" sz="1300">
              <a:latin typeface="ＭＳ Ｐゴシック"/>
              <a:ea typeface="ＭＳ Ｐゴシック"/>
            </a:rPr>
            <a:t>定員管理のほか事務事業の見直し及び優先度の低い事務事業については廃止・縮小するなど、経常経費の削減に努めているところであるが、今後も経済情勢によって起こり得る歳入減に備え、歳入に見合った財政運営となるよう引き続き努めていく。</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8445"/>
    <xdr:sp macro="" textlink="">
      <xdr:nvSpPr>
        <xdr:cNvPr id="115"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9080"/>
    <xdr:sp macro="" textlink="">
      <xdr:nvSpPr>
        <xdr:cNvPr id="124" name="財政構造の弾力性最小値テキスト"/>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116840</xdr:rowOff>
    </xdr:from>
    <xdr:to xmlns:xdr="http://schemas.openxmlformats.org/drawingml/2006/spreadsheetDrawing">
      <xdr:col>23</xdr:col>
      <xdr:colOff>133350</xdr:colOff>
      <xdr:row>63</xdr:row>
      <xdr:rowOff>150495</xdr:rowOff>
    </xdr:to>
    <xdr:cxnSp macro="">
      <xdr:nvCxnSpPr>
        <xdr:cNvPr id="128" name="直線コネクタ 127"/>
        <xdr:cNvCxnSpPr/>
      </xdr:nvCxnSpPr>
      <xdr:spPr>
        <a:xfrm flipV="1">
          <a:off x="4114800" y="10746740"/>
          <a:ext cx="8382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29" name="財政構造の弾力性平均値テキスト"/>
        <xdr:cNvSpPr txBox="1"/>
      </xdr:nvSpPr>
      <xdr:spPr>
        <a:xfrm>
          <a:off x="504190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158115</xdr:rowOff>
    </xdr:from>
    <xdr:to xmlns:xdr="http://schemas.openxmlformats.org/drawingml/2006/spreadsheetDrawing">
      <xdr:col>19</xdr:col>
      <xdr:colOff>133350</xdr:colOff>
      <xdr:row>63</xdr:row>
      <xdr:rowOff>150495</xdr:rowOff>
    </xdr:to>
    <xdr:cxnSp macro="">
      <xdr:nvCxnSpPr>
        <xdr:cNvPr id="131" name="直線コネクタ 130"/>
        <xdr:cNvCxnSpPr/>
      </xdr:nvCxnSpPr>
      <xdr:spPr>
        <a:xfrm>
          <a:off x="3225800" y="10445115"/>
          <a:ext cx="889000" cy="506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22225</xdr:rowOff>
    </xdr:from>
    <xdr:ext cx="736600" cy="258445"/>
    <xdr:sp macro="" textlink="">
      <xdr:nvSpPr>
        <xdr:cNvPr id="133" name="テキスト ボックス 132"/>
        <xdr:cNvSpPr txBox="1"/>
      </xdr:nvSpPr>
      <xdr:spPr>
        <a:xfrm>
          <a:off x="3733800" y="10652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158115</xdr:rowOff>
    </xdr:from>
    <xdr:to xmlns:xdr="http://schemas.openxmlformats.org/drawingml/2006/spreadsheetDrawing">
      <xdr:col>15</xdr:col>
      <xdr:colOff>82550</xdr:colOff>
      <xdr:row>61</xdr:row>
      <xdr:rowOff>65405</xdr:rowOff>
    </xdr:to>
    <xdr:cxnSp macro="">
      <xdr:nvCxnSpPr>
        <xdr:cNvPr id="134" name="直線コネクタ 133"/>
        <xdr:cNvCxnSpPr/>
      </xdr:nvCxnSpPr>
      <xdr:spPr>
        <a:xfrm flipV="1">
          <a:off x="2336800" y="104451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89535</xdr:rowOff>
    </xdr:from>
    <xdr:ext cx="762000" cy="258445"/>
    <xdr:sp macro="" textlink="">
      <xdr:nvSpPr>
        <xdr:cNvPr id="136" name="テキスト ボックス 135"/>
        <xdr:cNvSpPr txBox="1"/>
      </xdr:nvSpPr>
      <xdr:spPr>
        <a:xfrm>
          <a:off x="2844800" y="10890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65405</xdr:rowOff>
    </xdr:from>
    <xdr:to xmlns:xdr="http://schemas.openxmlformats.org/drawingml/2006/spreadsheetDrawing">
      <xdr:col>11</xdr:col>
      <xdr:colOff>31750</xdr:colOff>
      <xdr:row>61</xdr:row>
      <xdr:rowOff>83185</xdr:rowOff>
    </xdr:to>
    <xdr:cxnSp macro="">
      <xdr:nvCxnSpPr>
        <xdr:cNvPr id="137" name="直線コネクタ 136"/>
        <xdr:cNvCxnSpPr/>
      </xdr:nvCxnSpPr>
      <xdr:spPr>
        <a:xfrm flipV="1">
          <a:off x="1447800" y="105238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38100</xdr:rowOff>
    </xdr:from>
    <xdr:ext cx="762000" cy="259080"/>
    <xdr:sp macro="" textlink="">
      <xdr:nvSpPr>
        <xdr:cNvPr id="139" name="テキスト ボックス 138"/>
        <xdr:cNvSpPr txBox="1"/>
      </xdr:nvSpPr>
      <xdr:spPr>
        <a:xfrm>
          <a:off x="19558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52070</xdr:rowOff>
    </xdr:from>
    <xdr:to xmlns:xdr="http://schemas.openxmlformats.org/drawingml/2006/spreadsheetDrawing">
      <xdr:col>7</xdr:col>
      <xdr:colOff>31750</xdr:colOff>
      <xdr:row>63</xdr:row>
      <xdr:rowOff>153035</xdr:rowOff>
    </xdr:to>
    <xdr:sp macro="" textlink="">
      <xdr:nvSpPr>
        <xdr:cNvPr id="140" name="フローチャート: 判断 139"/>
        <xdr:cNvSpPr/>
      </xdr:nvSpPr>
      <xdr:spPr>
        <a:xfrm>
          <a:off x="1397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137795</xdr:rowOff>
    </xdr:from>
    <xdr:ext cx="762000" cy="259080"/>
    <xdr:sp macro="" textlink="">
      <xdr:nvSpPr>
        <xdr:cNvPr id="141" name="テキスト ボックス 140"/>
        <xdr:cNvSpPr txBox="1"/>
      </xdr:nvSpPr>
      <xdr:spPr>
        <a:xfrm>
          <a:off x="10668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2" name="テキスト ボックス 141"/>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3" name="テキスト ボックス 142"/>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4" name="テキスト ボックス 143"/>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5" name="テキスト ボックス 144"/>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6" name="テキスト ボックス 145"/>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66040</xdr:rowOff>
    </xdr:from>
    <xdr:to xmlns:xdr="http://schemas.openxmlformats.org/drawingml/2006/spreadsheetDrawing">
      <xdr:col>23</xdr:col>
      <xdr:colOff>184150</xdr:colOff>
      <xdr:row>62</xdr:row>
      <xdr:rowOff>167640</xdr:rowOff>
    </xdr:to>
    <xdr:sp macro="" textlink="">
      <xdr:nvSpPr>
        <xdr:cNvPr id="147" name="楕円 146"/>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82550</xdr:rowOff>
    </xdr:from>
    <xdr:ext cx="762000" cy="259080"/>
    <xdr:sp macro="" textlink="">
      <xdr:nvSpPr>
        <xdr:cNvPr id="148" name="財政構造の弾力性該当値テキスト"/>
        <xdr:cNvSpPr txBox="1"/>
      </xdr:nvSpPr>
      <xdr:spPr>
        <a:xfrm>
          <a:off x="504190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99695</xdr:rowOff>
    </xdr:from>
    <xdr:to xmlns:xdr="http://schemas.openxmlformats.org/drawingml/2006/spreadsheetDrawing">
      <xdr:col>19</xdr:col>
      <xdr:colOff>184150</xdr:colOff>
      <xdr:row>64</xdr:row>
      <xdr:rowOff>29845</xdr:rowOff>
    </xdr:to>
    <xdr:sp macro="" textlink="">
      <xdr:nvSpPr>
        <xdr:cNvPr id="149" name="楕円 148"/>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14605</xdr:rowOff>
    </xdr:from>
    <xdr:ext cx="736600" cy="259080"/>
    <xdr:sp macro="" textlink="">
      <xdr:nvSpPr>
        <xdr:cNvPr id="150" name="テキスト ボックス 149"/>
        <xdr:cNvSpPr txBox="1"/>
      </xdr:nvSpPr>
      <xdr:spPr>
        <a:xfrm>
          <a:off x="3733800" y="10987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107315</xdr:rowOff>
    </xdr:from>
    <xdr:to xmlns:xdr="http://schemas.openxmlformats.org/drawingml/2006/spreadsheetDrawing">
      <xdr:col>15</xdr:col>
      <xdr:colOff>133350</xdr:colOff>
      <xdr:row>61</xdr:row>
      <xdr:rowOff>37465</xdr:rowOff>
    </xdr:to>
    <xdr:sp macro="" textlink="">
      <xdr:nvSpPr>
        <xdr:cNvPr id="151" name="楕円 150"/>
        <xdr:cNvSpPr/>
      </xdr:nvSpPr>
      <xdr:spPr>
        <a:xfrm>
          <a:off x="3175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47625</xdr:rowOff>
    </xdr:from>
    <xdr:ext cx="762000" cy="259080"/>
    <xdr:sp macro="" textlink="">
      <xdr:nvSpPr>
        <xdr:cNvPr id="152" name="テキスト ボックス 151"/>
        <xdr:cNvSpPr txBox="1"/>
      </xdr:nvSpPr>
      <xdr:spPr>
        <a:xfrm>
          <a:off x="2844800" y="10163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14605</xdr:rowOff>
    </xdr:from>
    <xdr:to xmlns:xdr="http://schemas.openxmlformats.org/drawingml/2006/spreadsheetDrawing">
      <xdr:col>11</xdr:col>
      <xdr:colOff>82550</xdr:colOff>
      <xdr:row>61</xdr:row>
      <xdr:rowOff>116205</xdr:rowOff>
    </xdr:to>
    <xdr:sp macro="" textlink="">
      <xdr:nvSpPr>
        <xdr:cNvPr id="153" name="楕円 152"/>
        <xdr:cNvSpPr/>
      </xdr:nvSpPr>
      <xdr:spPr>
        <a:xfrm>
          <a:off x="22860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126365</xdr:rowOff>
    </xdr:from>
    <xdr:ext cx="762000" cy="259080"/>
    <xdr:sp macro="" textlink="">
      <xdr:nvSpPr>
        <xdr:cNvPr id="154" name="テキスト ボックス 153"/>
        <xdr:cNvSpPr txBox="1"/>
      </xdr:nvSpPr>
      <xdr:spPr>
        <a:xfrm>
          <a:off x="1955800" y="1024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32385</xdr:rowOff>
    </xdr:from>
    <xdr:to xmlns:xdr="http://schemas.openxmlformats.org/drawingml/2006/spreadsheetDrawing">
      <xdr:col>7</xdr:col>
      <xdr:colOff>31750</xdr:colOff>
      <xdr:row>61</xdr:row>
      <xdr:rowOff>133985</xdr:rowOff>
    </xdr:to>
    <xdr:sp macro="" textlink="">
      <xdr:nvSpPr>
        <xdr:cNvPr id="155" name="楕円 154"/>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144145</xdr:rowOff>
    </xdr:from>
    <xdr:ext cx="762000" cy="258445"/>
    <xdr:sp macro="" textlink="">
      <xdr:nvSpPr>
        <xdr:cNvPr id="156" name="テキスト ボックス 155"/>
        <xdr:cNvSpPr txBox="1"/>
      </xdr:nvSpPr>
      <xdr:spPr>
        <a:xfrm>
          <a:off x="1066800" y="1025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59" name="テキスト ボックス 158"/>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[156,266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人件費は、人事院勧告による職員給与の増により増加し、物件費は、物価高騰により増加している。全国的な傾向と同様であるため、類似団体内平均値と同程度の水準である。</a:t>
          </a:r>
        </a:p>
        <a:p>
          <a:r>
            <a:rPr kumimoji="1" lang="ja-JP" altLang="en-US" sz="1300">
              <a:latin typeface="ＭＳ Ｐゴシック"/>
              <a:ea typeface="ＭＳ Ｐゴシック"/>
            </a:rPr>
            <a:t>今後も定員管理による人件費の抑制や、経常経費の削減に努める。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0" name="テキスト ボックス 169"/>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4" name="テキスト ボックス 173"/>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6" name="テキスト ボックス 175"/>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4" name="テキスト ボックス 183"/>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9080"/>
    <xdr:sp macro="" textlink="">
      <xdr:nvSpPr>
        <xdr:cNvPr id="187" name="人件費・物件費等の状況最小値テキスト"/>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58445"/>
    <xdr:sp macro="" textlink="">
      <xdr:nvSpPr>
        <xdr:cNvPr id="189" name="人件費・物件費等の状況最大値テキスト"/>
        <xdr:cNvSpPr txBox="1"/>
      </xdr:nvSpPr>
      <xdr:spPr>
        <a:xfrm>
          <a:off x="5041900" y="13634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137795</xdr:rowOff>
    </xdr:from>
    <xdr:to xmlns:xdr="http://schemas.openxmlformats.org/drawingml/2006/spreadsheetDrawing">
      <xdr:col>23</xdr:col>
      <xdr:colOff>133350</xdr:colOff>
      <xdr:row>83</xdr:row>
      <xdr:rowOff>22860</xdr:rowOff>
    </xdr:to>
    <xdr:cxnSp macro="">
      <xdr:nvCxnSpPr>
        <xdr:cNvPr id="191" name="直線コネクタ 190"/>
        <xdr:cNvCxnSpPr/>
      </xdr:nvCxnSpPr>
      <xdr:spPr>
        <a:xfrm>
          <a:off x="4114800" y="1419669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147320</xdr:rowOff>
    </xdr:from>
    <xdr:ext cx="762000" cy="259080"/>
    <xdr:sp macro="" textlink="">
      <xdr:nvSpPr>
        <xdr:cNvPr id="192" name="人件費・物件費等の状況平均値テキスト"/>
        <xdr:cNvSpPr txBox="1"/>
      </xdr:nvSpPr>
      <xdr:spPr>
        <a:xfrm>
          <a:off x="5041900" y="1420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93345</xdr:rowOff>
    </xdr:from>
    <xdr:to xmlns:xdr="http://schemas.openxmlformats.org/drawingml/2006/spreadsheetDrawing">
      <xdr:col>19</xdr:col>
      <xdr:colOff>133350</xdr:colOff>
      <xdr:row>82</xdr:row>
      <xdr:rowOff>137795</xdr:rowOff>
    </xdr:to>
    <xdr:cxnSp macro="">
      <xdr:nvCxnSpPr>
        <xdr:cNvPr id="194" name="直線コネクタ 193"/>
        <xdr:cNvCxnSpPr/>
      </xdr:nvCxnSpPr>
      <xdr:spPr>
        <a:xfrm>
          <a:off x="3225800" y="1415224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7620</xdr:rowOff>
    </xdr:from>
    <xdr:ext cx="736600" cy="258445"/>
    <xdr:sp macro="" textlink="">
      <xdr:nvSpPr>
        <xdr:cNvPr id="196" name="テキスト ボックス 195"/>
        <xdr:cNvSpPr txBox="1"/>
      </xdr:nvSpPr>
      <xdr:spPr>
        <a:xfrm>
          <a:off x="3733800" y="14237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60325</xdr:rowOff>
    </xdr:from>
    <xdr:to xmlns:xdr="http://schemas.openxmlformats.org/drawingml/2006/spreadsheetDrawing">
      <xdr:col>15</xdr:col>
      <xdr:colOff>82550</xdr:colOff>
      <xdr:row>82</xdr:row>
      <xdr:rowOff>93345</xdr:rowOff>
    </xdr:to>
    <xdr:cxnSp macro="">
      <xdr:nvCxnSpPr>
        <xdr:cNvPr id="197" name="直線コネクタ 196"/>
        <xdr:cNvCxnSpPr/>
      </xdr:nvCxnSpPr>
      <xdr:spPr>
        <a:xfrm>
          <a:off x="2336800" y="1411922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10160</xdr:rowOff>
    </xdr:from>
    <xdr:ext cx="762000" cy="259080"/>
    <xdr:sp macro="" textlink="">
      <xdr:nvSpPr>
        <xdr:cNvPr id="199" name="テキスト ボックス 198"/>
        <xdr:cNvSpPr txBox="1"/>
      </xdr:nvSpPr>
      <xdr:spPr>
        <a:xfrm>
          <a:off x="2844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20320</xdr:rowOff>
    </xdr:from>
    <xdr:to xmlns:xdr="http://schemas.openxmlformats.org/drawingml/2006/spreadsheetDrawing">
      <xdr:col>11</xdr:col>
      <xdr:colOff>31750</xdr:colOff>
      <xdr:row>82</xdr:row>
      <xdr:rowOff>60325</xdr:rowOff>
    </xdr:to>
    <xdr:cxnSp macro="">
      <xdr:nvCxnSpPr>
        <xdr:cNvPr id="200" name="直線コネクタ 199"/>
        <xdr:cNvCxnSpPr/>
      </xdr:nvCxnSpPr>
      <xdr:spPr>
        <a:xfrm>
          <a:off x="1447800" y="140792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139700</xdr:rowOff>
    </xdr:from>
    <xdr:ext cx="762000" cy="259080"/>
    <xdr:sp macro="" textlink="">
      <xdr:nvSpPr>
        <xdr:cNvPr id="202" name="テキスト ボックス 201"/>
        <xdr:cNvSpPr txBox="1"/>
      </xdr:nvSpPr>
      <xdr:spPr>
        <a:xfrm>
          <a:off x="1955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85090</xdr:rowOff>
    </xdr:from>
    <xdr:ext cx="762000" cy="259080"/>
    <xdr:sp macro="" textlink="">
      <xdr:nvSpPr>
        <xdr:cNvPr id="204" name="テキスト ボックス 203"/>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143510</xdr:rowOff>
    </xdr:from>
    <xdr:to xmlns:xdr="http://schemas.openxmlformats.org/drawingml/2006/spreadsheetDrawing">
      <xdr:col>23</xdr:col>
      <xdr:colOff>184150</xdr:colOff>
      <xdr:row>83</xdr:row>
      <xdr:rowOff>73660</xdr:rowOff>
    </xdr:to>
    <xdr:sp macro="" textlink="">
      <xdr:nvSpPr>
        <xdr:cNvPr id="210" name="楕円 209"/>
        <xdr:cNvSpPr/>
      </xdr:nvSpPr>
      <xdr:spPr>
        <a:xfrm>
          <a:off x="49022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160020</xdr:rowOff>
    </xdr:from>
    <xdr:ext cx="762000" cy="259080"/>
    <xdr:sp macro="" textlink="">
      <xdr:nvSpPr>
        <xdr:cNvPr id="211" name="人件費・物件費等の状況該当値テキスト"/>
        <xdr:cNvSpPr txBox="1"/>
      </xdr:nvSpPr>
      <xdr:spPr>
        <a:xfrm>
          <a:off x="50419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86995</xdr:rowOff>
    </xdr:from>
    <xdr:to xmlns:xdr="http://schemas.openxmlformats.org/drawingml/2006/spreadsheetDrawing">
      <xdr:col>19</xdr:col>
      <xdr:colOff>184150</xdr:colOff>
      <xdr:row>83</xdr:row>
      <xdr:rowOff>17780</xdr:rowOff>
    </xdr:to>
    <xdr:sp macro="" textlink="">
      <xdr:nvSpPr>
        <xdr:cNvPr id="212" name="楕円 211"/>
        <xdr:cNvSpPr/>
      </xdr:nvSpPr>
      <xdr:spPr>
        <a:xfrm>
          <a:off x="4064000" y="14145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27305</xdr:rowOff>
    </xdr:from>
    <xdr:ext cx="736600" cy="259080"/>
    <xdr:sp macro="" textlink="">
      <xdr:nvSpPr>
        <xdr:cNvPr id="213" name="テキスト ボックス 212"/>
        <xdr:cNvSpPr txBox="1"/>
      </xdr:nvSpPr>
      <xdr:spPr>
        <a:xfrm>
          <a:off x="3733800" y="13914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42545</xdr:rowOff>
    </xdr:from>
    <xdr:to xmlns:xdr="http://schemas.openxmlformats.org/drawingml/2006/spreadsheetDrawing">
      <xdr:col>15</xdr:col>
      <xdr:colOff>133350</xdr:colOff>
      <xdr:row>82</xdr:row>
      <xdr:rowOff>144145</xdr:rowOff>
    </xdr:to>
    <xdr:sp macro="" textlink="">
      <xdr:nvSpPr>
        <xdr:cNvPr id="214" name="楕円 213"/>
        <xdr:cNvSpPr/>
      </xdr:nvSpPr>
      <xdr:spPr>
        <a:xfrm>
          <a:off x="31750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154940</xdr:rowOff>
    </xdr:from>
    <xdr:ext cx="762000" cy="258445"/>
    <xdr:sp macro="" textlink="">
      <xdr:nvSpPr>
        <xdr:cNvPr id="215" name="テキスト ボックス 214"/>
        <xdr:cNvSpPr txBox="1"/>
      </xdr:nvSpPr>
      <xdr:spPr>
        <a:xfrm>
          <a:off x="2844800" y="13870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9525</xdr:rowOff>
    </xdr:from>
    <xdr:to xmlns:xdr="http://schemas.openxmlformats.org/drawingml/2006/spreadsheetDrawing">
      <xdr:col>11</xdr:col>
      <xdr:colOff>82550</xdr:colOff>
      <xdr:row>82</xdr:row>
      <xdr:rowOff>111125</xdr:rowOff>
    </xdr:to>
    <xdr:sp macro="" textlink="">
      <xdr:nvSpPr>
        <xdr:cNvPr id="216" name="楕円 215"/>
        <xdr:cNvSpPr/>
      </xdr:nvSpPr>
      <xdr:spPr>
        <a:xfrm>
          <a:off x="2286000" y="1406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121285</xdr:rowOff>
    </xdr:from>
    <xdr:ext cx="762000" cy="258445"/>
    <xdr:sp macro="" textlink="">
      <xdr:nvSpPr>
        <xdr:cNvPr id="217" name="テキスト ボックス 216"/>
        <xdr:cNvSpPr txBox="1"/>
      </xdr:nvSpPr>
      <xdr:spPr>
        <a:xfrm>
          <a:off x="1955800" y="13837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140970</xdr:rowOff>
    </xdr:from>
    <xdr:to xmlns:xdr="http://schemas.openxmlformats.org/drawingml/2006/spreadsheetDrawing">
      <xdr:col>7</xdr:col>
      <xdr:colOff>31750</xdr:colOff>
      <xdr:row>82</xdr:row>
      <xdr:rowOff>71120</xdr:rowOff>
    </xdr:to>
    <xdr:sp macro="" textlink="">
      <xdr:nvSpPr>
        <xdr:cNvPr id="218" name="楕円 217"/>
        <xdr:cNvSpPr/>
      </xdr:nvSpPr>
      <xdr:spPr>
        <a:xfrm>
          <a:off x="1397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81280</xdr:rowOff>
    </xdr:from>
    <xdr:ext cx="762000" cy="259080"/>
    <xdr:sp macro="" textlink="">
      <xdr:nvSpPr>
        <xdr:cNvPr id="219" name="テキスト ボックス 218"/>
        <xdr:cNvSpPr txBox="1"/>
      </xdr:nvSpPr>
      <xdr:spPr>
        <a:xfrm>
          <a:off x="1066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本市は人事院勧告に準拠した給料表を使用しているが、勤続年数</a:t>
          </a:r>
          <a:r>
            <a:rPr kumimoji="1" lang="en-US" altLang="ja-JP" sz="1300">
              <a:latin typeface="ＭＳ Ｐゴシック"/>
              <a:ea typeface="ＭＳ Ｐゴシック"/>
            </a:rPr>
            <a:t>30</a:t>
          </a:r>
          <a:r>
            <a:rPr kumimoji="1" lang="ja-JP" altLang="en-US" sz="1300">
              <a:latin typeface="ＭＳ Ｐゴシック"/>
              <a:ea typeface="ＭＳ Ｐゴシック"/>
            </a:rPr>
            <a:t>年以上の高齢層のラスパイレス指数が高いため、類似団体内平均値よりも高い水準である。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今後も地域民間企業の給与水準等を注視しながら給与の適正化に努める。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6" name="テキスト ボックス 235"/>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8" name="テキスト ボックス 237"/>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2000" cy="258445"/>
    <xdr:sp macro="" textlink="">
      <xdr:nvSpPr>
        <xdr:cNvPr id="251" name="給与水準   （国との比較）最小値テキスト"/>
        <xdr:cNvSpPr txBox="1"/>
      </xdr:nvSpPr>
      <xdr:spPr>
        <a:xfrm>
          <a:off x="17106900" y="15404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3"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89</xdr:row>
      <xdr:rowOff>139065</xdr:rowOff>
    </xdr:from>
    <xdr:to xmlns:xdr="http://schemas.openxmlformats.org/drawingml/2006/spreadsheetDrawing">
      <xdr:col>81</xdr:col>
      <xdr:colOff>44450</xdr:colOff>
      <xdr:row>90</xdr:row>
      <xdr:rowOff>1905</xdr:rowOff>
    </xdr:to>
    <xdr:cxnSp macro="">
      <xdr:nvCxnSpPr>
        <xdr:cNvPr id="255" name="直線コネクタ 254"/>
        <xdr:cNvCxnSpPr/>
      </xdr:nvCxnSpPr>
      <xdr:spPr>
        <a:xfrm>
          <a:off x="16179800" y="153981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50165</xdr:rowOff>
    </xdr:from>
    <xdr:ext cx="762000" cy="259080"/>
    <xdr:sp macro="" textlink="">
      <xdr:nvSpPr>
        <xdr:cNvPr id="256" name="給与水準   （国との比較）平均値テキスト"/>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139065</xdr:rowOff>
    </xdr:from>
    <xdr:to xmlns:xdr="http://schemas.openxmlformats.org/drawingml/2006/spreadsheetDrawing">
      <xdr:col>77</xdr:col>
      <xdr:colOff>44450</xdr:colOff>
      <xdr:row>90</xdr:row>
      <xdr:rowOff>1905</xdr:rowOff>
    </xdr:to>
    <xdr:cxnSp macro="">
      <xdr:nvCxnSpPr>
        <xdr:cNvPr id="258" name="直線コネクタ 257"/>
        <xdr:cNvCxnSpPr/>
      </xdr:nvCxnSpPr>
      <xdr:spPr>
        <a:xfrm flipV="1">
          <a:off x="15290800" y="153981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16510</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128270</xdr:rowOff>
    </xdr:from>
    <xdr:ext cx="736600" cy="259080"/>
    <xdr:sp macro="" textlink="">
      <xdr:nvSpPr>
        <xdr:cNvPr id="260" name="テキスト ボックス 259"/>
        <xdr:cNvSpPr txBox="1"/>
      </xdr:nvSpPr>
      <xdr:spPr>
        <a:xfrm>
          <a:off x="15798800"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90</xdr:row>
      <xdr:rowOff>1905</xdr:rowOff>
    </xdr:from>
    <xdr:to xmlns:xdr="http://schemas.openxmlformats.org/drawingml/2006/spreadsheetDrawing">
      <xdr:col>72</xdr:col>
      <xdr:colOff>203200</xdr:colOff>
      <xdr:row>90</xdr:row>
      <xdr:rowOff>1905</xdr:rowOff>
    </xdr:to>
    <xdr:cxnSp macro="">
      <xdr:nvCxnSpPr>
        <xdr:cNvPr id="261" name="直線コネクタ 260"/>
        <xdr:cNvCxnSpPr/>
      </xdr:nvCxnSpPr>
      <xdr:spPr>
        <a:xfrm>
          <a:off x="14401800" y="15432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162560</xdr:rowOff>
    </xdr:from>
    <xdr:ext cx="762000" cy="259080"/>
    <xdr:sp macro="" textlink="">
      <xdr:nvSpPr>
        <xdr:cNvPr id="263" name="テキスト ボックス 262"/>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90</xdr:row>
      <xdr:rowOff>1905</xdr:rowOff>
    </xdr:from>
    <xdr:to xmlns:xdr="http://schemas.openxmlformats.org/drawingml/2006/spreadsheetDrawing">
      <xdr:col>68</xdr:col>
      <xdr:colOff>152400</xdr:colOff>
      <xdr:row>90</xdr:row>
      <xdr:rowOff>105410</xdr:rowOff>
    </xdr:to>
    <xdr:cxnSp macro="">
      <xdr:nvCxnSpPr>
        <xdr:cNvPr id="264" name="直線コネクタ 263"/>
        <xdr:cNvCxnSpPr/>
      </xdr:nvCxnSpPr>
      <xdr:spPr>
        <a:xfrm flipV="1">
          <a:off x="13512800" y="1543240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5" name="フローチャート: 判断 264"/>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8255</xdr:rowOff>
    </xdr:from>
    <xdr:ext cx="762000" cy="258445"/>
    <xdr:sp macro="" textlink="">
      <xdr:nvSpPr>
        <xdr:cNvPr id="266" name="テキスト ボックス 265"/>
        <xdr:cNvSpPr txBox="1"/>
      </xdr:nvSpPr>
      <xdr:spPr>
        <a:xfrm>
          <a:off x="14020800" y="1458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2000" cy="259080"/>
    <xdr:sp macro="" textlink="">
      <xdr:nvSpPr>
        <xdr:cNvPr id="268" name="テキスト ボックス 267"/>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89</xdr:row>
      <xdr:rowOff>122555</xdr:rowOff>
    </xdr:from>
    <xdr:to xmlns:xdr="http://schemas.openxmlformats.org/drawingml/2006/spreadsheetDrawing">
      <xdr:col>81</xdr:col>
      <xdr:colOff>95250</xdr:colOff>
      <xdr:row>90</xdr:row>
      <xdr:rowOff>52705</xdr:rowOff>
    </xdr:to>
    <xdr:sp macro="" textlink="">
      <xdr:nvSpPr>
        <xdr:cNvPr id="274" name="楕円 273"/>
        <xdr:cNvSpPr/>
      </xdr:nvSpPr>
      <xdr:spPr>
        <a:xfrm>
          <a:off x="16967200" y="15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89</xdr:row>
      <xdr:rowOff>18415</xdr:rowOff>
    </xdr:from>
    <xdr:ext cx="762000" cy="258445"/>
    <xdr:sp macro="" textlink="">
      <xdr:nvSpPr>
        <xdr:cNvPr id="275" name="給与水準   （国との比較）該当値テキスト"/>
        <xdr:cNvSpPr txBox="1"/>
      </xdr:nvSpPr>
      <xdr:spPr>
        <a:xfrm>
          <a:off x="17106900" y="15277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89</xdr:row>
      <xdr:rowOff>88265</xdr:rowOff>
    </xdr:from>
    <xdr:to xmlns:xdr="http://schemas.openxmlformats.org/drawingml/2006/spreadsheetDrawing">
      <xdr:col>77</xdr:col>
      <xdr:colOff>95250</xdr:colOff>
      <xdr:row>90</xdr:row>
      <xdr:rowOff>18415</xdr:rowOff>
    </xdr:to>
    <xdr:sp macro="" textlink="">
      <xdr:nvSpPr>
        <xdr:cNvPr id="276" name="楕円 275"/>
        <xdr:cNvSpPr/>
      </xdr:nvSpPr>
      <xdr:spPr>
        <a:xfrm>
          <a:off x="16129000" y="153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90</xdr:row>
      <xdr:rowOff>3175</xdr:rowOff>
    </xdr:from>
    <xdr:ext cx="736600" cy="259080"/>
    <xdr:sp macro="" textlink="">
      <xdr:nvSpPr>
        <xdr:cNvPr id="277" name="テキスト ボックス 276"/>
        <xdr:cNvSpPr txBox="1"/>
      </xdr:nvSpPr>
      <xdr:spPr>
        <a:xfrm>
          <a:off x="15798800" y="15433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122555</xdr:rowOff>
    </xdr:from>
    <xdr:to xmlns:xdr="http://schemas.openxmlformats.org/drawingml/2006/spreadsheetDrawing">
      <xdr:col>73</xdr:col>
      <xdr:colOff>44450</xdr:colOff>
      <xdr:row>90</xdr:row>
      <xdr:rowOff>52705</xdr:rowOff>
    </xdr:to>
    <xdr:sp macro="" textlink="">
      <xdr:nvSpPr>
        <xdr:cNvPr id="278" name="楕円 277"/>
        <xdr:cNvSpPr/>
      </xdr:nvSpPr>
      <xdr:spPr>
        <a:xfrm>
          <a:off x="15240000" y="15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90</xdr:row>
      <xdr:rowOff>37465</xdr:rowOff>
    </xdr:from>
    <xdr:ext cx="762000" cy="259080"/>
    <xdr:sp macro="" textlink="">
      <xdr:nvSpPr>
        <xdr:cNvPr id="279" name="テキスト ボックス 278"/>
        <xdr:cNvSpPr txBox="1"/>
      </xdr:nvSpPr>
      <xdr:spPr>
        <a:xfrm>
          <a:off x="14909800" y="154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89</xdr:row>
      <xdr:rowOff>122555</xdr:rowOff>
    </xdr:from>
    <xdr:to xmlns:xdr="http://schemas.openxmlformats.org/drawingml/2006/spreadsheetDrawing">
      <xdr:col>68</xdr:col>
      <xdr:colOff>203200</xdr:colOff>
      <xdr:row>90</xdr:row>
      <xdr:rowOff>52705</xdr:rowOff>
    </xdr:to>
    <xdr:sp macro="" textlink="">
      <xdr:nvSpPr>
        <xdr:cNvPr id="280" name="楕円 279"/>
        <xdr:cNvSpPr/>
      </xdr:nvSpPr>
      <xdr:spPr>
        <a:xfrm>
          <a:off x="14351000" y="15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90</xdr:row>
      <xdr:rowOff>37465</xdr:rowOff>
    </xdr:from>
    <xdr:ext cx="762000" cy="259080"/>
    <xdr:sp macro="" textlink="">
      <xdr:nvSpPr>
        <xdr:cNvPr id="281" name="テキスト ボックス 280"/>
        <xdr:cNvSpPr txBox="1"/>
      </xdr:nvSpPr>
      <xdr:spPr>
        <a:xfrm>
          <a:off x="14020800" y="154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90</xdr:row>
      <xdr:rowOff>54610</xdr:rowOff>
    </xdr:from>
    <xdr:to xmlns:xdr="http://schemas.openxmlformats.org/drawingml/2006/spreadsheetDrawing">
      <xdr:col>64</xdr:col>
      <xdr:colOff>152400</xdr:colOff>
      <xdr:row>90</xdr:row>
      <xdr:rowOff>156210</xdr:rowOff>
    </xdr:to>
    <xdr:sp macro="" textlink="">
      <xdr:nvSpPr>
        <xdr:cNvPr id="282" name="楕円 281"/>
        <xdr:cNvSpPr/>
      </xdr:nvSpPr>
      <xdr:spPr>
        <a:xfrm>
          <a:off x="13462000" y="154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90</xdr:row>
      <xdr:rowOff>140970</xdr:rowOff>
    </xdr:from>
    <xdr:ext cx="762000" cy="259080"/>
    <xdr:sp macro="" textlink="">
      <xdr:nvSpPr>
        <xdr:cNvPr id="283" name="テキスト ボックス 282"/>
        <xdr:cNvSpPr txBox="1"/>
      </xdr:nvSpPr>
      <xdr:spPr>
        <a:xfrm>
          <a:off x="13131800" y="1557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本市は、消防業務やこども園を直営で行っていることから、類似団体内平均値よりも高い水準である。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今後も多様化する市民ニーズを踏まえながら、過去から継続して行っている事務事業の見直しや、職員の適正な配置を行うことで適切な定員管理に努める。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09" name="テキスト ボックス 308"/>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1" name="テキスト ボックス 310"/>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2000" cy="259080"/>
    <xdr:sp macro="" textlink="">
      <xdr:nvSpPr>
        <xdr:cNvPr id="316" name="定員管理の状況最小値テキスト"/>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8" name="定員管理の状況最大値テキスト"/>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89535</xdr:rowOff>
    </xdr:from>
    <xdr:to xmlns:xdr="http://schemas.openxmlformats.org/drawingml/2006/spreadsheetDrawing">
      <xdr:col>81</xdr:col>
      <xdr:colOff>44450</xdr:colOff>
      <xdr:row>62</xdr:row>
      <xdr:rowOff>123825</xdr:rowOff>
    </xdr:to>
    <xdr:cxnSp macro="">
      <xdr:nvCxnSpPr>
        <xdr:cNvPr id="320" name="直線コネクタ 319"/>
        <xdr:cNvCxnSpPr/>
      </xdr:nvCxnSpPr>
      <xdr:spPr>
        <a:xfrm>
          <a:off x="16179800" y="107194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80010</xdr:rowOff>
    </xdr:from>
    <xdr:ext cx="762000" cy="259080"/>
    <xdr:sp macro="" textlink="">
      <xdr:nvSpPr>
        <xdr:cNvPr id="321" name="定員管理の状況平均値テキスト"/>
        <xdr:cNvSpPr txBox="1"/>
      </xdr:nvSpPr>
      <xdr:spPr>
        <a:xfrm>
          <a:off x="17106900" y="10367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83820</xdr:rowOff>
    </xdr:from>
    <xdr:to xmlns:xdr="http://schemas.openxmlformats.org/drawingml/2006/spreadsheetDrawing">
      <xdr:col>77</xdr:col>
      <xdr:colOff>44450</xdr:colOff>
      <xdr:row>62</xdr:row>
      <xdr:rowOff>89535</xdr:rowOff>
    </xdr:to>
    <xdr:cxnSp macro="">
      <xdr:nvCxnSpPr>
        <xdr:cNvPr id="323" name="直線コネクタ 322"/>
        <xdr:cNvCxnSpPr/>
      </xdr:nvCxnSpPr>
      <xdr:spPr>
        <a:xfrm>
          <a:off x="15290800" y="107137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154940</xdr:rowOff>
    </xdr:from>
    <xdr:ext cx="736600" cy="258445"/>
    <xdr:sp macro="" textlink="">
      <xdr:nvSpPr>
        <xdr:cNvPr id="325" name="テキスト ボックス 324"/>
        <xdr:cNvSpPr txBox="1"/>
      </xdr:nvSpPr>
      <xdr:spPr>
        <a:xfrm>
          <a:off x="15798800" y="102704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47625</xdr:rowOff>
    </xdr:from>
    <xdr:to xmlns:xdr="http://schemas.openxmlformats.org/drawingml/2006/spreadsheetDrawing">
      <xdr:col>72</xdr:col>
      <xdr:colOff>203200</xdr:colOff>
      <xdr:row>62</xdr:row>
      <xdr:rowOff>83820</xdr:rowOff>
    </xdr:to>
    <xdr:cxnSp macro="">
      <xdr:nvCxnSpPr>
        <xdr:cNvPr id="326" name="直線コネクタ 325"/>
        <xdr:cNvCxnSpPr/>
      </xdr:nvCxnSpPr>
      <xdr:spPr>
        <a:xfrm>
          <a:off x="14401800" y="106775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143510</xdr:rowOff>
    </xdr:to>
    <xdr:sp macro="" textlink="">
      <xdr:nvSpPr>
        <xdr:cNvPr id="327" name="フローチャート: 判断 326"/>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153035</xdr:rowOff>
    </xdr:from>
    <xdr:ext cx="762000" cy="259080"/>
    <xdr:sp macro="" textlink="">
      <xdr:nvSpPr>
        <xdr:cNvPr id="328" name="テキスト ボックス 327"/>
        <xdr:cNvSpPr txBox="1"/>
      </xdr:nvSpPr>
      <xdr:spPr>
        <a:xfrm>
          <a:off x="14909800" y="10268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37465</xdr:rowOff>
    </xdr:from>
    <xdr:to xmlns:xdr="http://schemas.openxmlformats.org/drawingml/2006/spreadsheetDrawing">
      <xdr:col>68</xdr:col>
      <xdr:colOff>152400</xdr:colOff>
      <xdr:row>62</xdr:row>
      <xdr:rowOff>47625</xdr:rowOff>
    </xdr:to>
    <xdr:cxnSp macro="">
      <xdr:nvCxnSpPr>
        <xdr:cNvPr id="329" name="直線コネクタ 328"/>
        <xdr:cNvCxnSpPr/>
      </xdr:nvCxnSpPr>
      <xdr:spPr>
        <a:xfrm>
          <a:off x="13512800" y="106673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203200</xdr:colOff>
      <xdr:row>61</xdr:row>
      <xdr:rowOff>128905</xdr:rowOff>
    </xdr:to>
    <xdr:sp macro="" textlink="">
      <xdr:nvSpPr>
        <xdr:cNvPr id="330" name="フローチャート: 判断 329"/>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139065</xdr:rowOff>
    </xdr:from>
    <xdr:ext cx="762000" cy="259080"/>
    <xdr:sp macro="" textlink="">
      <xdr:nvSpPr>
        <xdr:cNvPr id="331" name="テキスト ボックス 330"/>
        <xdr:cNvSpPr txBox="1"/>
      </xdr:nvSpPr>
      <xdr:spPr>
        <a:xfrm>
          <a:off x="14020800" y="1025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95885</xdr:rowOff>
    </xdr:to>
    <xdr:sp macro="" textlink="">
      <xdr:nvSpPr>
        <xdr:cNvPr id="332" name="フローチャート: 判断 331"/>
        <xdr:cNvSpPr/>
      </xdr:nvSpPr>
      <xdr:spPr>
        <a:xfrm>
          <a:off x="13462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106045</xdr:rowOff>
    </xdr:from>
    <xdr:ext cx="762000" cy="259080"/>
    <xdr:sp macro="" textlink="">
      <xdr:nvSpPr>
        <xdr:cNvPr id="333" name="テキスト ボックス 332"/>
        <xdr:cNvSpPr txBox="1"/>
      </xdr:nvSpPr>
      <xdr:spPr>
        <a:xfrm>
          <a:off x="13131800" y="1022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73025</xdr:rowOff>
    </xdr:from>
    <xdr:to xmlns:xdr="http://schemas.openxmlformats.org/drawingml/2006/spreadsheetDrawing">
      <xdr:col>81</xdr:col>
      <xdr:colOff>95250</xdr:colOff>
      <xdr:row>63</xdr:row>
      <xdr:rowOff>3175</xdr:rowOff>
    </xdr:to>
    <xdr:sp macro="" textlink="">
      <xdr:nvSpPr>
        <xdr:cNvPr id="339" name="楕円 338"/>
        <xdr:cNvSpPr/>
      </xdr:nvSpPr>
      <xdr:spPr>
        <a:xfrm>
          <a:off x="169672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45085</xdr:rowOff>
    </xdr:from>
    <xdr:ext cx="762000" cy="258445"/>
    <xdr:sp macro="" textlink="">
      <xdr:nvSpPr>
        <xdr:cNvPr id="340" name="定員管理の状況該当値テキスト"/>
        <xdr:cNvSpPr txBox="1"/>
      </xdr:nvSpPr>
      <xdr:spPr>
        <a:xfrm>
          <a:off x="17106900" y="10674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38735</xdr:rowOff>
    </xdr:from>
    <xdr:to xmlns:xdr="http://schemas.openxmlformats.org/drawingml/2006/spreadsheetDrawing">
      <xdr:col>77</xdr:col>
      <xdr:colOff>95250</xdr:colOff>
      <xdr:row>62</xdr:row>
      <xdr:rowOff>140335</xdr:rowOff>
    </xdr:to>
    <xdr:sp macro="" textlink="">
      <xdr:nvSpPr>
        <xdr:cNvPr id="341" name="楕円 340"/>
        <xdr:cNvSpPr/>
      </xdr:nvSpPr>
      <xdr:spPr>
        <a:xfrm>
          <a:off x="161290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125095</xdr:rowOff>
    </xdr:from>
    <xdr:ext cx="736600" cy="258445"/>
    <xdr:sp macro="" textlink="">
      <xdr:nvSpPr>
        <xdr:cNvPr id="342" name="テキスト ボックス 341"/>
        <xdr:cNvSpPr txBox="1"/>
      </xdr:nvSpPr>
      <xdr:spPr>
        <a:xfrm>
          <a:off x="15798800" y="107549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33020</xdr:rowOff>
    </xdr:from>
    <xdr:to xmlns:xdr="http://schemas.openxmlformats.org/drawingml/2006/spreadsheetDrawing">
      <xdr:col>73</xdr:col>
      <xdr:colOff>44450</xdr:colOff>
      <xdr:row>62</xdr:row>
      <xdr:rowOff>134620</xdr:rowOff>
    </xdr:to>
    <xdr:sp macro="" textlink="">
      <xdr:nvSpPr>
        <xdr:cNvPr id="343" name="楕円 342"/>
        <xdr:cNvSpPr/>
      </xdr:nvSpPr>
      <xdr:spPr>
        <a:xfrm>
          <a:off x="152400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119380</xdr:rowOff>
    </xdr:from>
    <xdr:ext cx="762000" cy="259080"/>
    <xdr:sp macro="" textlink="">
      <xdr:nvSpPr>
        <xdr:cNvPr id="344" name="テキスト ボックス 343"/>
        <xdr:cNvSpPr txBox="1"/>
      </xdr:nvSpPr>
      <xdr:spPr>
        <a:xfrm>
          <a:off x="14909800" y="10749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168275</xdr:rowOff>
    </xdr:from>
    <xdr:to xmlns:xdr="http://schemas.openxmlformats.org/drawingml/2006/spreadsheetDrawing">
      <xdr:col>68</xdr:col>
      <xdr:colOff>203200</xdr:colOff>
      <xdr:row>62</xdr:row>
      <xdr:rowOff>98425</xdr:rowOff>
    </xdr:to>
    <xdr:sp macro="" textlink="">
      <xdr:nvSpPr>
        <xdr:cNvPr id="345" name="楕円 344"/>
        <xdr:cNvSpPr/>
      </xdr:nvSpPr>
      <xdr:spPr>
        <a:xfrm>
          <a:off x="143510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83185</xdr:rowOff>
    </xdr:from>
    <xdr:ext cx="762000" cy="259080"/>
    <xdr:sp macro="" textlink="">
      <xdr:nvSpPr>
        <xdr:cNvPr id="346" name="テキスト ボックス 345"/>
        <xdr:cNvSpPr txBox="1"/>
      </xdr:nvSpPr>
      <xdr:spPr>
        <a:xfrm>
          <a:off x="14020800" y="10713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158115</xdr:rowOff>
    </xdr:from>
    <xdr:to xmlns:xdr="http://schemas.openxmlformats.org/drawingml/2006/spreadsheetDrawing">
      <xdr:col>64</xdr:col>
      <xdr:colOff>152400</xdr:colOff>
      <xdr:row>62</xdr:row>
      <xdr:rowOff>88265</xdr:rowOff>
    </xdr:to>
    <xdr:sp macro="" textlink="">
      <xdr:nvSpPr>
        <xdr:cNvPr id="347" name="楕円 346"/>
        <xdr:cNvSpPr/>
      </xdr:nvSpPr>
      <xdr:spPr>
        <a:xfrm>
          <a:off x="134620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73025</xdr:rowOff>
    </xdr:from>
    <xdr:ext cx="762000" cy="259080"/>
    <xdr:sp macro="" textlink="">
      <xdr:nvSpPr>
        <xdr:cNvPr id="348" name="テキスト ボックス 347"/>
        <xdr:cNvSpPr txBox="1"/>
      </xdr:nvSpPr>
      <xdr:spPr>
        <a:xfrm>
          <a:off x="13131800" y="1070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地方債の発行額を抑制しているため、類似団体内平均値を下回っているが、今後は大型建設事業に伴う地方債の償還が本格化していくため、数値が高くなると予想される。</a:t>
          </a:r>
        </a:p>
        <a:p>
          <a:r>
            <a:rPr kumimoji="1" lang="ja-JP" altLang="en-US" sz="1300">
              <a:latin typeface="ＭＳ Ｐゴシック"/>
              <a:ea typeface="ＭＳ Ｐゴシック"/>
            </a:rPr>
            <a:t>実質公債費比率の上昇を抑えるために、事業計画の見直し・縮小を図るなど、地方債や財政調整基金に頼らないよう歳入に見合った財政運営に努める。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8" name="テキスト ボックス 36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0" name="テキスト ボックス 36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2" name="テキスト ボックス 37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2000" cy="259080"/>
    <xdr:sp macro="" textlink="">
      <xdr:nvSpPr>
        <xdr:cNvPr id="377" name="公債費負担の状況最小値テキスト"/>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2000" cy="258445"/>
    <xdr:sp macro="" textlink="">
      <xdr:nvSpPr>
        <xdr:cNvPr id="379" name="公債費負担の状況最大値テキスト"/>
        <xdr:cNvSpPr txBox="1"/>
      </xdr:nvSpPr>
      <xdr:spPr>
        <a:xfrm>
          <a:off x="17106900" y="618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118745</xdr:rowOff>
    </xdr:from>
    <xdr:to xmlns:xdr="http://schemas.openxmlformats.org/drawingml/2006/spreadsheetDrawing">
      <xdr:col>81</xdr:col>
      <xdr:colOff>44450</xdr:colOff>
      <xdr:row>40</xdr:row>
      <xdr:rowOff>151130</xdr:rowOff>
    </xdr:to>
    <xdr:cxnSp macro="">
      <xdr:nvCxnSpPr>
        <xdr:cNvPr id="381" name="直線コネクタ 380"/>
        <xdr:cNvCxnSpPr/>
      </xdr:nvCxnSpPr>
      <xdr:spPr>
        <a:xfrm>
          <a:off x="16179800" y="69767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168910</xdr:rowOff>
    </xdr:from>
    <xdr:ext cx="762000" cy="258445"/>
    <xdr:sp macro="" textlink="">
      <xdr:nvSpPr>
        <xdr:cNvPr id="382" name="公債費負担の状況平均値テキスト"/>
        <xdr:cNvSpPr txBox="1"/>
      </xdr:nvSpPr>
      <xdr:spPr>
        <a:xfrm>
          <a:off x="17106900" y="7026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118745</xdr:rowOff>
    </xdr:from>
    <xdr:to xmlns:xdr="http://schemas.openxmlformats.org/drawingml/2006/spreadsheetDrawing">
      <xdr:col>77</xdr:col>
      <xdr:colOff>44450</xdr:colOff>
      <xdr:row>40</xdr:row>
      <xdr:rowOff>118745</xdr:rowOff>
    </xdr:to>
    <xdr:cxnSp macro="">
      <xdr:nvCxnSpPr>
        <xdr:cNvPr id="384" name="直線コネクタ 383"/>
        <xdr:cNvCxnSpPr/>
      </xdr:nvCxnSpPr>
      <xdr:spPr>
        <a:xfrm>
          <a:off x="15290800" y="6976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41275</xdr:rowOff>
    </xdr:from>
    <xdr:to xmlns:xdr="http://schemas.openxmlformats.org/drawingml/2006/spreadsheetDrawing">
      <xdr:col>77</xdr:col>
      <xdr:colOff>95250</xdr:colOff>
      <xdr:row>41</xdr:row>
      <xdr:rowOff>143510</xdr:rowOff>
    </xdr:to>
    <xdr:sp macro="" textlink="">
      <xdr:nvSpPr>
        <xdr:cNvPr id="385" name="フローチャート: 判断 384"/>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127635</xdr:rowOff>
    </xdr:from>
    <xdr:ext cx="736600" cy="259080"/>
    <xdr:sp macro="" textlink="">
      <xdr:nvSpPr>
        <xdr:cNvPr id="386" name="テキスト ボックス 385"/>
        <xdr:cNvSpPr txBox="1"/>
      </xdr:nvSpPr>
      <xdr:spPr>
        <a:xfrm>
          <a:off x="15798800" y="7157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118745</xdr:rowOff>
    </xdr:from>
    <xdr:to xmlns:xdr="http://schemas.openxmlformats.org/drawingml/2006/spreadsheetDrawing">
      <xdr:col>72</xdr:col>
      <xdr:colOff>203200</xdr:colOff>
      <xdr:row>40</xdr:row>
      <xdr:rowOff>127000</xdr:rowOff>
    </xdr:to>
    <xdr:cxnSp macro="">
      <xdr:nvCxnSpPr>
        <xdr:cNvPr id="387" name="直線コネクタ 386"/>
        <xdr:cNvCxnSpPr/>
      </xdr:nvCxnSpPr>
      <xdr:spPr>
        <a:xfrm flipV="1">
          <a:off x="14401800" y="69767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120650</xdr:rowOff>
    </xdr:from>
    <xdr:ext cx="762000" cy="258445"/>
    <xdr:sp macro="" textlink="">
      <xdr:nvSpPr>
        <xdr:cNvPr id="389" name="テキスト ボックス 388"/>
        <xdr:cNvSpPr txBox="1"/>
      </xdr:nvSpPr>
      <xdr:spPr>
        <a:xfrm>
          <a:off x="14909800" y="7150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127000</xdr:rowOff>
    </xdr:from>
    <xdr:to xmlns:xdr="http://schemas.openxmlformats.org/drawingml/2006/spreadsheetDrawing">
      <xdr:col>68</xdr:col>
      <xdr:colOff>152400</xdr:colOff>
      <xdr:row>40</xdr:row>
      <xdr:rowOff>127000</xdr:rowOff>
    </xdr:to>
    <xdr:cxnSp macro="">
      <xdr:nvCxnSpPr>
        <xdr:cNvPr id="390" name="直線コネクタ 389"/>
        <xdr:cNvCxnSpPr/>
      </xdr:nvCxnSpPr>
      <xdr:spPr>
        <a:xfrm>
          <a:off x="135128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91" name="フローチャート: 判断 390"/>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120650</xdr:rowOff>
    </xdr:from>
    <xdr:ext cx="762000" cy="258445"/>
    <xdr:sp macro="" textlink="">
      <xdr:nvSpPr>
        <xdr:cNvPr id="392" name="テキスト ボックス 391"/>
        <xdr:cNvSpPr txBox="1"/>
      </xdr:nvSpPr>
      <xdr:spPr>
        <a:xfrm>
          <a:off x="14020800" y="7150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93" name="フローチャート: 判断 392"/>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103505</xdr:rowOff>
    </xdr:from>
    <xdr:ext cx="762000" cy="259080"/>
    <xdr:sp macro="" textlink="">
      <xdr:nvSpPr>
        <xdr:cNvPr id="394" name="テキスト ボックス 393"/>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100330</xdr:rowOff>
    </xdr:from>
    <xdr:to xmlns:xdr="http://schemas.openxmlformats.org/drawingml/2006/spreadsheetDrawing">
      <xdr:col>81</xdr:col>
      <xdr:colOff>95250</xdr:colOff>
      <xdr:row>41</xdr:row>
      <xdr:rowOff>30480</xdr:rowOff>
    </xdr:to>
    <xdr:sp macro="" textlink="">
      <xdr:nvSpPr>
        <xdr:cNvPr id="400" name="楕円 399"/>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116840</xdr:rowOff>
    </xdr:from>
    <xdr:ext cx="762000" cy="259080"/>
    <xdr:sp macro="" textlink="">
      <xdr:nvSpPr>
        <xdr:cNvPr id="401" name="公債費負担の状況該当値テキスト"/>
        <xdr:cNvSpPr txBox="1"/>
      </xdr:nvSpPr>
      <xdr:spPr>
        <a:xfrm>
          <a:off x="171069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67945</xdr:rowOff>
    </xdr:from>
    <xdr:to xmlns:xdr="http://schemas.openxmlformats.org/drawingml/2006/spreadsheetDrawing">
      <xdr:col>77</xdr:col>
      <xdr:colOff>95250</xdr:colOff>
      <xdr:row>40</xdr:row>
      <xdr:rowOff>169545</xdr:rowOff>
    </xdr:to>
    <xdr:sp macro="" textlink="">
      <xdr:nvSpPr>
        <xdr:cNvPr id="402" name="楕円 401"/>
        <xdr:cNvSpPr/>
      </xdr:nvSpPr>
      <xdr:spPr>
        <a:xfrm>
          <a:off x="161290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8255</xdr:rowOff>
    </xdr:from>
    <xdr:ext cx="736600" cy="258445"/>
    <xdr:sp macro="" textlink="">
      <xdr:nvSpPr>
        <xdr:cNvPr id="403" name="テキスト ボックス 402"/>
        <xdr:cNvSpPr txBox="1"/>
      </xdr:nvSpPr>
      <xdr:spPr>
        <a:xfrm>
          <a:off x="15798800" y="6694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67945</xdr:rowOff>
    </xdr:from>
    <xdr:to xmlns:xdr="http://schemas.openxmlformats.org/drawingml/2006/spreadsheetDrawing">
      <xdr:col>73</xdr:col>
      <xdr:colOff>44450</xdr:colOff>
      <xdr:row>40</xdr:row>
      <xdr:rowOff>169545</xdr:rowOff>
    </xdr:to>
    <xdr:sp macro="" textlink="">
      <xdr:nvSpPr>
        <xdr:cNvPr id="404" name="楕円 403"/>
        <xdr:cNvSpPr/>
      </xdr:nvSpPr>
      <xdr:spPr>
        <a:xfrm>
          <a:off x="152400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8255</xdr:rowOff>
    </xdr:from>
    <xdr:ext cx="762000" cy="258445"/>
    <xdr:sp macro="" textlink="">
      <xdr:nvSpPr>
        <xdr:cNvPr id="405" name="テキスト ボックス 404"/>
        <xdr:cNvSpPr txBox="1"/>
      </xdr:nvSpPr>
      <xdr:spPr>
        <a:xfrm>
          <a:off x="14909800" y="6694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406" name="楕円 405"/>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16510</xdr:rowOff>
    </xdr:from>
    <xdr:ext cx="762000" cy="259080"/>
    <xdr:sp macro="" textlink="">
      <xdr:nvSpPr>
        <xdr:cNvPr id="407" name="テキスト ボックス 406"/>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76200</xdr:rowOff>
    </xdr:from>
    <xdr:to xmlns:xdr="http://schemas.openxmlformats.org/drawingml/2006/spreadsheetDrawing">
      <xdr:col>64</xdr:col>
      <xdr:colOff>152400</xdr:colOff>
      <xdr:row>41</xdr:row>
      <xdr:rowOff>6350</xdr:rowOff>
    </xdr:to>
    <xdr:sp macro="" textlink="">
      <xdr:nvSpPr>
        <xdr:cNvPr id="408" name="楕円 407"/>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16510</xdr:rowOff>
    </xdr:from>
    <xdr:ext cx="762000" cy="259080"/>
    <xdr:sp macro="" textlink="">
      <xdr:nvSpPr>
        <xdr:cNvPr id="409" name="テキスト ボックス 408"/>
        <xdr:cNvSpPr txBox="1"/>
      </xdr:nvSpPr>
      <xdr:spPr>
        <a:xfrm>
          <a:off x="13131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事業推進の財源に財政調整基金とその他特定目的基金を取り崩したことにより充当可能基金が減少したため、将来負担比率が増加し、類似団体内平均値を上回った。</a:t>
          </a:r>
        </a:p>
        <a:p>
          <a:r>
            <a:rPr kumimoji="1" lang="ja-JP" altLang="en-US" sz="1300">
              <a:latin typeface="ＭＳ Ｐゴシック"/>
              <a:ea typeface="ＭＳ Ｐゴシック"/>
            </a:rPr>
            <a:t>今後も将来世代への負担を少しでも軽減するよう、普通建設事業の計画的な実施により地方債残高の増加を抑制しつつ基金を積極的に積み増しし、財政の健全化を図る。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7" name="テキスト ボックス 426"/>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9" name="テキスト ボックス 428"/>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86360</xdr:rowOff>
    </xdr:from>
    <xdr:ext cx="762000" cy="258445"/>
    <xdr:sp macro="" textlink="">
      <xdr:nvSpPr>
        <xdr:cNvPr id="439" name="将来負担の状況最小値テキスト"/>
        <xdr:cNvSpPr txBox="1"/>
      </xdr:nvSpPr>
      <xdr:spPr>
        <a:xfrm>
          <a:off x="17106900" y="4029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2540</xdr:rowOff>
    </xdr:from>
    <xdr:to xmlns:xdr="http://schemas.openxmlformats.org/drawingml/2006/spreadsheetDrawing">
      <xdr:col>81</xdr:col>
      <xdr:colOff>44450</xdr:colOff>
      <xdr:row>15</xdr:row>
      <xdr:rowOff>1270</xdr:rowOff>
    </xdr:to>
    <xdr:cxnSp macro="">
      <xdr:nvCxnSpPr>
        <xdr:cNvPr id="443" name="直線コネクタ 442"/>
        <xdr:cNvCxnSpPr/>
      </xdr:nvCxnSpPr>
      <xdr:spPr>
        <a:xfrm>
          <a:off x="16179800" y="2402840"/>
          <a:ext cx="8382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16510</xdr:rowOff>
    </xdr:from>
    <xdr:ext cx="762000" cy="259080"/>
    <xdr:sp macro="" textlink="">
      <xdr:nvSpPr>
        <xdr:cNvPr id="444" name="将来負担の状況平均値テキスト"/>
        <xdr:cNvSpPr txBox="1"/>
      </xdr:nvSpPr>
      <xdr:spPr>
        <a:xfrm>
          <a:off x="17106900" y="224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2540</xdr:rowOff>
    </xdr:from>
    <xdr:to xmlns:xdr="http://schemas.openxmlformats.org/drawingml/2006/spreadsheetDrawing">
      <xdr:col>77</xdr:col>
      <xdr:colOff>44450</xdr:colOff>
      <xdr:row>14</xdr:row>
      <xdr:rowOff>15875</xdr:rowOff>
    </xdr:to>
    <xdr:cxnSp macro="">
      <xdr:nvCxnSpPr>
        <xdr:cNvPr id="446" name="直線コネクタ 445"/>
        <xdr:cNvCxnSpPr/>
      </xdr:nvCxnSpPr>
      <xdr:spPr>
        <a:xfrm flipV="1">
          <a:off x="15290800" y="24028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53340</xdr:rowOff>
    </xdr:from>
    <xdr:to xmlns:xdr="http://schemas.openxmlformats.org/drawingml/2006/spreadsheetDrawing">
      <xdr:col>77</xdr:col>
      <xdr:colOff>95250</xdr:colOff>
      <xdr:row>14</xdr:row>
      <xdr:rowOff>154940</xdr:rowOff>
    </xdr:to>
    <xdr:sp macro="" textlink="">
      <xdr:nvSpPr>
        <xdr:cNvPr id="447" name="フローチャート: 判断 446"/>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139700</xdr:rowOff>
    </xdr:from>
    <xdr:ext cx="736600" cy="259080"/>
    <xdr:sp macro="" textlink="">
      <xdr:nvSpPr>
        <xdr:cNvPr id="448" name="テキスト ボックス 447"/>
        <xdr:cNvSpPr txBox="1"/>
      </xdr:nvSpPr>
      <xdr:spPr>
        <a:xfrm>
          <a:off x="15798800" y="254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13</xdr:row>
      <xdr:rowOff>163195</xdr:rowOff>
    </xdr:from>
    <xdr:to xmlns:xdr="http://schemas.openxmlformats.org/drawingml/2006/spreadsheetDrawing">
      <xdr:col>72</xdr:col>
      <xdr:colOff>203200</xdr:colOff>
      <xdr:row>14</xdr:row>
      <xdr:rowOff>15875</xdr:rowOff>
    </xdr:to>
    <xdr:cxnSp macro="">
      <xdr:nvCxnSpPr>
        <xdr:cNvPr id="449" name="直線コネクタ 448"/>
        <xdr:cNvCxnSpPr/>
      </xdr:nvCxnSpPr>
      <xdr:spPr>
        <a:xfrm>
          <a:off x="14401800" y="23920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50" name="フローチャート: 判断 449"/>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4445</xdr:rowOff>
    </xdr:from>
    <xdr:ext cx="762000" cy="259080"/>
    <xdr:sp macro="" textlink="">
      <xdr:nvSpPr>
        <xdr:cNvPr id="451" name="テキスト ボックス 450"/>
        <xdr:cNvSpPr txBox="1"/>
      </xdr:nvSpPr>
      <xdr:spPr>
        <a:xfrm>
          <a:off x="14909800" y="257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13</xdr:row>
      <xdr:rowOff>163195</xdr:rowOff>
    </xdr:from>
    <xdr:to xmlns:xdr="http://schemas.openxmlformats.org/drawingml/2006/spreadsheetDrawing">
      <xdr:col>68</xdr:col>
      <xdr:colOff>152400</xdr:colOff>
      <xdr:row>14</xdr:row>
      <xdr:rowOff>154940</xdr:rowOff>
    </xdr:to>
    <xdr:cxnSp macro="">
      <xdr:nvCxnSpPr>
        <xdr:cNvPr id="452" name="直線コネクタ 451"/>
        <xdr:cNvCxnSpPr/>
      </xdr:nvCxnSpPr>
      <xdr:spPr>
        <a:xfrm flipV="1">
          <a:off x="13512800" y="239204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203200</xdr:colOff>
      <xdr:row>15</xdr:row>
      <xdr:rowOff>90805</xdr:rowOff>
    </xdr:to>
    <xdr:sp macro="" textlink="">
      <xdr:nvSpPr>
        <xdr:cNvPr id="453" name="フローチャート: 判断 452"/>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75565</xdr:rowOff>
    </xdr:from>
    <xdr:ext cx="762000" cy="258445"/>
    <xdr:sp macro="" textlink="">
      <xdr:nvSpPr>
        <xdr:cNvPr id="454" name="テキスト ボックス 453"/>
        <xdr:cNvSpPr txBox="1"/>
      </xdr:nvSpPr>
      <xdr:spPr>
        <a:xfrm>
          <a:off x="14020800" y="264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84455</xdr:rowOff>
    </xdr:from>
    <xdr:to xmlns:xdr="http://schemas.openxmlformats.org/drawingml/2006/spreadsheetDrawing">
      <xdr:col>64</xdr:col>
      <xdr:colOff>152400</xdr:colOff>
      <xdr:row>16</xdr:row>
      <xdr:rowOff>14605</xdr:rowOff>
    </xdr:to>
    <xdr:sp macro="" textlink="">
      <xdr:nvSpPr>
        <xdr:cNvPr id="455" name="フローチャート: 判断 454"/>
        <xdr:cNvSpPr/>
      </xdr:nvSpPr>
      <xdr:spPr>
        <a:xfrm>
          <a:off x="13462000" y="26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170815</xdr:rowOff>
    </xdr:from>
    <xdr:ext cx="762000" cy="258445"/>
    <xdr:sp macro="" textlink="">
      <xdr:nvSpPr>
        <xdr:cNvPr id="456" name="テキスト ボックス 455"/>
        <xdr:cNvSpPr txBox="1"/>
      </xdr:nvSpPr>
      <xdr:spPr>
        <a:xfrm>
          <a:off x="13131800" y="2742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121920</xdr:rowOff>
    </xdr:from>
    <xdr:to xmlns:xdr="http://schemas.openxmlformats.org/drawingml/2006/spreadsheetDrawing">
      <xdr:col>81</xdr:col>
      <xdr:colOff>95250</xdr:colOff>
      <xdr:row>15</xdr:row>
      <xdr:rowOff>52070</xdr:rowOff>
    </xdr:to>
    <xdr:sp macro="" textlink="">
      <xdr:nvSpPr>
        <xdr:cNvPr id="462" name="楕円 461"/>
        <xdr:cNvSpPr/>
      </xdr:nvSpPr>
      <xdr:spPr>
        <a:xfrm>
          <a:off x="16967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93980</xdr:rowOff>
    </xdr:from>
    <xdr:ext cx="762000" cy="259080"/>
    <xdr:sp macro="" textlink="">
      <xdr:nvSpPr>
        <xdr:cNvPr id="463" name="将来負担の状況該当値テキスト"/>
        <xdr:cNvSpPr txBox="1"/>
      </xdr:nvSpPr>
      <xdr:spPr>
        <a:xfrm>
          <a:off x="17106900" y="249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123190</xdr:rowOff>
    </xdr:from>
    <xdr:to xmlns:xdr="http://schemas.openxmlformats.org/drawingml/2006/spreadsheetDrawing">
      <xdr:col>77</xdr:col>
      <xdr:colOff>95250</xdr:colOff>
      <xdr:row>14</xdr:row>
      <xdr:rowOff>53340</xdr:rowOff>
    </xdr:to>
    <xdr:sp macro="" textlink="">
      <xdr:nvSpPr>
        <xdr:cNvPr id="464" name="楕円 463"/>
        <xdr:cNvSpPr/>
      </xdr:nvSpPr>
      <xdr:spPr>
        <a:xfrm>
          <a:off x="16129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63500</xdr:rowOff>
    </xdr:from>
    <xdr:ext cx="736600" cy="258445"/>
    <xdr:sp macro="" textlink="">
      <xdr:nvSpPr>
        <xdr:cNvPr id="465" name="テキスト ボックス 464"/>
        <xdr:cNvSpPr txBox="1"/>
      </xdr:nvSpPr>
      <xdr:spPr>
        <a:xfrm>
          <a:off x="15798800" y="21209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136525</xdr:rowOff>
    </xdr:from>
    <xdr:to xmlns:xdr="http://schemas.openxmlformats.org/drawingml/2006/spreadsheetDrawing">
      <xdr:col>73</xdr:col>
      <xdr:colOff>44450</xdr:colOff>
      <xdr:row>14</xdr:row>
      <xdr:rowOff>66675</xdr:rowOff>
    </xdr:to>
    <xdr:sp macro="" textlink="">
      <xdr:nvSpPr>
        <xdr:cNvPr id="466" name="楕円 465"/>
        <xdr:cNvSpPr/>
      </xdr:nvSpPr>
      <xdr:spPr>
        <a:xfrm>
          <a:off x="15240000" y="23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76835</xdr:rowOff>
    </xdr:from>
    <xdr:ext cx="762000" cy="258445"/>
    <xdr:sp macro="" textlink="">
      <xdr:nvSpPr>
        <xdr:cNvPr id="467" name="テキスト ボックス 466"/>
        <xdr:cNvSpPr txBox="1"/>
      </xdr:nvSpPr>
      <xdr:spPr>
        <a:xfrm>
          <a:off x="14909800" y="2134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112395</xdr:rowOff>
    </xdr:from>
    <xdr:to xmlns:xdr="http://schemas.openxmlformats.org/drawingml/2006/spreadsheetDrawing">
      <xdr:col>68</xdr:col>
      <xdr:colOff>203200</xdr:colOff>
      <xdr:row>14</xdr:row>
      <xdr:rowOff>42545</xdr:rowOff>
    </xdr:to>
    <xdr:sp macro="" textlink="">
      <xdr:nvSpPr>
        <xdr:cNvPr id="468" name="楕円 467"/>
        <xdr:cNvSpPr/>
      </xdr:nvSpPr>
      <xdr:spPr>
        <a:xfrm>
          <a:off x="14351000" y="23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52705</xdr:rowOff>
    </xdr:from>
    <xdr:ext cx="762000" cy="258445"/>
    <xdr:sp macro="" textlink="">
      <xdr:nvSpPr>
        <xdr:cNvPr id="469" name="テキスト ボックス 468"/>
        <xdr:cNvSpPr txBox="1"/>
      </xdr:nvSpPr>
      <xdr:spPr>
        <a:xfrm>
          <a:off x="14020800" y="2110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103505</xdr:rowOff>
    </xdr:from>
    <xdr:to xmlns:xdr="http://schemas.openxmlformats.org/drawingml/2006/spreadsheetDrawing">
      <xdr:col>64</xdr:col>
      <xdr:colOff>152400</xdr:colOff>
      <xdr:row>15</xdr:row>
      <xdr:rowOff>33655</xdr:rowOff>
    </xdr:to>
    <xdr:sp macro="" textlink="">
      <xdr:nvSpPr>
        <xdr:cNvPr id="470" name="楕円 469"/>
        <xdr:cNvSpPr/>
      </xdr:nvSpPr>
      <xdr:spPr>
        <a:xfrm>
          <a:off x="13462000" y="2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43815</xdr:rowOff>
    </xdr:from>
    <xdr:ext cx="762000" cy="258445"/>
    <xdr:sp macro="" textlink="">
      <xdr:nvSpPr>
        <xdr:cNvPr id="471" name="テキスト ボックス 470"/>
        <xdr:cNvSpPr txBox="1"/>
      </xdr:nvSpPr>
      <xdr:spPr>
        <a:xfrm>
          <a:off x="13131800" y="227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静岡県湖西市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57,216
53,006
86.56
28,025,074
26,429,190
1,232,496
14,060,160
19,060,407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本市は、消防業務やこども園を直営で行っていることから、類似団体内平均値よりも高い水準である。</a:t>
          </a:r>
        </a:p>
        <a:p>
          <a:r>
            <a:rPr kumimoji="1" lang="ja-JP" altLang="en-US" sz="1300">
              <a:latin typeface="ＭＳ Ｐゴシック"/>
              <a:ea typeface="ＭＳ Ｐゴシック"/>
            </a:rPr>
            <a:t>今後も定員管理による人件費の抑制や、経常経費の削減に努める。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58420</xdr:rowOff>
    </xdr:from>
    <xdr:to xmlns:xdr="http://schemas.openxmlformats.org/drawingml/2006/spreadsheetDrawing">
      <xdr:col>24</xdr:col>
      <xdr:colOff>25400</xdr:colOff>
      <xdr:row>38</xdr:row>
      <xdr:rowOff>95250</xdr:rowOff>
    </xdr:to>
    <xdr:cxnSp macro="">
      <xdr:nvCxnSpPr>
        <xdr:cNvPr id="64" name="直線コネクタ 63"/>
        <xdr:cNvCxnSpPr/>
      </xdr:nvCxnSpPr>
      <xdr:spPr>
        <a:xfrm flipV="1">
          <a:off x="3987800" y="657352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49530</xdr:rowOff>
    </xdr:from>
    <xdr:ext cx="762000" cy="259080"/>
    <xdr:sp macro="" textlink="">
      <xdr:nvSpPr>
        <xdr:cNvPr id="65" name="人件費平均値テキスト"/>
        <xdr:cNvSpPr txBox="1"/>
      </xdr:nvSpPr>
      <xdr:spPr>
        <a:xfrm>
          <a:off x="491490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161290</xdr:rowOff>
    </xdr:from>
    <xdr:to xmlns:xdr="http://schemas.openxmlformats.org/drawingml/2006/spreadsheetDrawing">
      <xdr:col>19</xdr:col>
      <xdr:colOff>187325</xdr:colOff>
      <xdr:row>38</xdr:row>
      <xdr:rowOff>95250</xdr:rowOff>
    </xdr:to>
    <xdr:cxnSp macro="">
      <xdr:nvCxnSpPr>
        <xdr:cNvPr id="67" name="直線コネクタ 66"/>
        <xdr:cNvCxnSpPr/>
      </xdr:nvCxnSpPr>
      <xdr:spPr>
        <a:xfrm>
          <a:off x="3098800" y="65049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89535</xdr:rowOff>
    </xdr:from>
    <xdr:ext cx="735965" cy="258445"/>
    <xdr:sp macro="" textlink="">
      <xdr:nvSpPr>
        <xdr:cNvPr id="69" name="テキスト ボックス 68"/>
        <xdr:cNvSpPr txBox="1"/>
      </xdr:nvSpPr>
      <xdr:spPr>
        <a:xfrm>
          <a:off x="3606800" y="60902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152400</xdr:rowOff>
    </xdr:from>
    <xdr:to xmlns:xdr="http://schemas.openxmlformats.org/drawingml/2006/spreadsheetDrawing">
      <xdr:col>15</xdr:col>
      <xdr:colOff>98425</xdr:colOff>
      <xdr:row>37</xdr:row>
      <xdr:rowOff>161290</xdr:rowOff>
    </xdr:to>
    <xdr:cxnSp macro="">
      <xdr:nvCxnSpPr>
        <xdr:cNvPr id="70" name="直線コネクタ 69"/>
        <xdr:cNvCxnSpPr/>
      </xdr:nvCxnSpPr>
      <xdr:spPr>
        <a:xfrm>
          <a:off x="2209800" y="64960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152400</xdr:rowOff>
    </xdr:from>
    <xdr:to xmlns:xdr="http://schemas.openxmlformats.org/drawingml/2006/spreadsheetDrawing">
      <xdr:col>11</xdr:col>
      <xdr:colOff>9525</xdr:colOff>
      <xdr:row>37</xdr:row>
      <xdr:rowOff>161290</xdr:rowOff>
    </xdr:to>
    <xdr:cxnSp macro="">
      <xdr:nvCxnSpPr>
        <xdr:cNvPr id="73" name="直線コネクタ 72"/>
        <xdr:cNvCxnSpPr/>
      </xdr:nvCxnSpPr>
      <xdr:spPr>
        <a:xfrm flipV="1">
          <a:off x="1320800" y="64960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61365" cy="259080"/>
    <xdr:sp macro="" textlink="">
      <xdr:nvSpPr>
        <xdr:cNvPr id="75" name="テキスト ボックス 74"/>
        <xdr:cNvSpPr txBox="1"/>
      </xdr:nvSpPr>
      <xdr:spPr>
        <a:xfrm>
          <a:off x="1828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270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139700</xdr:rowOff>
    </xdr:from>
    <xdr:ext cx="761365" cy="259080"/>
    <xdr:sp macro="" textlink="">
      <xdr:nvSpPr>
        <xdr:cNvPr id="77" name="テキスト ボックス 76"/>
        <xdr:cNvSpPr txBox="1"/>
      </xdr:nvSpPr>
      <xdr:spPr>
        <a:xfrm>
          <a:off x="939800" y="6140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7620</xdr:rowOff>
    </xdr:from>
    <xdr:to xmlns:xdr="http://schemas.openxmlformats.org/drawingml/2006/spreadsheetDrawing">
      <xdr:col>24</xdr:col>
      <xdr:colOff>76200</xdr:colOff>
      <xdr:row>38</xdr:row>
      <xdr:rowOff>109220</xdr:rowOff>
    </xdr:to>
    <xdr:sp macro="" textlink="">
      <xdr:nvSpPr>
        <xdr:cNvPr id="83" name="楕円 82"/>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151130</xdr:rowOff>
    </xdr:from>
    <xdr:ext cx="762000" cy="259080"/>
    <xdr:sp macro="" textlink="">
      <xdr:nvSpPr>
        <xdr:cNvPr id="84" name="人件費該当値テキスト"/>
        <xdr:cNvSpPr txBox="1"/>
      </xdr:nvSpPr>
      <xdr:spPr>
        <a:xfrm>
          <a:off x="49149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44450</xdr:rowOff>
    </xdr:from>
    <xdr:to xmlns:xdr="http://schemas.openxmlformats.org/drawingml/2006/spreadsheetDrawing">
      <xdr:col>20</xdr:col>
      <xdr:colOff>38100</xdr:colOff>
      <xdr:row>38</xdr:row>
      <xdr:rowOff>146050</xdr:rowOff>
    </xdr:to>
    <xdr:sp macro="" textlink="">
      <xdr:nvSpPr>
        <xdr:cNvPr id="85" name="楕円 84"/>
        <xdr:cNvSpPr/>
      </xdr:nvSpPr>
      <xdr:spPr>
        <a:xfrm>
          <a:off x="39370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130810</xdr:rowOff>
    </xdr:from>
    <xdr:ext cx="735965" cy="259080"/>
    <xdr:sp macro="" textlink="">
      <xdr:nvSpPr>
        <xdr:cNvPr id="86" name="テキスト ボックス 85"/>
        <xdr:cNvSpPr txBox="1"/>
      </xdr:nvSpPr>
      <xdr:spPr>
        <a:xfrm>
          <a:off x="3606800" y="66459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110490</xdr:rowOff>
    </xdr:from>
    <xdr:to xmlns:xdr="http://schemas.openxmlformats.org/drawingml/2006/spreadsheetDrawing">
      <xdr:col>15</xdr:col>
      <xdr:colOff>149225</xdr:colOff>
      <xdr:row>38</xdr:row>
      <xdr:rowOff>40640</xdr:rowOff>
    </xdr:to>
    <xdr:sp macro="" textlink="">
      <xdr:nvSpPr>
        <xdr:cNvPr id="87" name="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25400</xdr:rowOff>
    </xdr:from>
    <xdr:ext cx="762000" cy="259080"/>
    <xdr:sp macro="" textlink="">
      <xdr:nvSpPr>
        <xdr:cNvPr id="88" name="テキスト ボックス 87"/>
        <xdr:cNvSpPr txBox="1"/>
      </xdr:nvSpPr>
      <xdr:spPr>
        <a:xfrm>
          <a:off x="2717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101600</xdr:rowOff>
    </xdr:from>
    <xdr:to xmlns:xdr="http://schemas.openxmlformats.org/drawingml/2006/spreadsheetDrawing">
      <xdr:col>11</xdr:col>
      <xdr:colOff>60325</xdr:colOff>
      <xdr:row>38</xdr:row>
      <xdr:rowOff>31750</xdr:rowOff>
    </xdr:to>
    <xdr:sp macro="" textlink="">
      <xdr:nvSpPr>
        <xdr:cNvPr id="89" name="楕円 88"/>
        <xdr:cNvSpPr/>
      </xdr:nvSpPr>
      <xdr:spPr>
        <a:xfrm>
          <a:off x="21590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16510</xdr:rowOff>
    </xdr:from>
    <xdr:ext cx="761365" cy="259080"/>
    <xdr:sp macro="" textlink="">
      <xdr:nvSpPr>
        <xdr:cNvPr id="90" name="テキスト ボックス 89"/>
        <xdr:cNvSpPr txBox="1"/>
      </xdr:nvSpPr>
      <xdr:spPr>
        <a:xfrm>
          <a:off x="1828800" y="6531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110490</xdr:rowOff>
    </xdr:from>
    <xdr:to xmlns:xdr="http://schemas.openxmlformats.org/drawingml/2006/spreadsheetDrawing">
      <xdr:col>6</xdr:col>
      <xdr:colOff>171450</xdr:colOff>
      <xdr:row>38</xdr:row>
      <xdr:rowOff>40640</xdr:rowOff>
    </xdr:to>
    <xdr:sp macro="" textlink="">
      <xdr:nvSpPr>
        <xdr:cNvPr id="91" name="楕円 90"/>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25400</xdr:rowOff>
    </xdr:from>
    <xdr:ext cx="761365" cy="259080"/>
    <xdr:sp macro="" textlink="">
      <xdr:nvSpPr>
        <xdr:cNvPr id="92" name="テキスト ボックス 91"/>
        <xdr:cNvSpPr txBox="1"/>
      </xdr:nvSpPr>
      <xdr:spPr>
        <a:xfrm>
          <a:off x="939800" y="6540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浜松市へのごみの焼却委託のために類似団体内平均値よりも高い水準であったが、令和</a:t>
          </a:r>
          <a:r>
            <a:rPr kumimoji="1" lang="en-US" altLang="ja-JP" sz="1300">
              <a:latin typeface="ＭＳ Ｐゴシック"/>
              <a:ea typeface="ＭＳ Ｐゴシック"/>
            </a:rPr>
            <a:t>6</a:t>
          </a:r>
          <a:r>
            <a:rPr kumimoji="1" lang="ja-JP" altLang="en-US" sz="1300">
              <a:latin typeface="ＭＳ Ｐゴシック"/>
              <a:ea typeface="ＭＳ Ｐゴシック"/>
            </a:rPr>
            <a:t>年</a:t>
          </a:r>
          <a:r>
            <a:rPr kumimoji="1" lang="en-US" altLang="ja-JP" sz="1300">
              <a:latin typeface="ＭＳ Ｐゴシック"/>
              <a:ea typeface="ＭＳ Ｐゴシック"/>
            </a:rPr>
            <a:t>2</a:t>
          </a:r>
          <a:r>
            <a:rPr kumimoji="1" lang="ja-JP" altLang="en-US" sz="1300">
              <a:latin typeface="ＭＳ Ｐゴシック"/>
              <a:ea typeface="ＭＳ Ｐゴシック"/>
            </a:rPr>
            <a:t>月から自施設でのごみの焼却を再開したため、類似団体内平均値と同程度の水準となった。</a:t>
          </a:r>
        </a:p>
        <a:p>
          <a:r>
            <a:rPr kumimoji="1" lang="ja-JP" altLang="en-US" sz="1300">
              <a:latin typeface="ＭＳ Ｐゴシック"/>
              <a:ea typeface="ＭＳ Ｐゴシック"/>
            </a:rPr>
            <a:t>これまでも事務事業の徹底した見直しを図り、委託料などの経費の削減をしているが、優先度の低い事務事業については廃止・縮小するなど経常経費の削減に努める。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1"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2" name="直線コネクタ 121"/>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11430</xdr:rowOff>
    </xdr:from>
    <xdr:ext cx="762000" cy="259080"/>
    <xdr:sp macro="" textlink="">
      <xdr:nvSpPr>
        <xdr:cNvPr id="123" name="物件費最大値テキスト"/>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196850</xdr:colOff>
      <xdr:row>12</xdr:row>
      <xdr:rowOff>96520</xdr:rowOff>
    </xdr:to>
    <xdr:cxnSp macro="">
      <xdr:nvCxnSpPr>
        <xdr:cNvPr id="124" name="直線コネクタ 123"/>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115570</xdr:rowOff>
    </xdr:from>
    <xdr:to xmlns:xdr="http://schemas.openxmlformats.org/drawingml/2006/spreadsheetDrawing">
      <xdr:col>82</xdr:col>
      <xdr:colOff>107950</xdr:colOff>
      <xdr:row>17</xdr:row>
      <xdr:rowOff>39370</xdr:rowOff>
    </xdr:to>
    <xdr:cxnSp macro="">
      <xdr:nvCxnSpPr>
        <xdr:cNvPr id="125" name="直線コネクタ 124"/>
        <xdr:cNvCxnSpPr/>
      </xdr:nvCxnSpPr>
      <xdr:spPr>
        <a:xfrm flipV="1">
          <a:off x="15671800" y="2687320"/>
          <a:ext cx="8382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59690</xdr:rowOff>
    </xdr:from>
    <xdr:ext cx="762000" cy="259080"/>
    <xdr:sp macro="" textlink="">
      <xdr:nvSpPr>
        <xdr:cNvPr id="126" name="物件費平均値テキスト"/>
        <xdr:cNvSpPr txBox="1"/>
      </xdr:nvSpPr>
      <xdr:spPr>
        <a:xfrm>
          <a:off x="16598900" y="263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104140</xdr:rowOff>
    </xdr:from>
    <xdr:to xmlns:xdr="http://schemas.openxmlformats.org/drawingml/2006/spreadsheetDrawing">
      <xdr:col>78</xdr:col>
      <xdr:colOff>69850</xdr:colOff>
      <xdr:row>17</xdr:row>
      <xdr:rowOff>39370</xdr:rowOff>
    </xdr:to>
    <xdr:cxnSp macro="">
      <xdr:nvCxnSpPr>
        <xdr:cNvPr id="128" name="直線コネクタ 127"/>
        <xdr:cNvCxnSpPr/>
      </xdr:nvCxnSpPr>
      <xdr:spPr>
        <a:xfrm>
          <a:off x="14782800" y="28473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20320</xdr:rowOff>
    </xdr:from>
    <xdr:ext cx="736600" cy="258445"/>
    <xdr:sp macro="" textlink="">
      <xdr:nvSpPr>
        <xdr:cNvPr id="130" name="テキスト ボックス 129"/>
        <xdr:cNvSpPr txBox="1"/>
      </xdr:nvSpPr>
      <xdr:spPr>
        <a:xfrm>
          <a:off x="15290800" y="2420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73660</xdr:rowOff>
    </xdr:from>
    <xdr:to xmlns:xdr="http://schemas.openxmlformats.org/drawingml/2006/spreadsheetDrawing">
      <xdr:col>73</xdr:col>
      <xdr:colOff>180975</xdr:colOff>
      <xdr:row>16</xdr:row>
      <xdr:rowOff>104140</xdr:rowOff>
    </xdr:to>
    <xdr:cxnSp macro="">
      <xdr:nvCxnSpPr>
        <xdr:cNvPr id="131" name="直線コネクタ 130"/>
        <xdr:cNvCxnSpPr/>
      </xdr:nvCxnSpPr>
      <xdr:spPr>
        <a:xfrm>
          <a:off x="13893800" y="28168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153670</xdr:rowOff>
    </xdr:from>
    <xdr:ext cx="762000" cy="259080"/>
    <xdr:sp macro="" textlink="">
      <xdr:nvSpPr>
        <xdr:cNvPr id="133" name="テキスト ボックス 132"/>
        <xdr:cNvSpPr txBox="1"/>
      </xdr:nvSpPr>
      <xdr:spPr>
        <a:xfrm>
          <a:off x="1440180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73660</xdr:rowOff>
    </xdr:from>
    <xdr:to xmlns:xdr="http://schemas.openxmlformats.org/drawingml/2006/spreadsheetDrawing">
      <xdr:col>69</xdr:col>
      <xdr:colOff>92075</xdr:colOff>
      <xdr:row>17</xdr:row>
      <xdr:rowOff>24130</xdr:rowOff>
    </xdr:to>
    <xdr:cxnSp macro="">
      <xdr:nvCxnSpPr>
        <xdr:cNvPr id="134" name="直線コネクタ 133"/>
        <xdr:cNvCxnSpPr/>
      </xdr:nvCxnSpPr>
      <xdr:spPr>
        <a:xfrm flipV="1">
          <a:off x="13004800" y="281686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61365" cy="258445"/>
    <xdr:sp macro="" textlink="">
      <xdr:nvSpPr>
        <xdr:cNvPr id="136" name="テキスト ボックス 135"/>
        <xdr:cNvSpPr txBox="1"/>
      </xdr:nvSpPr>
      <xdr:spPr>
        <a:xfrm>
          <a:off x="13512800" y="2283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138430</xdr:rowOff>
    </xdr:from>
    <xdr:ext cx="762000" cy="259080"/>
    <xdr:sp macro="" textlink="">
      <xdr:nvSpPr>
        <xdr:cNvPr id="138" name="テキスト ボックス 137"/>
        <xdr:cNvSpPr txBox="1"/>
      </xdr:nvSpPr>
      <xdr:spPr>
        <a:xfrm>
          <a:off x="126238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64770</xdr:rowOff>
    </xdr:from>
    <xdr:to xmlns:xdr="http://schemas.openxmlformats.org/drawingml/2006/spreadsheetDrawing">
      <xdr:col>82</xdr:col>
      <xdr:colOff>158750</xdr:colOff>
      <xdr:row>15</xdr:row>
      <xdr:rowOff>166370</xdr:rowOff>
    </xdr:to>
    <xdr:sp macro="" textlink="">
      <xdr:nvSpPr>
        <xdr:cNvPr id="144" name="楕円 143"/>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81280</xdr:rowOff>
    </xdr:from>
    <xdr:ext cx="762000" cy="259080"/>
    <xdr:sp macro="" textlink="">
      <xdr:nvSpPr>
        <xdr:cNvPr id="145" name="物件費該当値テキスト"/>
        <xdr:cNvSpPr txBox="1"/>
      </xdr:nvSpPr>
      <xdr:spPr>
        <a:xfrm>
          <a:off x="16598900"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160020</xdr:rowOff>
    </xdr:from>
    <xdr:to xmlns:xdr="http://schemas.openxmlformats.org/drawingml/2006/spreadsheetDrawing">
      <xdr:col>78</xdr:col>
      <xdr:colOff>120650</xdr:colOff>
      <xdr:row>17</xdr:row>
      <xdr:rowOff>90170</xdr:rowOff>
    </xdr:to>
    <xdr:sp macro="" textlink="">
      <xdr:nvSpPr>
        <xdr:cNvPr id="146" name="楕円 145"/>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74930</xdr:rowOff>
    </xdr:from>
    <xdr:ext cx="736600" cy="258445"/>
    <xdr:sp macro="" textlink="">
      <xdr:nvSpPr>
        <xdr:cNvPr id="147" name="テキスト ボックス 146"/>
        <xdr:cNvSpPr txBox="1"/>
      </xdr:nvSpPr>
      <xdr:spPr>
        <a:xfrm>
          <a:off x="15290800" y="2989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53340</xdr:rowOff>
    </xdr:from>
    <xdr:to xmlns:xdr="http://schemas.openxmlformats.org/drawingml/2006/spreadsheetDrawing">
      <xdr:col>74</xdr:col>
      <xdr:colOff>31750</xdr:colOff>
      <xdr:row>16</xdr:row>
      <xdr:rowOff>154940</xdr:rowOff>
    </xdr:to>
    <xdr:sp macro="" textlink="">
      <xdr:nvSpPr>
        <xdr:cNvPr id="148" name="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139700</xdr:rowOff>
    </xdr:from>
    <xdr:ext cx="762000" cy="259080"/>
    <xdr:sp macro="" textlink="">
      <xdr:nvSpPr>
        <xdr:cNvPr id="149" name="テキスト ボックス 148"/>
        <xdr:cNvSpPr txBox="1"/>
      </xdr:nvSpPr>
      <xdr:spPr>
        <a:xfrm>
          <a:off x="14401800" y="288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50" name="楕円 149"/>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61365" cy="258445"/>
    <xdr:sp macro="" textlink="">
      <xdr:nvSpPr>
        <xdr:cNvPr id="151" name="テキスト ボックス 150"/>
        <xdr:cNvSpPr txBox="1"/>
      </xdr:nvSpPr>
      <xdr:spPr>
        <a:xfrm>
          <a:off x="13512800" y="2852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52" name="楕円 151"/>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53" name="テキスト ボックス 152"/>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類似団体内平均値より低い水準である。</a:t>
          </a:r>
        </a:p>
        <a:p>
          <a:r>
            <a:rPr kumimoji="1" lang="ja-JP" altLang="en-US" sz="1300">
              <a:latin typeface="ＭＳ Ｐゴシック"/>
              <a:ea typeface="ＭＳ Ｐゴシック"/>
            </a:rPr>
            <a:t>これは、類似団体と比べて、自動車関連企業をはじめとする第二次産業従事者が多いため生活保護受給者が少ないことや、高齢者の割合が低いことなどが要因である。</a:t>
          </a:r>
        </a:p>
        <a:p>
          <a:r>
            <a:rPr kumimoji="1" lang="ja-JP" altLang="en-US" sz="1300">
              <a:latin typeface="ＭＳ Ｐゴシック"/>
              <a:ea typeface="ＭＳ Ｐゴシック"/>
            </a:rPr>
            <a:t>しかし、保育所等給付費や介護・訓練給付費などの社会保障関係経費は増加傾向にあり、経常収支比率を悪化させる一因となっている。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9" name="テキスト ボックス 168"/>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1" name="テキスト ボックス 170"/>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3" name="テキスト ボックス 172"/>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5" name="テキスト ボックス 174"/>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7" name="テキスト ボックス 176"/>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9" name="テキスト ボックス 178"/>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82600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8445"/>
    <xdr:sp macro="" textlink="">
      <xdr:nvSpPr>
        <xdr:cNvPr id="184" name="扶助費最小値テキスト"/>
        <xdr:cNvSpPr txBox="1"/>
      </xdr:nvSpPr>
      <xdr:spPr>
        <a:xfrm>
          <a:off x="4914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62000" cy="258445"/>
    <xdr:sp macro="" textlink="">
      <xdr:nvSpPr>
        <xdr:cNvPr id="186" name="扶助費最大値テキスト"/>
        <xdr:cNvSpPr txBox="1"/>
      </xdr:nvSpPr>
      <xdr:spPr>
        <a:xfrm>
          <a:off x="4914900" y="8704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53340</xdr:rowOff>
    </xdr:from>
    <xdr:to xmlns:xdr="http://schemas.openxmlformats.org/drawingml/2006/spreadsheetDrawing">
      <xdr:col>24</xdr:col>
      <xdr:colOff>25400</xdr:colOff>
      <xdr:row>53</xdr:row>
      <xdr:rowOff>102235</xdr:rowOff>
    </xdr:to>
    <xdr:cxnSp macro="">
      <xdr:nvCxnSpPr>
        <xdr:cNvPr id="188" name="直線コネクタ 187"/>
        <xdr:cNvCxnSpPr/>
      </xdr:nvCxnSpPr>
      <xdr:spPr>
        <a:xfrm flipV="1">
          <a:off x="3987800" y="91401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73025</xdr:rowOff>
    </xdr:from>
    <xdr:ext cx="762000" cy="259080"/>
    <xdr:sp macro="" textlink="">
      <xdr:nvSpPr>
        <xdr:cNvPr id="189" name="扶助費平均値テキスト"/>
        <xdr:cNvSpPr txBox="1"/>
      </xdr:nvSpPr>
      <xdr:spPr>
        <a:xfrm>
          <a:off x="4914900" y="950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7752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29210</xdr:rowOff>
    </xdr:from>
    <xdr:to xmlns:xdr="http://schemas.openxmlformats.org/drawingml/2006/spreadsheetDrawing">
      <xdr:col>19</xdr:col>
      <xdr:colOff>187325</xdr:colOff>
      <xdr:row>53</xdr:row>
      <xdr:rowOff>102235</xdr:rowOff>
    </xdr:to>
    <xdr:cxnSp macro="">
      <xdr:nvCxnSpPr>
        <xdr:cNvPr id="191" name="直線コネクタ 190"/>
        <xdr:cNvCxnSpPr/>
      </xdr:nvCxnSpPr>
      <xdr:spPr>
        <a:xfrm>
          <a:off x="3098800" y="8944610"/>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121920</xdr:rowOff>
    </xdr:from>
    <xdr:ext cx="735965" cy="258445"/>
    <xdr:sp macro="" textlink="">
      <xdr:nvSpPr>
        <xdr:cNvPr id="193" name="テキスト ボックス 192"/>
        <xdr:cNvSpPr txBox="1"/>
      </xdr:nvSpPr>
      <xdr:spPr>
        <a:xfrm>
          <a:off x="3606800" y="95516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29210</xdr:rowOff>
    </xdr:from>
    <xdr:to xmlns:xdr="http://schemas.openxmlformats.org/drawingml/2006/spreadsheetDrawing">
      <xdr:col>15</xdr:col>
      <xdr:colOff>98425</xdr:colOff>
      <xdr:row>52</xdr:row>
      <xdr:rowOff>61595</xdr:rowOff>
    </xdr:to>
    <xdr:cxnSp macro="">
      <xdr:nvCxnSpPr>
        <xdr:cNvPr id="194" name="直線コネクタ 193"/>
        <xdr:cNvCxnSpPr/>
      </xdr:nvCxnSpPr>
      <xdr:spPr>
        <a:xfrm flipV="1">
          <a:off x="2209800" y="89446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30480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7620</xdr:rowOff>
    </xdr:from>
    <xdr:ext cx="762000" cy="258445"/>
    <xdr:sp macro="" textlink="">
      <xdr:nvSpPr>
        <xdr:cNvPr id="196" name="テキスト ボックス 195"/>
        <xdr:cNvSpPr txBox="1"/>
      </xdr:nvSpPr>
      <xdr:spPr>
        <a:xfrm>
          <a:off x="2717800" y="9437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12700</xdr:rowOff>
    </xdr:from>
    <xdr:to xmlns:xdr="http://schemas.openxmlformats.org/drawingml/2006/spreadsheetDrawing">
      <xdr:col>11</xdr:col>
      <xdr:colOff>9525</xdr:colOff>
      <xdr:row>52</xdr:row>
      <xdr:rowOff>61595</xdr:rowOff>
    </xdr:to>
    <xdr:cxnSp macro="">
      <xdr:nvCxnSpPr>
        <xdr:cNvPr id="197" name="直線コネクタ 196"/>
        <xdr:cNvCxnSpPr/>
      </xdr:nvCxnSpPr>
      <xdr:spPr>
        <a:xfrm>
          <a:off x="1320800" y="89281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2159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97790</xdr:rowOff>
    </xdr:from>
    <xdr:ext cx="761365" cy="258445"/>
    <xdr:sp macro="" textlink="">
      <xdr:nvSpPr>
        <xdr:cNvPr id="199" name="テキスト ボックス 198"/>
        <xdr:cNvSpPr txBox="1"/>
      </xdr:nvSpPr>
      <xdr:spPr>
        <a:xfrm>
          <a:off x="1828800" y="93560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00" name="フローチャート: 判断 199"/>
        <xdr:cNvSpPr/>
      </xdr:nvSpPr>
      <xdr:spPr>
        <a:xfrm>
          <a:off x="1270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23495</xdr:rowOff>
    </xdr:from>
    <xdr:ext cx="761365" cy="259080"/>
    <xdr:sp macro="" textlink="">
      <xdr:nvSpPr>
        <xdr:cNvPr id="201" name="テキスト ボックス 200"/>
        <xdr:cNvSpPr txBox="1"/>
      </xdr:nvSpPr>
      <xdr:spPr>
        <a:xfrm>
          <a:off x="939800" y="94532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2540</xdr:rowOff>
    </xdr:from>
    <xdr:to xmlns:xdr="http://schemas.openxmlformats.org/drawingml/2006/spreadsheetDrawing">
      <xdr:col>24</xdr:col>
      <xdr:colOff>76200</xdr:colOff>
      <xdr:row>53</xdr:row>
      <xdr:rowOff>104140</xdr:rowOff>
    </xdr:to>
    <xdr:sp macro="" textlink="">
      <xdr:nvSpPr>
        <xdr:cNvPr id="207" name="楕円 206"/>
        <xdr:cNvSpPr/>
      </xdr:nvSpPr>
      <xdr:spPr>
        <a:xfrm>
          <a:off x="4775200" y="90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19050</xdr:rowOff>
    </xdr:from>
    <xdr:ext cx="762000" cy="258445"/>
    <xdr:sp macro="" textlink="">
      <xdr:nvSpPr>
        <xdr:cNvPr id="208" name="扶助費該当値テキスト"/>
        <xdr:cNvSpPr txBox="1"/>
      </xdr:nvSpPr>
      <xdr:spPr>
        <a:xfrm>
          <a:off x="4914900" y="8934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52070</xdr:rowOff>
    </xdr:from>
    <xdr:to xmlns:xdr="http://schemas.openxmlformats.org/drawingml/2006/spreadsheetDrawing">
      <xdr:col>20</xdr:col>
      <xdr:colOff>38100</xdr:colOff>
      <xdr:row>53</xdr:row>
      <xdr:rowOff>153035</xdr:rowOff>
    </xdr:to>
    <xdr:sp macro="" textlink="">
      <xdr:nvSpPr>
        <xdr:cNvPr id="209" name="楕円 208"/>
        <xdr:cNvSpPr/>
      </xdr:nvSpPr>
      <xdr:spPr>
        <a:xfrm>
          <a:off x="39370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163195</xdr:rowOff>
    </xdr:from>
    <xdr:ext cx="735965" cy="259080"/>
    <xdr:sp macro="" textlink="">
      <xdr:nvSpPr>
        <xdr:cNvPr id="210" name="テキスト ボックス 209"/>
        <xdr:cNvSpPr txBox="1"/>
      </xdr:nvSpPr>
      <xdr:spPr>
        <a:xfrm>
          <a:off x="3606800" y="89071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51</xdr:row>
      <xdr:rowOff>149860</xdr:rowOff>
    </xdr:from>
    <xdr:to xmlns:xdr="http://schemas.openxmlformats.org/drawingml/2006/spreadsheetDrawing">
      <xdr:col>15</xdr:col>
      <xdr:colOff>149225</xdr:colOff>
      <xdr:row>52</xdr:row>
      <xdr:rowOff>80010</xdr:rowOff>
    </xdr:to>
    <xdr:sp macro="" textlink="">
      <xdr:nvSpPr>
        <xdr:cNvPr id="211" name="楕円 210"/>
        <xdr:cNvSpPr/>
      </xdr:nvSpPr>
      <xdr:spPr>
        <a:xfrm>
          <a:off x="3048000" y="889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50</xdr:row>
      <xdr:rowOff>90170</xdr:rowOff>
    </xdr:from>
    <xdr:ext cx="762000" cy="259080"/>
    <xdr:sp macro="" textlink="">
      <xdr:nvSpPr>
        <xdr:cNvPr id="212" name="テキスト ボックス 211"/>
        <xdr:cNvSpPr txBox="1"/>
      </xdr:nvSpPr>
      <xdr:spPr>
        <a:xfrm>
          <a:off x="2717800" y="866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10795</xdr:rowOff>
    </xdr:from>
    <xdr:to xmlns:xdr="http://schemas.openxmlformats.org/drawingml/2006/spreadsheetDrawing">
      <xdr:col>11</xdr:col>
      <xdr:colOff>60325</xdr:colOff>
      <xdr:row>52</xdr:row>
      <xdr:rowOff>112395</xdr:rowOff>
    </xdr:to>
    <xdr:sp macro="" textlink="">
      <xdr:nvSpPr>
        <xdr:cNvPr id="213" name="楕円 212"/>
        <xdr:cNvSpPr/>
      </xdr:nvSpPr>
      <xdr:spPr>
        <a:xfrm>
          <a:off x="2159000" y="89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50</xdr:row>
      <xdr:rowOff>122555</xdr:rowOff>
    </xdr:from>
    <xdr:ext cx="761365" cy="258445"/>
    <xdr:sp macro="" textlink="">
      <xdr:nvSpPr>
        <xdr:cNvPr id="214" name="テキスト ボックス 213"/>
        <xdr:cNvSpPr txBox="1"/>
      </xdr:nvSpPr>
      <xdr:spPr>
        <a:xfrm>
          <a:off x="1828800" y="8695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51</xdr:row>
      <xdr:rowOff>133350</xdr:rowOff>
    </xdr:from>
    <xdr:to xmlns:xdr="http://schemas.openxmlformats.org/drawingml/2006/spreadsheetDrawing">
      <xdr:col>6</xdr:col>
      <xdr:colOff>171450</xdr:colOff>
      <xdr:row>52</xdr:row>
      <xdr:rowOff>63500</xdr:rowOff>
    </xdr:to>
    <xdr:sp macro="" textlink="">
      <xdr:nvSpPr>
        <xdr:cNvPr id="215" name="楕円 214"/>
        <xdr:cNvSpPr/>
      </xdr:nvSpPr>
      <xdr:spPr>
        <a:xfrm>
          <a:off x="12700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50</xdr:row>
      <xdr:rowOff>73660</xdr:rowOff>
    </xdr:from>
    <xdr:ext cx="761365" cy="259080"/>
    <xdr:sp macro="" textlink="">
      <xdr:nvSpPr>
        <xdr:cNvPr id="216" name="テキスト ボックス 215"/>
        <xdr:cNvSpPr txBox="1"/>
      </xdr:nvSpPr>
      <xdr:spPr>
        <a:xfrm>
          <a:off x="939800" y="8646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繰出金と維持補修費の合計であり、介護保険事業特別会計や後期高齢者医療事業特別会計などへの繰出金の増やごみ処理施設の維持補修費の増などにより、前年度数値より増となり、類似団体内平均値を上回った。</a:t>
          </a:r>
        </a:p>
        <a:p>
          <a:r>
            <a:rPr kumimoji="1" lang="ja-JP" altLang="en-US" sz="1300">
              <a:latin typeface="ＭＳ Ｐゴシック"/>
              <a:ea typeface="ＭＳ Ｐゴシック"/>
            </a:rPr>
            <a:t>今後も施設の老朽化が進み、維持経費が大きくかかることが予想されるため、公共施設の適正配置・整備を進め、コストの低減に努めていく。また、繰出金の抑制についても、引き続き努める。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9525</xdr:rowOff>
    </xdr:from>
    <xdr:ext cx="762000" cy="258445"/>
    <xdr:sp macro="" textlink="">
      <xdr:nvSpPr>
        <xdr:cNvPr id="247" name="その他最小値テキスト"/>
        <xdr:cNvSpPr txBox="1"/>
      </xdr:nvSpPr>
      <xdr:spPr>
        <a:xfrm>
          <a:off x="16598900" y="10467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196850</xdr:colOff>
      <xdr:row>61</xdr:row>
      <xdr:rowOff>37465</xdr:rowOff>
    </xdr:to>
    <xdr:cxnSp macro="">
      <xdr:nvCxnSpPr>
        <xdr:cNvPr id="248" name="直線コネクタ 247"/>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167005</xdr:rowOff>
    </xdr:from>
    <xdr:ext cx="762000" cy="258445"/>
    <xdr:sp macro="" textlink="">
      <xdr:nvSpPr>
        <xdr:cNvPr id="249" name="その他最大値テキスト"/>
        <xdr:cNvSpPr txBox="1"/>
      </xdr:nvSpPr>
      <xdr:spPr>
        <a:xfrm>
          <a:off x="16598900" y="8910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196850</xdr:colOff>
      <xdr:row>53</xdr:row>
      <xdr:rowOff>80645</xdr:rowOff>
    </xdr:to>
    <xdr:cxnSp macro="">
      <xdr:nvCxnSpPr>
        <xdr:cNvPr id="250" name="直線コネクタ 249"/>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102235</xdr:rowOff>
    </xdr:from>
    <xdr:to xmlns:xdr="http://schemas.openxmlformats.org/drawingml/2006/spreadsheetDrawing">
      <xdr:col>82</xdr:col>
      <xdr:colOff>107950</xdr:colOff>
      <xdr:row>58</xdr:row>
      <xdr:rowOff>159385</xdr:rowOff>
    </xdr:to>
    <xdr:cxnSp macro="">
      <xdr:nvCxnSpPr>
        <xdr:cNvPr id="251" name="直線コネクタ 250"/>
        <xdr:cNvCxnSpPr/>
      </xdr:nvCxnSpPr>
      <xdr:spPr>
        <a:xfrm>
          <a:off x="15671800" y="9874885"/>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27305</xdr:rowOff>
    </xdr:from>
    <xdr:ext cx="762000" cy="259080"/>
    <xdr:sp macro="" textlink="">
      <xdr:nvSpPr>
        <xdr:cNvPr id="252" name="その他平均値テキスト"/>
        <xdr:cNvSpPr txBox="1"/>
      </xdr:nvSpPr>
      <xdr:spPr>
        <a:xfrm>
          <a:off x="1659890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143510</xdr:rowOff>
    </xdr:from>
    <xdr:to xmlns:xdr="http://schemas.openxmlformats.org/drawingml/2006/spreadsheetDrawing">
      <xdr:col>78</xdr:col>
      <xdr:colOff>69850</xdr:colOff>
      <xdr:row>57</xdr:row>
      <xdr:rowOff>102235</xdr:rowOff>
    </xdr:to>
    <xdr:cxnSp macro="">
      <xdr:nvCxnSpPr>
        <xdr:cNvPr id="254" name="直線コネクタ 253"/>
        <xdr:cNvCxnSpPr/>
      </xdr:nvCxnSpPr>
      <xdr:spPr>
        <a:xfrm>
          <a:off x="14782800" y="97447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118745</xdr:rowOff>
    </xdr:from>
    <xdr:ext cx="736600" cy="259080"/>
    <xdr:sp macro="" textlink="">
      <xdr:nvSpPr>
        <xdr:cNvPr id="256" name="テキスト ボックス 255"/>
        <xdr:cNvSpPr txBox="1"/>
      </xdr:nvSpPr>
      <xdr:spPr>
        <a:xfrm>
          <a:off x="15290800" y="10062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143510</xdr:rowOff>
    </xdr:from>
    <xdr:to xmlns:xdr="http://schemas.openxmlformats.org/drawingml/2006/spreadsheetDrawing">
      <xdr:col>73</xdr:col>
      <xdr:colOff>180975</xdr:colOff>
      <xdr:row>57</xdr:row>
      <xdr:rowOff>15240</xdr:rowOff>
    </xdr:to>
    <xdr:cxnSp macro="">
      <xdr:nvCxnSpPr>
        <xdr:cNvPr id="257" name="直線コネクタ 256"/>
        <xdr:cNvCxnSpPr/>
      </xdr:nvCxnSpPr>
      <xdr:spPr>
        <a:xfrm flipV="1">
          <a:off x="13893800" y="97447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118745</xdr:rowOff>
    </xdr:from>
    <xdr:ext cx="762000" cy="259080"/>
    <xdr:sp macro="" textlink="">
      <xdr:nvSpPr>
        <xdr:cNvPr id="259" name="テキスト ボックス 258"/>
        <xdr:cNvSpPr txBox="1"/>
      </xdr:nvSpPr>
      <xdr:spPr>
        <a:xfrm>
          <a:off x="14401800" y="10062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34290</xdr:rowOff>
    </xdr:from>
    <xdr:to xmlns:xdr="http://schemas.openxmlformats.org/drawingml/2006/spreadsheetDrawing">
      <xdr:col>69</xdr:col>
      <xdr:colOff>92075</xdr:colOff>
      <xdr:row>57</xdr:row>
      <xdr:rowOff>15240</xdr:rowOff>
    </xdr:to>
    <xdr:cxnSp macro="">
      <xdr:nvCxnSpPr>
        <xdr:cNvPr id="260" name="直線コネクタ 259"/>
        <xdr:cNvCxnSpPr/>
      </xdr:nvCxnSpPr>
      <xdr:spPr>
        <a:xfrm>
          <a:off x="13004800" y="96354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64770</xdr:rowOff>
    </xdr:from>
    <xdr:ext cx="761365" cy="258445"/>
    <xdr:sp macro="" textlink="">
      <xdr:nvSpPr>
        <xdr:cNvPr id="262" name="テキスト ボックス 261"/>
        <xdr:cNvSpPr txBox="1"/>
      </xdr:nvSpPr>
      <xdr:spPr>
        <a:xfrm>
          <a:off x="13512800" y="10008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3" name="フローチャート: 判断 262"/>
        <xdr:cNvSpPr/>
      </xdr:nvSpPr>
      <xdr:spPr>
        <a:xfrm>
          <a:off x="12954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97790</xdr:rowOff>
    </xdr:from>
    <xdr:ext cx="762000" cy="258445"/>
    <xdr:sp macro="" textlink="">
      <xdr:nvSpPr>
        <xdr:cNvPr id="264" name="テキスト ボックス 263"/>
        <xdr:cNvSpPr txBox="1"/>
      </xdr:nvSpPr>
      <xdr:spPr>
        <a:xfrm>
          <a:off x="12623800" y="10041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109220</xdr:rowOff>
    </xdr:from>
    <xdr:to xmlns:xdr="http://schemas.openxmlformats.org/drawingml/2006/spreadsheetDrawing">
      <xdr:col>82</xdr:col>
      <xdr:colOff>158750</xdr:colOff>
      <xdr:row>59</xdr:row>
      <xdr:rowOff>38735</xdr:rowOff>
    </xdr:to>
    <xdr:sp macro="" textlink="">
      <xdr:nvSpPr>
        <xdr:cNvPr id="270" name="楕円 269"/>
        <xdr:cNvSpPr/>
      </xdr:nvSpPr>
      <xdr:spPr>
        <a:xfrm>
          <a:off x="164592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80645</xdr:rowOff>
    </xdr:from>
    <xdr:ext cx="762000" cy="259080"/>
    <xdr:sp macro="" textlink="">
      <xdr:nvSpPr>
        <xdr:cNvPr id="271" name="その他該当値テキスト"/>
        <xdr:cNvSpPr txBox="1"/>
      </xdr:nvSpPr>
      <xdr:spPr>
        <a:xfrm>
          <a:off x="16598900" y="1002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52070</xdr:rowOff>
    </xdr:from>
    <xdr:to xmlns:xdr="http://schemas.openxmlformats.org/drawingml/2006/spreadsheetDrawing">
      <xdr:col>78</xdr:col>
      <xdr:colOff>120650</xdr:colOff>
      <xdr:row>57</xdr:row>
      <xdr:rowOff>153035</xdr:rowOff>
    </xdr:to>
    <xdr:sp macro="" textlink="">
      <xdr:nvSpPr>
        <xdr:cNvPr id="272" name="楕円 271"/>
        <xdr:cNvSpPr/>
      </xdr:nvSpPr>
      <xdr:spPr>
        <a:xfrm>
          <a:off x="15621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163195</xdr:rowOff>
    </xdr:from>
    <xdr:ext cx="736600" cy="259080"/>
    <xdr:sp macro="" textlink="">
      <xdr:nvSpPr>
        <xdr:cNvPr id="273" name="テキスト ボックス 272"/>
        <xdr:cNvSpPr txBox="1"/>
      </xdr:nvSpPr>
      <xdr:spPr>
        <a:xfrm>
          <a:off x="15290800" y="9592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92710</xdr:rowOff>
    </xdr:from>
    <xdr:to xmlns:xdr="http://schemas.openxmlformats.org/drawingml/2006/spreadsheetDrawing">
      <xdr:col>74</xdr:col>
      <xdr:colOff>31750</xdr:colOff>
      <xdr:row>57</xdr:row>
      <xdr:rowOff>22860</xdr:rowOff>
    </xdr:to>
    <xdr:sp macro="" textlink="">
      <xdr:nvSpPr>
        <xdr:cNvPr id="274" name="楕円 273"/>
        <xdr:cNvSpPr/>
      </xdr:nvSpPr>
      <xdr:spPr>
        <a:xfrm>
          <a:off x="14732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33020</xdr:rowOff>
    </xdr:from>
    <xdr:ext cx="762000" cy="259080"/>
    <xdr:sp macro="" textlink="">
      <xdr:nvSpPr>
        <xdr:cNvPr id="275" name="テキスト ボックス 274"/>
        <xdr:cNvSpPr txBox="1"/>
      </xdr:nvSpPr>
      <xdr:spPr>
        <a:xfrm>
          <a:off x="1440180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76" name="楕円 275"/>
        <xdr:cNvSpPr/>
      </xdr:nvSpPr>
      <xdr:spPr>
        <a:xfrm>
          <a:off x="13843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76200</xdr:rowOff>
    </xdr:from>
    <xdr:ext cx="761365" cy="258445"/>
    <xdr:sp macro="" textlink="">
      <xdr:nvSpPr>
        <xdr:cNvPr id="277" name="テキスト ボックス 276"/>
        <xdr:cNvSpPr txBox="1"/>
      </xdr:nvSpPr>
      <xdr:spPr>
        <a:xfrm>
          <a:off x="13512800" y="9505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154940</xdr:rowOff>
    </xdr:from>
    <xdr:to xmlns:xdr="http://schemas.openxmlformats.org/drawingml/2006/spreadsheetDrawing">
      <xdr:col>65</xdr:col>
      <xdr:colOff>53975</xdr:colOff>
      <xdr:row>56</xdr:row>
      <xdr:rowOff>85090</xdr:rowOff>
    </xdr:to>
    <xdr:sp macro="" textlink="">
      <xdr:nvSpPr>
        <xdr:cNvPr id="278" name="楕円 277"/>
        <xdr:cNvSpPr/>
      </xdr:nvSpPr>
      <xdr:spPr>
        <a:xfrm>
          <a:off x="12954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95250</xdr:rowOff>
    </xdr:from>
    <xdr:ext cx="762000" cy="259080"/>
    <xdr:sp macro="" textlink="">
      <xdr:nvSpPr>
        <xdr:cNvPr id="279" name="テキスト ボックス 278"/>
        <xdr:cNvSpPr txBox="1"/>
      </xdr:nvSpPr>
      <xdr:spPr>
        <a:xfrm>
          <a:off x="1262380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後期高齢者医療事業費（療養給付費）や病院事業繰出金（経常経費）を抑制しているため、類似団体内平均値よりも低い水準である。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今後も経常的に補助している事業も含め補助対象事業を精査し、「サンセット方式」の考えのもと、見直しや廃止を進める。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133350</xdr:rowOff>
    </xdr:from>
    <xdr:ext cx="762000" cy="258445"/>
    <xdr:sp macro="" textlink="">
      <xdr:nvSpPr>
        <xdr:cNvPr id="305" name="補助費等最小値テキスト"/>
        <xdr:cNvSpPr txBox="1"/>
      </xdr:nvSpPr>
      <xdr:spPr>
        <a:xfrm>
          <a:off x="16598900" y="6819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196850</xdr:colOff>
      <xdr:row>39</xdr:row>
      <xdr:rowOff>161290</xdr:rowOff>
    </xdr:to>
    <xdr:cxnSp macro="">
      <xdr:nvCxnSpPr>
        <xdr:cNvPr id="306" name="直線コネクタ 305"/>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7"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8" name="直線コネクタ 307"/>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109220</xdr:rowOff>
    </xdr:from>
    <xdr:to xmlns:xdr="http://schemas.openxmlformats.org/drawingml/2006/spreadsheetDrawing">
      <xdr:col>82</xdr:col>
      <xdr:colOff>107950</xdr:colOff>
      <xdr:row>36</xdr:row>
      <xdr:rowOff>109220</xdr:rowOff>
    </xdr:to>
    <xdr:cxnSp macro="">
      <xdr:nvCxnSpPr>
        <xdr:cNvPr id="309" name="直線コネクタ 308"/>
        <xdr:cNvCxnSpPr/>
      </xdr:nvCxnSpPr>
      <xdr:spPr>
        <a:xfrm>
          <a:off x="15671800" y="62814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75565</xdr:rowOff>
    </xdr:from>
    <xdr:ext cx="762000" cy="258445"/>
    <xdr:sp macro="" textlink="">
      <xdr:nvSpPr>
        <xdr:cNvPr id="310" name="補助費等平均値テキスト"/>
        <xdr:cNvSpPr txBox="1"/>
      </xdr:nvSpPr>
      <xdr:spPr>
        <a:xfrm>
          <a:off x="16598900" y="6247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53975</xdr:rowOff>
    </xdr:from>
    <xdr:to xmlns:xdr="http://schemas.openxmlformats.org/drawingml/2006/spreadsheetDrawing">
      <xdr:col>78</xdr:col>
      <xdr:colOff>69850</xdr:colOff>
      <xdr:row>36</xdr:row>
      <xdr:rowOff>109220</xdr:rowOff>
    </xdr:to>
    <xdr:cxnSp macro="">
      <xdr:nvCxnSpPr>
        <xdr:cNvPr id="312" name="直線コネクタ 311"/>
        <xdr:cNvCxnSpPr/>
      </xdr:nvCxnSpPr>
      <xdr:spPr>
        <a:xfrm>
          <a:off x="14782800" y="62261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18415</xdr:rowOff>
    </xdr:from>
    <xdr:ext cx="736600" cy="258445"/>
    <xdr:sp macro="" textlink="">
      <xdr:nvSpPr>
        <xdr:cNvPr id="314" name="テキスト ボックス 313"/>
        <xdr:cNvSpPr txBox="1"/>
      </xdr:nvSpPr>
      <xdr:spPr>
        <a:xfrm>
          <a:off x="15290800" y="6362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53975</xdr:rowOff>
    </xdr:from>
    <xdr:to xmlns:xdr="http://schemas.openxmlformats.org/drawingml/2006/spreadsheetDrawing">
      <xdr:col>73</xdr:col>
      <xdr:colOff>180975</xdr:colOff>
      <xdr:row>36</xdr:row>
      <xdr:rowOff>95250</xdr:rowOff>
    </xdr:to>
    <xdr:cxnSp macro="">
      <xdr:nvCxnSpPr>
        <xdr:cNvPr id="315" name="直線コネクタ 314"/>
        <xdr:cNvCxnSpPr/>
      </xdr:nvCxnSpPr>
      <xdr:spPr>
        <a:xfrm flipV="1">
          <a:off x="13893800" y="62261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9525</xdr:rowOff>
    </xdr:from>
    <xdr:ext cx="762000" cy="258445"/>
    <xdr:sp macro="" textlink="">
      <xdr:nvSpPr>
        <xdr:cNvPr id="317" name="テキスト ボックス 316"/>
        <xdr:cNvSpPr txBox="1"/>
      </xdr:nvSpPr>
      <xdr:spPr>
        <a:xfrm>
          <a:off x="14401800" y="635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95250</xdr:rowOff>
    </xdr:from>
    <xdr:to xmlns:xdr="http://schemas.openxmlformats.org/drawingml/2006/spreadsheetDrawing">
      <xdr:col>69</xdr:col>
      <xdr:colOff>92075</xdr:colOff>
      <xdr:row>36</xdr:row>
      <xdr:rowOff>104140</xdr:rowOff>
    </xdr:to>
    <xdr:cxnSp macro="">
      <xdr:nvCxnSpPr>
        <xdr:cNvPr id="318" name="直線コネクタ 317"/>
        <xdr:cNvCxnSpPr/>
      </xdr:nvCxnSpPr>
      <xdr:spPr>
        <a:xfrm flipV="1">
          <a:off x="13004800" y="62674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162560</xdr:rowOff>
    </xdr:from>
    <xdr:ext cx="761365" cy="259080"/>
    <xdr:sp macro="" textlink="">
      <xdr:nvSpPr>
        <xdr:cNvPr id="320" name="テキスト ボックス 319"/>
        <xdr:cNvSpPr txBox="1"/>
      </xdr:nvSpPr>
      <xdr:spPr>
        <a:xfrm>
          <a:off x="13512800" y="633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1" name="フローチャート: 判断 320"/>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22860</xdr:rowOff>
    </xdr:from>
    <xdr:ext cx="762000" cy="259080"/>
    <xdr:sp macro="" textlink="">
      <xdr:nvSpPr>
        <xdr:cNvPr id="322" name="テキスト ボックス 321"/>
        <xdr:cNvSpPr txBox="1"/>
      </xdr:nvSpPr>
      <xdr:spPr>
        <a:xfrm>
          <a:off x="12623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4" name="テキスト ボックス 32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5" name="テキスト ボックス 32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7" name="テキスト ボックス 32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57785</xdr:rowOff>
    </xdr:from>
    <xdr:to xmlns:xdr="http://schemas.openxmlformats.org/drawingml/2006/spreadsheetDrawing">
      <xdr:col>82</xdr:col>
      <xdr:colOff>158750</xdr:colOff>
      <xdr:row>36</xdr:row>
      <xdr:rowOff>159385</xdr:rowOff>
    </xdr:to>
    <xdr:sp macro="" textlink="">
      <xdr:nvSpPr>
        <xdr:cNvPr id="328" name="楕円 327"/>
        <xdr:cNvSpPr/>
      </xdr:nvSpPr>
      <xdr:spPr>
        <a:xfrm>
          <a:off x="164592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74930</xdr:rowOff>
    </xdr:from>
    <xdr:ext cx="762000" cy="258445"/>
    <xdr:sp macro="" textlink="">
      <xdr:nvSpPr>
        <xdr:cNvPr id="329" name="補助費等該当値テキスト"/>
        <xdr:cNvSpPr txBox="1"/>
      </xdr:nvSpPr>
      <xdr:spPr>
        <a:xfrm>
          <a:off x="16598900" y="6075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57785</xdr:rowOff>
    </xdr:from>
    <xdr:to xmlns:xdr="http://schemas.openxmlformats.org/drawingml/2006/spreadsheetDrawing">
      <xdr:col>78</xdr:col>
      <xdr:colOff>120650</xdr:colOff>
      <xdr:row>36</xdr:row>
      <xdr:rowOff>159385</xdr:rowOff>
    </xdr:to>
    <xdr:sp macro="" textlink="">
      <xdr:nvSpPr>
        <xdr:cNvPr id="330" name="楕円 329"/>
        <xdr:cNvSpPr/>
      </xdr:nvSpPr>
      <xdr:spPr>
        <a:xfrm>
          <a:off x="15621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169545</xdr:rowOff>
    </xdr:from>
    <xdr:ext cx="736600" cy="258445"/>
    <xdr:sp macro="" textlink="">
      <xdr:nvSpPr>
        <xdr:cNvPr id="331" name="テキスト ボックス 330"/>
        <xdr:cNvSpPr txBox="1"/>
      </xdr:nvSpPr>
      <xdr:spPr>
        <a:xfrm>
          <a:off x="15290800" y="5998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3175</xdr:rowOff>
    </xdr:from>
    <xdr:to xmlns:xdr="http://schemas.openxmlformats.org/drawingml/2006/spreadsheetDrawing">
      <xdr:col>74</xdr:col>
      <xdr:colOff>31750</xdr:colOff>
      <xdr:row>36</xdr:row>
      <xdr:rowOff>104775</xdr:rowOff>
    </xdr:to>
    <xdr:sp macro="" textlink="">
      <xdr:nvSpPr>
        <xdr:cNvPr id="332" name="楕円 331"/>
        <xdr:cNvSpPr/>
      </xdr:nvSpPr>
      <xdr:spPr>
        <a:xfrm>
          <a:off x="14732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114935</xdr:rowOff>
    </xdr:from>
    <xdr:ext cx="762000" cy="259080"/>
    <xdr:sp macro="" textlink="">
      <xdr:nvSpPr>
        <xdr:cNvPr id="333" name="テキスト ボックス 332"/>
        <xdr:cNvSpPr txBox="1"/>
      </xdr:nvSpPr>
      <xdr:spPr>
        <a:xfrm>
          <a:off x="14401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44450</xdr:rowOff>
    </xdr:from>
    <xdr:to xmlns:xdr="http://schemas.openxmlformats.org/drawingml/2006/spreadsheetDrawing">
      <xdr:col>69</xdr:col>
      <xdr:colOff>142875</xdr:colOff>
      <xdr:row>36</xdr:row>
      <xdr:rowOff>146050</xdr:rowOff>
    </xdr:to>
    <xdr:sp macro="" textlink="">
      <xdr:nvSpPr>
        <xdr:cNvPr id="334" name="楕円 333"/>
        <xdr:cNvSpPr/>
      </xdr:nvSpPr>
      <xdr:spPr>
        <a:xfrm>
          <a:off x="13843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156210</xdr:rowOff>
    </xdr:from>
    <xdr:ext cx="761365" cy="258445"/>
    <xdr:sp macro="" textlink="">
      <xdr:nvSpPr>
        <xdr:cNvPr id="335" name="テキスト ボックス 334"/>
        <xdr:cNvSpPr txBox="1"/>
      </xdr:nvSpPr>
      <xdr:spPr>
        <a:xfrm>
          <a:off x="13512800" y="5985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53340</xdr:rowOff>
    </xdr:from>
    <xdr:to xmlns:xdr="http://schemas.openxmlformats.org/drawingml/2006/spreadsheetDrawing">
      <xdr:col>65</xdr:col>
      <xdr:colOff>53975</xdr:colOff>
      <xdr:row>36</xdr:row>
      <xdr:rowOff>154940</xdr:rowOff>
    </xdr:to>
    <xdr:sp macro="" textlink="">
      <xdr:nvSpPr>
        <xdr:cNvPr id="336" name="楕円 335"/>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165100</xdr:rowOff>
    </xdr:from>
    <xdr:ext cx="762000" cy="259080"/>
    <xdr:sp macro="" textlink="">
      <xdr:nvSpPr>
        <xdr:cNvPr id="337" name="テキスト ボックス 336"/>
        <xdr:cNvSpPr txBox="1"/>
      </xdr:nvSpPr>
      <xdr:spPr>
        <a:xfrm>
          <a:off x="12623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地方債の発行額を抑制しているため、類似団体内平均値よりも低い水準であるが、今後は大型建設事業に伴う地方債の償還も本格化していくため、比率の上昇が予想される。</a:t>
          </a:r>
          <a:endParaRPr kumimoji="1" lang="en-US" altLang="ja-JP" sz="1300">
            <a:latin typeface="ＭＳ Ｐゴシック"/>
            <a:ea typeface="ＭＳ Ｐゴシック"/>
          </a:endParaRPr>
        </a:p>
        <a:p>
          <a:r>
            <a:rPr kumimoji="1" lang="ja-JP" altLang="en-US" sz="1300">
              <a:latin typeface="ＭＳ Ｐゴシック"/>
              <a:ea typeface="ＭＳ Ｐゴシック"/>
            </a:rPr>
            <a:t>事業の優先度・緊急度などを的確に把握・精査し、公債負担の軽減を図りながら計画的に事業の推進に努める。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9" name="テキスト ボックス 34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1" name="テキスト ボックス 35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3" name="テキスト ボックス 352"/>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5" name="テキスト ボックス 354"/>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7" name="テキスト ボックス 356"/>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59" name="テキスト ボックス 358"/>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2" name="直線コネクタ 361"/>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2000" cy="259080"/>
    <xdr:sp macro="" textlink="">
      <xdr:nvSpPr>
        <xdr:cNvPr id="363" name="公債費最小値テキスト"/>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4" name="直線コネクタ 363"/>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5"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6" name="直線コネクタ 365"/>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53975</xdr:rowOff>
    </xdr:from>
    <xdr:to xmlns:xdr="http://schemas.openxmlformats.org/drawingml/2006/spreadsheetDrawing">
      <xdr:col>24</xdr:col>
      <xdr:colOff>25400</xdr:colOff>
      <xdr:row>76</xdr:row>
      <xdr:rowOff>95250</xdr:rowOff>
    </xdr:to>
    <xdr:cxnSp macro="">
      <xdr:nvCxnSpPr>
        <xdr:cNvPr id="367" name="直線コネクタ 366"/>
        <xdr:cNvCxnSpPr/>
      </xdr:nvCxnSpPr>
      <xdr:spPr>
        <a:xfrm flipV="1">
          <a:off x="3987800" y="1308417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144145</xdr:rowOff>
    </xdr:from>
    <xdr:ext cx="762000" cy="258445"/>
    <xdr:sp macro="" textlink="">
      <xdr:nvSpPr>
        <xdr:cNvPr id="368" name="公債費平均値テキスト"/>
        <xdr:cNvSpPr txBox="1"/>
      </xdr:nvSpPr>
      <xdr:spPr>
        <a:xfrm>
          <a:off x="4914900" y="131743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58420</xdr:rowOff>
    </xdr:from>
    <xdr:to xmlns:xdr="http://schemas.openxmlformats.org/drawingml/2006/spreadsheetDrawing">
      <xdr:col>19</xdr:col>
      <xdr:colOff>187325</xdr:colOff>
      <xdr:row>76</xdr:row>
      <xdr:rowOff>95250</xdr:rowOff>
    </xdr:to>
    <xdr:cxnSp macro="">
      <xdr:nvCxnSpPr>
        <xdr:cNvPr id="370" name="直線コネクタ 369"/>
        <xdr:cNvCxnSpPr/>
      </xdr:nvCxnSpPr>
      <xdr:spPr>
        <a:xfrm>
          <a:off x="3098800" y="130886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35965" cy="258445"/>
    <xdr:sp macro="" textlink="">
      <xdr:nvSpPr>
        <xdr:cNvPr id="372" name="テキスト ボックス 371"/>
        <xdr:cNvSpPr txBox="1"/>
      </xdr:nvSpPr>
      <xdr:spPr>
        <a:xfrm>
          <a:off x="3606800" y="133343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58420</xdr:rowOff>
    </xdr:from>
    <xdr:to xmlns:xdr="http://schemas.openxmlformats.org/drawingml/2006/spreadsheetDrawing">
      <xdr:col>15</xdr:col>
      <xdr:colOff>98425</xdr:colOff>
      <xdr:row>76</xdr:row>
      <xdr:rowOff>76835</xdr:rowOff>
    </xdr:to>
    <xdr:cxnSp macro="">
      <xdr:nvCxnSpPr>
        <xdr:cNvPr id="373" name="直線コネクタ 372"/>
        <xdr:cNvCxnSpPr/>
      </xdr:nvCxnSpPr>
      <xdr:spPr>
        <a:xfrm flipV="1">
          <a:off x="2209800" y="130886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132715</xdr:rowOff>
    </xdr:from>
    <xdr:ext cx="762000" cy="258445"/>
    <xdr:sp macro="" textlink="">
      <xdr:nvSpPr>
        <xdr:cNvPr id="375" name="テキスト ボックス 374"/>
        <xdr:cNvSpPr txBox="1"/>
      </xdr:nvSpPr>
      <xdr:spPr>
        <a:xfrm>
          <a:off x="2717800" y="13334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76835</xdr:rowOff>
    </xdr:from>
    <xdr:to xmlns:xdr="http://schemas.openxmlformats.org/drawingml/2006/spreadsheetDrawing">
      <xdr:col>11</xdr:col>
      <xdr:colOff>9525</xdr:colOff>
      <xdr:row>76</xdr:row>
      <xdr:rowOff>76835</xdr:rowOff>
    </xdr:to>
    <xdr:cxnSp macro="">
      <xdr:nvCxnSpPr>
        <xdr:cNvPr id="376" name="直線コネクタ 375"/>
        <xdr:cNvCxnSpPr/>
      </xdr:nvCxnSpPr>
      <xdr:spPr>
        <a:xfrm>
          <a:off x="1320800" y="13107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61365" cy="259080"/>
    <xdr:sp macro="" textlink="">
      <xdr:nvSpPr>
        <xdr:cNvPr id="378" name="テキスト ボックス 377"/>
        <xdr:cNvSpPr txBox="1"/>
      </xdr:nvSpPr>
      <xdr:spPr>
        <a:xfrm>
          <a:off x="1828800" y="1332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123825</xdr:rowOff>
    </xdr:from>
    <xdr:ext cx="761365" cy="258445"/>
    <xdr:sp macro="" textlink="">
      <xdr:nvSpPr>
        <xdr:cNvPr id="380" name="テキスト ボックス 379"/>
        <xdr:cNvSpPr txBox="1"/>
      </xdr:nvSpPr>
      <xdr:spPr>
        <a:xfrm>
          <a:off x="939800" y="13325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3175</xdr:rowOff>
    </xdr:from>
    <xdr:to xmlns:xdr="http://schemas.openxmlformats.org/drawingml/2006/spreadsheetDrawing">
      <xdr:col>24</xdr:col>
      <xdr:colOff>76200</xdr:colOff>
      <xdr:row>76</xdr:row>
      <xdr:rowOff>104775</xdr:rowOff>
    </xdr:to>
    <xdr:sp macro="" textlink="">
      <xdr:nvSpPr>
        <xdr:cNvPr id="386" name="楕円 385"/>
        <xdr:cNvSpPr/>
      </xdr:nvSpPr>
      <xdr:spPr>
        <a:xfrm>
          <a:off x="47752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19685</xdr:rowOff>
    </xdr:from>
    <xdr:ext cx="762000" cy="258445"/>
    <xdr:sp macro="" textlink="">
      <xdr:nvSpPr>
        <xdr:cNvPr id="387" name="公債費該当値テキスト"/>
        <xdr:cNvSpPr txBox="1"/>
      </xdr:nvSpPr>
      <xdr:spPr>
        <a:xfrm>
          <a:off x="4914900" y="12878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44450</xdr:rowOff>
    </xdr:from>
    <xdr:to xmlns:xdr="http://schemas.openxmlformats.org/drawingml/2006/spreadsheetDrawing">
      <xdr:col>20</xdr:col>
      <xdr:colOff>38100</xdr:colOff>
      <xdr:row>76</xdr:row>
      <xdr:rowOff>146050</xdr:rowOff>
    </xdr:to>
    <xdr:sp macro="" textlink="">
      <xdr:nvSpPr>
        <xdr:cNvPr id="388" name="楕円 387"/>
        <xdr:cNvSpPr/>
      </xdr:nvSpPr>
      <xdr:spPr>
        <a:xfrm>
          <a:off x="3937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156210</xdr:rowOff>
    </xdr:from>
    <xdr:ext cx="735965" cy="258445"/>
    <xdr:sp macro="" textlink="">
      <xdr:nvSpPr>
        <xdr:cNvPr id="389" name="テキスト ボックス 388"/>
        <xdr:cNvSpPr txBox="1"/>
      </xdr:nvSpPr>
      <xdr:spPr>
        <a:xfrm>
          <a:off x="3606800" y="128435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7620</xdr:rowOff>
    </xdr:from>
    <xdr:to xmlns:xdr="http://schemas.openxmlformats.org/drawingml/2006/spreadsheetDrawing">
      <xdr:col>15</xdr:col>
      <xdr:colOff>149225</xdr:colOff>
      <xdr:row>76</xdr:row>
      <xdr:rowOff>109220</xdr:rowOff>
    </xdr:to>
    <xdr:sp macro="" textlink="">
      <xdr:nvSpPr>
        <xdr:cNvPr id="390" name="楕円 389"/>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119380</xdr:rowOff>
    </xdr:from>
    <xdr:ext cx="762000" cy="259080"/>
    <xdr:sp macro="" textlink="">
      <xdr:nvSpPr>
        <xdr:cNvPr id="391" name="テキスト ボックス 390"/>
        <xdr:cNvSpPr txBox="1"/>
      </xdr:nvSpPr>
      <xdr:spPr>
        <a:xfrm>
          <a:off x="2717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26035</xdr:rowOff>
    </xdr:from>
    <xdr:to xmlns:xdr="http://schemas.openxmlformats.org/drawingml/2006/spreadsheetDrawing">
      <xdr:col>11</xdr:col>
      <xdr:colOff>60325</xdr:colOff>
      <xdr:row>76</xdr:row>
      <xdr:rowOff>127635</xdr:rowOff>
    </xdr:to>
    <xdr:sp macro="" textlink="">
      <xdr:nvSpPr>
        <xdr:cNvPr id="392" name="楕円 391"/>
        <xdr:cNvSpPr/>
      </xdr:nvSpPr>
      <xdr:spPr>
        <a:xfrm>
          <a:off x="21590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137795</xdr:rowOff>
    </xdr:from>
    <xdr:ext cx="761365" cy="259080"/>
    <xdr:sp macro="" textlink="">
      <xdr:nvSpPr>
        <xdr:cNvPr id="393" name="テキスト ボックス 392"/>
        <xdr:cNvSpPr txBox="1"/>
      </xdr:nvSpPr>
      <xdr:spPr>
        <a:xfrm>
          <a:off x="1828800" y="12825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26035</xdr:rowOff>
    </xdr:from>
    <xdr:to xmlns:xdr="http://schemas.openxmlformats.org/drawingml/2006/spreadsheetDrawing">
      <xdr:col>6</xdr:col>
      <xdr:colOff>171450</xdr:colOff>
      <xdr:row>76</xdr:row>
      <xdr:rowOff>127635</xdr:rowOff>
    </xdr:to>
    <xdr:sp macro="" textlink="">
      <xdr:nvSpPr>
        <xdr:cNvPr id="394" name="楕円 393"/>
        <xdr:cNvSpPr/>
      </xdr:nvSpPr>
      <xdr:spPr>
        <a:xfrm>
          <a:off x="12700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137795</xdr:rowOff>
    </xdr:from>
    <xdr:ext cx="761365" cy="259080"/>
    <xdr:sp macro="" textlink="">
      <xdr:nvSpPr>
        <xdr:cNvPr id="395" name="テキスト ボックス 394"/>
        <xdr:cNvSpPr txBox="1"/>
      </xdr:nvSpPr>
      <xdr:spPr>
        <a:xfrm>
          <a:off x="939800" y="12825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前年度は、歳入が大幅に減少したのに加え、歳出が増加したため、経常収支比率は悪化した。今年度は公債費以外の歳出が増加したが、企業集積が回復したため歳入が増加し、数値が改善された。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今後も事務事業の見直し及び優先度の低い事務事業については廃止・縮小するなど、経常経費の削減に努める。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11" name="テキスト ボックス 410"/>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3" name="テキスト ボックス 412"/>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5" name="テキスト ボックス 414"/>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7" name="テキスト ボックス 416"/>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9" name="テキスト ボックス 418"/>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1" name="テキスト ボックス 42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xdr:rowOff>
    </xdr:from>
    <xdr:to xmlns:xdr="http://schemas.openxmlformats.org/drawingml/2006/spreadsheetDrawing">
      <xdr:col>82</xdr:col>
      <xdr:colOff>107950</xdr:colOff>
      <xdr:row>81</xdr:row>
      <xdr:rowOff>54610</xdr:rowOff>
    </xdr:to>
    <xdr:cxnSp macro="">
      <xdr:nvCxnSpPr>
        <xdr:cNvPr id="423" name="直線コネクタ 422"/>
        <xdr:cNvCxnSpPr/>
      </xdr:nvCxnSpPr>
      <xdr:spPr>
        <a:xfrm flipV="1">
          <a:off x="16510000" y="125247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26670</xdr:rowOff>
    </xdr:from>
    <xdr:ext cx="762000" cy="259080"/>
    <xdr:sp macro="" textlink="">
      <xdr:nvSpPr>
        <xdr:cNvPr id="424"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196850</xdr:colOff>
      <xdr:row>81</xdr:row>
      <xdr:rowOff>54610</xdr:rowOff>
    </xdr:to>
    <xdr:cxnSp macro="">
      <xdr:nvCxnSpPr>
        <xdr:cNvPr id="425" name="直線コネクタ 424"/>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95250</xdr:rowOff>
    </xdr:from>
    <xdr:ext cx="762000" cy="259080"/>
    <xdr:sp macro="" textlink="">
      <xdr:nvSpPr>
        <xdr:cNvPr id="426" name="公債費以外最大値テキスト"/>
        <xdr:cNvSpPr txBox="1"/>
      </xdr:nvSpPr>
      <xdr:spPr>
        <a:xfrm>
          <a:off x="16598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xdr:rowOff>
    </xdr:from>
    <xdr:to xmlns:xdr="http://schemas.openxmlformats.org/drawingml/2006/spreadsheetDrawing">
      <xdr:col>82</xdr:col>
      <xdr:colOff>196850</xdr:colOff>
      <xdr:row>73</xdr:row>
      <xdr:rowOff>8890</xdr:rowOff>
    </xdr:to>
    <xdr:cxnSp macro="">
      <xdr:nvCxnSpPr>
        <xdr:cNvPr id="427" name="直線コネクタ 426"/>
        <xdr:cNvCxnSpPr/>
      </xdr:nvCxnSpPr>
      <xdr:spPr>
        <a:xfrm>
          <a:off x="16421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111760</xdr:rowOff>
    </xdr:from>
    <xdr:to xmlns:xdr="http://schemas.openxmlformats.org/drawingml/2006/spreadsheetDrawing">
      <xdr:col>82</xdr:col>
      <xdr:colOff>107950</xdr:colOff>
      <xdr:row>77</xdr:row>
      <xdr:rowOff>130810</xdr:rowOff>
    </xdr:to>
    <xdr:cxnSp macro="">
      <xdr:nvCxnSpPr>
        <xdr:cNvPr id="428" name="直線コネクタ 427"/>
        <xdr:cNvCxnSpPr/>
      </xdr:nvCxnSpPr>
      <xdr:spPr>
        <a:xfrm flipV="1">
          <a:off x="15671800" y="1314196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69850</xdr:rowOff>
    </xdr:from>
    <xdr:ext cx="762000" cy="259080"/>
    <xdr:sp macro="" textlink="">
      <xdr:nvSpPr>
        <xdr:cNvPr id="429" name="公債費以外平均値テキスト"/>
        <xdr:cNvSpPr txBox="1"/>
      </xdr:nvSpPr>
      <xdr:spPr>
        <a:xfrm>
          <a:off x="16598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30" name="フローチャート: 判断 429"/>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66040</xdr:rowOff>
    </xdr:from>
    <xdr:to xmlns:xdr="http://schemas.openxmlformats.org/drawingml/2006/spreadsheetDrawing">
      <xdr:col>78</xdr:col>
      <xdr:colOff>69850</xdr:colOff>
      <xdr:row>77</xdr:row>
      <xdr:rowOff>130810</xdr:rowOff>
    </xdr:to>
    <xdr:cxnSp macro="">
      <xdr:nvCxnSpPr>
        <xdr:cNvPr id="431" name="直線コネクタ 430"/>
        <xdr:cNvCxnSpPr/>
      </xdr:nvCxnSpPr>
      <xdr:spPr>
        <a:xfrm>
          <a:off x="14782800" y="12753340"/>
          <a:ext cx="889000" cy="579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110490</xdr:rowOff>
    </xdr:from>
    <xdr:to xmlns:xdr="http://schemas.openxmlformats.org/drawingml/2006/spreadsheetDrawing">
      <xdr:col>78</xdr:col>
      <xdr:colOff>120650</xdr:colOff>
      <xdr:row>76</xdr:row>
      <xdr:rowOff>40640</xdr:rowOff>
    </xdr:to>
    <xdr:sp macro="" textlink="">
      <xdr:nvSpPr>
        <xdr:cNvPr id="432" name="フローチャート: 判断 431"/>
        <xdr:cNvSpPr/>
      </xdr:nvSpPr>
      <xdr:spPr>
        <a:xfrm>
          <a:off x="15621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50800</xdr:rowOff>
    </xdr:from>
    <xdr:ext cx="736600" cy="259080"/>
    <xdr:sp macro="" textlink="">
      <xdr:nvSpPr>
        <xdr:cNvPr id="433" name="テキスト ボックス 432"/>
        <xdr:cNvSpPr txBox="1"/>
      </xdr:nvSpPr>
      <xdr:spPr>
        <a:xfrm>
          <a:off x="15290800" y="1273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66040</xdr:rowOff>
    </xdr:from>
    <xdr:to xmlns:xdr="http://schemas.openxmlformats.org/drawingml/2006/spreadsheetDrawing">
      <xdr:col>73</xdr:col>
      <xdr:colOff>180975</xdr:colOff>
      <xdr:row>74</xdr:row>
      <xdr:rowOff>134620</xdr:rowOff>
    </xdr:to>
    <xdr:cxnSp macro="">
      <xdr:nvCxnSpPr>
        <xdr:cNvPr id="434" name="直線コネクタ 433"/>
        <xdr:cNvCxnSpPr/>
      </xdr:nvCxnSpPr>
      <xdr:spPr>
        <a:xfrm flipV="1">
          <a:off x="13893800" y="12753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11430</xdr:rowOff>
    </xdr:from>
    <xdr:to xmlns:xdr="http://schemas.openxmlformats.org/drawingml/2006/spreadsheetDrawing">
      <xdr:col>74</xdr:col>
      <xdr:colOff>31750</xdr:colOff>
      <xdr:row>75</xdr:row>
      <xdr:rowOff>113030</xdr:rowOff>
    </xdr:to>
    <xdr:sp macro="" textlink="">
      <xdr:nvSpPr>
        <xdr:cNvPr id="435" name="フローチャート: 判断 434"/>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97790</xdr:rowOff>
    </xdr:from>
    <xdr:ext cx="762000" cy="258445"/>
    <xdr:sp macro="" textlink="">
      <xdr:nvSpPr>
        <xdr:cNvPr id="436" name="テキスト ボックス 435"/>
        <xdr:cNvSpPr txBox="1"/>
      </xdr:nvSpPr>
      <xdr:spPr>
        <a:xfrm>
          <a:off x="14401800" y="12956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134620</xdr:rowOff>
    </xdr:from>
    <xdr:to xmlns:xdr="http://schemas.openxmlformats.org/drawingml/2006/spreadsheetDrawing">
      <xdr:col>69</xdr:col>
      <xdr:colOff>92075</xdr:colOff>
      <xdr:row>74</xdr:row>
      <xdr:rowOff>157480</xdr:rowOff>
    </xdr:to>
    <xdr:cxnSp macro="">
      <xdr:nvCxnSpPr>
        <xdr:cNvPr id="437" name="直線コネクタ 436"/>
        <xdr:cNvCxnSpPr/>
      </xdr:nvCxnSpPr>
      <xdr:spPr>
        <a:xfrm flipV="1">
          <a:off x="13004800" y="128219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95250</xdr:rowOff>
    </xdr:from>
    <xdr:to xmlns:xdr="http://schemas.openxmlformats.org/drawingml/2006/spreadsheetDrawing">
      <xdr:col>69</xdr:col>
      <xdr:colOff>142875</xdr:colOff>
      <xdr:row>74</xdr:row>
      <xdr:rowOff>25400</xdr:rowOff>
    </xdr:to>
    <xdr:sp macro="" textlink="">
      <xdr:nvSpPr>
        <xdr:cNvPr id="438" name="フローチャート: 判断 437"/>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35560</xdr:rowOff>
    </xdr:from>
    <xdr:ext cx="761365" cy="259080"/>
    <xdr:sp macro="" textlink="">
      <xdr:nvSpPr>
        <xdr:cNvPr id="439" name="テキスト ボックス 438"/>
        <xdr:cNvSpPr txBox="1"/>
      </xdr:nvSpPr>
      <xdr:spPr>
        <a:xfrm>
          <a:off x="13512800" y="1237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40" name="フローチャート: 判断 439"/>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2000" cy="259080"/>
    <xdr:sp macro="" textlink="">
      <xdr:nvSpPr>
        <xdr:cNvPr id="441" name="テキスト ボックス 440"/>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3" name="テキスト ボックス 442"/>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4" name="テキスト ボックス 443"/>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6" name="テキスト ボックス 445"/>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60960</xdr:rowOff>
    </xdr:from>
    <xdr:to xmlns:xdr="http://schemas.openxmlformats.org/drawingml/2006/spreadsheetDrawing">
      <xdr:col>82</xdr:col>
      <xdr:colOff>158750</xdr:colOff>
      <xdr:row>76</xdr:row>
      <xdr:rowOff>162560</xdr:rowOff>
    </xdr:to>
    <xdr:sp macro="" textlink="">
      <xdr:nvSpPr>
        <xdr:cNvPr id="447" name="楕円 446"/>
        <xdr:cNvSpPr/>
      </xdr:nvSpPr>
      <xdr:spPr>
        <a:xfrm>
          <a:off x="164592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33020</xdr:rowOff>
    </xdr:from>
    <xdr:ext cx="762000" cy="259080"/>
    <xdr:sp macro="" textlink="">
      <xdr:nvSpPr>
        <xdr:cNvPr id="448" name="公債費以外該当値テキスト"/>
        <xdr:cNvSpPr txBox="1"/>
      </xdr:nvSpPr>
      <xdr:spPr>
        <a:xfrm>
          <a:off x="16598900" y="1306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80010</xdr:rowOff>
    </xdr:from>
    <xdr:to xmlns:xdr="http://schemas.openxmlformats.org/drawingml/2006/spreadsheetDrawing">
      <xdr:col>78</xdr:col>
      <xdr:colOff>120650</xdr:colOff>
      <xdr:row>78</xdr:row>
      <xdr:rowOff>10160</xdr:rowOff>
    </xdr:to>
    <xdr:sp macro="" textlink="">
      <xdr:nvSpPr>
        <xdr:cNvPr id="449" name="楕円 448"/>
        <xdr:cNvSpPr/>
      </xdr:nvSpPr>
      <xdr:spPr>
        <a:xfrm>
          <a:off x="15621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166370</xdr:rowOff>
    </xdr:from>
    <xdr:ext cx="736600" cy="258445"/>
    <xdr:sp macro="" textlink="">
      <xdr:nvSpPr>
        <xdr:cNvPr id="450" name="テキスト ボックス 449"/>
        <xdr:cNvSpPr txBox="1"/>
      </xdr:nvSpPr>
      <xdr:spPr>
        <a:xfrm>
          <a:off x="15290800" y="133680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15240</xdr:rowOff>
    </xdr:from>
    <xdr:to xmlns:xdr="http://schemas.openxmlformats.org/drawingml/2006/spreadsheetDrawing">
      <xdr:col>74</xdr:col>
      <xdr:colOff>31750</xdr:colOff>
      <xdr:row>74</xdr:row>
      <xdr:rowOff>116840</xdr:rowOff>
    </xdr:to>
    <xdr:sp macro="" textlink="">
      <xdr:nvSpPr>
        <xdr:cNvPr id="451" name="楕円 450"/>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127000</xdr:rowOff>
    </xdr:from>
    <xdr:ext cx="762000" cy="259080"/>
    <xdr:sp macro="" textlink="">
      <xdr:nvSpPr>
        <xdr:cNvPr id="452" name="テキスト ボックス 451"/>
        <xdr:cNvSpPr txBox="1"/>
      </xdr:nvSpPr>
      <xdr:spPr>
        <a:xfrm>
          <a:off x="14401800" y="1247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83820</xdr:rowOff>
    </xdr:from>
    <xdr:to xmlns:xdr="http://schemas.openxmlformats.org/drawingml/2006/spreadsheetDrawing">
      <xdr:col>69</xdr:col>
      <xdr:colOff>142875</xdr:colOff>
      <xdr:row>75</xdr:row>
      <xdr:rowOff>13970</xdr:rowOff>
    </xdr:to>
    <xdr:sp macro="" textlink="">
      <xdr:nvSpPr>
        <xdr:cNvPr id="453" name="楕円 452"/>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170180</xdr:rowOff>
    </xdr:from>
    <xdr:ext cx="761365" cy="259080"/>
    <xdr:sp macro="" textlink="">
      <xdr:nvSpPr>
        <xdr:cNvPr id="454" name="テキスト ボックス 453"/>
        <xdr:cNvSpPr txBox="1"/>
      </xdr:nvSpPr>
      <xdr:spPr>
        <a:xfrm>
          <a:off x="13512800" y="12857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106680</xdr:rowOff>
    </xdr:from>
    <xdr:to xmlns:xdr="http://schemas.openxmlformats.org/drawingml/2006/spreadsheetDrawing">
      <xdr:col>65</xdr:col>
      <xdr:colOff>53975</xdr:colOff>
      <xdr:row>75</xdr:row>
      <xdr:rowOff>36830</xdr:rowOff>
    </xdr:to>
    <xdr:sp macro="" textlink="">
      <xdr:nvSpPr>
        <xdr:cNvPr id="455" name="楕円 454"/>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46990</xdr:rowOff>
    </xdr:from>
    <xdr:ext cx="762000" cy="259080"/>
    <xdr:sp macro="" textlink="">
      <xdr:nvSpPr>
        <xdr:cNvPr id="456" name="テキスト ボックス 455"/>
        <xdr:cNvSpPr txBox="1"/>
      </xdr:nvSpPr>
      <xdr:spPr>
        <a:xfrm>
          <a:off x="12623800" y="1256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静岡県湖西市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61365" cy="259080"/>
    <xdr:sp macro="" textlink="">
      <xdr:nvSpPr>
        <xdr:cNvPr id="46" name="人口1人当たり決算額の推移最小値テキスト130"/>
        <xdr:cNvSpPr txBox="1"/>
      </xdr:nvSpPr>
      <xdr:spPr>
        <a:xfrm>
          <a:off x="5740400" y="3613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61365" cy="259080"/>
    <xdr:sp macro="" textlink="">
      <xdr:nvSpPr>
        <xdr:cNvPr id="48" name="人口1人当たり決算額の推移最大値テキスト130"/>
        <xdr:cNvSpPr txBox="1"/>
      </xdr:nvSpPr>
      <xdr:spPr>
        <a:xfrm>
          <a:off x="5740400" y="1922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143510</xdr:rowOff>
    </xdr:from>
    <xdr:to xmlns:xdr="http://schemas.openxmlformats.org/drawingml/2006/spreadsheetDrawing">
      <xdr:col>29</xdr:col>
      <xdr:colOff>127000</xdr:colOff>
      <xdr:row>18</xdr:row>
      <xdr:rowOff>71120</xdr:rowOff>
    </xdr:to>
    <xdr:cxnSp macro="">
      <xdr:nvCxnSpPr>
        <xdr:cNvPr id="50" name="直線コネクタ 49"/>
        <xdr:cNvCxnSpPr/>
      </xdr:nvCxnSpPr>
      <xdr:spPr>
        <a:xfrm flipV="1">
          <a:off x="5003800" y="3105785"/>
          <a:ext cx="647700" cy="990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26670</xdr:rowOff>
    </xdr:from>
    <xdr:ext cx="761365" cy="259080"/>
    <xdr:sp macro="" textlink="">
      <xdr:nvSpPr>
        <xdr:cNvPr id="51" name="人口1人当たり決算額の推移平均値テキスト130"/>
        <xdr:cNvSpPr txBox="1"/>
      </xdr:nvSpPr>
      <xdr:spPr>
        <a:xfrm>
          <a:off x="5740400" y="28174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177800</xdr:colOff>
      <xdr:row>17</xdr:row>
      <xdr:rowOff>111760</xdr:rowOff>
    </xdr:to>
    <xdr:sp macro="" textlink="">
      <xdr:nvSpPr>
        <xdr:cNvPr id="52" name="フローチャート: 判断 51"/>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71120</xdr:rowOff>
    </xdr:from>
    <xdr:to xmlns:xdr="http://schemas.openxmlformats.org/drawingml/2006/spreadsheetDrawing">
      <xdr:col>26</xdr:col>
      <xdr:colOff>50800</xdr:colOff>
      <xdr:row>18</xdr:row>
      <xdr:rowOff>113665</xdr:rowOff>
    </xdr:to>
    <xdr:cxnSp macro="">
      <xdr:nvCxnSpPr>
        <xdr:cNvPr id="53" name="直線コネクタ 52"/>
        <xdr:cNvCxnSpPr/>
      </xdr:nvCxnSpPr>
      <xdr:spPr>
        <a:xfrm flipV="1">
          <a:off x="4305300" y="320484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132080</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71755</xdr:rowOff>
    </xdr:from>
    <xdr:ext cx="736600" cy="259080"/>
    <xdr:sp macro="" textlink="">
      <xdr:nvSpPr>
        <xdr:cNvPr id="55" name="テキスト ボックス 54"/>
        <xdr:cNvSpPr txBox="1"/>
      </xdr:nvSpPr>
      <xdr:spPr>
        <a:xfrm>
          <a:off x="4622800" y="2862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113665</xdr:rowOff>
    </xdr:from>
    <xdr:to xmlns:xdr="http://schemas.openxmlformats.org/drawingml/2006/spreadsheetDrawing">
      <xdr:col>22</xdr:col>
      <xdr:colOff>114300</xdr:colOff>
      <xdr:row>18</xdr:row>
      <xdr:rowOff>141605</xdr:rowOff>
    </xdr:to>
    <xdr:cxnSp macro="">
      <xdr:nvCxnSpPr>
        <xdr:cNvPr id="56" name="直線コネクタ 55"/>
        <xdr:cNvCxnSpPr/>
      </xdr:nvCxnSpPr>
      <xdr:spPr>
        <a:xfrm flipV="1">
          <a:off x="3606800" y="3247390"/>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166370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106680</xdr:rowOff>
    </xdr:from>
    <xdr:ext cx="762000" cy="259080"/>
    <xdr:sp macro="" textlink="">
      <xdr:nvSpPr>
        <xdr:cNvPr id="58" name="テキスト ボックス 57"/>
        <xdr:cNvSpPr txBox="1"/>
      </xdr:nvSpPr>
      <xdr:spPr>
        <a:xfrm>
          <a:off x="3924300" y="289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141605</xdr:rowOff>
    </xdr:from>
    <xdr:to xmlns:xdr="http://schemas.openxmlformats.org/drawingml/2006/spreadsheetDrawing">
      <xdr:col>18</xdr:col>
      <xdr:colOff>177800</xdr:colOff>
      <xdr:row>18</xdr:row>
      <xdr:rowOff>153035</xdr:rowOff>
    </xdr:to>
    <xdr:cxnSp macro="">
      <xdr:nvCxnSpPr>
        <xdr:cNvPr id="59" name="直線コネクタ 58"/>
        <xdr:cNvCxnSpPr/>
      </xdr:nvCxnSpPr>
      <xdr:spPr>
        <a:xfrm flipV="1">
          <a:off x="2908300" y="3275330"/>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121285</xdr:rowOff>
    </xdr:from>
    <xdr:ext cx="762000" cy="258445"/>
    <xdr:sp macro="" textlink="">
      <xdr:nvSpPr>
        <xdr:cNvPr id="61" name="テキスト ボックス 60"/>
        <xdr:cNvSpPr txBox="1"/>
      </xdr:nvSpPr>
      <xdr:spPr>
        <a:xfrm>
          <a:off x="3225800" y="2912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37465</xdr:rowOff>
    </xdr:from>
    <xdr:to xmlns:xdr="http://schemas.openxmlformats.org/drawingml/2006/spreadsheetDrawing">
      <xdr:col>15</xdr:col>
      <xdr:colOff>101600</xdr:colOff>
      <xdr:row>18</xdr:row>
      <xdr:rowOff>139065</xdr:rowOff>
    </xdr:to>
    <xdr:sp macro="" textlink="">
      <xdr:nvSpPr>
        <xdr:cNvPr id="62" name="フローチャート: 判断 61"/>
        <xdr:cNvSpPr/>
      </xdr:nvSpPr>
      <xdr:spPr>
        <a:xfrm>
          <a:off x="2857500" y="317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149225</xdr:rowOff>
    </xdr:from>
    <xdr:ext cx="762000" cy="259080"/>
    <xdr:sp macro="" textlink="">
      <xdr:nvSpPr>
        <xdr:cNvPr id="63" name="テキスト ボックス 62"/>
        <xdr:cNvSpPr txBox="1"/>
      </xdr:nvSpPr>
      <xdr:spPr>
        <a:xfrm>
          <a:off x="2527300" y="294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92075</xdr:rowOff>
    </xdr:from>
    <xdr:to xmlns:xdr="http://schemas.openxmlformats.org/drawingml/2006/spreadsheetDrawing">
      <xdr:col>29</xdr:col>
      <xdr:colOff>177800</xdr:colOff>
      <xdr:row>18</xdr:row>
      <xdr:rowOff>22225</xdr:rowOff>
    </xdr:to>
    <xdr:sp macro="" textlink="">
      <xdr:nvSpPr>
        <xdr:cNvPr id="69" name="楕円 68"/>
        <xdr:cNvSpPr/>
      </xdr:nvSpPr>
      <xdr:spPr>
        <a:xfrm>
          <a:off x="5600700" y="305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64135</xdr:rowOff>
    </xdr:from>
    <xdr:ext cx="761365" cy="258445"/>
    <xdr:sp macro="" textlink="">
      <xdr:nvSpPr>
        <xdr:cNvPr id="70" name="人口1人当たり決算額の推移該当値テキスト130"/>
        <xdr:cNvSpPr txBox="1"/>
      </xdr:nvSpPr>
      <xdr:spPr>
        <a:xfrm>
          <a:off x="5740400" y="30264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20320</xdr:rowOff>
    </xdr:from>
    <xdr:to xmlns:xdr="http://schemas.openxmlformats.org/drawingml/2006/spreadsheetDrawing">
      <xdr:col>26</xdr:col>
      <xdr:colOff>101600</xdr:colOff>
      <xdr:row>18</xdr:row>
      <xdr:rowOff>121920</xdr:rowOff>
    </xdr:to>
    <xdr:sp macro="" textlink="">
      <xdr:nvSpPr>
        <xdr:cNvPr id="71" name="楕円 70"/>
        <xdr:cNvSpPr/>
      </xdr:nvSpPr>
      <xdr:spPr>
        <a:xfrm>
          <a:off x="4953000" y="3154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106680</xdr:rowOff>
    </xdr:from>
    <xdr:ext cx="736600" cy="259080"/>
    <xdr:sp macro="" textlink="">
      <xdr:nvSpPr>
        <xdr:cNvPr id="72" name="テキスト ボックス 71"/>
        <xdr:cNvSpPr txBox="1"/>
      </xdr:nvSpPr>
      <xdr:spPr>
        <a:xfrm>
          <a:off x="4622800" y="3240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63500</xdr:rowOff>
    </xdr:from>
    <xdr:to xmlns:xdr="http://schemas.openxmlformats.org/drawingml/2006/spreadsheetDrawing">
      <xdr:col>22</xdr:col>
      <xdr:colOff>165100</xdr:colOff>
      <xdr:row>18</xdr:row>
      <xdr:rowOff>164465</xdr:rowOff>
    </xdr:to>
    <xdr:sp macro="" textlink="">
      <xdr:nvSpPr>
        <xdr:cNvPr id="73" name="楕円 72"/>
        <xdr:cNvSpPr/>
      </xdr:nvSpPr>
      <xdr:spPr>
        <a:xfrm>
          <a:off x="4254500" y="3197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149225</xdr:rowOff>
    </xdr:from>
    <xdr:ext cx="762000" cy="259080"/>
    <xdr:sp macro="" textlink="">
      <xdr:nvSpPr>
        <xdr:cNvPr id="74" name="テキスト ボックス 73"/>
        <xdr:cNvSpPr txBox="1"/>
      </xdr:nvSpPr>
      <xdr:spPr>
        <a:xfrm>
          <a:off x="3924300" y="328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90805</xdr:rowOff>
    </xdr:from>
    <xdr:to xmlns:xdr="http://schemas.openxmlformats.org/drawingml/2006/spreadsheetDrawing">
      <xdr:col>19</xdr:col>
      <xdr:colOff>38100</xdr:colOff>
      <xdr:row>19</xdr:row>
      <xdr:rowOff>20955</xdr:rowOff>
    </xdr:to>
    <xdr:sp macro="" textlink="">
      <xdr:nvSpPr>
        <xdr:cNvPr id="75" name="楕円 74"/>
        <xdr:cNvSpPr/>
      </xdr:nvSpPr>
      <xdr:spPr>
        <a:xfrm>
          <a:off x="3556000" y="32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6350</xdr:rowOff>
    </xdr:from>
    <xdr:ext cx="762000" cy="258445"/>
    <xdr:sp macro="" textlink="">
      <xdr:nvSpPr>
        <xdr:cNvPr id="76" name="テキスト ボックス 75"/>
        <xdr:cNvSpPr txBox="1"/>
      </xdr:nvSpPr>
      <xdr:spPr>
        <a:xfrm>
          <a:off x="3225800" y="3311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102235</xdr:rowOff>
    </xdr:from>
    <xdr:to xmlns:xdr="http://schemas.openxmlformats.org/drawingml/2006/spreadsheetDrawing">
      <xdr:col>15</xdr:col>
      <xdr:colOff>101600</xdr:colOff>
      <xdr:row>19</xdr:row>
      <xdr:rowOff>32385</xdr:rowOff>
    </xdr:to>
    <xdr:sp macro="" textlink="">
      <xdr:nvSpPr>
        <xdr:cNvPr id="77" name="楕円 76"/>
        <xdr:cNvSpPr/>
      </xdr:nvSpPr>
      <xdr:spPr>
        <a:xfrm>
          <a:off x="2857500" y="323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17780</xdr:rowOff>
    </xdr:from>
    <xdr:ext cx="762000" cy="258445"/>
    <xdr:sp macro="" textlink="">
      <xdr:nvSpPr>
        <xdr:cNvPr id="78" name="テキスト ボックス 77"/>
        <xdr:cNvSpPr txBox="1"/>
      </xdr:nvSpPr>
      <xdr:spPr>
        <a:xfrm>
          <a:off x="2527300" y="3322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6" name="テキスト ボックス 95"/>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2" name="テキスト ボックス 101"/>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61365" cy="259080"/>
    <xdr:sp macro="" textlink="">
      <xdr:nvSpPr>
        <xdr:cNvPr id="109" name="人口1人当たり決算額の推移最小値テキスト445"/>
        <xdr:cNvSpPr txBox="1"/>
      </xdr:nvSpPr>
      <xdr:spPr>
        <a:xfrm>
          <a:off x="5740400" y="7425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61365" cy="258445"/>
    <xdr:sp macro="" textlink="">
      <xdr:nvSpPr>
        <xdr:cNvPr id="111" name="人口1人当たり決算額の推移最大値テキスト445"/>
        <xdr:cNvSpPr txBox="1"/>
      </xdr:nvSpPr>
      <xdr:spPr>
        <a:xfrm>
          <a:off x="5740400" y="57924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232410</xdr:rowOff>
    </xdr:from>
    <xdr:to xmlns:xdr="http://schemas.openxmlformats.org/drawingml/2006/spreadsheetDrawing">
      <xdr:col>29</xdr:col>
      <xdr:colOff>127000</xdr:colOff>
      <xdr:row>35</xdr:row>
      <xdr:rowOff>295910</xdr:rowOff>
    </xdr:to>
    <xdr:cxnSp macro="">
      <xdr:nvCxnSpPr>
        <xdr:cNvPr id="113" name="直線コネクタ 112"/>
        <xdr:cNvCxnSpPr/>
      </xdr:nvCxnSpPr>
      <xdr:spPr>
        <a:xfrm flipV="1">
          <a:off x="5003800" y="6842760"/>
          <a:ext cx="6477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314960</xdr:rowOff>
    </xdr:from>
    <xdr:ext cx="761365" cy="257810"/>
    <xdr:sp macro="" textlink="">
      <xdr:nvSpPr>
        <xdr:cNvPr id="114" name="人口1人当たり決算額の推移平均値テキスト445"/>
        <xdr:cNvSpPr txBox="1"/>
      </xdr:nvSpPr>
      <xdr:spPr>
        <a:xfrm>
          <a:off x="5740400" y="658241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15" name="フローチャート: 判断 114"/>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295910</xdr:rowOff>
    </xdr:from>
    <xdr:to xmlns:xdr="http://schemas.openxmlformats.org/drawingml/2006/spreadsheetDrawing">
      <xdr:col>26</xdr:col>
      <xdr:colOff>50800</xdr:colOff>
      <xdr:row>36</xdr:row>
      <xdr:rowOff>5080</xdr:rowOff>
    </xdr:to>
    <xdr:cxnSp macro="">
      <xdr:nvCxnSpPr>
        <xdr:cNvPr id="116" name="直線コネクタ 115"/>
        <xdr:cNvCxnSpPr/>
      </xdr:nvCxnSpPr>
      <xdr:spPr>
        <a:xfrm flipV="1">
          <a:off x="4305300" y="6906260"/>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228600</xdr:rowOff>
    </xdr:from>
    <xdr:ext cx="736600" cy="259715"/>
    <xdr:sp macro="" textlink="">
      <xdr:nvSpPr>
        <xdr:cNvPr id="118" name="テキスト ボックス 117"/>
        <xdr:cNvSpPr txBox="1"/>
      </xdr:nvSpPr>
      <xdr:spPr>
        <a:xfrm>
          <a:off x="4622800" y="64960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334645</xdr:rowOff>
    </xdr:from>
    <xdr:to xmlns:xdr="http://schemas.openxmlformats.org/drawingml/2006/spreadsheetDrawing">
      <xdr:col>22</xdr:col>
      <xdr:colOff>114300</xdr:colOff>
      <xdr:row>36</xdr:row>
      <xdr:rowOff>5080</xdr:rowOff>
    </xdr:to>
    <xdr:cxnSp macro="">
      <xdr:nvCxnSpPr>
        <xdr:cNvPr id="119" name="直線コネクタ 118"/>
        <xdr:cNvCxnSpPr/>
      </xdr:nvCxnSpPr>
      <xdr:spPr>
        <a:xfrm>
          <a:off x="3606800" y="694499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236855</xdr:rowOff>
    </xdr:from>
    <xdr:ext cx="762000" cy="257810"/>
    <xdr:sp macro="" textlink="">
      <xdr:nvSpPr>
        <xdr:cNvPr id="121" name="テキスト ボックス 120"/>
        <xdr:cNvSpPr txBox="1"/>
      </xdr:nvSpPr>
      <xdr:spPr>
        <a:xfrm>
          <a:off x="3924300" y="6504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317500</xdr:rowOff>
    </xdr:from>
    <xdr:to xmlns:xdr="http://schemas.openxmlformats.org/drawingml/2006/spreadsheetDrawing">
      <xdr:col>18</xdr:col>
      <xdr:colOff>177800</xdr:colOff>
      <xdr:row>35</xdr:row>
      <xdr:rowOff>334645</xdr:rowOff>
    </xdr:to>
    <xdr:cxnSp macro="">
      <xdr:nvCxnSpPr>
        <xdr:cNvPr id="122" name="直線コネクタ 121"/>
        <xdr:cNvCxnSpPr/>
      </xdr:nvCxnSpPr>
      <xdr:spPr>
        <a:xfrm>
          <a:off x="2908300" y="692785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250190</xdr:rowOff>
    </xdr:from>
    <xdr:ext cx="762000" cy="257810"/>
    <xdr:sp macro="" textlink="">
      <xdr:nvSpPr>
        <xdr:cNvPr id="124" name="テキスト ボックス 123"/>
        <xdr:cNvSpPr txBox="1"/>
      </xdr:nvSpPr>
      <xdr:spPr>
        <a:xfrm>
          <a:off x="3225800" y="6517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8575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307975</xdr:rowOff>
    </xdr:from>
    <xdr:ext cx="762000" cy="258445"/>
    <xdr:sp macro="" textlink="">
      <xdr:nvSpPr>
        <xdr:cNvPr id="126" name="テキスト ボックス 125"/>
        <xdr:cNvSpPr txBox="1"/>
      </xdr:nvSpPr>
      <xdr:spPr>
        <a:xfrm>
          <a:off x="2527300" y="657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181610</xdr:rowOff>
    </xdr:from>
    <xdr:to xmlns:xdr="http://schemas.openxmlformats.org/drawingml/2006/spreadsheetDrawing">
      <xdr:col>29</xdr:col>
      <xdr:colOff>177800</xdr:colOff>
      <xdr:row>35</xdr:row>
      <xdr:rowOff>283845</xdr:rowOff>
    </xdr:to>
    <xdr:sp macro="" textlink="">
      <xdr:nvSpPr>
        <xdr:cNvPr id="132" name="楕円 131"/>
        <xdr:cNvSpPr/>
      </xdr:nvSpPr>
      <xdr:spPr>
        <a:xfrm>
          <a:off x="5600700" y="6791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153035</xdr:rowOff>
    </xdr:from>
    <xdr:ext cx="761365" cy="259080"/>
    <xdr:sp macro="" textlink="">
      <xdr:nvSpPr>
        <xdr:cNvPr id="133" name="人口1人当たり決算額の推移該当値テキスト445"/>
        <xdr:cNvSpPr txBox="1"/>
      </xdr:nvSpPr>
      <xdr:spPr>
        <a:xfrm>
          <a:off x="5740400" y="6763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244475</xdr:rowOff>
    </xdr:from>
    <xdr:to xmlns:xdr="http://schemas.openxmlformats.org/drawingml/2006/spreadsheetDrawing">
      <xdr:col>26</xdr:col>
      <xdr:colOff>101600</xdr:colOff>
      <xdr:row>36</xdr:row>
      <xdr:rowOff>3810</xdr:rowOff>
    </xdr:to>
    <xdr:sp macro="" textlink="">
      <xdr:nvSpPr>
        <xdr:cNvPr id="134" name="楕円 133"/>
        <xdr:cNvSpPr/>
      </xdr:nvSpPr>
      <xdr:spPr>
        <a:xfrm>
          <a:off x="4953000" y="68548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332105</xdr:rowOff>
    </xdr:from>
    <xdr:ext cx="736600" cy="259080"/>
    <xdr:sp macro="" textlink="">
      <xdr:nvSpPr>
        <xdr:cNvPr id="135" name="テキスト ボックス 134"/>
        <xdr:cNvSpPr txBox="1"/>
      </xdr:nvSpPr>
      <xdr:spPr>
        <a:xfrm>
          <a:off x="4622800" y="6942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297180</xdr:rowOff>
    </xdr:from>
    <xdr:to xmlns:xdr="http://schemas.openxmlformats.org/drawingml/2006/spreadsheetDrawing">
      <xdr:col>22</xdr:col>
      <xdr:colOff>165100</xdr:colOff>
      <xdr:row>36</xdr:row>
      <xdr:rowOff>55880</xdr:rowOff>
    </xdr:to>
    <xdr:sp macro="" textlink="">
      <xdr:nvSpPr>
        <xdr:cNvPr id="136" name="楕円 135"/>
        <xdr:cNvSpPr/>
      </xdr:nvSpPr>
      <xdr:spPr>
        <a:xfrm>
          <a:off x="42545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40640</xdr:rowOff>
    </xdr:from>
    <xdr:ext cx="762000" cy="258445"/>
    <xdr:sp macro="" textlink="">
      <xdr:nvSpPr>
        <xdr:cNvPr id="137" name="テキスト ボックス 136"/>
        <xdr:cNvSpPr txBox="1"/>
      </xdr:nvSpPr>
      <xdr:spPr>
        <a:xfrm>
          <a:off x="3924300" y="6993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285115</xdr:rowOff>
    </xdr:from>
    <xdr:to xmlns:xdr="http://schemas.openxmlformats.org/drawingml/2006/spreadsheetDrawing">
      <xdr:col>19</xdr:col>
      <xdr:colOff>38100</xdr:colOff>
      <xdr:row>36</xdr:row>
      <xdr:rowOff>43180</xdr:rowOff>
    </xdr:to>
    <xdr:sp macro="" textlink="">
      <xdr:nvSpPr>
        <xdr:cNvPr id="138" name="楕円 137"/>
        <xdr:cNvSpPr/>
      </xdr:nvSpPr>
      <xdr:spPr>
        <a:xfrm>
          <a:off x="3556000" y="68954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27940</xdr:rowOff>
    </xdr:from>
    <xdr:ext cx="762000" cy="259080"/>
    <xdr:sp macro="" textlink="">
      <xdr:nvSpPr>
        <xdr:cNvPr id="139" name="テキスト ボックス 138"/>
        <xdr:cNvSpPr txBox="1"/>
      </xdr:nvSpPr>
      <xdr:spPr>
        <a:xfrm>
          <a:off x="3225800" y="698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266065</xdr:rowOff>
    </xdr:from>
    <xdr:to xmlns:xdr="http://schemas.openxmlformats.org/drawingml/2006/spreadsheetDrawing">
      <xdr:col>15</xdr:col>
      <xdr:colOff>101600</xdr:colOff>
      <xdr:row>36</xdr:row>
      <xdr:rowOff>24765</xdr:rowOff>
    </xdr:to>
    <xdr:sp macro="" textlink="">
      <xdr:nvSpPr>
        <xdr:cNvPr id="140" name="楕円 139"/>
        <xdr:cNvSpPr/>
      </xdr:nvSpPr>
      <xdr:spPr>
        <a:xfrm>
          <a:off x="2857500" y="687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9525</xdr:rowOff>
    </xdr:from>
    <xdr:ext cx="762000" cy="258445"/>
    <xdr:sp macro="" textlink="">
      <xdr:nvSpPr>
        <xdr:cNvPr id="141" name="テキスト ボックス 140"/>
        <xdr:cNvSpPr txBox="1"/>
      </xdr:nvSpPr>
      <xdr:spPr>
        <a:xfrm>
          <a:off x="2527300" y="6962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静岡県湖西市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57,216
53,006
86.56
28,025,074
26,429,190
1,232,496
14,060,160
19,060,407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670" cy="259080"/>
    <xdr:sp macro="" textlink="">
      <xdr:nvSpPr>
        <xdr:cNvPr id="59" name="人件費最小値テキスト"/>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805" cy="259080"/>
    <xdr:sp macro="" textlink="">
      <xdr:nvSpPr>
        <xdr:cNvPr id="61" name="人件費最大値テキスト"/>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161290</xdr:rowOff>
    </xdr:from>
    <xdr:to xmlns:xdr="http://schemas.openxmlformats.org/drawingml/2006/spreadsheetDrawing">
      <xdr:col>24</xdr:col>
      <xdr:colOff>63500</xdr:colOff>
      <xdr:row>36</xdr:row>
      <xdr:rowOff>67945</xdr:rowOff>
    </xdr:to>
    <xdr:cxnSp macro="">
      <xdr:nvCxnSpPr>
        <xdr:cNvPr id="63" name="直線コネクタ 62"/>
        <xdr:cNvCxnSpPr/>
      </xdr:nvCxnSpPr>
      <xdr:spPr>
        <a:xfrm flipV="1">
          <a:off x="3797300" y="616204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93345</xdr:rowOff>
    </xdr:from>
    <xdr:ext cx="534670" cy="259080"/>
    <xdr:sp macro="" textlink="">
      <xdr:nvSpPr>
        <xdr:cNvPr id="64" name="人件費平均値テキスト"/>
        <xdr:cNvSpPr txBox="1"/>
      </xdr:nvSpPr>
      <xdr:spPr>
        <a:xfrm>
          <a:off x="4686300" y="5922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67945</xdr:rowOff>
    </xdr:from>
    <xdr:to xmlns:xdr="http://schemas.openxmlformats.org/drawingml/2006/spreadsheetDrawing">
      <xdr:col>19</xdr:col>
      <xdr:colOff>177800</xdr:colOff>
      <xdr:row>36</xdr:row>
      <xdr:rowOff>97790</xdr:rowOff>
    </xdr:to>
    <xdr:cxnSp macro="">
      <xdr:nvCxnSpPr>
        <xdr:cNvPr id="66" name="直線コネクタ 65"/>
        <xdr:cNvCxnSpPr/>
      </xdr:nvCxnSpPr>
      <xdr:spPr>
        <a:xfrm flipV="1">
          <a:off x="2908300" y="62401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128270</xdr:rowOff>
    </xdr:from>
    <xdr:ext cx="534035" cy="259080"/>
    <xdr:sp macro="" textlink="">
      <xdr:nvSpPr>
        <xdr:cNvPr id="68" name="テキスト ボックス 67"/>
        <xdr:cNvSpPr txBox="1"/>
      </xdr:nvSpPr>
      <xdr:spPr>
        <a:xfrm>
          <a:off x="3529965" y="595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97790</xdr:rowOff>
    </xdr:from>
    <xdr:to xmlns:xdr="http://schemas.openxmlformats.org/drawingml/2006/spreadsheetDrawing">
      <xdr:col>15</xdr:col>
      <xdr:colOff>50800</xdr:colOff>
      <xdr:row>36</xdr:row>
      <xdr:rowOff>128905</xdr:rowOff>
    </xdr:to>
    <xdr:cxnSp macro="">
      <xdr:nvCxnSpPr>
        <xdr:cNvPr id="69" name="直線コネクタ 68"/>
        <xdr:cNvCxnSpPr/>
      </xdr:nvCxnSpPr>
      <xdr:spPr>
        <a:xfrm flipV="1">
          <a:off x="2019300" y="62699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134620</xdr:rowOff>
    </xdr:from>
    <xdr:ext cx="534035" cy="258445"/>
    <xdr:sp macro="" textlink="">
      <xdr:nvSpPr>
        <xdr:cNvPr id="71" name="テキスト ボックス 70"/>
        <xdr:cNvSpPr txBox="1"/>
      </xdr:nvSpPr>
      <xdr:spPr>
        <a:xfrm>
          <a:off x="2640965" y="5963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128905</xdr:rowOff>
    </xdr:from>
    <xdr:to xmlns:xdr="http://schemas.openxmlformats.org/drawingml/2006/spreadsheetDrawing">
      <xdr:col>10</xdr:col>
      <xdr:colOff>114300</xdr:colOff>
      <xdr:row>36</xdr:row>
      <xdr:rowOff>133350</xdr:rowOff>
    </xdr:to>
    <xdr:cxnSp macro="">
      <xdr:nvCxnSpPr>
        <xdr:cNvPr id="72" name="直線コネクタ 71"/>
        <xdr:cNvCxnSpPr/>
      </xdr:nvCxnSpPr>
      <xdr:spPr>
        <a:xfrm flipV="1">
          <a:off x="1130300" y="63011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152400</xdr:rowOff>
    </xdr:from>
    <xdr:ext cx="534035" cy="259080"/>
    <xdr:sp macro="" textlink="">
      <xdr:nvSpPr>
        <xdr:cNvPr id="74" name="テキスト ボックス 73"/>
        <xdr:cNvSpPr txBox="1"/>
      </xdr:nvSpPr>
      <xdr:spPr>
        <a:xfrm>
          <a:off x="1751965" y="5981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63500</xdr:rowOff>
    </xdr:from>
    <xdr:to xmlns:xdr="http://schemas.openxmlformats.org/drawingml/2006/spreadsheetDrawing">
      <xdr:col>6</xdr:col>
      <xdr:colOff>38100</xdr:colOff>
      <xdr:row>36</xdr:row>
      <xdr:rowOff>164465</xdr:rowOff>
    </xdr:to>
    <xdr:sp macro="" textlink="">
      <xdr:nvSpPr>
        <xdr:cNvPr id="75" name="フローチャート: 判断 74"/>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9525</xdr:rowOff>
    </xdr:from>
    <xdr:ext cx="534035" cy="258445"/>
    <xdr:sp macro="" textlink="">
      <xdr:nvSpPr>
        <xdr:cNvPr id="76" name="テキスト ボックス 75"/>
        <xdr:cNvSpPr txBox="1"/>
      </xdr:nvSpPr>
      <xdr:spPr>
        <a:xfrm>
          <a:off x="862965" y="6010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110490</xdr:rowOff>
    </xdr:from>
    <xdr:to xmlns:xdr="http://schemas.openxmlformats.org/drawingml/2006/spreadsheetDrawing">
      <xdr:col>24</xdr:col>
      <xdr:colOff>114300</xdr:colOff>
      <xdr:row>36</xdr:row>
      <xdr:rowOff>40640</xdr:rowOff>
    </xdr:to>
    <xdr:sp macro="" textlink="">
      <xdr:nvSpPr>
        <xdr:cNvPr id="82" name="楕円 81"/>
        <xdr:cNvSpPr/>
      </xdr:nvSpPr>
      <xdr:spPr>
        <a:xfrm>
          <a:off x="4584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88900</xdr:rowOff>
    </xdr:from>
    <xdr:ext cx="534670" cy="258445"/>
    <xdr:sp macro="" textlink="">
      <xdr:nvSpPr>
        <xdr:cNvPr id="83" name="人件費該当値テキスト"/>
        <xdr:cNvSpPr txBox="1"/>
      </xdr:nvSpPr>
      <xdr:spPr>
        <a:xfrm>
          <a:off x="4686300" y="60896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17780</xdr:rowOff>
    </xdr:from>
    <xdr:to xmlns:xdr="http://schemas.openxmlformats.org/drawingml/2006/spreadsheetDrawing">
      <xdr:col>20</xdr:col>
      <xdr:colOff>38100</xdr:colOff>
      <xdr:row>36</xdr:row>
      <xdr:rowOff>118745</xdr:rowOff>
    </xdr:to>
    <xdr:sp macro="" textlink="">
      <xdr:nvSpPr>
        <xdr:cNvPr id="84" name="楕円 83"/>
        <xdr:cNvSpPr/>
      </xdr:nvSpPr>
      <xdr:spPr>
        <a:xfrm>
          <a:off x="37465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109855</xdr:rowOff>
    </xdr:from>
    <xdr:ext cx="534035" cy="258445"/>
    <xdr:sp macro="" textlink="">
      <xdr:nvSpPr>
        <xdr:cNvPr id="85" name="テキスト ボックス 84"/>
        <xdr:cNvSpPr txBox="1"/>
      </xdr:nvSpPr>
      <xdr:spPr>
        <a:xfrm>
          <a:off x="3529965" y="6282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46990</xdr:rowOff>
    </xdr:from>
    <xdr:to xmlns:xdr="http://schemas.openxmlformats.org/drawingml/2006/spreadsheetDrawing">
      <xdr:col>15</xdr:col>
      <xdr:colOff>101600</xdr:colOff>
      <xdr:row>36</xdr:row>
      <xdr:rowOff>148590</xdr:rowOff>
    </xdr:to>
    <xdr:sp macro="" textlink="">
      <xdr:nvSpPr>
        <xdr:cNvPr id="86" name="楕円 85"/>
        <xdr:cNvSpPr/>
      </xdr:nvSpPr>
      <xdr:spPr>
        <a:xfrm>
          <a:off x="2857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139700</xdr:rowOff>
    </xdr:from>
    <xdr:ext cx="534035" cy="259080"/>
    <xdr:sp macro="" textlink="">
      <xdr:nvSpPr>
        <xdr:cNvPr id="87" name="テキスト ボックス 86"/>
        <xdr:cNvSpPr txBox="1"/>
      </xdr:nvSpPr>
      <xdr:spPr>
        <a:xfrm>
          <a:off x="2640965" y="6311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78105</xdr:rowOff>
    </xdr:from>
    <xdr:to xmlns:xdr="http://schemas.openxmlformats.org/drawingml/2006/spreadsheetDrawing">
      <xdr:col>10</xdr:col>
      <xdr:colOff>165100</xdr:colOff>
      <xdr:row>37</xdr:row>
      <xdr:rowOff>8255</xdr:rowOff>
    </xdr:to>
    <xdr:sp macro="" textlink="">
      <xdr:nvSpPr>
        <xdr:cNvPr id="88" name="楕円 87"/>
        <xdr:cNvSpPr/>
      </xdr:nvSpPr>
      <xdr:spPr>
        <a:xfrm>
          <a:off x="19685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170815</xdr:rowOff>
    </xdr:from>
    <xdr:ext cx="534035" cy="258445"/>
    <xdr:sp macro="" textlink="">
      <xdr:nvSpPr>
        <xdr:cNvPr id="89" name="テキスト ボックス 88"/>
        <xdr:cNvSpPr txBox="1"/>
      </xdr:nvSpPr>
      <xdr:spPr>
        <a:xfrm>
          <a:off x="1751965" y="6343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82550</xdr:rowOff>
    </xdr:from>
    <xdr:to xmlns:xdr="http://schemas.openxmlformats.org/drawingml/2006/spreadsheetDrawing">
      <xdr:col>6</xdr:col>
      <xdr:colOff>38100</xdr:colOff>
      <xdr:row>37</xdr:row>
      <xdr:rowOff>12700</xdr:rowOff>
    </xdr:to>
    <xdr:sp macro="" textlink="">
      <xdr:nvSpPr>
        <xdr:cNvPr id="90" name="楕円 89"/>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3810</xdr:rowOff>
    </xdr:from>
    <xdr:ext cx="534035" cy="259080"/>
    <xdr:sp macro="" textlink="">
      <xdr:nvSpPr>
        <xdr:cNvPr id="91" name="テキスト ボックス 90"/>
        <xdr:cNvSpPr txBox="1"/>
      </xdr:nvSpPr>
      <xdr:spPr>
        <a:xfrm>
          <a:off x="862965" y="6347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2" name="テキスト ボックス 101"/>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8445"/>
    <xdr:sp macro="" textlink="">
      <xdr:nvSpPr>
        <xdr:cNvPr id="106" name="テキスト ボックス 105"/>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10" name="テキスト ボックス 109"/>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2" name="テキスト ボックス 111"/>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4" name="テキスト ボックス 113"/>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6" name="テキスト ボックス 115"/>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8445"/>
    <xdr:sp macro="" textlink="">
      <xdr:nvSpPr>
        <xdr:cNvPr id="119" name="物件費最小値テキスト"/>
        <xdr:cNvSpPr txBox="1"/>
      </xdr:nvSpPr>
      <xdr:spPr>
        <a:xfrm>
          <a:off x="4686300" y="10111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21" name="物件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60960</xdr:rowOff>
    </xdr:from>
    <xdr:to xmlns:xdr="http://schemas.openxmlformats.org/drawingml/2006/spreadsheetDrawing">
      <xdr:col>24</xdr:col>
      <xdr:colOff>63500</xdr:colOff>
      <xdr:row>57</xdr:row>
      <xdr:rowOff>133350</xdr:rowOff>
    </xdr:to>
    <xdr:cxnSp macro="">
      <xdr:nvCxnSpPr>
        <xdr:cNvPr id="123" name="直線コネクタ 122"/>
        <xdr:cNvCxnSpPr/>
      </xdr:nvCxnSpPr>
      <xdr:spPr>
        <a:xfrm>
          <a:off x="3797300" y="983361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79375</xdr:rowOff>
    </xdr:from>
    <xdr:ext cx="534670" cy="258445"/>
    <xdr:sp macro="" textlink="">
      <xdr:nvSpPr>
        <xdr:cNvPr id="124" name="物件費平均値テキスト"/>
        <xdr:cNvSpPr txBox="1"/>
      </xdr:nvSpPr>
      <xdr:spPr>
        <a:xfrm>
          <a:off x="4686300" y="950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60960</xdr:rowOff>
    </xdr:from>
    <xdr:to xmlns:xdr="http://schemas.openxmlformats.org/drawingml/2006/spreadsheetDrawing">
      <xdr:col>19</xdr:col>
      <xdr:colOff>177800</xdr:colOff>
      <xdr:row>57</xdr:row>
      <xdr:rowOff>81915</xdr:rowOff>
    </xdr:to>
    <xdr:cxnSp macro="">
      <xdr:nvCxnSpPr>
        <xdr:cNvPr id="126" name="直線コネクタ 125"/>
        <xdr:cNvCxnSpPr/>
      </xdr:nvCxnSpPr>
      <xdr:spPr>
        <a:xfrm flipV="1">
          <a:off x="2908300" y="98336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43180</xdr:rowOff>
    </xdr:from>
    <xdr:ext cx="534035" cy="258445"/>
    <xdr:sp macro="" textlink="">
      <xdr:nvSpPr>
        <xdr:cNvPr id="128" name="テキスト ボックス 127"/>
        <xdr:cNvSpPr txBox="1"/>
      </xdr:nvSpPr>
      <xdr:spPr>
        <a:xfrm>
          <a:off x="3529965" y="9472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81915</xdr:rowOff>
    </xdr:from>
    <xdr:to xmlns:xdr="http://schemas.openxmlformats.org/drawingml/2006/spreadsheetDrawing">
      <xdr:col>15</xdr:col>
      <xdr:colOff>50800</xdr:colOff>
      <xdr:row>57</xdr:row>
      <xdr:rowOff>109220</xdr:rowOff>
    </xdr:to>
    <xdr:cxnSp macro="">
      <xdr:nvCxnSpPr>
        <xdr:cNvPr id="129" name="直線コネクタ 128"/>
        <xdr:cNvCxnSpPr/>
      </xdr:nvCxnSpPr>
      <xdr:spPr>
        <a:xfrm flipV="1">
          <a:off x="2019300" y="98545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82550</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29210</xdr:rowOff>
    </xdr:from>
    <xdr:ext cx="534035" cy="258445"/>
    <xdr:sp macro="" textlink="">
      <xdr:nvSpPr>
        <xdr:cNvPr id="131" name="テキスト ボックス 130"/>
        <xdr:cNvSpPr txBox="1"/>
      </xdr:nvSpPr>
      <xdr:spPr>
        <a:xfrm>
          <a:off x="2640965" y="9458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95885</xdr:rowOff>
    </xdr:from>
    <xdr:to xmlns:xdr="http://schemas.openxmlformats.org/drawingml/2006/spreadsheetDrawing">
      <xdr:col>10</xdr:col>
      <xdr:colOff>114300</xdr:colOff>
      <xdr:row>57</xdr:row>
      <xdr:rowOff>109220</xdr:rowOff>
    </xdr:to>
    <xdr:cxnSp macro="">
      <xdr:nvCxnSpPr>
        <xdr:cNvPr id="132" name="直線コネクタ 131"/>
        <xdr:cNvCxnSpPr/>
      </xdr:nvCxnSpPr>
      <xdr:spPr>
        <a:xfrm>
          <a:off x="1130300" y="98685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74930</xdr:rowOff>
    </xdr:from>
    <xdr:ext cx="534035" cy="258445"/>
    <xdr:sp macro="" textlink="">
      <xdr:nvSpPr>
        <xdr:cNvPr id="134" name="テキスト ボックス 133"/>
        <xdr:cNvSpPr txBox="1"/>
      </xdr:nvSpPr>
      <xdr:spPr>
        <a:xfrm>
          <a:off x="1751965" y="950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102235</xdr:rowOff>
    </xdr:to>
    <xdr:sp macro="" textlink="">
      <xdr:nvSpPr>
        <xdr:cNvPr id="135" name="フローチャート: 判断 134"/>
        <xdr:cNvSpPr/>
      </xdr:nvSpPr>
      <xdr:spPr>
        <a:xfrm>
          <a:off x="1079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118745</xdr:rowOff>
    </xdr:from>
    <xdr:ext cx="534035" cy="259080"/>
    <xdr:sp macro="" textlink="">
      <xdr:nvSpPr>
        <xdr:cNvPr id="136" name="テキスト ボックス 135"/>
        <xdr:cNvSpPr txBox="1"/>
      </xdr:nvSpPr>
      <xdr:spPr>
        <a:xfrm>
          <a:off x="862965" y="9548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82550</xdr:rowOff>
    </xdr:from>
    <xdr:to xmlns:xdr="http://schemas.openxmlformats.org/drawingml/2006/spreadsheetDrawing">
      <xdr:col>24</xdr:col>
      <xdr:colOff>114300</xdr:colOff>
      <xdr:row>58</xdr:row>
      <xdr:rowOff>12700</xdr:rowOff>
    </xdr:to>
    <xdr:sp macro="" textlink="">
      <xdr:nvSpPr>
        <xdr:cNvPr id="142" name="楕円 141"/>
        <xdr:cNvSpPr/>
      </xdr:nvSpPr>
      <xdr:spPr>
        <a:xfrm>
          <a:off x="4584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60960</xdr:rowOff>
    </xdr:from>
    <xdr:ext cx="534670" cy="259080"/>
    <xdr:sp macro="" textlink="">
      <xdr:nvSpPr>
        <xdr:cNvPr id="143" name="物件費該当値テキスト"/>
        <xdr:cNvSpPr txBox="1"/>
      </xdr:nvSpPr>
      <xdr:spPr>
        <a:xfrm>
          <a:off x="4686300" y="983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10160</xdr:rowOff>
    </xdr:from>
    <xdr:to xmlns:xdr="http://schemas.openxmlformats.org/drawingml/2006/spreadsheetDrawing">
      <xdr:col>20</xdr:col>
      <xdr:colOff>38100</xdr:colOff>
      <xdr:row>57</xdr:row>
      <xdr:rowOff>111760</xdr:rowOff>
    </xdr:to>
    <xdr:sp macro="" textlink="">
      <xdr:nvSpPr>
        <xdr:cNvPr id="144" name="楕円 143"/>
        <xdr:cNvSpPr/>
      </xdr:nvSpPr>
      <xdr:spPr>
        <a:xfrm>
          <a:off x="3746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102870</xdr:rowOff>
    </xdr:from>
    <xdr:ext cx="534035" cy="259080"/>
    <xdr:sp macro="" textlink="">
      <xdr:nvSpPr>
        <xdr:cNvPr id="145" name="テキスト ボックス 144"/>
        <xdr:cNvSpPr txBox="1"/>
      </xdr:nvSpPr>
      <xdr:spPr>
        <a:xfrm>
          <a:off x="3529965" y="9875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31115</xdr:rowOff>
    </xdr:from>
    <xdr:to xmlns:xdr="http://schemas.openxmlformats.org/drawingml/2006/spreadsheetDrawing">
      <xdr:col>15</xdr:col>
      <xdr:colOff>101600</xdr:colOff>
      <xdr:row>57</xdr:row>
      <xdr:rowOff>132715</xdr:rowOff>
    </xdr:to>
    <xdr:sp macro="" textlink="">
      <xdr:nvSpPr>
        <xdr:cNvPr id="146" name="楕円 145"/>
        <xdr:cNvSpPr/>
      </xdr:nvSpPr>
      <xdr:spPr>
        <a:xfrm>
          <a:off x="2857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123825</xdr:rowOff>
    </xdr:from>
    <xdr:ext cx="534035" cy="258445"/>
    <xdr:sp macro="" textlink="">
      <xdr:nvSpPr>
        <xdr:cNvPr id="147" name="テキスト ボックス 146"/>
        <xdr:cNvSpPr txBox="1"/>
      </xdr:nvSpPr>
      <xdr:spPr>
        <a:xfrm>
          <a:off x="2640965" y="9896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58420</xdr:rowOff>
    </xdr:from>
    <xdr:to xmlns:xdr="http://schemas.openxmlformats.org/drawingml/2006/spreadsheetDrawing">
      <xdr:col>10</xdr:col>
      <xdr:colOff>165100</xdr:colOff>
      <xdr:row>57</xdr:row>
      <xdr:rowOff>160020</xdr:rowOff>
    </xdr:to>
    <xdr:sp macro="" textlink="">
      <xdr:nvSpPr>
        <xdr:cNvPr id="148" name="楕円 147"/>
        <xdr:cNvSpPr/>
      </xdr:nvSpPr>
      <xdr:spPr>
        <a:xfrm>
          <a:off x="1968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151130</xdr:rowOff>
    </xdr:from>
    <xdr:ext cx="534035" cy="259080"/>
    <xdr:sp macro="" textlink="">
      <xdr:nvSpPr>
        <xdr:cNvPr id="149" name="テキスト ボックス 148"/>
        <xdr:cNvSpPr txBox="1"/>
      </xdr:nvSpPr>
      <xdr:spPr>
        <a:xfrm>
          <a:off x="1751965" y="9923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45085</xdr:rowOff>
    </xdr:from>
    <xdr:to xmlns:xdr="http://schemas.openxmlformats.org/drawingml/2006/spreadsheetDrawing">
      <xdr:col>6</xdr:col>
      <xdr:colOff>38100</xdr:colOff>
      <xdr:row>57</xdr:row>
      <xdr:rowOff>146685</xdr:rowOff>
    </xdr:to>
    <xdr:sp macro="" textlink="">
      <xdr:nvSpPr>
        <xdr:cNvPr id="150" name="楕円 149"/>
        <xdr:cNvSpPr/>
      </xdr:nvSpPr>
      <xdr:spPr>
        <a:xfrm>
          <a:off x="1079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137795</xdr:rowOff>
    </xdr:from>
    <xdr:ext cx="534035" cy="259080"/>
    <xdr:sp macro="" textlink="">
      <xdr:nvSpPr>
        <xdr:cNvPr id="151" name="テキスト ボックス 150"/>
        <xdr:cNvSpPr txBox="1"/>
      </xdr:nvSpPr>
      <xdr:spPr>
        <a:xfrm>
          <a:off x="862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60" name="テキスト ボックス 15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3" name="テキスト ボックス 162"/>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7" name="テキスト ボックス 166"/>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73" name="テキスト ボックス 172"/>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6350</xdr:rowOff>
    </xdr:to>
    <xdr:cxnSp macro="">
      <xdr:nvCxnSpPr>
        <xdr:cNvPr id="175" name="直線コネクタ 174"/>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900" cy="258445"/>
    <xdr:sp macro="" textlink="">
      <xdr:nvSpPr>
        <xdr:cNvPr id="176" name="維持補修費最小値テキスト"/>
        <xdr:cNvSpPr txBox="1"/>
      </xdr:nvSpPr>
      <xdr:spPr>
        <a:xfrm>
          <a:off x="4686300" y="13554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7" name="直線コネクタ 176"/>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58445"/>
    <xdr:sp macro="" textlink="">
      <xdr:nvSpPr>
        <xdr:cNvPr id="178" name="維持補修費最大値テキスト"/>
        <xdr:cNvSpPr txBox="1"/>
      </xdr:nvSpPr>
      <xdr:spPr>
        <a:xfrm>
          <a:off x="4686300" y="11942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9" name="直線コネクタ 178"/>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41275</xdr:rowOff>
    </xdr:from>
    <xdr:to xmlns:xdr="http://schemas.openxmlformats.org/drawingml/2006/spreadsheetDrawing">
      <xdr:col>24</xdr:col>
      <xdr:colOff>63500</xdr:colOff>
      <xdr:row>76</xdr:row>
      <xdr:rowOff>41910</xdr:rowOff>
    </xdr:to>
    <xdr:cxnSp macro="">
      <xdr:nvCxnSpPr>
        <xdr:cNvPr id="180" name="直線コネクタ 179"/>
        <xdr:cNvCxnSpPr/>
      </xdr:nvCxnSpPr>
      <xdr:spPr>
        <a:xfrm flipV="1">
          <a:off x="3797300" y="12728575"/>
          <a:ext cx="838200" cy="343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86360</xdr:rowOff>
    </xdr:from>
    <xdr:ext cx="469900" cy="258445"/>
    <xdr:sp macro="" textlink="">
      <xdr:nvSpPr>
        <xdr:cNvPr id="181" name="維持補修費平均値テキスト"/>
        <xdr:cNvSpPr txBox="1"/>
      </xdr:nvSpPr>
      <xdr:spPr>
        <a:xfrm>
          <a:off x="4686300" y="132880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41910</xdr:rowOff>
    </xdr:from>
    <xdr:to xmlns:xdr="http://schemas.openxmlformats.org/drawingml/2006/spreadsheetDrawing">
      <xdr:col>19</xdr:col>
      <xdr:colOff>177800</xdr:colOff>
      <xdr:row>76</xdr:row>
      <xdr:rowOff>106045</xdr:rowOff>
    </xdr:to>
    <xdr:cxnSp macro="">
      <xdr:nvCxnSpPr>
        <xdr:cNvPr id="183" name="直線コネクタ 182"/>
        <xdr:cNvCxnSpPr/>
      </xdr:nvCxnSpPr>
      <xdr:spPr>
        <a:xfrm flipV="1">
          <a:off x="2908300" y="1307211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62230</xdr:rowOff>
    </xdr:from>
    <xdr:ext cx="469265" cy="259080"/>
    <xdr:sp macro="" textlink="">
      <xdr:nvSpPr>
        <xdr:cNvPr id="185" name="テキスト ボックス 184"/>
        <xdr:cNvSpPr txBox="1"/>
      </xdr:nvSpPr>
      <xdr:spPr>
        <a:xfrm>
          <a:off x="3562350" y="13435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106045</xdr:rowOff>
    </xdr:from>
    <xdr:to xmlns:xdr="http://schemas.openxmlformats.org/drawingml/2006/spreadsheetDrawing">
      <xdr:col>15</xdr:col>
      <xdr:colOff>50800</xdr:colOff>
      <xdr:row>76</xdr:row>
      <xdr:rowOff>107950</xdr:rowOff>
    </xdr:to>
    <xdr:cxnSp macro="">
      <xdr:nvCxnSpPr>
        <xdr:cNvPr id="186" name="直線コネクタ 185"/>
        <xdr:cNvCxnSpPr/>
      </xdr:nvCxnSpPr>
      <xdr:spPr>
        <a:xfrm flipV="1">
          <a:off x="2019300" y="131362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35560</xdr:rowOff>
    </xdr:from>
    <xdr:ext cx="469265" cy="259080"/>
    <xdr:sp macro="" textlink="">
      <xdr:nvSpPr>
        <xdr:cNvPr id="188" name="テキスト ボックス 187"/>
        <xdr:cNvSpPr txBox="1"/>
      </xdr:nvSpPr>
      <xdr:spPr>
        <a:xfrm>
          <a:off x="2673350" y="13408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107950</xdr:rowOff>
    </xdr:from>
    <xdr:to xmlns:xdr="http://schemas.openxmlformats.org/drawingml/2006/spreadsheetDrawing">
      <xdr:col>10</xdr:col>
      <xdr:colOff>114300</xdr:colOff>
      <xdr:row>77</xdr:row>
      <xdr:rowOff>143510</xdr:rowOff>
    </xdr:to>
    <xdr:cxnSp macro="">
      <xdr:nvCxnSpPr>
        <xdr:cNvPr id="189" name="直線コネクタ 188"/>
        <xdr:cNvCxnSpPr/>
      </xdr:nvCxnSpPr>
      <xdr:spPr>
        <a:xfrm flipV="1">
          <a:off x="1130300" y="1313815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41275</xdr:rowOff>
    </xdr:from>
    <xdr:ext cx="469265" cy="258445"/>
    <xdr:sp macro="" textlink="">
      <xdr:nvSpPr>
        <xdr:cNvPr id="191" name="テキスト ボックス 190"/>
        <xdr:cNvSpPr txBox="1"/>
      </xdr:nvSpPr>
      <xdr:spPr>
        <a:xfrm>
          <a:off x="1784350" y="1341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2" name="フローチャート: 判断 191"/>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71755</xdr:rowOff>
    </xdr:from>
    <xdr:ext cx="469265" cy="259080"/>
    <xdr:sp macro="" textlink="">
      <xdr:nvSpPr>
        <xdr:cNvPr id="193" name="テキスト ボックス 192"/>
        <xdr:cNvSpPr txBox="1"/>
      </xdr:nvSpPr>
      <xdr:spPr>
        <a:xfrm>
          <a:off x="895350" y="13444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161925</xdr:rowOff>
    </xdr:from>
    <xdr:to xmlns:xdr="http://schemas.openxmlformats.org/drawingml/2006/spreadsheetDrawing">
      <xdr:col>24</xdr:col>
      <xdr:colOff>114300</xdr:colOff>
      <xdr:row>74</xdr:row>
      <xdr:rowOff>92075</xdr:rowOff>
    </xdr:to>
    <xdr:sp macro="" textlink="">
      <xdr:nvSpPr>
        <xdr:cNvPr id="199" name="楕円 198"/>
        <xdr:cNvSpPr/>
      </xdr:nvSpPr>
      <xdr:spPr>
        <a:xfrm>
          <a:off x="45847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13335</xdr:rowOff>
    </xdr:from>
    <xdr:ext cx="534670" cy="259080"/>
    <xdr:sp macro="" textlink="">
      <xdr:nvSpPr>
        <xdr:cNvPr id="200" name="維持補修費該当値テキスト"/>
        <xdr:cNvSpPr txBox="1"/>
      </xdr:nvSpPr>
      <xdr:spPr>
        <a:xfrm>
          <a:off x="4686300" y="12529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162560</xdr:rowOff>
    </xdr:from>
    <xdr:to xmlns:xdr="http://schemas.openxmlformats.org/drawingml/2006/spreadsheetDrawing">
      <xdr:col>20</xdr:col>
      <xdr:colOff>38100</xdr:colOff>
      <xdr:row>76</xdr:row>
      <xdr:rowOff>92710</xdr:rowOff>
    </xdr:to>
    <xdr:sp macro="" textlink="">
      <xdr:nvSpPr>
        <xdr:cNvPr id="201" name="楕円 200"/>
        <xdr:cNvSpPr/>
      </xdr:nvSpPr>
      <xdr:spPr>
        <a:xfrm>
          <a:off x="37465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109220</xdr:rowOff>
    </xdr:from>
    <xdr:ext cx="534035" cy="258445"/>
    <xdr:sp macro="" textlink="">
      <xdr:nvSpPr>
        <xdr:cNvPr id="202" name="テキスト ボックス 201"/>
        <xdr:cNvSpPr txBox="1"/>
      </xdr:nvSpPr>
      <xdr:spPr>
        <a:xfrm>
          <a:off x="3529965" y="12796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55245</xdr:rowOff>
    </xdr:from>
    <xdr:to xmlns:xdr="http://schemas.openxmlformats.org/drawingml/2006/spreadsheetDrawing">
      <xdr:col>15</xdr:col>
      <xdr:colOff>101600</xdr:colOff>
      <xdr:row>76</xdr:row>
      <xdr:rowOff>156845</xdr:rowOff>
    </xdr:to>
    <xdr:sp macro="" textlink="">
      <xdr:nvSpPr>
        <xdr:cNvPr id="203" name="楕円 202"/>
        <xdr:cNvSpPr/>
      </xdr:nvSpPr>
      <xdr:spPr>
        <a:xfrm>
          <a:off x="28575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1905</xdr:rowOff>
    </xdr:from>
    <xdr:ext cx="534035" cy="259080"/>
    <xdr:sp macro="" textlink="">
      <xdr:nvSpPr>
        <xdr:cNvPr id="204" name="テキスト ボックス 203"/>
        <xdr:cNvSpPr txBox="1"/>
      </xdr:nvSpPr>
      <xdr:spPr>
        <a:xfrm>
          <a:off x="2640965" y="12860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57150</xdr:rowOff>
    </xdr:from>
    <xdr:to xmlns:xdr="http://schemas.openxmlformats.org/drawingml/2006/spreadsheetDrawing">
      <xdr:col>10</xdr:col>
      <xdr:colOff>165100</xdr:colOff>
      <xdr:row>76</xdr:row>
      <xdr:rowOff>158750</xdr:rowOff>
    </xdr:to>
    <xdr:sp macro="" textlink="">
      <xdr:nvSpPr>
        <xdr:cNvPr id="205" name="楕円 204"/>
        <xdr:cNvSpPr/>
      </xdr:nvSpPr>
      <xdr:spPr>
        <a:xfrm>
          <a:off x="19685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3810</xdr:rowOff>
    </xdr:from>
    <xdr:ext cx="534035" cy="259080"/>
    <xdr:sp macro="" textlink="">
      <xdr:nvSpPr>
        <xdr:cNvPr id="206" name="テキスト ボックス 205"/>
        <xdr:cNvSpPr txBox="1"/>
      </xdr:nvSpPr>
      <xdr:spPr>
        <a:xfrm>
          <a:off x="1751965" y="12862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92710</xdr:rowOff>
    </xdr:from>
    <xdr:to xmlns:xdr="http://schemas.openxmlformats.org/drawingml/2006/spreadsheetDrawing">
      <xdr:col>6</xdr:col>
      <xdr:colOff>38100</xdr:colOff>
      <xdr:row>78</xdr:row>
      <xdr:rowOff>22860</xdr:rowOff>
    </xdr:to>
    <xdr:sp macro="" textlink="">
      <xdr:nvSpPr>
        <xdr:cNvPr id="207" name="楕円 206"/>
        <xdr:cNvSpPr/>
      </xdr:nvSpPr>
      <xdr:spPr>
        <a:xfrm>
          <a:off x="1079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39370</xdr:rowOff>
    </xdr:from>
    <xdr:ext cx="469265" cy="259080"/>
    <xdr:sp macro="" textlink="">
      <xdr:nvSpPr>
        <xdr:cNvPr id="208" name="テキスト ボックス 207"/>
        <xdr:cNvSpPr txBox="1"/>
      </xdr:nvSpPr>
      <xdr:spPr>
        <a:xfrm>
          <a:off x="895350" y="13069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7" name="テキスト ボックス 21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9" name="テキスト ボックス 218"/>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5" name="テキスト ボックス 224"/>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7" name="テキスト ボックス 226"/>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9" name="テキスト ボックス 228"/>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1" name="テキスト ボックス 230"/>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805" cy="258445"/>
    <xdr:sp macro="" textlink="">
      <xdr:nvSpPr>
        <xdr:cNvPr id="236" name="扶助費最大値テキスト"/>
        <xdr:cNvSpPr txBox="1"/>
      </xdr:nvSpPr>
      <xdr:spPr>
        <a:xfrm>
          <a:off x="4686300" y="15382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130810</xdr:rowOff>
    </xdr:from>
    <xdr:to xmlns:xdr="http://schemas.openxmlformats.org/drawingml/2006/spreadsheetDrawing">
      <xdr:col>24</xdr:col>
      <xdr:colOff>63500</xdr:colOff>
      <xdr:row>98</xdr:row>
      <xdr:rowOff>8255</xdr:rowOff>
    </xdr:to>
    <xdr:cxnSp macro="">
      <xdr:nvCxnSpPr>
        <xdr:cNvPr id="238" name="直線コネクタ 237"/>
        <xdr:cNvCxnSpPr/>
      </xdr:nvCxnSpPr>
      <xdr:spPr>
        <a:xfrm flipV="1">
          <a:off x="3797300" y="1676146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153035</xdr:rowOff>
    </xdr:from>
    <xdr:ext cx="598805" cy="259080"/>
    <xdr:sp macro="" textlink="">
      <xdr:nvSpPr>
        <xdr:cNvPr id="239" name="扶助費平均値テキスト"/>
        <xdr:cNvSpPr txBox="1"/>
      </xdr:nvSpPr>
      <xdr:spPr>
        <a:xfrm>
          <a:off x="4686300" y="160978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8255</xdr:rowOff>
    </xdr:from>
    <xdr:to xmlns:xdr="http://schemas.openxmlformats.org/drawingml/2006/spreadsheetDrawing">
      <xdr:col>19</xdr:col>
      <xdr:colOff>177800</xdr:colOff>
      <xdr:row>98</xdr:row>
      <xdr:rowOff>55880</xdr:rowOff>
    </xdr:to>
    <xdr:cxnSp macro="">
      <xdr:nvCxnSpPr>
        <xdr:cNvPr id="241" name="直線コネクタ 240"/>
        <xdr:cNvCxnSpPr/>
      </xdr:nvCxnSpPr>
      <xdr:spPr>
        <a:xfrm flipV="1">
          <a:off x="2908300" y="168103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26035</xdr:rowOff>
    </xdr:from>
    <xdr:ext cx="598170" cy="259080"/>
    <xdr:sp macro="" textlink="">
      <xdr:nvSpPr>
        <xdr:cNvPr id="243" name="テキスト ボックス 242"/>
        <xdr:cNvSpPr txBox="1"/>
      </xdr:nvSpPr>
      <xdr:spPr>
        <a:xfrm>
          <a:off x="3497580" y="16142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104775</xdr:rowOff>
    </xdr:from>
    <xdr:to xmlns:xdr="http://schemas.openxmlformats.org/drawingml/2006/spreadsheetDrawing">
      <xdr:col>15</xdr:col>
      <xdr:colOff>50800</xdr:colOff>
      <xdr:row>98</xdr:row>
      <xdr:rowOff>55880</xdr:rowOff>
    </xdr:to>
    <xdr:cxnSp macro="">
      <xdr:nvCxnSpPr>
        <xdr:cNvPr id="244" name="直線コネクタ 243"/>
        <xdr:cNvCxnSpPr/>
      </xdr:nvCxnSpPr>
      <xdr:spPr>
        <a:xfrm>
          <a:off x="2019300" y="1673542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128270</xdr:rowOff>
    </xdr:from>
    <xdr:ext cx="534035" cy="259080"/>
    <xdr:sp macro="" textlink="">
      <xdr:nvSpPr>
        <xdr:cNvPr id="246" name="テキスト ボックス 245"/>
        <xdr:cNvSpPr txBox="1"/>
      </xdr:nvSpPr>
      <xdr:spPr>
        <a:xfrm>
          <a:off x="2640965" y="16244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104775</xdr:rowOff>
    </xdr:from>
    <xdr:to xmlns:xdr="http://schemas.openxmlformats.org/drawingml/2006/spreadsheetDrawing">
      <xdr:col>10</xdr:col>
      <xdr:colOff>114300</xdr:colOff>
      <xdr:row>99</xdr:row>
      <xdr:rowOff>22860</xdr:rowOff>
    </xdr:to>
    <xdr:cxnSp macro="">
      <xdr:nvCxnSpPr>
        <xdr:cNvPr id="247" name="直線コネクタ 246"/>
        <xdr:cNvCxnSpPr/>
      </xdr:nvCxnSpPr>
      <xdr:spPr>
        <a:xfrm flipV="1">
          <a:off x="1130300" y="1673542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147955</xdr:rowOff>
    </xdr:from>
    <xdr:ext cx="598170" cy="258445"/>
    <xdr:sp macro="" textlink="">
      <xdr:nvSpPr>
        <xdr:cNvPr id="249" name="テキスト ボックス 248"/>
        <xdr:cNvSpPr txBox="1"/>
      </xdr:nvSpPr>
      <xdr:spPr>
        <a:xfrm>
          <a:off x="1719580" y="16092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79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104775</xdr:rowOff>
    </xdr:from>
    <xdr:ext cx="534035" cy="259080"/>
    <xdr:sp macro="" textlink="">
      <xdr:nvSpPr>
        <xdr:cNvPr id="251" name="テキスト ボックス 250"/>
        <xdr:cNvSpPr txBox="1"/>
      </xdr:nvSpPr>
      <xdr:spPr>
        <a:xfrm>
          <a:off x="862965" y="16392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80010</xdr:rowOff>
    </xdr:from>
    <xdr:to xmlns:xdr="http://schemas.openxmlformats.org/drawingml/2006/spreadsheetDrawing">
      <xdr:col>24</xdr:col>
      <xdr:colOff>114300</xdr:colOff>
      <xdr:row>98</xdr:row>
      <xdr:rowOff>10160</xdr:rowOff>
    </xdr:to>
    <xdr:sp macro="" textlink="">
      <xdr:nvSpPr>
        <xdr:cNvPr id="257" name="楕円 256"/>
        <xdr:cNvSpPr/>
      </xdr:nvSpPr>
      <xdr:spPr>
        <a:xfrm>
          <a:off x="45847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166370</xdr:rowOff>
    </xdr:from>
    <xdr:ext cx="534670" cy="258445"/>
    <xdr:sp macro="" textlink="">
      <xdr:nvSpPr>
        <xdr:cNvPr id="258" name="扶助費該当値テキスト"/>
        <xdr:cNvSpPr txBox="1"/>
      </xdr:nvSpPr>
      <xdr:spPr>
        <a:xfrm>
          <a:off x="4686300" y="16625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128905</xdr:rowOff>
    </xdr:from>
    <xdr:to xmlns:xdr="http://schemas.openxmlformats.org/drawingml/2006/spreadsheetDrawing">
      <xdr:col>20</xdr:col>
      <xdr:colOff>38100</xdr:colOff>
      <xdr:row>98</xdr:row>
      <xdr:rowOff>59055</xdr:rowOff>
    </xdr:to>
    <xdr:sp macro="" textlink="">
      <xdr:nvSpPr>
        <xdr:cNvPr id="259" name="楕円 258"/>
        <xdr:cNvSpPr/>
      </xdr:nvSpPr>
      <xdr:spPr>
        <a:xfrm>
          <a:off x="3746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50165</xdr:rowOff>
    </xdr:from>
    <xdr:ext cx="534035" cy="259080"/>
    <xdr:sp macro="" textlink="">
      <xdr:nvSpPr>
        <xdr:cNvPr id="260" name="テキスト ボックス 259"/>
        <xdr:cNvSpPr txBox="1"/>
      </xdr:nvSpPr>
      <xdr:spPr>
        <a:xfrm>
          <a:off x="3529965" y="16852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5080</xdr:rowOff>
    </xdr:from>
    <xdr:to xmlns:xdr="http://schemas.openxmlformats.org/drawingml/2006/spreadsheetDrawing">
      <xdr:col>15</xdr:col>
      <xdr:colOff>101600</xdr:colOff>
      <xdr:row>98</xdr:row>
      <xdr:rowOff>106680</xdr:rowOff>
    </xdr:to>
    <xdr:sp macro="" textlink="">
      <xdr:nvSpPr>
        <xdr:cNvPr id="261" name="楕円 260"/>
        <xdr:cNvSpPr/>
      </xdr:nvSpPr>
      <xdr:spPr>
        <a:xfrm>
          <a:off x="2857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97790</xdr:rowOff>
    </xdr:from>
    <xdr:ext cx="534035" cy="258445"/>
    <xdr:sp macro="" textlink="">
      <xdr:nvSpPr>
        <xdr:cNvPr id="262" name="テキスト ボックス 261"/>
        <xdr:cNvSpPr txBox="1"/>
      </xdr:nvSpPr>
      <xdr:spPr>
        <a:xfrm>
          <a:off x="2640965" y="16899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53975</xdr:rowOff>
    </xdr:from>
    <xdr:to xmlns:xdr="http://schemas.openxmlformats.org/drawingml/2006/spreadsheetDrawing">
      <xdr:col>10</xdr:col>
      <xdr:colOff>165100</xdr:colOff>
      <xdr:row>97</xdr:row>
      <xdr:rowOff>155575</xdr:rowOff>
    </xdr:to>
    <xdr:sp macro="" textlink="">
      <xdr:nvSpPr>
        <xdr:cNvPr id="263" name="楕円 262"/>
        <xdr:cNvSpPr/>
      </xdr:nvSpPr>
      <xdr:spPr>
        <a:xfrm>
          <a:off x="19685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146685</xdr:rowOff>
    </xdr:from>
    <xdr:ext cx="534035" cy="258445"/>
    <xdr:sp macro="" textlink="">
      <xdr:nvSpPr>
        <xdr:cNvPr id="264" name="テキスト ボックス 263"/>
        <xdr:cNvSpPr txBox="1"/>
      </xdr:nvSpPr>
      <xdr:spPr>
        <a:xfrm>
          <a:off x="1751965" y="16777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143510</xdr:rowOff>
    </xdr:from>
    <xdr:to xmlns:xdr="http://schemas.openxmlformats.org/drawingml/2006/spreadsheetDrawing">
      <xdr:col>6</xdr:col>
      <xdr:colOff>38100</xdr:colOff>
      <xdr:row>99</xdr:row>
      <xdr:rowOff>73660</xdr:rowOff>
    </xdr:to>
    <xdr:sp macro="" textlink="">
      <xdr:nvSpPr>
        <xdr:cNvPr id="265" name="楕円 264"/>
        <xdr:cNvSpPr/>
      </xdr:nvSpPr>
      <xdr:spPr>
        <a:xfrm>
          <a:off x="1079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64770</xdr:rowOff>
    </xdr:from>
    <xdr:ext cx="534035" cy="258445"/>
    <xdr:sp macro="" textlink="">
      <xdr:nvSpPr>
        <xdr:cNvPr id="266" name="テキスト ボックス 265"/>
        <xdr:cNvSpPr txBox="1"/>
      </xdr:nvSpPr>
      <xdr:spPr>
        <a:xfrm>
          <a:off x="862965" y="17038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5" name="テキスト ボックス 27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7" name="テキスト ボックス 276"/>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9" name="テキスト ボックス 278"/>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8445"/>
    <xdr:sp macro="" textlink="">
      <xdr:nvSpPr>
        <xdr:cNvPr id="281" name="テキスト ボックス 280"/>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3" name="テキスト ボックス 282"/>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85" name="テキスト ボックス 284"/>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7" name="テキスト ボックス 286"/>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9" name="テキスト ボックス 288"/>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91" name="テキスト ボックス 290"/>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135890</xdr:rowOff>
    </xdr:from>
    <xdr:to xmlns:xdr="http://schemas.openxmlformats.org/drawingml/2006/spreadsheetDrawing">
      <xdr:col>54</xdr:col>
      <xdr:colOff>189865</xdr:colOff>
      <xdr:row>39</xdr:row>
      <xdr:rowOff>165100</xdr:rowOff>
    </xdr:to>
    <xdr:cxnSp macro="">
      <xdr:nvCxnSpPr>
        <xdr:cNvPr id="293" name="直線コネクタ 292"/>
        <xdr:cNvCxnSpPr/>
      </xdr:nvCxnSpPr>
      <xdr:spPr>
        <a:xfrm flipV="1">
          <a:off x="10475595" y="5793740"/>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168910</xdr:rowOff>
    </xdr:from>
    <xdr:ext cx="534670" cy="258445"/>
    <xdr:sp macro="" textlink="">
      <xdr:nvSpPr>
        <xdr:cNvPr id="294" name="補助費等最小値テキスト"/>
        <xdr:cNvSpPr txBox="1"/>
      </xdr:nvSpPr>
      <xdr:spPr>
        <a:xfrm>
          <a:off x="10528300" y="6855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165100</xdr:rowOff>
    </xdr:from>
    <xdr:to xmlns:xdr="http://schemas.openxmlformats.org/drawingml/2006/spreadsheetDrawing">
      <xdr:col>55</xdr:col>
      <xdr:colOff>88900</xdr:colOff>
      <xdr:row>39</xdr:row>
      <xdr:rowOff>165100</xdr:rowOff>
    </xdr:to>
    <xdr:cxnSp macro="">
      <xdr:nvCxnSpPr>
        <xdr:cNvPr id="295" name="直線コネクタ 294"/>
        <xdr:cNvCxnSpPr/>
      </xdr:nvCxnSpPr>
      <xdr:spPr>
        <a:xfrm>
          <a:off x="10388600" y="685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82550</xdr:rowOff>
    </xdr:from>
    <xdr:ext cx="598805" cy="259080"/>
    <xdr:sp macro="" textlink="">
      <xdr:nvSpPr>
        <xdr:cNvPr id="296" name="補助費等最大値テキスト"/>
        <xdr:cNvSpPr txBox="1"/>
      </xdr:nvSpPr>
      <xdr:spPr>
        <a:xfrm>
          <a:off x="10528300" y="5568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135890</xdr:rowOff>
    </xdr:from>
    <xdr:to xmlns:xdr="http://schemas.openxmlformats.org/drawingml/2006/spreadsheetDrawing">
      <xdr:col>55</xdr:col>
      <xdr:colOff>88900</xdr:colOff>
      <xdr:row>33</xdr:row>
      <xdr:rowOff>135890</xdr:rowOff>
    </xdr:to>
    <xdr:cxnSp macro="">
      <xdr:nvCxnSpPr>
        <xdr:cNvPr id="297" name="直線コネクタ 296"/>
        <xdr:cNvCxnSpPr/>
      </xdr:nvCxnSpPr>
      <xdr:spPr>
        <a:xfrm>
          <a:off x="10388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52705</xdr:rowOff>
    </xdr:from>
    <xdr:to xmlns:xdr="http://schemas.openxmlformats.org/drawingml/2006/spreadsheetDrawing">
      <xdr:col>55</xdr:col>
      <xdr:colOff>0</xdr:colOff>
      <xdr:row>37</xdr:row>
      <xdr:rowOff>133985</xdr:rowOff>
    </xdr:to>
    <xdr:cxnSp macro="">
      <xdr:nvCxnSpPr>
        <xdr:cNvPr id="298" name="直線コネクタ 297"/>
        <xdr:cNvCxnSpPr/>
      </xdr:nvCxnSpPr>
      <xdr:spPr>
        <a:xfrm flipV="1">
          <a:off x="9639300" y="6396355"/>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1270</xdr:rowOff>
    </xdr:from>
    <xdr:ext cx="534670" cy="259080"/>
    <xdr:sp macro="" textlink="">
      <xdr:nvSpPr>
        <xdr:cNvPr id="299" name="補助費等平均値テキスト"/>
        <xdr:cNvSpPr txBox="1"/>
      </xdr:nvSpPr>
      <xdr:spPr>
        <a:xfrm>
          <a:off x="10528300" y="6344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22860</xdr:rowOff>
    </xdr:from>
    <xdr:to xmlns:xdr="http://schemas.openxmlformats.org/drawingml/2006/spreadsheetDrawing">
      <xdr:col>55</xdr:col>
      <xdr:colOff>50800</xdr:colOff>
      <xdr:row>37</xdr:row>
      <xdr:rowOff>124460</xdr:rowOff>
    </xdr:to>
    <xdr:sp macro="" textlink="">
      <xdr:nvSpPr>
        <xdr:cNvPr id="300" name="フローチャート: 判断 299"/>
        <xdr:cNvSpPr/>
      </xdr:nvSpPr>
      <xdr:spPr>
        <a:xfrm>
          <a:off x="104267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98425</xdr:rowOff>
    </xdr:from>
    <xdr:to xmlns:xdr="http://schemas.openxmlformats.org/drawingml/2006/spreadsheetDrawing">
      <xdr:col>50</xdr:col>
      <xdr:colOff>114300</xdr:colOff>
      <xdr:row>37</xdr:row>
      <xdr:rowOff>133985</xdr:rowOff>
    </xdr:to>
    <xdr:cxnSp macro="">
      <xdr:nvCxnSpPr>
        <xdr:cNvPr id="301" name="直線コネクタ 300"/>
        <xdr:cNvCxnSpPr/>
      </xdr:nvCxnSpPr>
      <xdr:spPr>
        <a:xfrm>
          <a:off x="8750300" y="64420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11430</xdr:rowOff>
    </xdr:from>
    <xdr:to xmlns:xdr="http://schemas.openxmlformats.org/drawingml/2006/spreadsheetDrawing">
      <xdr:col>50</xdr:col>
      <xdr:colOff>165100</xdr:colOff>
      <xdr:row>37</xdr:row>
      <xdr:rowOff>113030</xdr:rowOff>
    </xdr:to>
    <xdr:sp macro="" textlink="">
      <xdr:nvSpPr>
        <xdr:cNvPr id="302" name="フローチャート: 判断 301"/>
        <xdr:cNvSpPr/>
      </xdr:nvSpPr>
      <xdr:spPr>
        <a:xfrm>
          <a:off x="9588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129540</xdr:rowOff>
    </xdr:from>
    <xdr:ext cx="534035" cy="259080"/>
    <xdr:sp macro="" textlink="">
      <xdr:nvSpPr>
        <xdr:cNvPr id="303" name="テキスト ボックス 302"/>
        <xdr:cNvSpPr txBox="1"/>
      </xdr:nvSpPr>
      <xdr:spPr>
        <a:xfrm>
          <a:off x="9371965" y="6130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98425</xdr:rowOff>
    </xdr:from>
    <xdr:to xmlns:xdr="http://schemas.openxmlformats.org/drawingml/2006/spreadsheetDrawing">
      <xdr:col>45</xdr:col>
      <xdr:colOff>177800</xdr:colOff>
      <xdr:row>37</xdr:row>
      <xdr:rowOff>103505</xdr:rowOff>
    </xdr:to>
    <xdr:cxnSp macro="">
      <xdr:nvCxnSpPr>
        <xdr:cNvPr id="304" name="直線コネクタ 303"/>
        <xdr:cNvCxnSpPr/>
      </xdr:nvCxnSpPr>
      <xdr:spPr>
        <a:xfrm flipV="1">
          <a:off x="7861300" y="64420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8890</xdr:rowOff>
    </xdr:from>
    <xdr:to xmlns:xdr="http://schemas.openxmlformats.org/drawingml/2006/spreadsheetDrawing">
      <xdr:col>46</xdr:col>
      <xdr:colOff>38100</xdr:colOff>
      <xdr:row>37</xdr:row>
      <xdr:rowOff>110490</xdr:rowOff>
    </xdr:to>
    <xdr:sp macro="" textlink="">
      <xdr:nvSpPr>
        <xdr:cNvPr id="305" name="フローチャート: 判断 304"/>
        <xdr:cNvSpPr/>
      </xdr:nvSpPr>
      <xdr:spPr>
        <a:xfrm>
          <a:off x="8699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127000</xdr:rowOff>
    </xdr:from>
    <xdr:ext cx="534035" cy="259080"/>
    <xdr:sp macro="" textlink="">
      <xdr:nvSpPr>
        <xdr:cNvPr id="306" name="テキスト ボックス 305"/>
        <xdr:cNvSpPr txBox="1"/>
      </xdr:nvSpPr>
      <xdr:spPr>
        <a:xfrm>
          <a:off x="8482965" y="612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94615</xdr:rowOff>
    </xdr:from>
    <xdr:to xmlns:xdr="http://schemas.openxmlformats.org/drawingml/2006/spreadsheetDrawing">
      <xdr:col>41</xdr:col>
      <xdr:colOff>50800</xdr:colOff>
      <xdr:row>37</xdr:row>
      <xdr:rowOff>103505</xdr:rowOff>
    </xdr:to>
    <xdr:cxnSp macro="">
      <xdr:nvCxnSpPr>
        <xdr:cNvPr id="307" name="直線コネクタ 306"/>
        <xdr:cNvCxnSpPr/>
      </xdr:nvCxnSpPr>
      <xdr:spPr>
        <a:xfrm>
          <a:off x="6972300" y="5409565"/>
          <a:ext cx="889000" cy="1037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43180</xdr:rowOff>
    </xdr:from>
    <xdr:to xmlns:xdr="http://schemas.openxmlformats.org/drawingml/2006/spreadsheetDrawing">
      <xdr:col>41</xdr:col>
      <xdr:colOff>101600</xdr:colOff>
      <xdr:row>37</xdr:row>
      <xdr:rowOff>144780</xdr:rowOff>
    </xdr:to>
    <xdr:sp macro="" textlink="">
      <xdr:nvSpPr>
        <xdr:cNvPr id="308" name="フローチャート: 判断 307"/>
        <xdr:cNvSpPr/>
      </xdr:nvSpPr>
      <xdr:spPr>
        <a:xfrm>
          <a:off x="781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161925</xdr:rowOff>
    </xdr:from>
    <xdr:ext cx="534035" cy="259080"/>
    <xdr:sp macro="" textlink="">
      <xdr:nvSpPr>
        <xdr:cNvPr id="309" name="テキスト ボックス 308"/>
        <xdr:cNvSpPr txBox="1"/>
      </xdr:nvSpPr>
      <xdr:spPr>
        <a:xfrm>
          <a:off x="7593965" y="616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149860</xdr:rowOff>
    </xdr:from>
    <xdr:to xmlns:xdr="http://schemas.openxmlformats.org/drawingml/2006/spreadsheetDrawing">
      <xdr:col>36</xdr:col>
      <xdr:colOff>165100</xdr:colOff>
      <xdr:row>31</xdr:row>
      <xdr:rowOff>80010</xdr:rowOff>
    </xdr:to>
    <xdr:sp macro="" textlink="">
      <xdr:nvSpPr>
        <xdr:cNvPr id="310" name="フローチャート: 判断 309"/>
        <xdr:cNvSpPr/>
      </xdr:nvSpPr>
      <xdr:spPr>
        <a:xfrm>
          <a:off x="69215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96520</xdr:rowOff>
    </xdr:from>
    <xdr:ext cx="598170" cy="259080"/>
    <xdr:sp macro="" textlink="">
      <xdr:nvSpPr>
        <xdr:cNvPr id="311" name="テキスト ボックス 310"/>
        <xdr:cNvSpPr txBox="1"/>
      </xdr:nvSpPr>
      <xdr:spPr>
        <a:xfrm>
          <a:off x="6672580" y="5068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1905</xdr:rowOff>
    </xdr:from>
    <xdr:to xmlns:xdr="http://schemas.openxmlformats.org/drawingml/2006/spreadsheetDrawing">
      <xdr:col>55</xdr:col>
      <xdr:colOff>50800</xdr:colOff>
      <xdr:row>37</xdr:row>
      <xdr:rowOff>103505</xdr:rowOff>
    </xdr:to>
    <xdr:sp macro="" textlink="">
      <xdr:nvSpPr>
        <xdr:cNvPr id="317" name="楕円 316"/>
        <xdr:cNvSpPr/>
      </xdr:nvSpPr>
      <xdr:spPr>
        <a:xfrm>
          <a:off x="104267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24765</xdr:rowOff>
    </xdr:from>
    <xdr:ext cx="534670" cy="259080"/>
    <xdr:sp macro="" textlink="">
      <xdr:nvSpPr>
        <xdr:cNvPr id="318" name="補助費等該当値テキスト"/>
        <xdr:cNvSpPr txBox="1"/>
      </xdr:nvSpPr>
      <xdr:spPr>
        <a:xfrm>
          <a:off x="10528300" y="6196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83185</xdr:rowOff>
    </xdr:from>
    <xdr:to xmlns:xdr="http://schemas.openxmlformats.org/drawingml/2006/spreadsheetDrawing">
      <xdr:col>50</xdr:col>
      <xdr:colOff>165100</xdr:colOff>
      <xdr:row>38</xdr:row>
      <xdr:rowOff>13335</xdr:rowOff>
    </xdr:to>
    <xdr:sp macro="" textlink="">
      <xdr:nvSpPr>
        <xdr:cNvPr id="319" name="楕円 318"/>
        <xdr:cNvSpPr/>
      </xdr:nvSpPr>
      <xdr:spPr>
        <a:xfrm>
          <a:off x="9588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4445</xdr:rowOff>
    </xdr:from>
    <xdr:ext cx="534035" cy="259080"/>
    <xdr:sp macro="" textlink="">
      <xdr:nvSpPr>
        <xdr:cNvPr id="320" name="テキスト ボックス 319"/>
        <xdr:cNvSpPr txBox="1"/>
      </xdr:nvSpPr>
      <xdr:spPr>
        <a:xfrm>
          <a:off x="9371965" y="6519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47625</xdr:rowOff>
    </xdr:from>
    <xdr:to xmlns:xdr="http://schemas.openxmlformats.org/drawingml/2006/spreadsheetDrawing">
      <xdr:col>46</xdr:col>
      <xdr:colOff>38100</xdr:colOff>
      <xdr:row>37</xdr:row>
      <xdr:rowOff>149225</xdr:rowOff>
    </xdr:to>
    <xdr:sp macro="" textlink="">
      <xdr:nvSpPr>
        <xdr:cNvPr id="321" name="楕円 320"/>
        <xdr:cNvSpPr/>
      </xdr:nvSpPr>
      <xdr:spPr>
        <a:xfrm>
          <a:off x="8699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140335</xdr:rowOff>
    </xdr:from>
    <xdr:ext cx="534035" cy="259080"/>
    <xdr:sp macro="" textlink="">
      <xdr:nvSpPr>
        <xdr:cNvPr id="322" name="テキスト ボックス 321"/>
        <xdr:cNvSpPr txBox="1"/>
      </xdr:nvSpPr>
      <xdr:spPr>
        <a:xfrm>
          <a:off x="8482965" y="6483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52705</xdr:rowOff>
    </xdr:from>
    <xdr:to xmlns:xdr="http://schemas.openxmlformats.org/drawingml/2006/spreadsheetDrawing">
      <xdr:col>41</xdr:col>
      <xdr:colOff>101600</xdr:colOff>
      <xdr:row>37</xdr:row>
      <xdr:rowOff>154940</xdr:rowOff>
    </xdr:to>
    <xdr:sp macro="" textlink="">
      <xdr:nvSpPr>
        <xdr:cNvPr id="323" name="楕円 322"/>
        <xdr:cNvSpPr/>
      </xdr:nvSpPr>
      <xdr:spPr>
        <a:xfrm>
          <a:off x="7810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145415</xdr:rowOff>
    </xdr:from>
    <xdr:ext cx="534035" cy="258445"/>
    <xdr:sp macro="" textlink="">
      <xdr:nvSpPr>
        <xdr:cNvPr id="324" name="テキスト ボックス 323"/>
        <xdr:cNvSpPr txBox="1"/>
      </xdr:nvSpPr>
      <xdr:spPr>
        <a:xfrm>
          <a:off x="7593965" y="6489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43815</xdr:rowOff>
    </xdr:from>
    <xdr:to xmlns:xdr="http://schemas.openxmlformats.org/drawingml/2006/spreadsheetDrawing">
      <xdr:col>36</xdr:col>
      <xdr:colOff>165100</xdr:colOff>
      <xdr:row>31</xdr:row>
      <xdr:rowOff>145415</xdr:rowOff>
    </xdr:to>
    <xdr:sp macro="" textlink="">
      <xdr:nvSpPr>
        <xdr:cNvPr id="325" name="楕円 324"/>
        <xdr:cNvSpPr/>
      </xdr:nvSpPr>
      <xdr:spPr>
        <a:xfrm>
          <a:off x="6921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136525</xdr:rowOff>
    </xdr:from>
    <xdr:ext cx="598170" cy="258445"/>
    <xdr:sp macro="" textlink="">
      <xdr:nvSpPr>
        <xdr:cNvPr id="326" name="テキスト ボックス 325"/>
        <xdr:cNvSpPr txBox="1"/>
      </xdr:nvSpPr>
      <xdr:spPr>
        <a:xfrm>
          <a:off x="6672580" y="5451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5" name="テキスト ボックス 33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285" cy="258445"/>
    <xdr:sp macro="" textlink="">
      <xdr:nvSpPr>
        <xdr:cNvPr id="337" name="テキスト ボックス 336"/>
        <xdr:cNvSpPr txBox="1"/>
      </xdr:nvSpPr>
      <xdr:spPr>
        <a:xfrm>
          <a:off x="6355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8" name="直線コネクタ 33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9" name="テキスト ボックス 338"/>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0" name="直線コネクタ 33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8445"/>
    <xdr:sp macro="" textlink="">
      <xdr:nvSpPr>
        <xdr:cNvPr id="341" name="テキスト ボックス 340"/>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2" name="直線コネクタ 34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3" name="テキスト ボックス 342"/>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4" name="直線コネクタ 34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8445"/>
    <xdr:sp macro="" textlink="">
      <xdr:nvSpPr>
        <xdr:cNvPr id="345" name="テキスト ボックス 344"/>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6" name="直線コネクタ 34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47" name="テキスト ボックス 346"/>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8" name="直線コネクタ 34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9" name="テキスト ボックス 348"/>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0" name="直線コネクタ 34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51" name="テキスト ボックス 350"/>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74930</xdr:rowOff>
    </xdr:from>
    <xdr:to xmlns:xdr="http://schemas.openxmlformats.org/drawingml/2006/spreadsheetDrawing">
      <xdr:col>54</xdr:col>
      <xdr:colOff>189865</xdr:colOff>
      <xdr:row>59</xdr:row>
      <xdr:rowOff>114300</xdr:rowOff>
    </xdr:to>
    <xdr:cxnSp macro="">
      <xdr:nvCxnSpPr>
        <xdr:cNvPr id="353" name="直線コネクタ 352"/>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670" cy="259080"/>
    <xdr:sp macro="" textlink="">
      <xdr:nvSpPr>
        <xdr:cNvPr id="354" name="普通建設事業費最小値テキスト"/>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5" name="直線コネクタ 354"/>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805" cy="258445"/>
    <xdr:sp macro="" textlink="">
      <xdr:nvSpPr>
        <xdr:cNvPr id="356" name="普通建設事業費最大値テキスト"/>
        <xdr:cNvSpPr txBox="1"/>
      </xdr:nvSpPr>
      <xdr:spPr>
        <a:xfrm>
          <a:off x="10528300" y="8422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74930</xdr:rowOff>
    </xdr:from>
    <xdr:to xmlns:xdr="http://schemas.openxmlformats.org/drawingml/2006/spreadsheetDrawing">
      <xdr:col>55</xdr:col>
      <xdr:colOff>88900</xdr:colOff>
      <xdr:row>50</xdr:row>
      <xdr:rowOff>74930</xdr:rowOff>
    </xdr:to>
    <xdr:cxnSp macro="">
      <xdr:nvCxnSpPr>
        <xdr:cNvPr id="357" name="直線コネクタ 356"/>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125730</xdr:rowOff>
    </xdr:from>
    <xdr:to xmlns:xdr="http://schemas.openxmlformats.org/drawingml/2006/spreadsheetDrawing">
      <xdr:col>55</xdr:col>
      <xdr:colOff>0</xdr:colOff>
      <xdr:row>52</xdr:row>
      <xdr:rowOff>82550</xdr:rowOff>
    </xdr:to>
    <xdr:cxnSp macro="">
      <xdr:nvCxnSpPr>
        <xdr:cNvPr id="358" name="直線コネクタ 357"/>
        <xdr:cNvCxnSpPr/>
      </xdr:nvCxnSpPr>
      <xdr:spPr>
        <a:xfrm>
          <a:off x="9639300" y="886968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84455</xdr:rowOff>
    </xdr:from>
    <xdr:ext cx="534670" cy="259080"/>
    <xdr:sp macro="" textlink="">
      <xdr:nvSpPr>
        <xdr:cNvPr id="359" name="普通建設事業費平均値テキスト"/>
        <xdr:cNvSpPr txBox="1"/>
      </xdr:nvSpPr>
      <xdr:spPr>
        <a:xfrm>
          <a:off x="10528300" y="9514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60" name="フローチャート: 判断 359"/>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125730</xdr:rowOff>
    </xdr:from>
    <xdr:to xmlns:xdr="http://schemas.openxmlformats.org/drawingml/2006/spreadsheetDrawing">
      <xdr:col>50</xdr:col>
      <xdr:colOff>114300</xdr:colOff>
      <xdr:row>52</xdr:row>
      <xdr:rowOff>149860</xdr:rowOff>
    </xdr:to>
    <xdr:cxnSp macro="">
      <xdr:nvCxnSpPr>
        <xdr:cNvPr id="361" name="直線コネクタ 360"/>
        <xdr:cNvCxnSpPr/>
      </xdr:nvCxnSpPr>
      <xdr:spPr>
        <a:xfrm flipV="1">
          <a:off x="8750300" y="886968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62" name="フローチャート: 判断 361"/>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120650</xdr:rowOff>
    </xdr:from>
    <xdr:ext cx="534035" cy="258445"/>
    <xdr:sp macro="" textlink="">
      <xdr:nvSpPr>
        <xdr:cNvPr id="363" name="テキスト ボックス 362"/>
        <xdr:cNvSpPr txBox="1"/>
      </xdr:nvSpPr>
      <xdr:spPr>
        <a:xfrm>
          <a:off x="9371965" y="9721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149860</xdr:rowOff>
    </xdr:from>
    <xdr:to xmlns:xdr="http://schemas.openxmlformats.org/drawingml/2006/spreadsheetDrawing">
      <xdr:col>45</xdr:col>
      <xdr:colOff>177800</xdr:colOff>
      <xdr:row>55</xdr:row>
      <xdr:rowOff>146050</xdr:rowOff>
    </xdr:to>
    <xdr:cxnSp macro="">
      <xdr:nvCxnSpPr>
        <xdr:cNvPr id="364" name="直線コネクタ 363"/>
        <xdr:cNvCxnSpPr/>
      </xdr:nvCxnSpPr>
      <xdr:spPr>
        <a:xfrm flipV="1">
          <a:off x="7861300" y="9065260"/>
          <a:ext cx="889000" cy="510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65" name="フローチャート: 判断 364"/>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99695</xdr:rowOff>
    </xdr:from>
    <xdr:ext cx="534035" cy="258445"/>
    <xdr:sp macro="" textlink="">
      <xdr:nvSpPr>
        <xdr:cNvPr id="366" name="テキスト ボックス 365"/>
        <xdr:cNvSpPr txBox="1"/>
      </xdr:nvSpPr>
      <xdr:spPr>
        <a:xfrm>
          <a:off x="8482965" y="9700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146050</xdr:rowOff>
    </xdr:from>
    <xdr:to xmlns:xdr="http://schemas.openxmlformats.org/drawingml/2006/spreadsheetDrawing">
      <xdr:col>41</xdr:col>
      <xdr:colOff>50800</xdr:colOff>
      <xdr:row>56</xdr:row>
      <xdr:rowOff>60325</xdr:rowOff>
    </xdr:to>
    <xdr:cxnSp macro="">
      <xdr:nvCxnSpPr>
        <xdr:cNvPr id="367" name="直線コネクタ 366"/>
        <xdr:cNvCxnSpPr/>
      </xdr:nvCxnSpPr>
      <xdr:spPr>
        <a:xfrm flipV="1">
          <a:off x="6972300" y="95758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8" name="フローチャート: 判断 367"/>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96520</xdr:rowOff>
    </xdr:from>
    <xdr:ext cx="534035" cy="259080"/>
    <xdr:sp macro="" textlink="">
      <xdr:nvSpPr>
        <xdr:cNvPr id="369" name="テキスト ボックス 368"/>
        <xdr:cNvSpPr txBox="1"/>
      </xdr:nvSpPr>
      <xdr:spPr>
        <a:xfrm>
          <a:off x="7593965" y="9697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120650</xdr:rowOff>
    </xdr:to>
    <xdr:sp macro="" textlink="">
      <xdr:nvSpPr>
        <xdr:cNvPr id="370" name="フローチャート: 判断 369"/>
        <xdr:cNvSpPr/>
      </xdr:nvSpPr>
      <xdr:spPr>
        <a:xfrm>
          <a:off x="69215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136525</xdr:rowOff>
    </xdr:from>
    <xdr:ext cx="534035" cy="258445"/>
    <xdr:sp macro="" textlink="">
      <xdr:nvSpPr>
        <xdr:cNvPr id="371" name="テキスト ボックス 370"/>
        <xdr:cNvSpPr txBox="1"/>
      </xdr:nvSpPr>
      <xdr:spPr>
        <a:xfrm>
          <a:off x="6704965" y="9223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2" name="テキスト ボックス 37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3" name="テキスト ボックス 37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4" name="テキスト ボックス 37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5" name="テキスト ボックス 37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6" name="テキスト ボックス 37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31750</xdr:rowOff>
    </xdr:from>
    <xdr:to xmlns:xdr="http://schemas.openxmlformats.org/drawingml/2006/spreadsheetDrawing">
      <xdr:col>55</xdr:col>
      <xdr:colOff>50800</xdr:colOff>
      <xdr:row>52</xdr:row>
      <xdr:rowOff>133350</xdr:rowOff>
    </xdr:to>
    <xdr:sp macro="" textlink="">
      <xdr:nvSpPr>
        <xdr:cNvPr id="377" name="楕円 376"/>
        <xdr:cNvSpPr/>
      </xdr:nvSpPr>
      <xdr:spPr>
        <a:xfrm>
          <a:off x="10426700" y="89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54610</xdr:rowOff>
    </xdr:from>
    <xdr:ext cx="534670" cy="258445"/>
    <xdr:sp macro="" textlink="">
      <xdr:nvSpPr>
        <xdr:cNvPr id="378" name="普通建設事業費該当値テキスト"/>
        <xdr:cNvSpPr txBox="1"/>
      </xdr:nvSpPr>
      <xdr:spPr>
        <a:xfrm>
          <a:off x="10528300" y="8798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74930</xdr:rowOff>
    </xdr:from>
    <xdr:to xmlns:xdr="http://schemas.openxmlformats.org/drawingml/2006/spreadsheetDrawing">
      <xdr:col>50</xdr:col>
      <xdr:colOff>165100</xdr:colOff>
      <xdr:row>52</xdr:row>
      <xdr:rowOff>5080</xdr:rowOff>
    </xdr:to>
    <xdr:sp macro="" textlink="">
      <xdr:nvSpPr>
        <xdr:cNvPr id="379" name="楕円 378"/>
        <xdr:cNvSpPr/>
      </xdr:nvSpPr>
      <xdr:spPr>
        <a:xfrm>
          <a:off x="9588500" y="881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50</xdr:row>
      <xdr:rowOff>21590</xdr:rowOff>
    </xdr:from>
    <xdr:ext cx="598170" cy="259080"/>
    <xdr:sp macro="" textlink="">
      <xdr:nvSpPr>
        <xdr:cNvPr id="380" name="テキスト ボックス 379"/>
        <xdr:cNvSpPr txBox="1"/>
      </xdr:nvSpPr>
      <xdr:spPr>
        <a:xfrm>
          <a:off x="9339580" y="8594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99060</xdr:rowOff>
    </xdr:from>
    <xdr:to xmlns:xdr="http://schemas.openxmlformats.org/drawingml/2006/spreadsheetDrawing">
      <xdr:col>46</xdr:col>
      <xdr:colOff>38100</xdr:colOff>
      <xdr:row>53</xdr:row>
      <xdr:rowOff>29210</xdr:rowOff>
    </xdr:to>
    <xdr:sp macro="" textlink="">
      <xdr:nvSpPr>
        <xdr:cNvPr id="381" name="楕円 380"/>
        <xdr:cNvSpPr/>
      </xdr:nvSpPr>
      <xdr:spPr>
        <a:xfrm>
          <a:off x="86995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45720</xdr:rowOff>
    </xdr:from>
    <xdr:ext cx="534035" cy="259080"/>
    <xdr:sp macro="" textlink="">
      <xdr:nvSpPr>
        <xdr:cNvPr id="382" name="テキスト ボックス 381"/>
        <xdr:cNvSpPr txBox="1"/>
      </xdr:nvSpPr>
      <xdr:spPr>
        <a:xfrm>
          <a:off x="8482965" y="8789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95250</xdr:rowOff>
    </xdr:from>
    <xdr:to xmlns:xdr="http://schemas.openxmlformats.org/drawingml/2006/spreadsheetDrawing">
      <xdr:col>41</xdr:col>
      <xdr:colOff>101600</xdr:colOff>
      <xdr:row>56</xdr:row>
      <xdr:rowOff>25400</xdr:rowOff>
    </xdr:to>
    <xdr:sp macro="" textlink="">
      <xdr:nvSpPr>
        <xdr:cNvPr id="383" name="楕円 382"/>
        <xdr:cNvSpPr/>
      </xdr:nvSpPr>
      <xdr:spPr>
        <a:xfrm>
          <a:off x="78105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41910</xdr:rowOff>
    </xdr:from>
    <xdr:ext cx="534035" cy="258445"/>
    <xdr:sp macro="" textlink="">
      <xdr:nvSpPr>
        <xdr:cNvPr id="384" name="テキスト ボックス 383"/>
        <xdr:cNvSpPr txBox="1"/>
      </xdr:nvSpPr>
      <xdr:spPr>
        <a:xfrm>
          <a:off x="7593965" y="9300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9525</xdr:rowOff>
    </xdr:from>
    <xdr:to xmlns:xdr="http://schemas.openxmlformats.org/drawingml/2006/spreadsheetDrawing">
      <xdr:col>36</xdr:col>
      <xdr:colOff>165100</xdr:colOff>
      <xdr:row>56</xdr:row>
      <xdr:rowOff>111125</xdr:rowOff>
    </xdr:to>
    <xdr:sp macro="" textlink="">
      <xdr:nvSpPr>
        <xdr:cNvPr id="385" name="楕円 384"/>
        <xdr:cNvSpPr/>
      </xdr:nvSpPr>
      <xdr:spPr>
        <a:xfrm>
          <a:off x="69215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102235</xdr:rowOff>
    </xdr:from>
    <xdr:ext cx="534035" cy="258445"/>
    <xdr:sp macro="" textlink="">
      <xdr:nvSpPr>
        <xdr:cNvPr id="386" name="テキスト ボックス 385"/>
        <xdr:cNvSpPr txBox="1"/>
      </xdr:nvSpPr>
      <xdr:spPr>
        <a:xfrm>
          <a:off x="6704965" y="9703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5" name="テキスト ボックス 39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6" name="直線コネクタ 39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7" name="直線コネクタ 39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8" name="テキスト ボックス 397"/>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9" name="直線コネクタ 39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400" name="テキスト ボックス 399"/>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401" name="直線コネクタ 40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8445"/>
    <xdr:sp macro="" textlink="">
      <xdr:nvSpPr>
        <xdr:cNvPr id="402" name="テキスト ボックス 401"/>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3" name="直線コネクタ 40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8445"/>
    <xdr:sp macro="" textlink="">
      <xdr:nvSpPr>
        <xdr:cNvPr id="404" name="テキスト ボックス 403"/>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406" name="テキスト ボックス 405"/>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106045</xdr:rowOff>
    </xdr:from>
    <xdr:to xmlns:xdr="http://schemas.openxmlformats.org/drawingml/2006/spreadsheetDrawing">
      <xdr:col>54</xdr:col>
      <xdr:colOff>189865</xdr:colOff>
      <xdr:row>78</xdr:row>
      <xdr:rowOff>139700</xdr:rowOff>
    </xdr:to>
    <xdr:cxnSp macro="">
      <xdr:nvCxnSpPr>
        <xdr:cNvPr id="408" name="直線コネクタ 407"/>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409"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10" name="直線コネクタ 40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670" cy="258445"/>
    <xdr:sp macro="" textlink="">
      <xdr:nvSpPr>
        <xdr:cNvPr id="411" name="普通建設事業費 （ うち新規整備　）最大値テキスト"/>
        <xdr:cNvSpPr txBox="1"/>
      </xdr:nvSpPr>
      <xdr:spPr>
        <a:xfrm>
          <a:off x="10528300" y="11882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12" name="直線コネクタ 411"/>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132080</xdr:rowOff>
    </xdr:from>
    <xdr:to xmlns:xdr="http://schemas.openxmlformats.org/drawingml/2006/spreadsheetDrawing">
      <xdr:col>55</xdr:col>
      <xdr:colOff>0</xdr:colOff>
      <xdr:row>77</xdr:row>
      <xdr:rowOff>73025</xdr:rowOff>
    </xdr:to>
    <xdr:cxnSp macro="">
      <xdr:nvCxnSpPr>
        <xdr:cNvPr id="413" name="直線コネクタ 412"/>
        <xdr:cNvCxnSpPr/>
      </xdr:nvCxnSpPr>
      <xdr:spPr>
        <a:xfrm flipV="1">
          <a:off x="9639300" y="1316228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469900" cy="258445"/>
    <xdr:sp macro="" textlink="">
      <xdr:nvSpPr>
        <xdr:cNvPr id="414" name="普通建設事業費 （ うち新規整備　）平均値テキスト"/>
        <xdr:cNvSpPr txBox="1"/>
      </xdr:nvSpPr>
      <xdr:spPr>
        <a:xfrm>
          <a:off x="10528300" y="132207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5" name="フローチャート: 判断 414"/>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112395</xdr:rowOff>
    </xdr:from>
    <xdr:to xmlns:xdr="http://schemas.openxmlformats.org/drawingml/2006/spreadsheetDrawing">
      <xdr:col>50</xdr:col>
      <xdr:colOff>114300</xdr:colOff>
      <xdr:row>77</xdr:row>
      <xdr:rowOff>73025</xdr:rowOff>
    </xdr:to>
    <xdr:cxnSp macro="">
      <xdr:nvCxnSpPr>
        <xdr:cNvPr id="416" name="直線コネクタ 415"/>
        <xdr:cNvCxnSpPr/>
      </xdr:nvCxnSpPr>
      <xdr:spPr>
        <a:xfrm>
          <a:off x="8750300" y="1314259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7" name="フローチャート: 判断 416"/>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127635</xdr:rowOff>
    </xdr:from>
    <xdr:ext cx="469265" cy="259080"/>
    <xdr:sp macro="" textlink="">
      <xdr:nvSpPr>
        <xdr:cNvPr id="418" name="テキスト ボックス 417"/>
        <xdr:cNvSpPr txBox="1"/>
      </xdr:nvSpPr>
      <xdr:spPr>
        <a:xfrm>
          <a:off x="9404350" y="13329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48895</xdr:rowOff>
    </xdr:from>
    <xdr:to xmlns:xdr="http://schemas.openxmlformats.org/drawingml/2006/spreadsheetDrawing">
      <xdr:col>45</xdr:col>
      <xdr:colOff>177800</xdr:colOff>
      <xdr:row>76</xdr:row>
      <xdr:rowOff>112395</xdr:rowOff>
    </xdr:to>
    <xdr:cxnSp macro="">
      <xdr:nvCxnSpPr>
        <xdr:cNvPr id="419" name="直線コネクタ 418"/>
        <xdr:cNvCxnSpPr/>
      </xdr:nvCxnSpPr>
      <xdr:spPr>
        <a:xfrm>
          <a:off x="7861300" y="12907645"/>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20" name="フローチャート: 判断 419"/>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95885</xdr:rowOff>
    </xdr:from>
    <xdr:ext cx="534035" cy="259080"/>
    <xdr:sp macro="" textlink="">
      <xdr:nvSpPr>
        <xdr:cNvPr id="421" name="テキスト ボックス 420"/>
        <xdr:cNvSpPr txBox="1"/>
      </xdr:nvSpPr>
      <xdr:spPr>
        <a:xfrm>
          <a:off x="8482965" y="13297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22225</xdr:rowOff>
    </xdr:from>
    <xdr:to xmlns:xdr="http://schemas.openxmlformats.org/drawingml/2006/spreadsheetDrawing">
      <xdr:col>41</xdr:col>
      <xdr:colOff>50800</xdr:colOff>
      <xdr:row>75</xdr:row>
      <xdr:rowOff>48895</xdr:rowOff>
    </xdr:to>
    <xdr:cxnSp macro="">
      <xdr:nvCxnSpPr>
        <xdr:cNvPr id="422" name="直線コネクタ 421"/>
        <xdr:cNvCxnSpPr/>
      </xdr:nvCxnSpPr>
      <xdr:spPr>
        <a:xfrm>
          <a:off x="6972300" y="1288097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3" name="フローチャート: 判断 422"/>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56515</xdr:rowOff>
    </xdr:from>
    <xdr:ext cx="534035" cy="258445"/>
    <xdr:sp macro="" textlink="">
      <xdr:nvSpPr>
        <xdr:cNvPr id="424" name="テキスト ボックス 423"/>
        <xdr:cNvSpPr txBox="1"/>
      </xdr:nvSpPr>
      <xdr:spPr>
        <a:xfrm>
          <a:off x="7593965" y="13258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xdr:rowOff>
    </xdr:from>
    <xdr:to xmlns:xdr="http://schemas.openxmlformats.org/drawingml/2006/spreadsheetDrawing">
      <xdr:col>36</xdr:col>
      <xdr:colOff>165100</xdr:colOff>
      <xdr:row>76</xdr:row>
      <xdr:rowOff>109220</xdr:rowOff>
    </xdr:to>
    <xdr:sp macro="" textlink="">
      <xdr:nvSpPr>
        <xdr:cNvPr id="425" name="フローチャート: 判断 424"/>
        <xdr:cNvSpPr/>
      </xdr:nvSpPr>
      <xdr:spPr>
        <a:xfrm>
          <a:off x="6921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100330</xdr:rowOff>
    </xdr:from>
    <xdr:ext cx="534035" cy="258445"/>
    <xdr:sp macro="" textlink="">
      <xdr:nvSpPr>
        <xdr:cNvPr id="426" name="テキスト ボックス 425"/>
        <xdr:cNvSpPr txBox="1"/>
      </xdr:nvSpPr>
      <xdr:spPr>
        <a:xfrm>
          <a:off x="6704965" y="13130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81280</xdr:rowOff>
    </xdr:from>
    <xdr:to xmlns:xdr="http://schemas.openxmlformats.org/drawingml/2006/spreadsheetDrawing">
      <xdr:col>55</xdr:col>
      <xdr:colOff>50800</xdr:colOff>
      <xdr:row>77</xdr:row>
      <xdr:rowOff>11430</xdr:rowOff>
    </xdr:to>
    <xdr:sp macro="" textlink="">
      <xdr:nvSpPr>
        <xdr:cNvPr id="432" name="楕円 431"/>
        <xdr:cNvSpPr/>
      </xdr:nvSpPr>
      <xdr:spPr>
        <a:xfrm>
          <a:off x="10426700" y="13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104140</xdr:rowOff>
    </xdr:from>
    <xdr:ext cx="534670" cy="259080"/>
    <xdr:sp macro="" textlink="">
      <xdr:nvSpPr>
        <xdr:cNvPr id="433" name="普通建設事業費 （ うち新規整備　）該当値テキスト"/>
        <xdr:cNvSpPr txBox="1"/>
      </xdr:nvSpPr>
      <xdr:spPr>
        <a:xfrm>
          <a:off x="10528300" y="1296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34" name="楕円 433"/>
        <xdr:cNvSpPr/>
      </xdr:nvSpPr>
      <xdr:spPr>
        <a:xfrm>
          <a:off x="9588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4035" cy="259080"/>
    <xdr:sp macro="" textlink="">
      <xdr:nvSpPr>
        <xdr:cNvPr id="435" name="テキスト ボックス 434"/>
        <xdr:cNvSpPr txBox="1"/>
      </xdr:nvSpPr>
      <xdr:spPr>
        <a:xfrm>
          <a:off x="9371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61595</xdr:rowOff>
    </xdr:from>
    <xdr:to xmlns:xdr="http://schemas.openxmlformats.org/drawingml/2006/spreadsheetDrawing">
      <xdr:col>46</xdr:col>
      <xdr:colOff>38100</xdr:colOff>
      <xdr:row>76</xdr:row>
      <xdr:rowOff>163195</xdr:rowOff>
    </xdr:to>
    <xdr:sp macro="" textlink="">
      <xdr:nvSpPr>
        <xdr:cNvPr id="436" name="楕円 435"/>
        <xdr:cNvSpPr/>
      </xdr:nvSpPr>
      <xdr:spPr>
        <a:xfrm>
          <a:off x="8699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8255</xdr:rowOff>
    </xdr:from>
    <xdr:ext cx="534035" cy="258445"/>
    <xdr:sp macro="" textlink="">
      <xdr:nvSpPr>
        <xdr:cNvPr id="437" name="テキスト ボックス 436"/>
        <xdr:cNvSpPr txBox="1"/>
      </xdr:nvSpPr>
      <xdr:spPr>
        <a:xfrm>
          <a:off x="8482965" y="12867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169545</xdr:rowOff>
    </xdr:from>
    <xdr:to xmlns:xdr="http://schemas.openxmlformats.org/drawingml/2006/spreadsheetDrawing">
      <xdr:col>41</xdr:col>
      <xdr:colOff>101600</xdr:colOff>
      <xdr:row>75</xdr:row>
      <xdr:rowOff>99695</xdr:rowOff>
    </xdr:to>
    <xdr:sp macro="" textlink="">
      <xdr:nvSpPr>
        <xdr:cNvPr id="438" name="楕円 437"/>
        <xdr:cNvSpPr/>
      </xdr:nvSpPr>
      <xdr:spPr>
        <a:xfrm>
          <a:off x="78105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116840</xdr:rowOff>
    </xdr:from>
    <xdr:ext cx="534035" cy="259080"/>
    <xdr:sp macro="" textlink="">
      <xdr:nvSpPr>
        <xdr:cNvPr id="439" name="テキスト ボックス 438"/>
        <xdr:cNvSpPr txBox="1"/>
      </xdr:nvSpPr>
      <xdr:spPr>
        <a:xfrm>
          <a:off x="7593965" y="12632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143510</xdr:rowOff>
    </xdr:from>
    <xdr:to xmlns:xdr="http://schemas.openxmlformats.org/drawingml/2006/spreadsheetDrawing">
      <xdr:col>36</xdr:col>
      <xdr:colOff>165100</xdr:colOff>
      <xdr:row>75</xdr:row>
      <xdr:rowOff>73025</xdr:rowOff>
    </xdr:to>
    <xdr:sp macro="" textlink="">
      <xdr:nvSpPr>
        <xdr:cNvPr id="440" name="楕円 439"/>
        <xdr:cNvSpPr/>
      </xdr:nvSpPr>
      <xdr:spPr>
        <a:xfrm>
          <a:off x="69215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89535</xdr:rowOff>
    </xdr:from>
    <xdr:ext cx="534035" cy="258445"/>
    <xdr:sp macro="" textlink="">
      <xdr:nvSpPr>
        <xdr:cNvPr id="441" name="テキスト ボックス 440"/>
        <xdr:cNvSpPr txBox="1"/>
      </xdr:nvSpPr>
      <xdr:spPr>
        <a:xfrm>
          <a:off x="6704965" y="1260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50" name="テキスト ボックス 44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2" name="直線コネクタ 45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53" name="テキスト ボックス 452"/>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4" name="直線コネクタ 45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55" name="テキスト ボックス 454"/>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6" name="直線コネクタ 45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7" name="テキスト ボックス 45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8" name="直線コネクタ 45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9" name="テキスト ボックス 458"/>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0" name="直線コネクタ 45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61" name="テキスト ボックス 460"/>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2" name="直線コネクタ 46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63" name="テキスト ボックス 462"/>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4" name="直線コネクタ 46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5" name="テキスト ボックス 46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151765</xdr:rowOff>
    </xdr:from>
    <xdr:to xmlns:xdr="http://schemas.openxmlformats.org/drawingml/2006/spreadsheetDrawing">
      <xdr:col>54</xdr:col>
      <xdr:colOff>189865</xdr:colOff>
      <xdr:row>98</xdr:row>
      <xdr:rowOff>112395</xdr:rowOff>
    </xdr:to>
    <xdr:cxnSp macro="">
      <xdr:nvCxnSpPr>
        <xdr:cNvPr id="467" name="直線コネクタ 466"/>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68" name="普通建設事業費 （ うち更新整備　）最小値テキスト"/>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9" name="直線コネクタ 468"/>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8445"/>
    <xdr:sp macro="" textlink="">
      <xdr:nvSpPr>
        <xdr:cNvPr id="470" name="普通建設事業費 （ うち更新整備　）最大値テキスト"/>
        <xdr:cNvSpPr txBox="1"/>
      </xdr:nvSpPr>
      <xdr:spPr>
        <a:xfrm>
          <a:off x="10528300" y="15357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71" name="直線コネクタ 470"/>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24765</xdr:rowOff>
    </xdr:from>
    <xdr:to xmlns:xdr="http://schemas.openxmlformats.org/drawingml/2006/spreadsheetDrawing">
      <xdr:col>55</xdr:col>
      <xdr:colOff>0</xdr:colOff>
      <xdr:row>93</xdr:row>
      <xdr:rowOff>80645</xdr:rowOff>
    </xdr:to>
    <xdr:cxnSp macro="">
      <xdr:nvCxnSpPr>
        <xdr:cNvPr id="472" name="直線コネクタ 471"/>
        <xdr:cNvCxnSpPr/>
      </xdr:nvCxnSpPr>
      <xdr:spPr>
        <a:xfrm>
          <a:off x="9639300" y="15798165"/>
          <a:ext cx="8382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8445"/>
    <xdr:sp macro="" textlink="">
      <xdr:nvSpPr>
        <xdr:cNvPr id="473" name="普通建設事業費 （ うち更新整備　）平均値テキスト"/>
        <xdr:cNvSpPr txBox="1"/>
      </xdr:nvSpPr>
      <xdr:spPr>
        <a:xfrm>
          <a:off x="10528300" y="16341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4" name="フローチャート: 判断 473"/>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92</xdr:row>
      <xdr:rowOff>24765</xdr:rowOff>
    </xdr:from>
    <xdr:to xmlns:xdr="http://schemas.openxmlformats.org/drawingml/2006/spreadsheetDrawing">
      <xdr:col>50</xdr:col>
      <xdr:colOff>114300</xdr:colOff>
      <xdr:row>93</xdr:row>
      <xdr:rowOff>27940</xdr:rowOff>
    </xdr:to>
    <xdr:cxnSp macro="">
      <xdr:nvCxnSpPr>
        <xdr:cNvPr id="475" name="直線コネクタ 474"/>
        <xdr:cNvCxnSpPr/>
      </xdr:nvCxnSpPr>
      <xdr:spPr>
        <a:xfrm flipV="1">
          <a:off x="8750300" y="1579816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6" name="フローチャート: 判断 475"/>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98425</xdr:rowOff>
    </xdr:from>
    <xdr:ext cx="534035" cy="258445"/>
    <xdr:sp macro="" textlink="">
      <xdr:nvSpPr>
        <xdr:cNvPr id="477" name="テキスト ボックス 476"/>
        <xdr:cNvSpPr txBox="1"/>
      </xdr:nvSpPr>
      <xdr:spPr>
        <a:xfrm>
          <a:off x="9371965" y="16557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27940</xdr:rowOff>
    </xdr:from>
    <xdr:to xmlns:xdr="http://schemas.openxmlformats.org/drawingml/2006/spreadsheetDrawing">
      <xdr:col>45</xdr:col>
      <xdr:colOff>177800</xdr:colOff>
      <xdr:row>97</xdr:row>
      <xdr:rowOff>36195</xdr:rowOff>
    </xdr:to>
    <xdr:cxnSp macro="">
      <xdr:nvCxnSpPr>
        <xdr:cNvPr id="478" name="直線コネクタ 477"/>
        <xdr:cNvCxnSpPr/>
      </xdr:nvCxnSpPr>
      <xdr:spPr>
        <a:xfrm flipV="1">
          <a:off x="7861300" y="15972790"/>
          <a:ext cx="889000" cy="694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9" name="フローチャート: 判断 478"/>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34035" cy="259080"/>
    <xdr:sp macro="" textlink="">
      <xdr:nvSpPr>
        <xdr:cNvPr id="480" name="テキスト ボックス 479"/>
        <xdr:cNvSpPr txBox="1"/>
      </xdr:nvSpPr>
      <xdr:spPr>
        <a:xfrm>
          <a:off x="8482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36195</xdr:rowOff>
    </xdr:from>
    <xdr:to xmlns:xdr="http://schemas.openxmlformats.org/drawingml/2006/spreadsheetDrawing">
      <xdr:col>41</xdr:col>
      <xdr:colOff>50800</xdr:colOff>
      <xdr:row>97</xdr:row>
      <xdr:rowOff>127635</xdr:rowOff>
    </xdr:to>
    <xdr:cxnSp macro="">
      <xdr:nvCxnSpPr>
        <xdr:cNvPr id="481" name="直線コネクタ 480"/>
        <xdr:cNvCxnSpPr/>
      </xdr:nvCxnSpPr>
      <xdr:spPr>
        <a:xfrm flipV="1">
          <a:off x="6972300" y="1666684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82" name="フローチャート: 判断 481"/>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153035</xdr:rowOff>
    </xdr:from>
    <xdr:ext cx="534035" cy="259080"/>
    <xdr:sp macro="" textlink="">
      <xdr:nvSpPr>
        <xdr:cNvPr id="483" name="テキスト ボックス 482"/>
        <xdr:cNvSpPr txBox="1"/>
      </xdr:nvSpPr>
      <xdr:spPr>
        <a:xfrm>
          <a:off x="7593965" y="16269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4" name="フローチャート: 判断 483"/>
        <xdr:cNvSpPr/>
      </xdr:nvSpPr>
      <xdr:spPr>
        <a:xfrm>
          <a:off x="6921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82550</xdr:rowOff>
    </xdr:from>
    <xdr:ext cx="534035" cy="259080"/>
    <xdr:sp macro="" textlink="">
      <xdr:nvSpPr>
        <xdr:cNvPr id="485" name="テキスト ボックス 484"/>
        <xdr:cNvSpPr txBox="1"/>
      </xdr:nvSpPr>
      <xdr:spPr>
        <a:xfrm>
          <a:off x="6704965" y="16198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6" name="テキスト ボックス 48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7" name="テキスト ボックス 48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8" name="テキスト ボックス 48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9" name="テキスト ボックス 48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0" name="テキスト ボックス 48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29845</xdr:rowOff>
    </xdr:from>
    <xdr:to xmlns:xdr="http://schemas.openxmlformats.org/drawingml/2006/spreadsheetDrawing">
      <xdr:col>55</xdr:col>
      <xdr:colOff>50800</xdr:colOff>
      <xdr:row>93</xdr:row>
      <xdr:rowOff>132080</xdr:rowOff>
    </xdr:to>
    <xdr:sp macro="" textlink="">
      <xdr:nvSpPr>
        <xdr:cNvPr id="491" name="楕円 490"/>
        <xdr:cNvSpPr/>
      </xdr:nvSpPr>
      <xdr:spPr>
        <a:xfrm>
          <a:off x="10426700" y="15974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52705</xdr:rowOff>
    </xdr:from>
    <xdr:ext cx="534670" cy="258445"/>
    <xdr:sp macro="" textlink="">
      <xdr:nvSpPr>
        <xdr:cNvPr id="492" name="普通建設事業費 （ うち更新整備　）該当値テキスト"/>
        <xdr:cNvSpPr txBox="1"/>
      </xdr:nvSpPr>
      <xdr:spPr>
        <a:xfrm>
          <a:off x="10528300" y="15826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91</xdr:row>
      <xdr:rowOff>145415</xdr:rowOff>
    </xdr:from>
    <xdr:to xmlns:xdr="http://schemas.openxmlformats.org/drawingml/2006/spreadsheetDrawing">
      <xdr:col>50</xdr:col>
      <xdr:colOff>165100</xdr:colOff>
      <xdr:row>92</xdr:row>
      <xdr:rowOff>75565</xdr:rowOff>
    </xdr:to>
    <xdr:sp macro="" textlink="">
      <xdr:nvSpPr>
        <xdr:cNvPr id="493" name="楕円 492"/>
        <xdr:cNvSpPr/>
      </xdr:nvSpPr>
      <xdr:spPr>
        <a:xfrm>
          <a:off x="9588500" y="157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90</xdr:row>
      <xdr:rowOff>92075</xdr:rowOff>
    </xdr:from>
    <xdr:ext cx="534035" cy="259080"/>
    <xdr:sp macro="" textlink="">
      <xdr:nvSpPr>
        <xdr:cNvPr id="494" name="テキスト ボックス 493"/>
        <xdr:cNvSpPr txBox="1"/>
      </xdr:nvSpPr>
      <xdr:spPr>
        <a:xfrm>
          <a:off x="9371965" y="1552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148590</xdr:rowOff>
    </xdr:from>
    <xdr:to xmlns:xdr="http://schemas.openxmlformats.org/drawingml/2006/spreadsheetDrawing">
      <xdr:col>46</xdr:col>
      <xdr:colOff>38100</xdr:colOff>
      <xdr:row>93</xdr:row>
      <xdr:rowOff>78740</xdr:rowOff>
    </xdr:to>
    <xdr:sp macro="" textlink="">
      <xdr:nvSpPr>
        <xdr:cNvPr id="495" name="楕円 494"/>
        <xdr:cNvSpPr/>
      </xdr:nvSpPr>
      <xdr:spPr>
        <a:xfrm>
          <a:off x="8699500" y="159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95250</xdr:rowOff>
    </xdr:from>
    <xdr:ext cx="534035" cy="259080"/>
    <xdr:sp macro="" textlink="">
      <xdr:nvSpPr>
        <xdr:cNvPr id="496" name="テキスト ボックス 495"/>
        <xdr:cNvSpPr txBox="1"/>
      </xdr:nvSpPr>
      <xdr:spPr>
        <a:xfrm>
          <a:off x="8482965" y="1569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156845</xdr:rowOff>
    </xdr:from>
    <xdr:to xmlns:xdr="http://schemas.openxmlformats.org/drawingml/2006/spreadsheetDrawing">
      <xdr:col>41</xdr:col>
      <xdr:colOff>101600</xdr:colOff>
      <xdr:row>97</xdr:row>
      <xdr:rowOff>86995</xdr:rowOff>
    </xdr:to>
    <xdr:sp macro="" textlink="">
      <xdr:nvSpPr>
        <xdr:cNvPr id="497" name="楕円 496"/>
        <xdr:cNvSpPr/>
      </xdr:nvSpPr>
      <xdr:spPr>
        <a:xfrm>
          <a:off x="78105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78105</xdr:rowOff>
    </xdr:from>
    <xdr:ext cx="534035" cy="258445"/>
    <xdr:sp macro="" textlink="">
      <xdr:nvSpPr>
        <xdr:cNvPr id="498" name="テキスト ボックス 497"/>
        <xdr:cNvSpPr txBox="1"/>
      </xdr:nvSpPr>
      <xdr:spPr>
        <a:xfrm>
          <a:off x="7593965" y="16708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76835</xdr:rowOff>
    </xdr:from>
    <xdr:to xmlns:xdr="http://schemas.openxmlformats.org/drawingml/2006/spreadsheetDrawing">
      <xdr:col>36</xdr:col>
      <xdr:colOff>165100</xdr:colOff>
      <xdr:row>98</xdr:row>
      <xdr:rowOff>6985</xdr:rowOff>
    </xdr:to>
    <xdr:sp macro="" textlink="">
      <xdr:nvSpPr>
        <xdr:cNvPr id="499" name="楕円 498"/>
        <xdr:cNvSpPr/>
      </xdr:nvSpPr>
      <xdr:spPr>
        <a:xfrm>
          <a:off x="6921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169545</xdr:rowOff>
    </xdr:from>
    <xdr:ext cx="534035" cy="258445"/>
    <xdr:sp macro="" textlink="">
      <xdr:nvSpPr>
        <xdr:cNvPr id="500" name="テキスト ボックス 499"/>
        <xdr:cNvSpPr txBox="1"/>
      </xdr:nvSpPr>
      <xdr:spPr>
        <a:xfrm>
          <a:off x="6704965" y="16800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9" name="テキスト ボックス 50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0" name="直線コネクタ 50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1" name="直線コネクタ 51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512" name="テキスト ボックス 511"/>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3" name="直線コネクタ 51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514" name="テキスト ボックス 513"/>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5" name="直線コネクタ 51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16" name="テキスト ボックス 515"/>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7" name="直線コネクタ 51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18" name="テキスト ボックス 517"/>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20" name="テキスト ボックス 519"/>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31115</xdr:rowOff>
    </xdr:from>
    <xdr:to xmlns:xdr="http://schemas.openxmlformats.org/drawingml/2006/spreadsheetDrawing">
      <xdr:col>85</xdr:col>
      <xdr:colOff>126365</xdr:colOff>
      <xdr:row>38</xdr:row>
      <xdr:rowOff>139700</xdr:rowOff>
    </xdr:to>
    <xdr:cxnSp macro="">
      <xdr:nvCxnSpPr>
        <xdr:cNvPr id="522" name="直線コネクタ 521"/>
        <xdr:cNvCxnSpPr/>
      </xdr:nvCxnSpPr>
      <xdr:spPr>
        <a:xfrm flipV="1">
          <a:off x="16317595" y="5517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8445"/>
    <xdr:sp macro="" textlink="">
      <xdr:nvSpPr>
        <xdr:cNvPr id="523"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4" name="直線コネクタ 523"/>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149225</xdr:rowOff>
    </xdr:from>
    <xdr:ext cx="534670" cy="259080"/>
    <xdr:sp macro="" textlink="">
      <xdr:nvSpPr>
        <xdr:cNvPr id="525" name="災害復旧事業費最大値テキスト"/>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31115</xdr:rowOff>
    </xdr:from>
    <xdr:to xmlns:xdr="http://schemas.openxmlformats.org/drawingml/2006/spreadsheetDrawing">
      <xdr:col>86</xdr:col>
      <xdr:colOff>25400</xdr:colOff>
      <xdr:row>32</xdr:row>
      <xdr:rowOff>31115</xdr:rowOff>
    </xdr:to>
    <xdr:cxnSp macro="">
      <xdr:nvCxnSpPr>
        <xdr:cNvPr id="526" name="直線コネクタ 525"/>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114935</xdr:rowOff>
    </xdr:from>
    <xdr:to xmlns:xdr="http://schemas.openxmlformats.org/drawingml/2006/spreadsheetDrawing">
      <xdr:col>85</xdr:col>
      <xdr:colOff>127000</xdr:colOff>
      <xdr:row>38</xdr:row>
      <xdr:rowOff>127000</xdr:rowOff>
    </xdr:to>
    <xdr:cxnSp macro="">
      <xdr:nvCxnSpPr>
        <xdr:cNvPr id="527" name="直線コネクタ 526"/>
        <xdr:cNvCxnSpPr/>
      </xdr:nvCxnSpPr>
      <xdr:spPr>
        <a:xfrm>
          <a:off x="15481300" y="663003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21590</xdr:rowOff>
    </xdr:from>
    <xdr:ext cx="469900" cy="259080"/>
    <xdr:sp macro="" textlink="">
      <xdr:nvSpPr>
        <xdr:cNvPr id="528" name="災害復旧事業費平均値テキスト"/>
        <xdr:cNvSpPr txBox="1"/>
      </xdr:nvSpPr>
      <xdr:spPr>
        <a:xfrm>
          <a:off x="16370300" y="6365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170180</xdr:rowOff>
    </xdr:from>
    <xdr:to xmlns:xdr="http://schemas.openxmlformats.org/drawingml/2006/spreadsheetDrawing">
      <xdr:col>85</xdr:col>
      <xdr:colOff>177800</xdr:colOff>
      <xdr:row>38</xdr:row>
      <xdr:rowOff>100330</xdr:rowOff>
    </xdr:to>
    <xdr:sp macro="" textlink="">
      <xdr:nvSpPr>
        <xdr:cNvPr id="529" name="フローチャート: 判断 528"/>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114300</xdr:rowOff>
    </xdr:from>
    <xdr:to xmlns:xdr="http://schemas.openxmlformats.org/drawingml/2006/spreadsheetDrawing">
      <xdr:col>81</xdr:col>
      <xdr:colOff>50800</xdr:colOff>
      <xdr:row>38</xdr:row>
      <xdr:rowOff>114935</xdr:rowOff>
    </xdr:to>
    <xdr:cxnSp macro="">
      <xdr:nvCxnSpPr>
        <xdr:cNvPr id="530" name="直線コネクタ 529"/>
        <xdr:cNvCxnSpPr/>
      </xdr:nvCxnSpPr>
      <xdr:spPr>
        <a:xfrm>
          <a:off x="14592300" y="66294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31" name="フローチャート: 判断 530"/>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91440</xdr:rowOff>
    </xdr:from>
    <xdr:ext cx="469265" cy="259080"/>
    <xdr:sp macro="" textlink="">
      <xdr:nvSpPr>
        <xdr:cNvPr id="532" name="テキスト ボックス 531"/>
        <xdr:cNvSpPr txBox="1"/>
      </xdr:nvSpPr>
      <xdr:spPr>
        <a:xfrm>
          <a:off x="15246350" y="626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114300</xdr:rowOff>
    </xdr:from>
    <xdr:to xmlns:xdr="http://schemas.openxmlformats.org/drawingml/2006/spreadsheetDrawing">
      <xdr:col>76</xdr:col>
      <xdr:colOff>114300</xdr:colOff>
      <xdr:row>38</xdr:row>
      <xdr:rowOff>138430</xdr:rowOff>
    </xdr:to>
    <xdr:cxnSp macro="">
      <xdr:nvCxnSpPr>
        <xdr:cNvPr id="533" name="直線コネクタ 532"/>
        <xdr:cNvCxnSpPr/>
      </xdr:nvCxnSpPr>
      <xdr:spPr>
        <a:xfrm flipV="1">
          <a:off x="13703300" y="66294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4" name="フローチャート: 判断 533"/>
        <xdr:cNvSpPr/>
      </xdr:nvSpPr>
      <xdr:spPr>
        <a:xfrm>
          <a:off x="14541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92710</xdr:rowOff>
    </xdr:from>
    <xdr:ext cx="469265" cy="259080"/>
    <xdr:sp macro="" textlink="">
      <xdr:nvSpPr>
        <xdr:cNvPr id="535" name="テキスト ボックス 534"/>
        <xdr:cNvSpPr txBox="1"/>
      </xdr:nvSpPr>
      <xdr:spPr>
        <a:xfrm>
          <a:off x="14357350" y="626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138430</xdr:rowOff>
    </xdr:from>
    <xdr:to xmlns:xdr="http://schemas.openxmlformats.org/drawingml/2006/spreadsheetDrawing">
      <xdr:col>71</xdr:col>
      <xdr:colOff>177800</xdr:colOff>
      <xdr:row>38</xdr:row>
      <xdr:rowOff>139700</xdr:rowOff>
    </xdr:to>
    <xdr:cxnSp macro="">
      <xdr:nvCxnSpPr>
        <xdr:cNvPr id="536" name="直線コネクタ 535"/>
        <xdr:cNvCxnSpPr/>
      </xdr:nvCxnSpPr>
      <xdr:spPr>
        <a:xfrm flipV="1">
          <a:off x="12814300" y="6653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150495</xdr:rowOff>
    </xdr:from>
    <xdr:to xmlns:xdr="http://schemas.openxmlformats.org/drawingml/2006/spreadsheetDrawing">
      <xdr:col>72</xdr:col>
      <xdr:colOff>38100</xdr:colOff>
      <xdr:row>38</xdr:row>
      <xdr:rowOff>80645</xdr:rowOff>
    </xdr:to>
    <xdr:sp macro="" textlink="">
      <xdr:nvSpPr>
        <xdr:cNvPr id="537" name="フローチャート: 判断 536"/>
        <xdr:cNvSpPr/>
      </xdr:nvSpPr>
      <xdr:spPr>
        <a:xfrm>
          <a:off x="13652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97790</xdr:rowOff>
    </xdr:from>
    <xdr:ext cx="469265" cy="258445"/>
    <xdr:sp macro="" textlink="">
      <xdr:nvSpPr>
        <xdr:cNvPr id="538" name="テキスト ボックス 537"/>
        <xdr:cNvSpPr txBox="1"/>
      </xdr:nvSpPr>
      <xdr:spPr>
        <a:xfrm>
          <a:off x="13468350" y="6269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63500</xdr:rowOff>
    </xdr:from>
    <xdr:to xmlns:xdr="http://schemas.openxmlformats.org/drawingml/2006/spreadsheetDrawing">
      <xdr:col>67</xdr:col>
      <xdr:colOff>101600</xdr:colOff>
      <xdr:row>37</xdr:row>
      <xdr:rowOff>165100</xdr:rowOff>
    </xdr:to>
    <xdr:sp macro="" textlink="">
      <xdr:nvSpPr>
        <xdr:cNvPr id="539" name="フローチャート: 判断 538"/>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10160</xdr:rowOff>
    </xdr:from>
    <xdr:ext cx="469265" cy="259080"/>
    <xdr:sp macro="" textlink="">
      <xdr:nvSpPr>
        <xdr:cNvPr id="540" name="テキスト ボックス 539"/>
        <xdr:cNvSpPr txBox="1"/>
      </xdr:nvSpPr>
      <xdr:spPr>
        <a:xfrm>
          <a:off x="12579350" y="6182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76200</xdr:rowOff>
    </xdr:from>
    <xdr:to xmlns:xdr="http://schemas.openxmlformats.org/drawingml/2006/spreadsheetDrawing">
      <xdr:col>85</xdr:col>
      <xdr:colOff>177800</xdr:colOff>
      <xdr:row>39</xdr:row>
      <xdr:rowOff>6350</xdr:rowOff>
    </xdr:to>
    <xdr:sp macro="" textlink="">
      <xdr:nvSpPr>
        <xdr:cNvPr id="546" name="楕円 545"/>
        <xdr:cNvSpPr/>
      </xdr:nvSpPr>
      <xdr:spPr>
        <a:xfrm>
          <a:off x="16268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162560</xdr:rowOff>
    </xdr:from>
    <xdr:ext cx="378460" cy="259080"/>
    <xdr:sp macro="" textlink="">
      <xdr:nvSpPr>
        <xdr:cNvPr id="547" name="災害復旧事業費該当値テキスト"/>
        <xdr:cNvSpPr txBox="1"/>
      </xdr:nvSpPr>
      <xdr:spPr>
        <a:xfrm>
          <a:off x="16370300" y="6506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64135</xdr:rowOff>
    </xdr:from>
    <xdr:to xmlns:xdr="http://schemas.openxmlformats.org/drawingml/2006/spreadsheetDrawing">
      <xdr:col>81</xdr:col>
      <xdr:colOff>101600</xdr:colOff>
      <xdr:row>38</xdr:row>
      <xdr:rowOff>166370</xdr:rowOff>
    </xdr:to>
    <xdr:sp macro="" textlink="">
      <xdr:nvSpPr>
        <xdr:cNvPr id="548" name="楕円 547"/>
        <xdr:cNvSpPr/>
      </xdr:nvSpPr>
      <xdr:spPr>
        <a:xfrm>
          <a:off x="15430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156845</xdr:rowOff>
    </xdr:from>
    <xdr:ext cx="378460" cy="258445"/>
    <xdr:sp macro="" textlink="">
      <xdr:nvSpPr>
        <xdr:cNvPr id="549" name="テキスト ボックス 548"/>
        <xdr:cNvSpPr txBox="1"/>
      </xdr:nvSpPr>
      <xdr:spPr>
        <a:xfrm>
          <a:off x="15292070" y="66719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63500</xdr:rowOff>
    </xdr:from>
    <xdr:to xmlns:xdr="http://schemas.openxmlformats.org/drawingml/2006/spreadsheetDrawing">
      <xdr:col>76</xdr:col>
      <xdr:colOff>165100</xdr:colOff>
      <xdr:row>38</xdr:row>
      <xdr:rowOff>165100</xdr:rowOff>
    </xdr:to>
    <xdr:sp macro="" textlink="">
      <xdr:nvSpPr>
        <xdr:cNvPr id="550" name="楕円 549"/>
        <xdr:cNvSpPr/>
      </xdr:nvSpPr>
      <xdr:spPr>
        <a:xfrm>
          <a:off x="1454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156210</xdr:rowOff>
    </xdr:from>
    <xdr:ext cx="378460" cy="258445"/>
    <xdr:sp macro="" textlink="">
      <xdr:nvSpPr>
        <xdr:cNvPr id="551" name="テキスト ボックス 550"/>
        <xdr:cNvSpPr txBox="1"/>
      </xdr:nvSpPr>
      <xdr:spPr>
        <a:xfrm>
          <a:off x="14403070" y="6671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87630</xdr:rowOff>
    </xdr:from>
    <xdr:to xmlns:xdr="http://schemas.openxmlformats.org/drawingml/2006/spreadsheetDrawing">
      <xdr:col>72</xdr:col>
      <xdr:colOff>38100</xdr:colOff>
      <xdr:row>39</xdr:row>
      <xdr:rowOff>17780</xdr:rowOff>
    </xdr:to>
    <xdr:sp macro="" textlink="">
      <xdr:nvSpPr>
        <xdr:cNvPr id="552" name="楕円 551"/>
        <xdr:cNvSpPr/>
      </xdr:nvSpPr>
      <xdr:spPr>
        <a:xfrm>
          <a:off x="13652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8890</xdr:rowOff>
    </xdr:from>
    <xdr:ext cx="313690" cy="258445"/>
    <xdr:sp macro="" textlink="">
      <xdr:nvSpPr>
        <xdr:cNvPr id="553" name="テキスト ボックス 552"/>
        <xdr:cNvSpPr txBox="1"/>
      </xdr:nvSpPr>
      <xdr:spPr>
        <a:xfrm>
          <a:off x="13546455" y="6695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54" name="楕円 553"/>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8920" cy="259080"/>
    <xdr:sp macro="" textlink="">
      <xdr:nvSpPr>
        <xdr:cNvPr id="555" name="テキスト ボックス 554"/>
        <xdr:cNvSpPr txBox="1"/>
      </xdr:nvSpPr>
      <xdr:spPr>
        <a:xfrm>
          <a:off x="1268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4" name="テキスト ボックス 56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7" name="テキスト ボックス 566"/>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9" name="テキスト ボックス 568"/>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1" name="直線コネクタ 57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5" name="直線コネクタ 57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6" name="直線コネクタ 57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9" name="直線コネクタ 57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1" name="テキスト ボックス 580"/>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2" name="直線コネクタ 58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84" name="テキスト ボックス 583"/>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5" name="直線コネクタ 58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7" name="テキスト ボックス 586"/>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9" name="テキスト ボックス 588"/>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8" name="テキスト ボックス 597"/>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600" name="テキスト ボックス 599"/>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2" name="テキスト ボックス 601"/>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4" name="テキスト ボックス 603"/>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5" name="直線コネクタ 61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6" name="テキスト ボックス 615"/>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7" name="直線コネクタ 61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18" name="テキスト ボックス 617"/>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9" name="直線コネクタ 61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0" name="テキスト ボックス 619"/>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1" name="直線コネクタ 62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22" name="テキスト ボックス 621"/>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3" name="直線コネクタ 62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4" name="テキスト ボックス 623"/>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5" name="直線コネクタ 62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6" name="テキスト ボックス 625"/>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8" name="テキスト ボックス 62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30" name="直線コネクタ 629"/>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670" cy="259080"/>
    <xdr:sp macro="" textlink="">
      <xdr:nvSpPr>
        <xdr:cNvPr id="631" name="公債費最小値テキスト"/>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32" name="直線コネクタ 631"/>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670" cy="259080"/>
    <xdr:sp macro="" textlink="">
      <xdr:nvSpPr>
        <xdr:cNvPr id="633" name="公債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4" name="直線コネクタ 633"/>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135890</xdr:rowOff>
    </xdr:from>
    <xdr:to xmlns:xdr="http://schemas.openxmlformats.org/drawingml/2006/spreadsheetDrawing">
      <xdr:col>85</xdr:col>
      <xdr:colOff>127000</xdr:colOff>
      <xdr:row>76</xdr:row>
      <xdr:rowOff>146050</xdr:rowOff>
    </xdr:to>
    <xdr:cxnSp macro="">
      <xdr:nvCxnSpPr>
        <xdr:cNvPr id="635" name="直線コネクタ 634"/>
        <xdr:cNvCxnSpPr/>
      </xdr:nvCxnSpPr>
      <xdr:spPr>
        <a:xfrm flipV="1">
          <a:off x="15481300" y="131660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70485</xdr:rowOff>
    </xdr:from>
    <xdr:ext cx="534670" cy="259080"/>
    <xdr:sp macro="" textlink="">
      <xdr:nvSpPr>
        <xdr:cNvPr id="636" name="公債費平均値テキスト"/>
        <xdr:cNvSpPr txBox="1"/>
      </xdr:nvSpPr>
      <xdr:spPr>
        <a:xfrm>
          <a:off x="16370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177800</xdr:colOff>
      <xdr:row>75</xdr:row>
      <xdr:rowOff>149225</xdr:rowOff>
    </xdr:to>
    <xdr:sp macro="" textlink="">
      <xdr:nvSpPr>
        <xdr:cNvPr id="637" name="フローチャート: 判断 636"/>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146050</xdr:rowOff>
    </xdr:from>
    <xdr:to xmlns:xdr="http://schemas.openxmlformats.org/drawingml/2006/spreadsheetDrawing">
      <xdr:col>81</xdr:col>
      <xdr:colOff>50800</xdr:colOff>
      <xdr:row>76</xdr:row>
      <xdr:rowOff>151130</xdr:rowOff>
    </xdr:to>
    <xdr:cxnSp macro="">
      <xdr:nvCxnSpPr>
        <xdr:cNvPr id="638" name="直線コネクタ 637"/>
        <xdr:cNvCxnSpPr/>
      </xdr:nvCxnSpPr>
      <xdr:spPr>
        <a:xfrm flipV="1">
          <a:off x="14592300" y="13176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107315</xdr:rowOff>
    </xdr:to>
    <xdr:sp macro="" textlink="">
      <xdr:nvSpPr>
        <xdr:cNvPr id="639" name="フローチャート: 判断 638"/>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123825</xdr:rowOff>
    </xdr:from>
    <xdr:ext cx="534035" cy="258445"/>
    <xdr:sp macro="" textlink="">
      <xdr:nvSpPr>
        <xdr:cNvPr id="640" name="テキスト ボックス 639"/>
        <xdr:cNvSpPr txBox="1"/>
      </xdr:nvSpPr>
      <xdr:spPr>
        <a:xfrm>
          <a:off x="15213965" y="12639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151130</xdr:rowOff>
    </xdr:from>
    <xdr:to xmlns:xdr="http://schemas.openxmlformats.org/drawingml/2006/spreadsheetDrawing">
      <xdr:col>76</xdr:col>
      <xdr:colOff>114300</xdr:colOff>
      <xdr:row>76</xdr:row>
      <xdr:rowOff>153035</xdr:rowOff>
    </xdr:to>
    <xdr:cxnSp macro="">
      <xdr:nvCxnSpPr>
        <xdr:cNvPr id="641" name="直線コネクタ 640"/>
        <xdr:cNvCxnSpPr/>
      </xdr:nvCxnSpPr>
      <xdr:spPr>
        <a:xfrm flipV="1">
          <a:off x="13703300" y="131813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29210</xdr:rowOff>
    </xdr:from>
    <xdr:to xmlns:xdr="http://schemas.openxmlformats.org/drawingml/2006/spreadsheetDrawing">
      <xdr:col>76</xdr:col>
      <xdr:colOff>165100</xdr:colOff>
      <xdr:row>75</xdr:row>
      <xdr:rowOff>130175</xdr:rowOff>
    </xdr:to>
    <xdr:sp macro="" textlink="">
      <xdr:nvSpPr>
        <xdr:cNvPr id="642" name="フローチャート: 判断 641"/>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146685</xdr:rowOff>
    </xdr:from>
    <xdr:ext cx="534035" cy="258445"/>
    <xdr:sp macro="" textlink="">
      <xdr:nvSpPr>
        <xdr:cNvPr id="643" name="テキスト ボックス 642"/>
        <xdr:cNvSpPr txBox="1"/>
      </xdr:nvSpPr>
      <xdr:spPr>
        <a:xfrm>
          <a:off x="14324965" y="12662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153035</xdr:rowOff>
    </xdr:from>
    <xdr:to xmlns:xdr="http://schemas.openxmlformats.org/drawingml/2006/spreadsheetDrawing">
      <xdr:col>71</xdr:col>
      <xdr:colOff>177800</xdr:colOff>
      <xdr:row>76</xdr:row>
      <xdr:rowOff>154940</xdr:rowOff>
    </xdr:to>
    <xdr:cxnSp macro="">
      <xdr:nvCxnSpPr>
        <xdr:cNvPr id="644" name="直線コネクタ 643"/>
        <xdr:cNvCxnSpPr/>
      </xdr:nvCxnSpPr>
      <xdr:spPr>
        <a:xfrm flipV="1">
          <a:off x="12814300" y="131832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5" name="フローチャート: 判断 644"/>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142240</xdr:rowOff>
    </xdr:from>
    <xdr:ext cx="534035" cy="259080"/>
    <xdr:sp macro="" textlink="">
      <xdr:nvSpPr>
        <xdr:cNvPr id="646" name="テキスト ボックス 645"/>
        <xdr:cNvSpPr txBox="1"/>
      </xdr:nvSpPr>
      <xdr:spPr>
        <a:xfrm>
          <a:off x="13435965" y="12658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15875</xdr:rowOff>
    </xdr:to>
    <xdr:sp macro="" textlink="">
      <xdr:nvSpPr>
        <xdr:cNvPr id="647" name="フローチャート: 判断 646"/>
        <xdr:cNvSpPr/>
      </xdr:nvSpPr>
      <xdr:spPr>
        <a:xfrm>
          <a:off x="12763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32385</xdr:rowOff>
    </xdr:from>
    <xdr:ext cx="534035" cy="258445"/>
    <xdr:sp macro="" textlink="">
      <xdr:nvSpPr>
        <xdr:cNvPr id="648" name="テキスト ボックス 647"/>
        <xdr:cNvSpPr txBox="1"/>
      </xdr:nvSpPr>
      <xdr:spPr>
        <a:xfrm>
          <a:off x="12546965" y="12719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85090</xdr:rowOff>
    </xdr:from>
    <xdr:to xmlns:xdr="http://schemas.openxmlformats.org/drawingml/2006/spreadsheetDrawing">
      <xdr:col>85</xdr:col>
      <xdr:colOff>177800</xdr:colOff>
      <xdr:row>77</xdr:row>
      <xdr:rowOff>15240</xdr:rowOff>
    </xdr:to>
    <xdr:sp macro="" textlink="">
      <xdr:nvSpPr>
        <xdr:cNvPr id="654" name="楕円 653"/>
        <xdr:cNvSpPr/>
      </xdr:nvSpPr>
      <xdr:spPr>
        <a:xfrm>
          <a:off x="162687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63500</xdr:rowOff>
    </xdr:from>
    <xdr:ext cx="534670" cy="258445"/>
    <xdr:sp macro="" textlink="">
      <xdr:nvSpPr>
        <xdr:cNvPr id="655" name="公債費該当値テキスト"/>
        <xdr:cNvSpPr txBox="1"/>
      </xdr:nvSpPr>
      <xdr:spPr>
        <a:xfrm>
          <a:off x="16370300" y="13093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95250</xdr:rowOff>
    </xdr:from>
    <xdr:to xmlns:xdr="http://schemas.openxmlformats.org/drawingml/2006/spreadsheetDrawing">
      <xdr:col>81</xdr:col>
      <xdr:colOff>101600</xdr:colOff>
      <xdr:row>77</xdr:row>
      <xdr:rowOff>25400</xdr:rowOff>
    </xdr:to>
    <xdr:sp macro="" textlink="">
      <xdr:nvSpPr>
        <xdr:cNvPr id="656" name="楕円 655"/>
        <xdr:cNvSpPr/>
      </xdr:nvSpPr>
      <xdr:spPr>
        <a:xfrm>
          <a:off x="154305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16510</xdr:rowOff>
    </xdr:from>
    <xdr:ext cx="534035" cy="259080"/>
    <xdr:sp macro="" textlink="">
      <xdr:nvSpPr>
        <xdr:cNvPr id="657" name="テキスト ボックス 656"/>
        <xdr:cNvSpPr txBox="1"/>
      </xdr:nvSpPr>
      <xdr:spPr>
        <a:xfrm>
          <a:off x="15213965" y="13218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100330</xdr:rowOff>
    </xdr:from>
    <xdr:to xmlns:xdr="http://schemas.openxmlformats.org/drawingml/2006/spreadsheetDrawing">
      <xdr:col>76</xdr:col>
      <xdr:colOff>165100</xdr:colOff>
      <xdr:row>77</xdr:row>
      <xdr:rowOff>30480</xdr:rowOff>
    </xdr:to>
    <xdr:sp macro="" textlink="">
      <xdr:nvSpPr>
        <xdr:cNvPr id="658" name="楕円 657"/>
        <xdr:cNvSpPr/>
      </xdr:nvSpPr>
      <xdr:spPr>
        <a:xfrm>
          <a:off x="14541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21590</xdr:rowOff>
    </xdr:from>
    <xdr:ext cx="534035" cy="259080"/>
    <xdr:sp macro="" textlink="">
      <xdr:nvSpPr>
        <xdr:cNvPr id="659" name="テキスト ボックス 658"/>
        <xdr:cNvSpPr txBox="1"/>
      </xdr:nvSpPr>
      <xdr:spPr>
        <a:xfrm>
          <a:off x="14324965" y="13223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102235</xdr:rowOff>
    </xdr:from>
    <xdr:to xmlns:xdr="http://schemas.openxmlformats.org/drawingml/2006/spreadsheetDrawing">
      <xdr:col>72</xdr:col>
      <xdr:colOff>38100</xdr:colOff>
      <xdr:row>77</xdr:row>
      <xdr:rowOff>32385</xdr:rowOff>
    </xdr:to>
    <xdr:sp macro="" textlink="">
      <xdr:nvSpPr>
        <xdr:cNvPr id="660" name="楕円 659"/>
        <xdr:cNvSpPr/>
      </xdr:nvSpPr>
      <xdr:spPr>
        <a:xfrm>
          <a:off x="13652500" y="131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23495</xdr:rowOff>
    </xdr:from>
    <xdr:ext cx="534035" cy="259080"/>
    <xdr:sp macro="" textlink="">
      <xdr:nvSpPr>
        <xdr:cNvPr id="661" name="テキスト ボックス 660"/>
        <xdr:cNvSpPr txBox="1"/>
      </xdr:nvSpPr>
      <xdr:spPr>
        <a:xfrm>
          <a:off x="13435965" y="13225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104140</xdr:rowOff>
    </xdr:from>
    <xdr:to xmlns:xdr="http://schemas.openxmlformats.org/drawingml/2006/spreadsheetDrawing">
      <xdr:col>67</xdr:col>
      <xdr:colOff>101600</xdr:colOff>
      <xdr:row>77</xdr:row>
      <xdr:rowOff>34290</xdr:rowOff>
    </xdr:to>
    <xdr:sp macro="" textlink="">
      <xdr:nvSpPr>
        <xdr:cNvPr id="662" name="楕円 661"/>
        <xdr:cNvSpPr/>
      </xdr:nvSpPr>
      <xdr:spPr>
        <a:xfrm>
          <a:off x="12763500" y="131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25400</xdr:rowOff>
    </xdr:from>
    <xdr:ext cx="534035" cy="259080"/>
    <xdr:sp macro="" textlink="">
      <xdr:nvSpPr>
        <xdr:cNvPr id="663" name="テキスト ボックス 662"/>
        <xdr:cNvSpPr txBox="1"/>
      </xdr:nvSpPr>
      <xdr:spPr>
        <a:xfrm>
          <a:off x="12546965" y="13227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2" name="テキスト ボックス 67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5" name="テキスト ボックス 674"/>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79" name="テキスト ボックス 678"/>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1" name="テキスト ボックス 68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3" name="テキスト ボックス 682"/>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5" name="テキスト ボックス 68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7" name="直線コネクタ 686"/>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41910</xdr:rowOff>
    </xdr:from>
    <xdr:ext cx="378460" cy="258445"/>
    <xdr:sp macro="" textlink="">
      <xdr:nvSpPr>
        <xdr:cNvPr id="688" name="積立金最小値テキスト"/>
        <xdr:cNvSpPr txBox="1"/>
      </xdr:nvSpPr>
      <xdr:spPr>
        <a:xfrm>
          <a:off x="16370300" y="170154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89" name="直線コネクタ 688"/>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25400</xdr:rowOff>
    </xdr:from>
    <xdr:ext cx="598805" cy="259080"/>
    <xdr:sp macro="" textlink="">
      <xdr:nvSpPr>
        <xdr:cNvPr id="690" name="積立金最大値テキスト"/>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91" name="直線コネクタ 690"/>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106045</xdr:rowOff>
    </xdr:from>
    <xdr:to xmlns:xdr="http://schemas.openxmlformats.org/drawingml/2006/spreadsheetDrawing">
      <xdr:col>85</xdr:col>
      <xdr:colOff>127000</xdr:colOff>
      <xdr:row>98</xdr:row>
      <xdr:rowOff>133350</xdr:rowOff>
    </xdr:to>
    <xdr:cxnSp macro="">
      <xdr:nvCxnSpPr>
        <xdr:cNvPr id="692" name="直線コネクタ 691"/>
        <xdr:cNvCxnSpPr/>
      </xdr:nvCxnSpPr>
      <xdr:spPr>
        <a:xfrm flipV="1">
          <a:off x="15481300" y="169081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55245</xdr:rowOff>
    </xdr:from>
    <xdr:ext cx="534670" cy="258445"/>
    <xdr:sp macro="" textlink="">
      <xdr:nvSpPr>
        <xdr:cNvPr id="693" name="積立金平均値テキスト"/>
        <xdr:cNvSpPr txBox="1"/>
      </xdr:nvSpPr>
      <xdr:spPr>
        <a:xfrm>
          <a:off x="16370300" y="16514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177800</xdr:colOff>
      <xdr:row>97</xdr:row>
      <xdr:rowOff>133985</xdr:rowOff>
    </xdr:to>
    <xdr:sp macro="" textlink="">
      <xdr:nvSpPr>
        <xdr:cNvPr id="694" name="フローチャート: 判断 693"/>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157480</xdr:rowOff>
    </xdr:from>
    <xdr:to xmlns:xdr="http://schemas.openxmlformats.org/drawingml/2006/spreadsheetDrawing">
      <xdr:col>81</xdr:col>
      <xdr:colOff>50800</xdr:colOff>
      <xdr:row>98</xdr:row>
      <xdr:rowOff>133350</xdr:rowOff>
    </xdr:to>
    <xdr:cxnSp macro="">
      <xdr:nvCxnSpPr>
        <xdr:cNvPr id="695" name="直線コネクタ 694"/>
        <xdr:cNvCxnSpPr/>
      </xdr:nvCxnSpPr>
      <xdr:spPr>
        <a:xfrm>
          <a:off x="14592300" y="1678813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6" name="フローチャート: 判断 695"/>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147955</xdr:rowOff>
    </xdr:from>
    <xdr:ext cx="534035" cy="258445"/>
    <xdr:sp macro="" textlink="">
      <xdr:nvSpPr>
        <xdr:cNvPr id="697" name="テキスト ボックス 696"/>
        <xdr:cNvSpPr txBox="1"/>
      </xdr:nvSpPr>
      <xdr:spPr>
        <a:xfrm>
          <a:off x="15213965" y="16435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133985</xdr:rowOff>
    </xdr:from>
    <xdr:to xmlns:xdr="http://schemas.openxmlformats.org/drawingml/2006/spreadsheetDrawing">
      <xdr:col>76</xdr:col>
      <xdr:colOff>114300</xdr:colOff>
      <xdr:row>97</xdr:row>
      <xdr:rowOff>157480</xdr:rowOff>
    </xdr:to>
    <xdr:cxnSp macro="">
      <xdr:nvCxnSpPr>
        <xdr:cNvPr id="698" name="直線コネクタ 697"/>
        <xdr:cNvCxnSpPr/>
      </xdr:nvCxnSpPr>
      <xdr:spPr>
        <a:xfrm>
          <a:off x="13703300" y="1659318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699" name="フローチャート: 判断 698"/>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130810</xdr:rowOff>
    </xdr:from>
    <xdr:ext cx="534035" cy="259080"/>
    <xdr:sp macro="" textlink="">
      <xdr:nvSpPr>
        <xdr:cNvPr id="700" name="テキスト ボックス 699"/>
        <xdr:cNvSpPr txBox="1"/>
      </xdr:nvSpPr>
      <xdr:spPr>
        <a:xfrm>
          <a:off x="14324965" y="16418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133985</xdr:rowOff>
    </xdr:from>
    <xdr:to xmlns:xdr="http://schemas.openxmlformats.org/drawingml/2006/spreadsheetDrawing">
      <xdr:col>71</xdr:col>
      <xdr:colOff>177800</xdr:colOff>
      <xdr:row>98</xdr:row>
      <xdr:rowOff>79375</xdr:rowOff>
    </xdr:to>
    <xdr:cxnSp macro="">
      <xdr:nvCxnSpPr>
        <xdr:cNvPr id="701" name="直線コネクタ 700"/>
        <xdr:cNvCxnSpPr/>
      </xdr:nvCxnSpPr>
      <xdr:spPr>
        <a:xfrm flipV="1">
          <a:off x="12814300" y="16593185"/>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702" name="フローチャート: 判断 701"/>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93980</xdr:rowOff>
    </xdr:from>
    <xdr:ext cx="534035" cy="259080"/>
    <xdr:sp macro="" textlink="">
      <xdr:nvSpPr>
        <xdr:cNvPr id="703" name="テキスト ボックス 702"/>
        <xdr:cNvSpPr txBox="1"/>
      </xdr:nvSpPr>
      <xdr:spPr>
        <a:xfrm>
          <a:off x="13435965" y="1672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4" name="フローチャート: 判断 703"/>
        <xdr:cNvSpPr/>
      </xdr:nvSpPr>
      <xdr:spPr>
        <a:xfrm>
          <a:off x="12763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69850</xdr:rowOff>
    </xdr:from>
    <xdr:ext cx="534035" cy="259080"/>
    <xdr:sp macro="" textlink="">
      <xdr:nvSpPr>
        <xdr:cNvPr id="705" name="テキスト ボックス 704"/>
        <xdr:cNvSpPr txBox="1"/>
      </xdr:nvSpPr>
      <xdr:spPr>
        <a:xfrm>
          <a:off x="12546965" y="16529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55245</xdr:rowOff>
    </xdr:from>
    <xdr:to xmlns:xdr="http://schemas.openxmlformats.org/drawingml/2006/spreadsheetDrawing">
      <xdr:col>85</xdr:col>
      <xdr:colOff>177800</xdr:colOff>
      <xdr:row>98</xdr:row>
      <xdr:rowOff>156845</xdr:rowOff>
    </xdr:to>
    <xdr:sp macro="" textlink="">
      <xdr:nvSpPr>
        <xdr:cNvPr id="711" name="楕円 710"/>
        <xdr:cNvSpPr/>
      </xdr:nvSpPr>
      <xdr:spPr>
        <a:xfrm>
          <a:off x="162687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141605</xdr:rowOff>
    </xdr:from>
    <xdr:ext cx="469900" cy="259080"/>
    <xdr:sp macro="" textlink="">
      <xdr:nvSpPr>
        <xdr:cNvPr id="712" name="積立金該当値テキスト"/>
        <xdr:cNvSpPr txBox="1"/>
      </xdr:nvSpPr>
      <xdr:spPr>
        <a:xfrm>
          <a:off x="16370300" y="16772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82550</xdr:rowOff>
    </xdr:from>
    <xdr:to xmlns:xdr="http://schemas.openxmlformats.org/drawingml/2006/spreadsheetDrawing">
      <xdr:col>81</xdr:col>
      <xdr:colOff>101600</xdr:colOff>
      <xdr:row>99</xdr:row>
      <xdr:rowOff>12700</xdr:rowOff>
    </xdr:to>
    <xdr:sp macro="" textlink="">
      <xdr:nvSpPr>
        <xdr:cNvPr id="713" name="楕円 712"/>
        <xdr:cNvSpPr/>
      </xdr:nvSpPr>
      <xdr:spPr>
        <a:xfrm>
          <a:off x="15430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3810</xdr:rowOff>
    </xdr:from>
    <xdr:ext cx="469265" cy="259080"/>
    <xdr:sp macro="" textlink="">
      <xdr:nvSpPr>
        <xdr:cNvPr id="714" name="テキスト ボックス 713"/>
        <xdr:cNvSpPr txBox="1"/>
      </xdr:nvSpPr>
      <xdr:spPr>
        <a:xfrm>
          <a:off x="15246350" y="16977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106680</xdr:rowOff>
    </xdr:from>
    <xdr:to xmlns:xdr="http://schemas.openxmlformats.org/drawingml/2006/spreadsheetDrawing">
      <xdr:col>76</xdr:col>
      <xdr:colOff>165100</xdr:colOff>
      <xdr:row>98</xdr:row>
      <xdr:rowOff>36830</xdr:rowOff>
    </xdr:to>
    <xdr:sp macro="" textlink="">
      <xdr:nvSpPr>
        <xdr:cNvPr id="715" name="楕円 714"/>
        <xdr:cNvSpPr/>
      </xdr:nvSpPr>
      <xdr:spPr>
        <a:xfrm>
          <a:off x="14541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27940</xdr:rowOff>
    </xdr:from>
    <xdr:ext cx="534035" cy="259080"/>
    <xdr:sp macro="" textlink="">
      <xdr:nvSpPr>
        <xdr:cNvPr id="716" name="テキスト ボックス 715"/>
        <xdr:cNvSpPr txBox="1"/>
      </xdr:nvSpPr>
      <xdr:spPr>
        <a:xfrm>
          <a:off x="14324965" y="16830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83185</xdr:rowOff>
    </xdr:from>
    <xdr:to xmlns:xdr="http://schemas.openxmlformats.org/drawingml/2006/spreadsheetDrawing">
      <xdr:col>72</xdr:col>
      <xdr:colOff>38100</xdr:colOff>
      <xdr:row>97</xdr:row>
      <xdr:rowOff>13335</xdr:rowOff>
    </xdr:to>
    <xdr:sp macro="" textlink="">
      <xdr:nvSpPr>
        <xdr:cNvPr id="717" name="楕円 716"/>
        <xdr:cNvSpPr/>
      </xdr:nvSpPr>
      <xdr:spPr>
        <a:xfrm>
          <a:off x="1365250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29845</xdr:rowOff>
    </xdr:from>
    <xdr:ext cx="534035" cy="258445"/>
    <xdr:sp macro="" textlink="">
      <xdr:nvSpPr>
        <xdr:cNvPr id="718" name="テキスト ボックス 717"/>
        <xdr:cNvSpPr txBox="1"/>
      </xdr:nvSpPr>
      <xdr:spPr>
        <a:xfrm>
          <a:off x="13435965" y="16317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29210</xdr:rowOff>
    </xdr:from>
    <xdr:to xmlns:xdr="http://schemas.openxmlformats.org/drawingml/2006/spreadsheetDrawing">
      <xdr:col>67</xdr:col>
      <xdr:colOff>101600</xdr:colOff>
      <xdr:row>98</xdr:row>
      <xdr:rowOff>130175</xdr:rowOff>
    </xdr:to>
    <xdr:sp macro="" textlink="">
      <xdr:nvSpPr>
        <xdr:cNvPr id="719" name="楕円 718"/>
        <xdr:cNvSpPr/>
      </xdr:nvSpPr>
      <xdr:spPr>
        <a:xfrm>
          <a:off x="12763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121285</xdr:rowOff>
    </xdr:from>
    <xdr:ext cx="534035" cy="258445"/>
    <xdr:sp macro="" textlink="">
      <xdr:nvSpPr>
        <xdr:cNvPr id="720" name="テキスト ボックス 719"/>
        <xdr:cNvSpPr txBox="1"/>
      </xdr:nvSpPr>
      <xdr:spPr>
        <a:xfrm>
          <a:off x="12546965"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9" name="テキスト ボックス 72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1" name="直線コネクタ 73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2" name="テキスト ボックス 731"/>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3" name="直線コネクタ 73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4" name="テキスト ボックス 733"/>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5" name="直線コネクタ 73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6" name="テキスト ボックス 735"/>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7" name="直線コネクタ 73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8" name="テキスト ボックス 737"/>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0" name="テキスト ボックス 739"/>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42" name="直線コネクタ 741"/>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43"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4" name="直線コネクタ 74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670" cy="259080"/>
    <xdr:sp macro="" textlink="">
      <xdr:nvSpPr>
        <xdr:cNvPr id="745" name="投資及び出資金最大値テキスト"/>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6" name="直線コネクタ 745"/>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69850</xdr:rowOff>
    </xdr:from>
    <xdr:to xmlns:xdr="http://schemas.openxmlformats.org/drawingml/2006/spreadsheetDrawing">
      <xdr:col>116</xdr:col>
      <xdr:colOff>63500</xdr:colOff>
      <xdr:row>38</xdr:row>
      <xdr:rowOff>80645</xdr:rowOff>
    </xdr:to>
    <xdr:cxnSp macro="">
      <xdr:nvCxnSpPr>
        <xdr:cNvPr id="747" name="直線コネクタ 746"/>
        <xdr:cNvCxnSpPr/>
      </xdr:nvCxnSpPr>
      <xdr:spPr>
        <a:xfrm flipV="1">
          <a:off x="21323300" y="65849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129540</xdr:rowOff>
    </xdr:from>
    <xdr:ext cx="469900" cy="259080"/>
    <xdr:sp macro="" textlink="">
      <xdr:nvSpPr>
        <xdr:cNvPr id="748" name="投資及び出資金平均値テキスト"/>
        <xdr:cNvSpPr txBox="1"/>
      </xdr:nvSpPr>
      <xdr:spPr>
        <a:xfrm>
          <a:off x="222123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49" name="フローチャート: 判断 748"/>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80645</xdr:rowOff>
    </xdr:from>
    <xdr:to xmlns:xdr="http://schemas.openxmlformats.org/drawingml/2006/spreadsheetDrawing">
      <xdr:col>111</xdr:col>
      <xdr:colOff>177800</xdr:colOff>
      <xdr:row>38</xdr:row>
      <xdr:rowOff>98425</xdr:rowOff>
    </xdr:to>
    <xdr:cxnSp macro="">
      <xdr:nvCxnSpPr>
        <xdr:cNvPr id="750" name="直線コネクタ 749"/>
        <xdr:cNvCxnSpPr/>
      </xdr:nvCxnSpPr>
      <xdr:spPr>
        <a:xfrm flipV="1">
          <a:off x="20434300" y="65957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51" name="フローチャート: 判断 750"/>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45720</xdr:rowOff>
    </xdr:from>
    <xdr:ext cx="469265" cy="259080"/>
    <xdr:sp macro="" textlink="">
      <xdr:nvSpPr>
        <xdr:cNvPr id="752" name="テキスト ボックス 751"/>
        <xdr:cNvSpPr txBox="1"/>
      </xdr:nvSpPr>
      <xdr:spPr>
        <a:xfrm>
          <a:off x="21088350" y="6217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98425</xdr:rowOff>
    </xdr:from>
    <xdr:to xmlns:xdr="http://schemas.openxmlformats.org/drawingml/2006/spreadsheetDrawing">
      <xdr:col>107</xdr:col>
      <xdr:colOff>50800</xdr:colOff>
      <xdr:row>38</xdr:row>
      <xdr:rowOff>112395</xdr:rowOff>
    </xdr:to>
    <xdr:cxnSp macro="">
      <xdr:nvCxnSpPr>
        <xdr:cNvPr id="753" name="直線コネクタ 752"/>
        <xdr:cNvCxnSpPr/>
      </xdr:nvCxnSpPr>
      <xdr:spPr>
        <a:xfrm flipV="1">
          <a:off x="19545300" y="66135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4" name="フローチャート: 判断 753"/>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47625</xdr:rowOff>
    </xdr:from>
    <xdr:ext cx="469265" cy="259080"/>
    <xdr:sp macro="" textlink="">
      <xdr:nvSpPr>
        <xdr:cNvPr id="755" name="テキスト ボックス 754"/>
        <xdr:cNvSpPr txBox="1"/>
      </xdr:nvSpPr>
      <xdr:spPr>
        <a:xfrm>
          <a:off x="20199350" y="6219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112395</xdr:rowOff>
    </xdr:from>
    <xdr:to xmlns:xdr="http://schemas.openxmlformats.org/drawingml/2006/spreadsheetDrawing">
      <xdr:col>102</xdr:col>
      <xdr:colOff>114300</xdr:colOff>
      <xdr:row>38</xdr:row>
      <xdr:rowOff>139700</xdr:rowOff>
    </xdr:to>
    <xdr:cxnSp macro="">
      <xdr:nvCxnSpPr>
        <xdr:cNvPr id="756" name="直線コネクタ 755"/>
        <xdr:cNvCxnSpPr/>
      </xdr:nvCxnSpPr>
      <xdr:spPr>
        <a:xfrm flipV="1">
          <a:off x="18656300" y="66274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757" name="フローチャート: 判断 756"/>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43815</xdr:rowOff>
    </xdr:from>
    <xdr:ext cx="469265" cy="258445"/>
    <xdr:sp macro="" textlink="">
      <xdr:nvSpPr>
        <xdr:cNvPr id="758" name="テキスト ボックス 757"/>
        <xdr:cNvSpPr txBox="1"/>
      </xdr:nvSpPr>
      <xdr:spPr>
        <a:xfrm>
          <a:off x="19310350" y="6216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92710</xdr:rowOff>
    </xdr:from>
    <xdr:to xmlns:xdr="http://schemas.openxmlformats.org/drawingml/2006/spreadsheetDrawing">
      <xdr:col>98</xdr:col>
      <xdr:colOff>38100</xdr:colOff>
      <xdr:row>38</xdr:row>
      <xdr:rowOff>22860</xdr:rowOff>
    </xdr:to>
    <xdr:sp macro="" textlink="">
      <xdr:nvSpPr>
        <xdr:cNvPr id="759" name="フローチャート: 判断 758"/>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39370</xdr:rowOff>
    </xdr:from>
    <xdr:ext cx="469265" cy="259080"/>
    <xdr:sp macro="" textlink="">
      <xdr:nvSpPr>
        <xdr:cNvPr id="760" name="テキスト ボックス 759"/>
        <xdr:cNvSpPr txBox="1"/>
      </xdr:nvSpPr>
      <xdr:spPr>
        <a:xfrm>
          <a:off x="18421350" y="6211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19050</xdr:rowOff>
    </xdr:from>
    <xdr:to xmlns:xdr="http://schemas.openxmlformats.org/drawingml/2006/spreadsheetDrawing">
      <xdr:col>116</xdr:col>
      <xdr:colOff>114300</xdr:colOff>
      <xdr:row>38</xdr:row>
      <xdr:rowOff>120650</xdr:rowOff>
    </xdr:to>
    <xdr:sp macro="" textlink="">
      <xdr:nvSpPr>
        <xdr:cNvPr id="766" name="楕円 765"/>
        <xdr:cNvSpPr/>
      </xdr:nvSpPr>
      <xdr:spPr>
        <a:xfrm>
          <a:off x="221107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106045</xdr:rowOff>
    </xdr:from>
    <xdr:ext cx="469900" cy="259080"/>
    <xdr:sp macro="" textlink="">
      <xdr:nvSpPr>
        <xdr:cNvPr id="767" name="投資及び出資金該当値テキスト"/>
        <xdr:cNvSpPr txBox="1"/>
      </xdr:nvSpPr>
      <xdr:spPr>
        <a:xfrm>
          <a:off x="22212300" y="6449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29845</xdr:rowOff>
    </xdr:from>
    <xdr:to xmlns:xdr="http://schemas.openxmlformats.org/drawingml/2006/spreadsheetDrawing">
      <xdr:col>112</xdr:col>
      <xdr:colOff>38100</xdr:colOff>
      <xdr:row>38</xdr:row>
      <xdr:rowOff>132080</xdr:rowOff>
    </xdr:to>
    <xdr:sp macro="" textlink="">
      <xdr:nvSpPr>
        <xdr:cNvPr id="768" name="楕円 767"/>
        <xdr:cNvSpPr/>
      </xdr:nvSpPr>
      <xdr:spPr>
        <a:xfrm>
          <a:off x="2127250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122555</xdr:rowOff>
    </xdr:from>
    <xdr:ext cx="469265" cy="258445"/>
    <xdr:sp macro="" textlink="">
      <xdr:nvSpPr>
        <xdr:cNvPr id="769" name="テキスト ボックス 768"/>
        <xdr:cNvSpPr txBox="1"/>
      </xdr:nvSpPr>
      <xdr:spPr>
        <a:xfrm>
          <a:off x="21088350" y="6637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770" name="楕円 769"/>
        <xdr:cNvSpPr/>
      </xdr:nvSpPr>
      <xdr:spPr>
        <a:xfrm>
          <a:off x="20383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140335</xdr:rowOff>
    </xdr:from>
    <xdr:ext cx="378460" cy="259080"/>
    <xdr:sp macro="" textlink="">
      <xdr:nvSpPr>
        <xdr:cNvPr id="771" name="テキスト ボックス 770"/>
        <xdr:cNvSpPr txBox="1"/>
      </xdr:nvSpPr>
      <xdr:spPr>
        <a:xfrm>
          <a:off x="20245070" y="6655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61595</xdr:rowOff>
    </xdr:from>
    <xdr:to xmlns:xdr="http://schemas.openxmlformats.org/drawingml/2006/spreadsheetDrawing">
      <xdr:col>102</xdr:col>
      <xdr:colOff>165100</xdr:colOff>
      <xdr:row>38</xdr:row>
      <xdr:rowOff>163195</xdr:rowOff>
    </xdr:to>
    <xdr:sp macro="" textlink="">
      <xdr:nvSpPr>
        <xdr:cNvPr id="772" name="楕円 771"/>
        <xdr:cNvSpPr/>
      </xdr:nvSpPr>
      <xdr:spPr>
        <a:xfrm>
          <a:off x="19494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154940</xdr:rowOff>
    </xdr:from>
    <xdr:ext cx="378460" cy="258445"/>
    <xdr:sp macro="" textlink="">
      <xdr:nvSpPr>
        <xdr:cNvPr id="773" name="テキスト ボックス 772"/>
        <xdr:cNvSpPr txBox="1"/>
      </xdr:nvSpPr>
      <xdr:spPr>
        <a:xfrm>
          <a:off x="19356070" y="66700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5" name="テキスト ボックス 774"/>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4" name="テキスト ボックス 78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6" name="直線コネクタ 78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7" name="テキスト ボックス 786"/>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8" name="直線コネクタ 78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89" name="テキスト ボックス 788"/>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0" name="直線コネクタ 78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91" name="テキスト ボックス 790"/>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2" name="直線コネクタ 79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93" name="テキスト ボックス 792"/>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5" name="テキスト ボックス 794"/>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7" name="直線コネクタ 796"/>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98"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800"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801" name="直線コネクタ 800"/>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2" name="直線コネクタ 801"/>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99695</xdr:rowOff>
    </xdr:from>
    <xdr:ext cx="469900" cy="258445"/>
    <xdr:sp macro="" textlink="">
      <xdr:nvSpPr>
        <xdr:cNvPr id="803" name="貸付金平均値テキスト"/>
        <xdr:cNvSpPr txBox="1"/>
      </xdr:nvSpPr>
      <xdr:spPr>
        <a:xfrm>
          <a:off x="22212300" y="97008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4" name="フローチャート: 判断 803"/>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5" name="直線コネクタ 804"/>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6" name="フローチャート: 判断 805"/>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1905</xdr:rowOff>
    </xdr:from>
    <xdr:ext cx="469265" cy="259080"/>
    <xdr:sp macro="" textlink="">
      <xdr:nvSpPr>
        <xdr:cNvPr id="807" name="テキスト ボックス 806"/>
        <xdr:cNvSpPr txBox="1"/>
      </xdr:nvSpPr>
      <xdr:spPr>
        <a:xfrm>
          <a:off x="21088350" y="9603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8" name="直線コネクタ 807"/>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09" name="フローチャート: 判断 808"/>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xdr:rowOff>
    </xdr:from>
    <xdr:ext cx="469265" cy="259080"/>
    <xdr:sp macro="" textlink="">
      <xdr:nvSpPr>
        <xdr:cNvPr id="810" name="テキスト ボックス 809"/>
        <xdr:cNvSpPr txBox="1"/>
      </xdr:nvSpPr>
      <xdr:spPr>
        <a:xfrm>
          <a:off x="20199350" y="9605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11" name="直線コネクタ 810"/>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12" name="フローチャート: 判断 811"/>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69265" cy="259080"/>
    <xdr:sp macro="" textlink="">
      <xdr:nvSpPr>
        <xdr:cNvPr id="813" name="テキスト ボックス 812"/>
        <xdr:cNvSpPr txBox="1"/>
      </xdr:nvSpPr>
      <xdr:spPr>
        <a:xfrm>
          <a:off x="19310350" y="9601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14" name="フローチャート: 判断 813"/>
        <xdr:cNvSpPr/>
      </xdr:nvSpPr>
      <xdr:spPr>
        <a:xfrm>
          <a:off x="18605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145415</xdr:rowOff>
    </xdr:from>
    <xdr:ext cx="469265" cy="258445"/>
    <xdr:sp macro="" textlink="">
      <xdr:nvSpPr>
        <xdr:cNvPr id="815" name="テキスト ボックス 814"/>
        <xdr:cNvSpPr txBox="1"/>
      </xdr:nvSpPr>
      <xdr:spPr>
        <a:xfrm>
          <a:off x="18421350" y="9575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21" name="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22"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3" name="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24" name="テキスト ボックス 823"/>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5" name="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26" name="テキスト ボックス 825"/>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7" name="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28" name="テキスト ボックス 827"/>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9" name="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30" name="テキスト ボックス 829"/>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9" name="テキスト ボックス 838"/>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41" name="テキスト ボックス 840"/>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2" name="直線コネクタ 841"/>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43" name="テキスト ボックス 842"/>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4" name="直線コネクタ 843"/>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45" name="テキスト ボックス 844"/>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6" name="直線コネクタ 845"/>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47" name="テキスト ボックス 846"/>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8" name="直線コネクタ 847"/>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8445"/>
    <xdr:sp macro="" textlink="">
      <xdr:nvSpPr>
        <xdr:cNvPr id="849" name="テキスト ボックス 848"/>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1" name="テキスト ボックス 85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3" name="直線コネクタ 852"/>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670" cy="258445"/>
    <xdr:sp macro="" textlink="">
      <xdr:nvSpPr>
        <xdr:cNvPr id="854" name="繰出金最小値テキスト"/>
        <xdr:cNvSpPr txBox="1"/>
      </xdr:nvSpPr>
      <xdr:spPr>
        <a:xfrm>
          <a:off x="22212300" y="13564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5" name="直線コネクタ 854"/>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670" cy="258445"/>
    <xdr:sp macro="" textlink="">
      <xdr:nvSpPr>
        <xdr:cNvPr id="856" name="繰出金最大値テキスト"/>
        <xdr:cNvSpPr txBox="1"/>
      </xdr:nvSpPr>
      <xdr:spPr>
        <a:xfrm>
          <a:off x="22212300" y="11952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7" name="直線コネクタ 856"/>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78105</xdr:rowOff>
    </xdr:from>
    <xdr:to xmlns:xdr="http://schemas.openxmlformats.org/drawingml/2006/spreadsheetDrawing">
      <xdr:col>116</xdr:col>
      <xdr:colOff>63500</xdr:colOff>
      <xdr:row>78</xdr:row>
      <xdr:rowOff>96520</xdr:rowOff>
    </xdr:to>
    <xdr:cxnSp macro="">
      <xdr:nvCxnSpPr>
        <xdr:cNvPr id="858" name="直線コネクタ 857"/>
        <xdr:cNvCxnSpPr/>
      </xdr:nvCxnSpPr>
      <xdr:spPr>
        <a:xfrm flipV="1">
          <a:off x="21323300" y="134512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17780</xdr:rowOff>
    </xdr:from>
    <xdr:ext cx="534670" cy="258445"/>
    <xdr:sp macro="" textlink="">
      <xdr:nvSpPr>
        <xdr:cNvPr id="859" name="繰出金平均値テキスト"/>
        <xdr:cNvSpPr txBox="1"/>
      </xdr:nvSpPr>
      <xdr:spPr>
        <a:xfrm>
          <a:off x="22212300" y="128765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166370</xdr:rowOff>
    </xdr:from>
    <xdr:to xmlns:xdr="http://schemas.openxmlformats.org/drawingml/2006/spreadsheetDrawing">
      <xdr:col>116</xdr:col>
      <xdr:colOff>114300</xdr:colOff>
      <xdr:row>76</xdr:row>
      <xdr:rowOff>96520</xdr:rowOff>
    </xdr:to>
    <xdr:sp macro="" textlink="">
      <xdr:nvSpPr>
        <xdr:cNvPr id="860" name="フローチャート: 判断 859"/>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96520</xdr:rowOff>
    </xdr:from>
    <xdr:to xmlns:xdr="http://schemas.openxmlformats.org/drawingml/2006/spreadsheetDrawing">
      <xdr:col>111</xdr:col>
      <xdr:colOff>177800</xdr:colOff>
      <xdr:row>78</xdr:row>
      <xdr:rowOff>106045</xdr:rowOff>
    </xdr:to>
    <xdr:cxnSp macro="">
      <xdr:nvCxnSpPr>
        <xdr:cNvPr id="861" name="直線コネクタ 860"/>
        <xdr:cNvCxnSpPr/>
      </xdr:nvCxnSpPr>
      <xdr:spPr>
        <a:xfrm flipV="1">
          <a:off x="20434300" y="134696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62" name="フローチャート: 判断 861"/>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137795</xdr:rowOff>
    </xdr:from>
    <xdr:ext cx="534035" cy="259080"/>
    <xdr:sp macro="" textlink="">
      <xdr:nvSpPr>
        <xdr:cNvPr id="863" name="テキスト ボックス 862"/>
        <xdr:cNvSpPr txBox="1"/>
      </xdr:nvSpPr>
      <xdr:spPr>
        <a:xfrm>
          <a:off x="21055965" y="12825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106045</xdr:rowOff>
    </xdr:from>
    <xdr:to xmlns:xdr="http://schemas.openxmlformats.org/drawingml/2006/spreadsheetDrawing">
      <xdr:col>107</xdr:col>
      <xdr:colOff>50800</xdr:colOff>
      <xdr:row>78</xdr:row>
      <xdr:rowOff>132080</xdr:rowOff>
    </xdr:to>
    <xdr:cxnSp macro="">
      <xdr:nvCxnSpPr>
        <xdr:cNvPr id="864" name="直線コネクタ 863"/>
        <xdr:cNvCxnSpPr/>
      </xdr:nvCxnSpPr>
      <xdr:spPr>
        <a:xfrm flipV="1">
          <a:off x="19545300" y="134791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5" name="フローチャート: 判断 864"/>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168910</xdr:rowOff>
    </xdr:from>
    <xdr:ext cx="534035" cy="258445"/>
    <xdr:sp macro="" textlink="">
      <xdr:nvSpPr>
        <xdr:cNvPr id="866" name="テキスト ボックス 865"/>
        <xdr:cNvSpPr txBox="1"/>
      </xdr:nvSpPr>
      <xdr:spPr>
        <a:xfrm>
          <a:off x="20166965" y="12856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122555</xdr:rowOff>
    </xdr:from>
    <xdr:to xmlns:xdr="http://schemas.openxmlformats.org/drawingml/2006/spreadsheetDrawing">
      <xdr:col>102</xdr:col>
      <xdr:colOff>114300</xdr:colOff>
      <xdr:row>78</xdr:row>
      <xdr:rowOff>132080</xdr:rowOff>
    </xdr:to>
    <xdr:cxnSp macro="">
      <xdr:nvCxnSpPr>
        <xdr:cNvPr id="867" name="直線コネクタ 866"/>
        <xdr:cNvCxnSpPr/>
      </xdr:nvCxnSpPr>
      <xdr:spPr>
        <a:xfrm>
          <a:off x="18656300" y="134956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8" name="フローチャート: 判断 867"/>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8890</xdr:rowOff>
    </xdr:from>
    <xdr:ext cx="534035" cy="258445"/>
    <xdr:sp macro="" textlink="">
      <xdr:nvSpPr>
        <xdr:cNvPr id="869" name="テキスト ボックス 868"/>
        <xdr:cNvSpPr txBox="1"/>
      </xdr:nvSpPr>
      <xdr:spPr>
        <a:xfrm>
          <a:off x="19277965" y="12867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70" name="フローチャート: 判断 869"/>
        <xdr:cNvSpPr/>
      </xdr:nvSpPr>
      <xdr:spPr>
        <a:xfrm>
          <a:off x="18605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40640</xdr:rowOff>
    </xdr:from>
    <xdr:ext cx="534035" cy="258445"/>
    <xdr:sp macro="" textlink="">
      <xdr:nvSpPr>
        <xdr:cNvPr id="871" name="テキスト ボックス 870"/>
        <xdr:cNvSpPr txBox="1"/>
      </xdr:nvSpPr>
      <xdr:spPr>
        <a:xfrm>
          <a:off x="18388965" y="12899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27305</xdr:rowOff>
    </xdr:from>
    <xdr:to xmlns:xdr="http://schemas.openxmlformats.org/drawingml/2006/spreadsheetDrawing">
      <xdr:col>116</xdr:col>
      <xdr:colOff>114300</xdr:colOff>
      <xdr:row>78</xdr:row>
      <xdr:rowOff>128905</xdr:rowOff>
    </xdr:to>
    <xdr:sp macro="" textlink="">
      <xdr:nvSpPr>
        <xdr:cNvPr id="877" name="楕円 876"/>
        <xdr:cNvSpPr/>
      </xdr:nvSpPr>
      <xdr:spPr>
        <a:xfrm>
          <a:off x="221107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114300</xdr:rowOff>
    </xdr:from>
    <xdr:ext cx="534670" cy="259080"/>
    <xdr:sp macro="" textlink="">
      <xdr:nvSpPr>
        <xdr:cNvPr id="878" name="繰出金該当値テキスト"/>
        <xdr:cNvSpPr txBox="1"/>
      </xdr:nvSpPr>
      <xdr:spPr>
        <a:xfrm>
          <a:off x="22212300" y="1331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45720</xdr:rowOff>
    </xdr:from>
    <xdr:to xmlns:xdr="http://schemas.openxmlformats.org/drawingml/2006/spreadsheetDrawing">
      <xdr:col>112</xdr:col>
      <xdr:colOff>38100</xdr:colOff>
      <xdr:row>78</xdr:row>
      <xdr:rowOff>147320</xdr:rowOff>
    </xdr:to>
    <xdr:sp macro="" textlink="">
      <xdr:nvSpPr>
        <xdr:cNvPr id="879" name="楕円 878"/>
        <xdr:cNvSpPr/>
      </xdr:nvSpPr>
      <xdr:spPr>
        <a:xfrm>
          <a:off x="21272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138430</xdr:rowOff>
    </xdr:from>
    <xdr:ext cx="534035" cy="259080"/>
    <xdr:sp macro="" textlink="">
      <xdr:nvSpPr>
        <xdr:cNvPr id="880" name="テキスト ボックス 879"/>
        <xdr:cNvSpPr txBox="1"/>
      </xdr:nvSpPr>
      <xdr:spPr>
        <a:xfrm>
          <a:off x="21055965" y="13511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55245</xdr:rowOff>
    </xdr:from>
    <xdr:to xmlns:xdr="http://schemas.openxmlformats.org/drawingml/2006/spreadsheetDrawing">
      <xdr:col>107</xdr:col>
      <xdr:colOff>101600</xdr:colOff>
      <xdr:row>78</xdr:row>
      <xdr:rowOff>156845</xdr:rowOff>
    </xdr:to>
    <xdr:sp macro="" textlink="">
      <xdr:nvSpPr>
        <xdr:cNvPr id="881" name="楕円 880"/>
        <xdr:cNvSpPr/>
      </xdr:nvSpPr>
      <xdr:spPr>
        <a:xfrm>
          <a:off x="203835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147955</xdr:rowOff>
    </xdr:from>
    <xdr:ext cx="534035" cy="258445"/>
    <xdr:sp macro="" textlink="">
      <xdr:nvSpPr>
        <xdr:cNvPr id="882" name="テキスト ボックス 881"/>
        <xdr:cNvSpPr txBox="1"/>
      </xdr:nvSpPr>
      <xdr:spPr>
        <a:xfrm>
          <a:off x="20166965" y="13521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81280</xdr:rowOff>
    </xdr:from>
    <xdr:to xmlns:xdr="http://schemas.openxmlformats.org/drawingml/2006/spreadsheetDrawing">
      <xdr:col>102</xdr:col>
      <xdr:colOff>165100</xdr:colOff>
      <xdr:row>79</xdr:row>
      <xdr:rowOff>11430</xdr:rowOff>
    </xdr:to>
    <xdr:sp macro="" textlink="">
      <xdr:nvSpPr>
        <xdr:cNvPr id="883" name="楕円 882"/>
        <xdr:cNvSpPr/>
      </xdr:nvSpPr>
      <xdr:spPr>
        <a:xfrm>
          <a:off x="19494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79</xdr:row>
      <xdr:rowOff>2540</xdr:rowOff>
    </xdr:from>
    <xdr:ext cx="534035" cy="259080"/>
    <xdr:sp macro="" textlink="">
      <xdr:nvSpPr>
        <xdr:cNvPr id="884" name="テキスト ボックス 883"/>
        <xdr:cNvSpPr txBox="1"/>
      </xdr:nvSpPr>
      <xdr:spPr>
        <a:xfrm>
          <a:off x="19277965" y="13547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71755</xdr:rowOff>
    </xdr:from>
    <xdr:to xmlns:xdr="http://schemas.openxmlformats.org/drawingml/2006/spreadsheetDrawing">
      <xdr:col>98</xdr:col>
      <xdr:colOff>38100</xdr:colOff>
      <xdr:row>79</xdr:row>
      <xdr:rowOff>1905</xdr:rowOff>
    </xdr:to>
    <xdr:sp macro="" textlink="">
      <xdr:nvSpPr>
        <xdr:cNvPr id="885" name="楕円 884"/>
        <xdr:cNvSpPr/>
      </xdr:nvSpPr>
      <xdr:spPr>
        <a:xfrm>
          <a:off x="18605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164465</xdr:rowOff>
    </xdr:from>
    <xdr:ext cx="534035" cy="259080"/>
    <xdr:sp macro="" textlink="">
      <xdr:nvSpPr>
        <xdr:cNvPr id="886" name="テキスト ボックス 885"/>
        <xdr:cNvSpPr txBox="1"/>
      </xdr:nvSpPr>
      <xdr:spPr>
        <a:xfrm>
          <a:off x="18388965" y="1353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5" name="テキスト ボックス 89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8" name="テキスト ボックス 89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0" name="テキスト ボックス 89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2" name="テキスト ボックス 91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5" name="テキスト ボックス 91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8" name="テキスト ボックス 91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0" name="テキスト ボックス 91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9" name="テキスト ボックス 92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1" name="テキスト ボックス 93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3" name="テキスト ボックス 93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5" name="テキスト ボックス 93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類似団体内平均値と比べると、維持補修費、普通建設事業費（うち新規設備）及び普通建設事業費（うち更新整備）が大きく上回っており、それ以外はほぼ同水準または下回っている。</a:t>
          </a:r>
        </a:p>
        <a:p>
          <a:r>
            <a:rPr kumimoji="1" lang="ja-JP" altLang="en-US" sz="1300">
              <a:latin typeface="ＭＳ Ｐゴシック"/>
              <a:ea typeface="ＭＳ Ｐゴシック"/>
            </a:rPr>
            <a:t>老朽化した施設が多く、施設の補修、更新及び統廃合による新規整備に多額の費用がかかるため、維持補修費及び普通建設事業費が類似団体内平均値を上回っている。</a:t>
          </a:r>
        </a:p>
        <a:p>
          <a:r>
            <a:rPr kumimoji="1" lang="ja-JP" altLang="en-US" sz="1300">
              <a:latin typeface="ＭＳ Ｐゴシック"/>
              <a:ea typeface="ＭＳ Ｐゴシック"/>
            </a:rPr>
            <a:t>物件費は、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類似団体内平均値と同様に増加傾向であったが、</a:t>
          </a:r>
          <a:r>
            <a:rPr kumimoji="1" lang="ja-JP" altLang="en-US" sz="1300">
              <a:latin typeface="ＭＳ Ｐゴシック"/>
              <a:ea typeface="ＭＳ Ｐゴシック"/>
            </a:rPr>
            <a:t>令和</a:t>
          </a:r>
          <a:r>
            <a:rPr kumimoji="1" lang="en-US" altLang="ja-JP" sz="1300">
              <a:latin typeface="ＭＳ Ｐゴシック"/>
              <a:ea typeface="ＭＳ Ｐゴシック"/>
            </a:rPr>
            <a:t>6</a:t>
          </a:r>
          <a:r>
            <a:rPr kumimoji="1" lang="ja-JP" altLang="en-US" sz="1300">
              <a:latin typeface="ＭＳ Ｐゴシック"/>
              <a:ea typeface="ＭＳ Ｐゴシック"/>
            </a:rPr>
            <a:t>年</a:t>
          </a:r>
          <a:r>
            <a:rPr kumimoji="1" lang="en-US" altLang="ja-JP" sz="1300">
              <a:latin typeface="ＭＳ Ｐゴシック"/>
              <a:ea typeface="ＭＳ Ｐゴシック"/>
            </a:rPr>
            <a:t>2</a:t>
          </a:r>
          <a:r>
            <a:rPr kumimoji="1" lang="ja-JP" altLang="en-US" sz="1300">
              <a:latin typeface="ＭＳ Ｐゴシック"/>
              <a:ea typeface="ＭＳ Ｐゴシック"/>
            </a:rPr>
            <a:t>月から自施設でのごみの焼却を再開したため減少となり、類似団体内平均値を下回っている。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扶助費が類似団体内平均値を下回っている要因としては、第二次産業従事者が多いため生活保護受給者が少ないことや、高齢者の割合が低いことなどが挙げられる。</a:t>
          </a:r>
        </a:p>
        <a:p>
          <a:r>
            <a:rPr kumimoji="1" lang="ja-JP" altLang="en-US" sz="1300">
              <a:latin typeface="ＭＳ Ｐゴシック"/>
              <a:ea typeface="ＭＳ Ｐゴシック"/>
            </a:rPr>
            <a:t>すでに経常経費の削減には努めているところではあるが、今後見込まれる大幅な税収減に備え、事務事業の見直しを進め、コストの低減に努める。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静岡県湖西市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57,216
53,006
86.56
28,025,074
26,429,190
1,232,496
14,060,160
19,060,407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58445"/>
    <xdr:sp macro="" textlink="">
      <xdr:nvSpPr>
        <xdr:cNvPr id="55" name="議会費最小値テキスト"/>
        <xdr:cNvSpPr txBox="1"/>
      </xdr:nvSpPr>
      <xdr:spPr>
        <a:xfrm>
          <a:off x="4686300" y="6534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900" cy="258445"/>
    <xdr:sp macro="" textlink="">
      <xdr:nvSpPr>
        <xdr:cNvPr id="57" name="議会費最大値テキスト"/>
        <xdr:cNvSpPr txBox="1"/>
      </xdr:nvSpPr>
      <xdr:spPr>
        <a:xfrm>
          <a:off x="4686300" y="5127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162560</xdr:rowOff>
    </xdr:from>
    <xdr:to xmlns:xdr="http://schemas.openxmlformats.org/drawingml/2006/spreadsheetDrawing">
      <xdr:col>24</xdr:col>
      <xdr:colOff>63500</xdr:colOff>
      <xdr:row>36</xdr:row>
      <xdr:rowOff>17780</xdr:rowOff>
    </xdr:to>
    <xdr:cxnSp macro="">
      <xdr:nvCxnSpPr>
        <xdr:cNvPr id="59" name="直線コネクタ 58"/>
        <xdr:cNvCxnSpPr/>
      </xdr:nvCxnSpPr>
      <xdr:spPr>
        <a:xfrm flipV="1">
          <a:off x="3797300" y="616331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19685</xdr:rowOff>
    </xdr:from>
    <xdr:ext cx="469900" cy="258445"/>
    <xdr:sp macro="" textlink="">
      <xdr:nvSpPr>
        <xdr:cNvPr id="60" name="議会費平均値テキスト"/>
        <xdr:cNvSpPr txBox="1"/>
      </xdr:nvSpPr>
      <xdr:spPr>
        <a:xfrm>
          <a:off x="4686300" y="58489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168275</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10160</xdr:rowOff>
    </xdr:from>
    <xdr:to xmlns:xdr="http://schemas.openxmlformats.org/drawingml/2006/spreadsheetDrawing">
      <xdr:col>19</xdr:col>
      <xdr:colOff>177800</xdr:colOff>
      <xdr:row>36</xdr:row>
      <xdr:rowOff>17780</xdr:rowOff>
    </xdr:to>
    <xdr:cxnSp macro="">
      <xdr:nvCxnSpPr>
        <xdr:cNvPr id="62" name="直線コネクタ 61"/>
        <xdr:cNvCxnSpPr/>
      </xdr:nvCxnSpPr>
      <xdr:spPr>
        <a:xfrm>
          <a:off x="2908300" y="6182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166370</xdr:rowOff>
    </xdr:from>
    <xdr:ext cx="469265" cy="258445"/>
    <xdr:sp macro="" textlink="">
      <xdr:nvSpPr>
        <xdr:cNvPr id="64" name="テキスト ボックス 63"/>
        <xdr:cNvSpPr txBox="1"/>
      </xdr:nvSpPr>
      <xdr:spPr>
        <a:xfrm>
          <a:off x="3562350" y="5824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10160</xdr:rowOff>
    </xdr:from>
    <xdr:to xmlns:xdr="http://schemas.openxmlformats.org/drawingml/2006/spreadsheetDrawing">
      <xdr:col>15</xdr:col>
      <xdr:colOff>50800</xdr:colOff>
      <xdr:row>36</xdr:row>
      <xdr:rowOff>23495</xdr:rowOff>
    </xdr:to>
    <xdr:cxnSp macro="">
      <xdr:nvCxnSpPr>
        <xdr:cNvPr id="65" name="直線コネクタ 64"/>
        <xdr:cNvCxnSpPr/>
      </xdr:nvCxnSpPr>
      <xdr:spPr>
        <a:xfrm flipV="1">
          <a:off x="2019300" y="61823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6350</xdr:rowOff>
    </xdr:from>
    <xdr:ext cx="469265" cy="258445"/>
    <xdr:sp macro="" textlink="">
      <xdr:nvSpPr>
        <xdr:cNvPr id="67" name="テキスト ボックス 66"/>
        <xdr:cNvSpPr txBox="1"/>
      </xdr:nvSpPr>
      <xdr:spPr>
        <a:xfrm>
          <a:off x="2673350" y="5835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23495</xdr:rowOff>
    </xdr:from>
    <xdr:to xmlns:xdr="http://schemas.openxmlformats.org/drawingml/2006/spreadsheetDrawing">
      <xdr:col>10</xdr:col>
      <xdr:colOff>114300</xdr:colOff>
      <xdr:row>36</xdr:row>
      <xdr:rowOff>35560</xdr:rowOff>
    </xdr:to>
    <xdr:cxnSp macro="">
      <xdr:nvCxnSpPr>
        <xdr:cNvPr id="68" name="直線コネクタ 67"/>
        <xdr:cNvCxnSpPr/>
      </xdr:nvCxnSpPr>
      <xdr:spPr>
        <a:xfrm flipV="1">
          <a:off x="1130300" y="61956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169545</xdr:rowOff>
    </xdr:to>
    <xdr:sp macro="" textlink="">
      <xdr:nvSpPr>
        <xdr:cNvPr id="69" name="フローチャート: 判断 68"/>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14605</xdr:rowOff>
    </xdr:from>
    <xdr:ext cx="469265" cy="259080"/>
    <xdr:sp macro="" textlink="">
      <xdr:nvSpPr>
        <xdr:cNvPr id="70" name="テキスト ボックス 69"/>
        <xdr:cNvSpPr txBox="1"/>
      </xdr:nvSpPr>
      <xdr:spPr>
        <a:xfrm>
          <a:off x="1784350" y="5843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6350</xdr:rowOff>
    </xdr:to>
    <xdr:sp macro="" textlink="">
      <xdr:nvSpPr>
        <xdr:cNvPr id="71" name="フローチャート: 判断 70"/>
        <xdr:cNvSpPr/>
      </xdr:nvSpPr>
      <xdr:spPr>
        <a:xfrm>
          <a:off x="1079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22225</xdr:rowOff>
    </xdr:from>
    <xdr:ext cx="469265" cy="258445"/>
    <xdr:sp macro="" textlink="">
      <xdr:nvSpPr>
        <xdr:cNvPr id="72" name="テキスト ボックス 71"/>
        <xdr:cNvSpPr txBox="1"/>
      </xdr:nvSpPr>
      <xdr:spPr>
        <a:xfrm>
          <a:off x="895350" y="5851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111760</xdr:rowOff>
    </xdr:from>
    <xdr:to xmlns:xdr="http://schemas.openxmlformats.org/drawingml/2006/spreadsheetDrawing">
      <xdr:col>24</xdr:col>
      <xdr:colOff>114300</xdr:colOff>
      <xdr:row>36</xdr:row>
      <xdr:rowOff>41910</xdr:rowOff>
    </xdr:to>
    <xdr:sp macro="" textlink="">
      <xdr:nvSpPr>
        <xdr:cNvPr id="78" name="楕円 77"/>
        <xdr:cNvSpPr/>
      </xdr:nvSpPr>
      <xdr:spPr>
        <a:xfrm>
          <a:off x="45847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90170</xdr:rowOff>
    </xdr:from>
    <xdr:ext cx="469900" cy="259080"/>
    <xdr:sp macro="" textlink="">
      <xdr:nvSpPr>
        <xdr:cNvPr id="79" name="議会費該当値テキスト"/>
        <xdr:cNvSpPr txBox="1"/>
      </xdr:nvSpPr>
      <xdr:spPr>
        <a:xfrm>
          <a:off x="4686300" y="6090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138430</xdr:rowOff>
    </xdr:from>
    <xdr:to xmlns:xdr="http://schemas.openxmlformats.org/drawingml/2006/spreadsheetDrawing">
      <xdr:col>20</xdr:col>
      <xdr:colOff>38100</xdr:colOff>
      <xdr:row>36</xdr:row>
      <xdr:rowOff>68580</xdr:rowOff>
    </xdr:to>
    <xdr:sp macro="" textlink="">
      <xdr:nvSpPr>
        <xdr:cNvPr id="80" name="楕円 79"/>
        <xdr:cNvSpPr/>
      </xdr:nvSpPr>
      <xdr:spPr>
        <a:xfrm>
          <a:off x="3746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59690</xdr:rowOff>
    </xdr:from>
    <xdr:ext cx="469265" cy="259080"/>
    <xdr:sp macro="" textlink="">
      <xdr:nvSpPr>
        <xdr:cNvPr id="81" name="テキスト ボックス 80"/>
        <xdr:cNvSpPr txBox="1"/>
      </xdr:nvSpPr>
      <xdr:spPr>
        <a:xfrm>
          <a:off x="3562350" y="6231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130810</xdr:rowOff>
    </xdr:from>
    <xdr:to xmlns:xdr="http://schemas.openxmlformats.org/drawingml/2006/spreadsheetDrawing">
      <xdr:col>15</xdr:col>
      <xdr:colOff>101600</xdr:colOff>
      <xdr:row>36</xdr:row>
      <xdr:rowOff>60960</xdr:rowOff>
    </xdr:to>
    <xdr:sp macro="" textlink="">
      <xdr:nvSpPr>
        <xdr:cNvPr id="82" name="楕円 81"/>
        <xdr:cNvSpPr/>
      </xdr:nvSpPr>
      <xdr:spPr>
        <a:xfrm>
          <a:off x="2857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52070</xdr:rowOff>
    </xdr:from>
    <xdr:ext cx="469265" cy="258445"/>
    <xdr:sp macro="" textlink="">
      <xdr:nvSpPr>
        <xdr:cNvPr id="83" name="テキスト ボックス 82"/>
        <xdr:cNvSpPr txBox="1"/>
      </xdr:nvSpPr>
      <xdr:spPr>
        <a:xfrm>
          <a:off x="2673350" y="6224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144145</xdr:rowOff>
    </xdr:from>
    <xdr:to xmlns:xdr="http://schemas.openxmlformats.org/drawingml/2006/spreadsheetDrawing">
      <xdr:col>10</xdr:col>
      <xdr:colOff>165100</xdr:colOff>
      <xdr:row>36</xdr:row>
      <xdr:rowOff>74930</xdr:rowOff>
    </xdr:to>
    <xdr:sp macro="" textlink="">
      <xdr:nvSpPr>
        <xdr:cNvPr id="84" name="楕円 83"/>
        <xdr:cNvSpPr/>
      </xdr:nvSpPr>
      <xdr:spPr>
        <a:xfrm>
          <a:off x="1968500" y="6144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65405</xdr:rowOff>
    </xdr:from>
    <xdr:ext cx="469265" cy="258445"/>
    <xdr:sp macro="" textlink="">
      <xdr:nvSpPr>
        <xdr:cNvPr id="85" name="テキスト ボックス 84"/>
        <xdr:cNvSpPr txBox="1"/>
      </xdr:nvSpPr>
      <xdr:spPr>
        <a:xfrm>
          <a:off x="1784350" y="6237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156210</xdr:rowOff>
    </xdr:from>
    <xdr:to xmlns:xdr="http://schemas.openxmlformats.org/drawingml/2006/spreadsheetDrawing">
      <xdr:col>6</xdr:col>
      <xdr:colOff>38100</xdr:colOff>
      <xdr:row>36</xdr:row>
      <xdr:rowOff>86360</xdr:rowOff>
    </xdr:to>
    <xdr:sp macro="" textlink="">
      <xdr:nvSpPr>
        <xdr:cNvPr id="86" name="楕円 85"/>
        <xdr:cNvSpPr/>
      </xdr:nvSpPr>
      <xdr:spPr>
        <a:xfrm>
          <a:off x="1079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77470</xdr:rowOff>
    </xdr:from>
    <xdr:ext cx="469265" cy="258445"/>
    <xdr:sp macro="" textlink="">
      <xdr:nvSpPr>
        <xdr:cNvPr id="87" name="テキスト ボックス 86"/>
        <xdr:cNvSpPr txBox="1"/>
      </xdr:nvSpPr>
      <xdr:spPr>
        <a:xfrm>
          <a:off x="895350" y="6249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99" name="テキスト ボックス 98"/>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3" name="テキスト ボックス 102"/>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5" name="テキスト ボックス 104"/>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7" name="テキスト ボックス 106"/>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137795</xdr:rowOff>
    </xdr:from>
    <xdr:to xmlns:xdr="http://schemas.openxmlformats.org/drawingml/2006/spreadsheetDrawing">
      <xdr:col>24</xdr:col>
      <xdr:colOff>62865</xdr:colOff>
      <xdr:row>57</xdr:row>
      <xdr:rowOff>105410</xdr:rowOff>
    </xdr:to>
    <xdr:cxnSp macro="">
      <xdr:nvCxnSpPr>
        <xdr:cNvPr id="111" name="直線コネクタ 110"/>
        <xdr:cNvCxnSpPr/>
      </xdr:nvCxnSpPr>
      <xdr:spPr>
        <a:xfrm flipV="1">
          <a:off x="4633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109220</xdr:rowOff>
    </xdr:from>
    <xdr:ext cx="534670" cy="258445"/>
    <xdr:sp macro="" textlink="">
      <xdr:nvSpPr>
        <xdr:cNvPr id="112" name="総務費最小値テキスト"/>
        <xdr:cNvSpPr txBox="1"/>
      </xdr:nvSpPr>
      <xdr:spPr>
        <a:xfrm>
          <a:off x="4686300" y="9881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105410</xdr:rowOff>
    </xdr:from>
    <xdr:to xmlns:xdr="http://schemas.openxmlformats.org/drawingml/2006/spreadsheetDrawing">
      <xdr:col>24</xdr:col>
      <xdr:colOff>152400</xdr:colOff>
      <xdr:row>57</xdr:row>
      <xdr:rowOff>105410</xdr:rowOff>
    </xdr:to>
    <xdr:cxnSp macro="">
      <xdr:nvCxnSpPr>
        <xdr:cNvPr id="113" name="直線コネクタ 112"/>
        <xdr:cNvCxnSpPr/>
      </xdr:nvCxnSpPr>
      <xdr:spPr>
        <a:xfrm>
          <a:off x="45466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84455</xdr:rowOff>
    </xdr:from>
    <xdr:ext cx="598805" cy="259080"/>
    <xdr:sp macro="" textlink="">
      <xdr:nvSpPr>
        <xdr:cNvPr id="114" name="総務費最大値テキスト"/>
        <xdr:cNvSpPr txBox="1"/>
      </xdr:nvSpPr>
      <xdr:spPr>
        <a:xfrm>
          <a:off x="4686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137795</xdr:rowOff>
    </xdr:from>
    <xdr:to xmlns:xdr="http://schemas.openxmlformats.org/drawingml/2006/spreadsheetDrawing">
      <xdr:col>24</xdr:col>
      <xdr:colOff>152400</xdr:colOff>
      <xdr:row>50</xdr:row>
      <xdr:rowOff>137795</xdr:rowOff>
    </xdr:to>
    <xdr:cxnSp macro="">
      <xdr:nvCxnSpPr>
        <xdr:cNvPr id="115" name="直線コネクタ 114"/>
        <xdr:cNvCxnSpPr/>
      </xdr:nvCxnSpPr>
      <xdr:spPr>
        <a:xfrm>
          <a:off x="4546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68580</xdr:rowOff>
    </xdr:from>
    <xdr:to xmlns:xdr="http://schemas.openxmlformats.org/drawingml/2006/spreadsheetDrawing">
      <xdr:col>24</xdr:col>
      <xdr:colOff>63500</xdr:colOff>
      <xdr:row>57</xdr:row>
      <xdr:rowOff>6350</xdr:rowOff>
    </xdr:to>
    <xdr:cxnSp macro="">
      <xdr:nvCxnSpPr>
        <xdr:cNvPr id="116" name="直線コネクタ 115"/>
        <xdr:cNvCxnSpPr/>
      </xdr:nvCxnSpPr>
      <xdr:spPr>
        <a:xfrm flipV="1">
          <a:off x="3797300" y="9669780"/>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91440</xdr:rowOff>
    </xdr:from>
    <xdr:ext cx="534670" cy="259080"/>
    <xdr:sp macro="" textlink="">
      <xdr:nvSpPr>
        <xdr:cNvPr id="117" name="総務費平均値テキスト"/>
        <xdr:cNvSpPr txBox="1"/>
      </xdr:nvSpPr>
      <xdr:spPr>
        <a:xfrm>
          <a:off x="4686300" y="934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68580</xdr:rowOff>
    </xdr:from>
    <xdr:to xmlns:xdr="http://schemas.openxmlformats.org/drawingml/2006/spreadsheetDrawing">
      <xdr:col>24</xdr:col>
      <xdr:colOff>114300</xdr:colOff>
      <xdr:row>55</xdr:row>
      <xdr:rowOff>170180</xdr:rowOff>
    </xdr:to>
    <xdr:sp macro="" textlink="">
      <xdr:nvSpPr>
        <xdr:cNvPr id="118" name="フローチャート: 判断 117"/>
        <xdr:cNvSpPr/>
      </xdr:nvSpPr>
      <xdr:spPr>
        <a:xfrm>
          <a:off x="4584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116840</xdr:rowOff>
    </xdr:from>
    <xdr:to xmlns:xdr="http://schemas.openxmlformats.org/drawingml/2006/spreadsheetDrawing">
      <xdr:col>19</xdr:col>
      <xdr:colOff>177800</xdr:colOff>
      <xdr:row>57</xdr:row>
      <xdr:rowOff>6350</xdr:rowOff>
    </xdr:to>
    <xdr:cxnSp macro="">
      <xdr:nvCxnSpPr>
        <xdr:cNvPr id="119" name="直線コネクタ 118"/>
        <xdr:cNvCxnSpPr/>
      </xdr:nvCxnSpPr>
      <xdr:spPr>
        <a:xfrm>
          <a:off x="2908300" y="97180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120650</xdr:rowOff>
    </xdr:from>
    <xdr:to xmlns:xdr="http://schemas.openxmlformats.org/drawingml/2006/spreadsheetDrawing">
      <xdr:col>20</xdr:col>
      <xdr:colOff>38100</xdr:colOff>
      <xdr:row>56</xdr:row>
      <xdr:rowOff>50800</xdr:rowOff>
    </xdr:to>
    <xdr:sp macro="" textlink="">
      <xdr:nvSpPr>
        <xdr:cNvPr id="120" name="フローチャート: 判断 119"/>
        <xdr:cNvSpPr/>
      </xdr:nvSpPr>
      <xdr:spPr>
        <a:xfrm>
          <a:off x="3746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67310</xdr:rowOff>
    </xdr:from>
    <xdr:ext cx="534035" cy="259080"/>
    <xdr:sp macro="" textlink="">
      <xdr:nvSpPr>
        <xdr:cNvPr id="121" name="テキスト ボックス 120"/>
        <xdr:cNvSpPr txBox="1"/>
      </xdr:nvSpPr>
      <xdr:spPr>
        <a:xfrm>
          <a:off x="3529965" y="9325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12700</xdr:rowOff>
    </xdr:from>
    <xdr:to xmlns:xdr="http://schemas.openxmlformats.org/drawingml/2006/spreadsheetDrawing">
      <xdr:col>15</xdr:col>
      <xdr:colOff>50800</xdr:colOff>
      <xdr:row>56</xdr:row>
      <xdr:rowOff>116840</xdr:rowOff>
    </xdr:to>
    <xdr:cxnSp macro="">
      <xdr:nvCxnSpPr>
        <xdr:cNvPr id="122" name="直線コネクタ 121"/>
        <xdr:cNvCxnSpPr/>
      </xdr:nvCxnSpPr>
      <xdr:spPr>
        <a:xfrm>
          <a:off x="2019300" y="961390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113030</xdr:rowOff>
    </xdr:from>
    <xdr:to xmlns:xdr="http://schemas.openxmlformats.org/drawingml/2006/spreadsheetDrawing">
      <xdr:col>15</xdr:col>
      <xdr:colOff>101600</xdr:colOff>
      <xdr:row>56</xdr:row>
      <xdr:rowOff>43180</xdr:rowOff>
    </xdr:to>
    <xdr:sp macro="" textlink="">
      <xdr:nvSpPr>
        <xdr:cNvPr id="123" name="フローチャート: 判断 122"/>
        <xdr:cNvSpPr/>
      </xdr:nvSpPr>
      <xdr:spPr>
        <a:xfrm>
          <a:off x="2857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59690</xdr:rowOff>
    </xdr:from>
    <xdr:ext cx="534035" cy="259080"/>
    <xdr:sp macro="" textlink="">
      <xdr:nvSpPr>
        <xdr:cNvPr id="124" name="テキスト ボックス 123"/>
        <xdr:cNvSpPr txBox="1"/>
      </xdr:nvSpPr>
      <xdr:spPr>
        <a:xfrm>
          <a:off x="2640965" y="9317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106045</xdr:rowOff>
    </xdr:from>
    <xdr:to xmlns:xdr="http://schemas.openxmlformats.org/drawingml/2006/spreadsheetDrawing">
      <xdr:col>10</xdr:col>
      <xdr:colOff>114300</xdr:colOff>
      <xdr:row>56</xdr:row>
      <xdr:rowOff>12700</xdr:rowOff>
    </xdr:to>
    <xdr:cxnSp macro="">
      <xdr:nvCxnSpPr>
        <xdr:cNvPr id="125" name="直線コネクタ 124"/>
        <xdr:cNvCxnSpPr/>
      </xdr:nvCxnSpPr>
      <xdr:spPr>
        <a:xfrm>
          <a:off x="1130300" y="9021445"/>
          <a:ext cx="889000" cy="592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124460</xdr:rowOff>
    </xdr:from>
    <xdr:to xmlns:xdr="http://schemas.openxmlformats.org/drawingml/2006/spreadsheetDrawing">
      <xdr:col>10</xdr:col>
      <xdr:colOff>165100</xdr:colOff>
      <xdr:row>56</xdr:row>
      <xdr:rowOff>54610</xdr:rowOff>
    </xdr:to>
    <xdr:sp macro="" textlink="">
      <xdr:nvSpPr>
        <xdr:cNvPr id="126" name="フローチャート: 判断 125"/>
        <xdr:cNvSpPr/>
      </xdr:nvSpPr>
      <xdr:spPr>
        <a:xfrm>
          <a:off x="196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71120</xdr:rowOff>
    </xdr:from>
    <xdr:ext cx="534035" cy="259080"/>
    <xdr:sp macro="" textlink="">
      <xdr:nvSpPr>
        <xdr:cNvPr id="127" name="テキスト ボックス 126"/>
        <xdr:cNvSpPr txBox="1"/>
      </xdr:nvSpPr>
      <xdr:spPr>
        <a:xfrm>
          <a:off x="1751965" y="9329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90805</xdr:rowOff>
    </xdr:from>
    <xdr:to xmlns:xdr="http://schemas.openxmlformats.org/drawingml/2006/spreadsheetDrawing">
      <xdr:col>6</xdr:col>
      <xdr:colOff>38100</xdr:colOff>
      <xdr:row>52</xdr:row>
      <xdr:rowOff>20955</xdr:rowOff>
    </xdr:to>
    <xdr:sp macro="" textlink="">
      <xdr:nvSpPr>
        <xdr:cNvPr id="128" name="フローチャート: 判断 127"/>
        <xdr:cNvSpPr/>
      </xdr:nvSpPr>
      <xdr:spPr>
        <a:xfrm>
          <a:off x="1079500" y="883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37465</xdr:rowOff>
    </xdr:from>
    <xdr:ext cx="598170" cy="259080"/>
    <xdr:sp macro="" textlink="">
      <xdr:nvSpPr>
        <xdr:cNvPr id="129" name="テキスト ボックス 128"/>
        <xdr:cNvSpPr txBox="1"/>
      </xdr:nvSpPr>
      <xdr:spPr>
        <a:xfrm>
          <a:off x="830580" y="8609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17780</xdr:rowOff>
    </xdr:from>
    <xdr:to xmlns:xdr="http://schemas.openxmlformats.org/drawingml/2006/spreadsheetDrawing">
      <xdr:col>24</xdr:col>
      <xdr:colOff>114300</xdr:colOff>
      <xdr:row>56</xdr:row>
      <xdr:rowOff>119380</xdr:rowOff>
    </xdr:to>
    <xdr:sp macro="" textlink="">
      <xdr:nvSpPr>
        <xdr:cNvPr id="135" name="楕円 134"/>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167640</xdr:rowOff>
    </xdr:from>
    <xdr:ext cx="534670" cy="258445"/>
    <xdr:sp macro="" textlink="">
      <xdr:nvSpPr>
        <xdr:cNvPr id="136" name="総務費該当値テキスト"/>
        <xdr:cNvSpPr txBox="1"/>
      </xdr:nvSpPr>
      <xdr:spPr>
        <a:xfrm>
          <a:off x="4686300" y="95973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127000</xdr:rowOff>
    </xdr:from>
    <xdr:to xmlns:xdr="http://schemas.openxmlformats.org/drawingml/2006/spreadsheetDrawing">
      <xdr:col>20</xdr:col>
      <xdr:colOff>38100</xdr:colOff>
      <xdr:row>57</xdr:row>
      <xdr:rowOff>57150</xdr:rowOff>
    </xdr:to>
    <xdr:sp macro="" textlink="">
      <xdr:nvSpPr>
        <xdr:cNvPr id="137" name="楕円 136"/>
        <xdr:cNvSpPr/>
      </xdr:nvSpPr>
      <xdr:spPr>
        <a:xfrm>
          <a:off x="3746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48260</xdr:rowOff>
    </xdr:from>
    <xdr:ext cx="534035" cy="259080"/>
    <xdr:sp macro="" textlink="">
      <xdr:nvSpPr>
        <xdr:cNvPr id="138" name="テキスト ボックス 137"/>
        <xdr:cNvSpPr txBox="1"/>
      </xdr:nvSpPr>
      <xdr:spPr>
        <a:xfrm>
          <a:off x="3529965" y="9820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66040</xdr:rowOff>
    </xdr:from>
    <xdr:to xmlns:xdr="http://schemas.openxmlformats.org/drawingml/2006/spreadsheetDrawing">
      <xdr:col>15</xdr:col>
      <xdr:colOff>101600</xdr:colOff>
      <xdr:row>56</xdr:row>
      <xdr:rowOff>167640</xdr:rowOff>
    </xdr:to>
    <xdr:sp macro="" textlink="">
      <xdr:nvSpPr>
        <xdr:cNvPr id="139" name="楕円 138"/>
        <xdr:cNvSpPr/>
      </xdr:nvSpPr>
      <xdr:spPr>
        <a:xfrm>
          <a:off x="2857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159385</xdr:rowOff>
    </xdr:from>
    <xdr:ext cx="534035" cy="258445"/>
    <xdr:sp macro="" textlink="">
      <xdr:nvSpPr>
        <xdr:cNvPr id="140" name="テキスト ボックス 139"/>
        <xdr:cNvSpPr txBox="1"/>
      </xdr:nvSpPr>
      <xdr:spPr>
        <a:xfrm>
          <a:off x="2640965" y="9760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133350</xdr:rowOff>
    </xdr:from>
    <xdr:to xmlns:xdr="http://schemas.openxmlformats.org/drawingml/2006/spreadsheetDrawing">
      <xdr:col>10</xdr:col>
      <xdr:colOff>165100</xdr:colOff>
      <xdr:row>56</xdr:row>
      <xdr:rowOff>63500</xdr:rowOff>
    </xdr:to>
    <xdr:sp macro="" textlink="">
      <xdr:nvSpPr>
        <xdr:cNvPr id="141" name="楕円 140"/>
        <xdr:cNvSpPr/>
      </xdr:nvSpPr>
      <xdr:spPr>
        <a:xfrm>
          <a:off x="19685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54610</xdr:rowOff>
    </xdr:from>
    <xdr:ext cx="534035" cy="258445"/>
    <xdr:sp macro="" textlink="">
      <xdr:nvSpPr>
        <xdr:cNvPr id="142" name="テキスト ボックス 141"/>
        <xdr:cNvSpPr txBox="1"/>
      </xdr:nvSpPr>
      <xdr:spPr>
        <a:xfrm>
          <a:off x="1751965" y="9655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55245</xdr:rowOff>
    </xdr:from>
    <xdr:to xmlns:xdr="http://schemas.openxmlformats.org/drawingml/2006/spreadsheetDrawing">
      <xdr:col>6</xdr:col>
      <xdr:colOff>38100</xdr:colOff>
      <xdr:row>52</xdr:row>
      <xdr:rowOff>156845</xdr:rowOff>
    </xdr:to>
    <xdr:sp macro="" textlink="">
      <xdr:nvSpPr>
        <xdr:cNvPr id="143" name="楕円 142"/>
        <xdr:cNvSpPr/>
      </xdr:nvSpPr>
      <xdr:spPr>
        <a:xfrm>
          <a:off x="1079500" y="89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148590</xdr:rowOff>
    </xdr:from>
    <xdr:ext cx="598170" cy="259080"/>
    <xdr:sp macro="" textlink="">
      <xdr:nvSpPr>
        <xdr:cNvPr id="144" name="テキスト ボックス 143"/>
        <xdr:cNvSpPr txBox="1"/>
      </xdr:nvSpPr>
      <xdr:spPr>
        <a:xfrm>
          <a:off x="830580" y="9063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5" name="テキスト ボックス 154"/>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139700</xdr:rowOff>
    </xdr:from>
    <xdr:to xmlns:xdr="http://schemas.openxmlformats.org/drawingml/2006/spreadsheetDrawing">
      <xdr:col>28</xdr:col>
      <xdr:colOff>114300</xdr:colOff>
      <xdr:row>79</xdr:row>
      <xdr:rowOff>139700</xdr:rowOff>
    </xdr:to>
    <xdr:cxnSp macro="">
      <xdr:nvCxnSpPr>
        <xdr:cNvPr id="156" name="直線コネクタ 155"/>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168910</xdr:rowOff>
    </xdr:from>
    <xdr:ext cx="531495" cy="258445"/>
    <xdr:sp macro="" textlink="">
      <xdr:nvSpPr>
        <xdr:cNvPr id="157" name="テキスト ボックス 156"/>
        <xdr:cNvSpPr txBox="1"/>
      </xdr:nvSpPr>
      <xdr:spPr>
        <a:xfrm>
          <a:off x="230505" y="13542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4995" cy="258445"/>
    <xdr:sp macro="" textlink="">
      <xdr:nvSpPr>
        <xdr:cNvPr id="159" name="テキスト ボックス 158"/>
        <xdr:cNvSpPr txBox="1"/>
      </xdr:nvSpPr>
      <xdr:spPr>
        <a:xfrm>
          <a:off x="166370" y="13256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82550</xdr:rowOff>
    </xdr:from>
    <xdr:to xmlns:xdr="http://schemas.openxmlformats.org/drawingml/2006/spreadsheetDrawing">
      <xdr:col>28</xdr:col>
      <xdr:colOff>114300</xdr:colOff>
      <xdr:row>76</xdr:row>
      <xdr:rowOff>82550</xdr:rowOff>
    </xdr:to>
    <xdr:cxnSp macro="">
      <xdr:nvCxnSpPr>
        <xdr:cNvPr id="160" name="直線コネクタ 159"/>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111760</xdr:rowOff>
    </xdr:from>
    <xdr:ext cx="594995" cy="258445"/>
    <xdr:sp macro="" textlink="">
      <xdr:nvSpPr>
        <xdr:cNvPr id="161" name="テキスト ボックス 160"/>
        <xdr:cNvSpPr txBox="1"/>
      </xdr:nvSpPr>
      <xdr:spPr>
        <a:xfrm>
          <a:off x="166370" y="12970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25400</xdr:rowOff>
    </xdr:from>
    <xdr:to xmlns:xdr="http://schemas.openxmlformats.org/drawingml/2006/spreadsheetDrawing">
      <xdr:col>28</xdr:col>
      <xdr:colOff>114300</xdr:colOff>
      <xdr:row>73</xdr:row>
      <xdr:rowOff>25400</xdr:rowOff>
    </xdr:to>
    <xdr:cxnSp macro="">
      <xdr:nvCxnSpPr>
        <xdr:cNvPr id="164" name="直線コネクタ 163"/>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54610</xdr:rowOff>
    </xdr:from>
    <xdr:ext cx="594995" cy="258445"/>
    <xdr:sp macro="" textlink="">
      <xdr:nvSpPr>
        <xdr:cNvPr id="165" name="テキスト ボックス 164"/>
        <xdr:cNvSpPr txBox="1"/>
      </xdr:nvSpPr>
      <xdr:spPr>
        <a:xfrm>
          <a:off x="166370" y="12399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6" name="直線コネクタ 165"/>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4995" cy="258445"/>
    <xdr:sp macro="" textlink="">
      <xdr:nvSpPr>
        <xdr:cNvPr id="167" name="テキスト ボックス 166"/>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139700</xdr:rowOff>
    </xdr:from>
    <xdr:to xmlns:xdr="http://schemas.openxmlformats.org/drawingml/2006/spreadsheetDrawing">
      <xdr:col>28</xdr:col>
      <xdr:colOff>114300</xdr:colOff>
      <xdr:row>69</xdr:row>
      <xdr:rowOff>139700</xdr:rowOff>
    </xdr:to>
    <xdr:cxnSp macro="">
      <xdr:nvCxnSpPr>
        <xdr:cNvPr id="168" name="直線コネクタ 167"/>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168910</xdr:rowOff>
    </xdr:from>
    <xdr:ext cx="594995" cy="258445"/>
    <xdr:sp macro="" textlink="">
      <xdr:nvSpPr>
        <xdr:cNvPr id="169" name="テキスト ボックス 168"/>
        <xdr:cNvSpPr txBox="1"/>
      </xdr:nvSpPr>
      <xdr:spPr>
        <a:xfrm>
          <a:off x="166370" y="11827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94615</xdr:rowOff>
    </xdr:from>
    <xdr:to xmlns:xdr="http://schemas.openxmlformats.org/drawingml/2006/spreadsheetDrawing">
      <xdr:col>24</xdr:col>
      <xdr:colOff>62865</xdr:colOff>
      <xdr:row>77</xdr:row>
      <xdr:rowOff>26670</xdr:rowOff>
    </xdr:to>
    <xdr:cxnSp macro="">
      <xdr:nvCxnSpPr>
        <xdr:cNvPr id="173" name="直線コネクタ 172"/>
        <xdr:cNvCxnSpPr/>
      </xdr:nvCxnSpPr>
      <xdr:spPr>
        <a:xfrm flipV="1">
          <a:off x="4633595" y="12096115"/>
          <a:ext cx="127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30480</xdr:rowOff>
    </xdr:from>
    <xdr:ext cx="598805" cy="258445"/>
    <xdr:sp macro="" textlink="">
      <xdr:nvSpPr>
        <xdr:cNvPr id="174" name="民生費最小値テキスト"/>
        <xdr:cNvSpPr txBox="1"/>
      </xdr:nvSpPr>
      <xdr:spPr>
        <a:xfrm>
          <a:off x="4686300" y="13232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26670</xdr:rowOff>
    </xdr:from>
    <xdr:to xmlns:xdr="http://schemas.openxmlformats.org/drawingml/2006/spreadsheetDrawing">
      <xdr:col>24</xdr:col>
      <xdr:colOff>152400</xdr:colOff>
      <xdr:row>77</xdr:row>
      <xdr:rowOff>26670</xdr:rowOff>
    </xdr:to>
    <xdr:cxnSp macro="">
      <xdr:nvCxnSpPr>
        <xdr:cNvPr id="175" name="直線コネクタ 174"/>
        <xdr:cNvCxnSpPr/>
      </xdr:nvCxnSpPr>
      <xdr:spPr>
        <a:xfrm>
          <a:off x="4546600" y="1322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41275</xdr:rowOff>
    </xdr:from>
    <xdr:ext cx="598805" cy="258445"/>
    <xdr:sp macro="" textlink="">
      <xdr:nvSpPr>
        <xdr:cNvPr id="176" name="民生費最大値テキスト"/>
        <xdr:cNvSpPr txBox="1"/>
      </xdr:nvSpPr>
      <xdr:spPr>
        <a:xfrm>
          <a:off x="4686300" y="11871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94615</xdr:rowOff>
    </xdr:from>
    <xdr:to xmlns:xdr="http://schemas.openxmlformats.org/drawingml/2006/spreadsheetDrawing">
      <xdr:col>24</xdr:col>
      <xdr:colOff>152400</xdr:colOff>
      <xdr:row>70</xdr:row>
      <xdr:rowOff>94615</xdr:rowOff>
    </xdr:to>
    <xdr:cxnSp macro="">
      <xdr:nvCxnSpPr>
        <xdr:cNvPr id="177" name="直線コネクタ 176"/>
        <xdr:cNvCxnSpPr/>
      </xdr:nvCxnSpPr>
      <xdr:spPr>
        <a:xfrm>
          <a:off x="4546600" y="1209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26670</xdr:rowOff>
    </xdr:from>
    <xdr:to xmlns:xdr="http://schemas.openxmlformats.org/drawingml/2006/spreadsheetDrawing">
      <xdr:col>24</xdr:col>
      <xdr:colOff>63500</xdr:colOff>
      <xdr:row>77</xdr:row>
      <xdr:rowOff>107315</xdr:rowOff>
    </xdr:to>
    <xdr:cxnSp macro="">
      <xdr:nvCxnSpPr>
        <xdr:cNvPr id="178" name="直線コネクタ 177"/>
        <xdr:cNvCxnSpPr/>
      </xdr:nvCxnSpPr>
      <xdr:spPr>
        <a:xfrm flipV="1">
          <a:off x="3797300" y="1322832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15875</xdr:rowOff>
    </xdr:from>
    <xdr:ext cx="598805" cy="259080"/>
    <xdr:sp macro="" textlink="">
      <xdr:nvSpPr>
        <xdr:cNvPr id="179" name="民生費平均値テキスト"/>
        <xdr:cNvSpPr txBox="1"/>
      </xdr:nvSpPr>
      <xdr:spPr>
        <a:xfrm>
          <a:off x="4686300" y="12531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164465</xdr:rowOff>
    </xdr:from>
    <xdr:to xmlns:xdr="http://schemas.openxmlformats.org/drawingml/2006/spreadsheetDrawing">
      <xdr:col>24</xdr:col>
      <xdr:colOff>114300</xdr:colOff>
      <xdr:row>74</xdr:row>
      <xdr:rowOff>94615</xdr:rowOff>
    </xdr:to>
    <xdr:sp macro="" textlink="">
      <xdr:nvSpPr>
        <xdr:cNvPr id="180" name="フローチャート: 判断 179"/>
        <xdr:cNvSpPr/>
      </xdr:nvSpPr>
      <xdr:spPr>
        <a:xfrm>
          <a:off x="4584700" y="1268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107315</xdr:rowOff>
    </xdr:from>
    <xdr:to xmlns:xdr="http://schemas.openxmlformats.org/drawingml/2006/spreadsheetDrawing">
      <xdr:col>19</xdr:col>
      <xdr:colOff>177800</xdr:colOff>
      <xdr:row>78</xdr:row>
      <xdr:rowOff>13970</xdr:rowOff>
    </xdr:to>
    <xdr:cxnSp macro="">
      <xdr:nvCxnSpPr>
        <xdr:cNvPr id="181" name="直線コネクタ 180"/>
        <xdr:cNvCxnSpPr/>
      </xdr:nvCxnSpPr>
      <xdr:spPr>
        <a:xfrm flipV="1">
          <a:off x="2908300" y="133089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109220</xdr:rowOff>
    </xdr:from>
    <xdr:to xmlns:xdr="http://schemas.openxmlformats.org/drawingml/2006/spreadsheetDrawing">
      <xdr:col>20</xdr:col>
      <xdr:colOff>38100</xdr:colOff>
      <xdr:row>75</xdr:row>
      <xdr:rowOff>39370</xdr:rowOff>
    </xdr:to>
    <xdr:sp macro="" textlink="">
      <xdr:nvSpPr>
        <xdr:cNvPr id="182" name="フローチャート: 判断 181"/>
        <xdr:cNvSpPr/>
      </xdr:nvSpPr>
      <xdr:spPr>
        <a:xfrm>
          <a:off x="3746500" y="1279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55880</xdr:rowOff>
    </xdr:from>
    <xdr:ext cx="598170" cy="259080"/>
    <xdr:sp macro="" textlink="">
      <xdr:nvSpPr>
        <xdr:cNvPr id="183" name="テキスト ボックス 182"/>
        <xdr:cNvSpPr txBox="1"/>
      </xdr:nvSpPr>
      <xdr:spPr>
        <a:xfrm>
          <a:off x="3497580" y="12571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61595</xdr:rowOff>
    </xdr:from>
    <xdr:to xmlns:xdr="http://schemas.openxmlformats.org/drawingml/2006/spreadsheetDrawing">
      <xdr:col>15</xdr:col>
      <xdr:colOff>50800</xdr:colOff>
      <xdr:row>78</xdr:row>
      <xdr:rowOff>13970</xdr:rowOff>
    </xdr:to>
    <xdr:cxnSp macro="">
      <xdr:nvCxnSpPr>
        <xdr:cNvPr id="184" name="直線コネクタ 183"/>
        <xdr:cNvCxnSpPr/>
      </xdr:nvCxnSpPr>
      <xdr:spPr>
        <a:xfrm>
          <a:off x="2019300" y="1326324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35560</xdr:rowOff>
    </xdr:from>
    <xdr:to xmlns:xdr="http://schemas.openxmlformats.org/drawingml/2006/spreadsheetDrawing">
      <xdr:col>15</xdr:col>
      <xdr:colOff>101600</xdr:colOff>
      <xdr:row>75</xdr:row>
      <xdr:rowOff>137160</xdr:rowOff>
    </xdr:to>
    <xdr:sp macro="" textlink="">
      <xdr:nvSpPr>
        <xdr:cNvPr id="185" name="フローチャート: 判断 184"/>
        <xdr:cNvSpPr/>
      </xdr:nvSpPr>
      <xdr:spPr>
        <a:xfrm>
          <a:off x="2857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153670</xdr:rowOff>
    </xdr:from>
    <xdr:ext cx="598170" cy="259080"/>
    <xdr:sp macro="" textlink="">
      <xdr:nvSpPr>
        <xdr:cNvPr id="186" name="テキスト ボックス 185"/>
        <xdr:cNvSpPr txBox="1"/>
      </xdr:nvSpPr>
      <xdr:spPr>
        <a:xfrm>
          <a:off x="2608580" y="12669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61595</xdr:rowOff>
    </xdr:from>
    <xdr:to xmlns:xdr="http://schemas.openxmlformats.org/drawingml/2006/spreadsheetDrawing">
      <xdr:col>10</xdr:col>
      <xdr:colOff>114300</xdr:colOff>
      <xdr:row>78</xdr:row>
      <xdr:rowOff>144780</xdr:rowOff>
    </xdr:to>
    <xdr:cxnSp macro="">
      <xdr:nvCxnSpPr>
        <xdr:cNvPr id="187" name="直線コネクタ 186"/>
        <xdr:cNvCxnSpPr/>
      </xdr:nvCxnSpPr>
      <xdr:spPr>
        <a:xfrm flipV="1">
          <a:off x="1130300" y="13263245"/>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74</xdr:row>
      <xdr:rowOff>127635</xdr:rowOff>
    </xdr:from>
    <xdr:to xmlns:xdr="http://schemas.openxmlformats.org/drawingml/2006/spreadsheetDrawing">
      <xdr:col>10</xdr:col>
      <xdr:colOff>165100</xdr:colOff>
      <xdr:row>75</xdr:row>
      <xdr:rowOff>57785</xdr:rowOff>
    </xdr:to>
    <xdr:sp macro="" textlink="">
      <xdr:nvSpPr>
        <xdr:cNvPr id="188" name="フローチャート: 判断 187"/>
        <xdr:cNvSpPr/>
      </xdr:nvSpPr>
      <xdr:spPr>
        <a:xfrm>
          <a:off x="19685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74930</xdr:rowOff>
    </xdr:from>
    <xdr:ext cx="598170" cy="258445"/>
    <xdr:sp macro="" textlink="">
      <xdr:nvSpPr>
        <xdr:cNvPr id="189" name="テキスト ボックス 188"/>
        <xdr:cNvSpPr txBox="1"/>
      </xdr:nvSpPr>
      <xdr:spPr>
        <a:xfrm>
          <a:off x="1719580" y="125907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29210</xdr:rowOff>
    </xdr:from>
    <xdr:to xmlns:xdr="http://schemas.openxmlformats.org/drawingml/2006/spreadsheetDrawing">
      <xdr:col>6</xdr:col>
      <xdr:colOff>38100</xdr:colOff>
      <xdr:row>76</xdr:row>
      <xdr:rowOff>130175</xdr:rowOff>
    </xdr:to>
    <xdr:sp macro="" textlink="">
      <xdr:nvSpPr>
        <xdr:cNvPr id="190" name="フローチャート: 判断 189"/>
        <xdr:cNvSpPr/>
      </xdr:nvSpPr>
      <xdr:spPr>
        <a:xfrm>
          <a:off x="1079500" y="13059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146685</xdr:rowOff>
    </xdr:from>
    <xdr:ext cx="598170" cy="258445"/>
    <xdr:sp macro="" textlink="">
      <xdr:nvSpPr>
        <xdr:cNvPr id="191" name="テキスト ボックス 190"/>
        <xdr:cNvSpPr txBox="1"/>
      </xdr:nvSpPr>
      <xdr:spPr>
        <a:xfrm>
          <a:off x="830580" y="12833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147320</xdr:rowOff>
    </xdr:from>
    <xdr:to xmlns:xdr="http://schemas.openxmlformats.org/drawingml/2006/spreadsheetDrawing">
      <xdr:col>24</xdr:col>
      <xdr:colOff>114300</xdr:colOff>
      <xdr:row>77</xdr:row>
      <xdr:rowOff>77470</xdr:rowOff>
    </xdr:to>
    <xdr:sp macro="" textlink="">
      <xdr:nvSpPr>
        <xdr:cNvPr id="197" name="楕円 196"/>
        <xdr:cNvSpPr/>
      </xdr:nvSpPr>
      <xdr:spPr>
        <a:xfrm>
          <a:off x="45847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62230</xdr:rowOff>
    </xdr:from>
    <xdr:ext cx="598805" cy="259080"/>
    <xdr:sp macro="" textlink="">
      <xdr:nvSpPr>
        <xdr:cNvPr id="198" name="民生費該当値テキスト"/>
        <xdr:cNvSpPr txBox="1"/>
      </xdr:nvSpPr>
      <xdr:spPr>
        <a:xfrm>
          <a:off x="4686300" y="13092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56515</xdr:rowOff>
    </xdr:from>
    <xdr:to xmlns:xdr="http://schemas.openxmlformats.org/drawingml/2006/spreadsheetDrawing">
      <xdr:col>20</xdr:col>
      <xdr:colOff>38100</xdr:colOff>
      <xdr:row>77</xdr:row>
      <xdr:rowOff>158115</xdr:rowOff>
    </xdr:to>
    <xdr:sp macro="" textlink="">
      <xdr:nvSpPr>
        <xdr:cNvPr id="199" name="楕円 198"/>
        <xdr:cNvSpPr/>
      </xdr:nvSpPr>
      <xdr:spPr>
        <a:xfrm>
          <a:off x="3746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149225</xdr:rowOff>
    </xdr:from>
    <xdr:ext cx="598170" cy="259080"/>
    <xdr:sp macro="" textlink="">
      <xdr:nvSpPr>
        <xdr:cNvPr id="200" name="テキスト ボックス 199"/>
        <xdr:cNvSpPr txBox="1"/>
      </xdr:nvSpPr>
      <xdr:spPr>
        <a:xfrm>
          <a:off x="3497580" y="13350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134620</xdr:rowOff>
    </xdr:from>
    <xdr:to xmlns:xdr="http://schemas.openxmlformats.org/drawingml/2006/spreadsheetDrawing">
      <xdr:col>15</xdr:col>
      <xdr:colOff>101600</xdr:colOff>
      <xdr:row>78</xdr:row>
      <xdr:rowOff>64770</xdr:rowOff>
    </xdr:to>
    <xdr:sp macro="" textlink="">
      <xdr:nvSpPr>
        <xdr:cNvPr id="201" name="楕円 200"/>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55880</xdr:rowOff>
    </xdr:from>
    <xdr:ext cx="598170" cy="259080"/>
    <xdr:sp macro="" textlink="">
      <xdr:nvSpPr>
        <xdr:cNvPr id="202" name="テキスト ボックス 201"/>
        <xdr:cNvSpPr txBox="1"/>
      </xdr:nvSpPr>
      <xdr:spPr>
        <a:xfrm>
          <a:off x="2608580" y="13428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10795</xdr:rowOff>
    </xdr:from>
    <xdr:to xmlns:xdr="http://schemas.openxmlformats.org/drawingml/2006/spreadsheetDrawing">
      <xdr:col>10</xdr:col>
      <xdr:colOff>165100</xdr:colOff>
      <xdr:row>77</xdr:row>
      <xdr:rowOff>112395</xdr:rowOff>
    </xdr:to>
    <xdr:sp macro="" textlink="">
      <xdr:nvSpPr>
        <xdr:cNvPr id="203" name="楕円 202"/>
        <xdr:cNvSpPr/>
      </xdr:nvSpPr>
      <xdr:spPr>
        <a:xfrm>
          <a:off x="1968500" y="132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103505</xdr:rowOff>
    </xdr:from>
    <xdr:ext cx="598170" cy="259080"/>
    <xdr:sp macro="" textlink="">
      <xdr:nvSpPr>
        <xdr:cNvPr id="204" name="テキスト ボックス 203"/>
        <xdr:cNvSpPr txBox="1"/>
      </xdr:nvSpPr>
      <xdr:spPr>
        <a:xfrm>
          <a:off x="1719580" y="13305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93980</xdr:rowOff>
    </xdr:from>
    <xdr:to xmlns:xdr="http://schemas.openxmlformats.org/drawingml/2006/spreadsheetDrawing">
      <xdr:col>6</xdr:col>
      <xdr:colOff>38100</xdr:colOff>
      <xdr:row>79</xdr:row>
      <xdr:rowOff>24130</xdr:rowOff>
    </xdr:to>
    <xdr:sp macro="" textlink="">
      <xdr:nvSpPr>
        <xdr:cNvPr id="205" name="楕円 204"/>
        <xdr:cNvSpPr/>
      </xdr:nvSpPr>
      <xdr:spPr>
        <a:xfrm>
          <a:off x="1079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15240</xdr:rowOff>
    </xdr:from>
    <xdr:ext cx="598170" cy="259080"/>
    <xdr:sp macro="" textlink="">
      <xdr:nvSpPr>
        <xdr:cNvPr id="206" name="テキスト ボックス 205"/>
        <xdr:cNvSpPr txBox="1"/>
      </xdr:nvSpPr>
      <xdr:spPr>
        <a:xfrm>
          <a:off x="830580" y="13559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7" name="テキスト ボックス 216"/>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3" name="テキスト ボックス 222"/>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7" name="テキスト ボックス 226"/>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74930</xdr:rowOff>
    </xdr:from>
    <xdr:to xmlns:xdr="http://schemas.openxmlformats.org/drawingml/2006/spreadsheetDrawing">
      <xdr:col>24</xdr:col>
      <xdr:colOff>62865</xdr:colOff>
      <xdr:row>98</xdr:row>
      <xdr:rowOff>114300</xdr:rowOff>
    </xdr:to>
    <xdr:cxnSp macro="">
      <xdr:nvCxnSpPr>
        <xdr:cNvPr id="231" name="直線コネクタ 230"/>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2" name="衛生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3" name="直線コネクタ 232"/>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670" cy="258445"/>
    <xdr:sp macro="" textlink="">
      <xdr:nvSpPr>
        <xdr:cNvPr id="234" name="衛生費最大値テキスト"/>
        <xdr:cNvSpPr txBox="1"/>
      </xdr:nvSpPr>
      <xdr:spPr>
        <a:xfrm>
          <a:off x="4686300" y="15280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74930</xdr:rowOff>
    </xdr:from>
    <xdr:to xmlns:xdr="http://schemas.openxmlformats.org/drawingml/2006/spreadsheetDrawing">
      <xdr:col>24</xdr:col>
      <xdr:colOff>152400</xdr:colOff>
      <xdr:row>90</xdr:row>
      <xdr:rowOff>74930</xdr:rowOff>
    </xdr:to>
    <xdr:cxnSp macro="">
      <xdr:nvCxnSpPr>
        <xdr:cNvPr id="235" name="直線コネクタ 234"/>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89</xdr:row>
      <xdr:rowOff>140970</xdr:rowOff>
    </xdr:from>
    <xdr:to xmlns:xdr="http://schemas.openxmlformats.org/drawingml/2006/spreadsheetDrawing">
      <xdr:col>24</xdr:col>
      <xdr:colOff>63500</xdr:colOff>
      <xdr:row>93</xdr:row>
      <xdr:rowOff>12700</xdr:rowOff>
    </xdr:to>
    <xdr:cxnSp macro="">
      <xdr:nvCxnSpPr>
        <xdr:cNvPr id="236" name="直線コネクタ 235"/>
        <xdr:cNvCxnSpPr/>
      </xdr:nvCxnSpPr>
      <xdr:spPr>
        <a:xfrm>
          <a:off x="3797300" y="15400020"/>
          <a:ext cx="838200" cy="557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7" name="衛生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8" name="フローチャート: 判断 237"/>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89</xdr:row>
      <xdr:rowOff>130175</xdr:rowOff>
    </xdr:from>
    <xdr:to xmlns:xdr="http://schemas.openxmlformats.org/drawingml/2006/spreadsheetDrawing">
      <xdr:col>19</xdr:col>
      <xdr:colOff>177800</xdr:colOff>
      <xdr:row>89</xdr:row>
      <xdr:rowOff>140970</xdr:rowOff>
    </xdr:to>
    <xdr:cxnSp macro="">
      <xdr:nvCxnSpPr>
        <xdr:cNvPr id="239" name="直線コネクタ 238"/>
        <xdr:cNvCxnSpPr/>
      </xdr:nvCxnSpPr>
      <xdr:spPr>
        <a:xfrm>
          <a:off x="2908300" y="153892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40" name="フローチャート: 判断 239"/>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138430</xdr:rowOff>
    </xdr:from>
    <xdr:ext cx="534035" cy="259080"/>
    <xdr:sp macro="" textlink="">
      <xdr:nvSpPr>
        <xdr:cNvPr id="241" name="テキスト ボックス 240"/>
        <xdr:cNvSpPr txBox="1"/>
      </xdr:nvSpPr>
      <xdr:spPr>
        <a:xfrm>
          <a:off x="3529965" y="16597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89</xdr:row>
      <xdr:rowOff>130175</xdr:rowOff>
    </xdr:from>
    <xdr:to xmlns:xdr="http://schemas.openxmlformats.org/drawingml/2006/spreadsheetDrawing">
      <xdr:col>15</xdr:col>
      <xdr:colOff>50800</xdr:colOff>
      <xdr:row>93</xdr:row>
      <xdr:rowOff>164465</xdr:rowOff>
    </xdr:to>
    <xdr:cxnSp macro="">
      <xdr:nvCxnSpPr>
        <xdr:cNvPr id="242" name="直線コネクタ 241"/>
        <xdr:cNvCxnSpPr/>
      </xdr:nvCxnSpPr>
      <xdr:spPr>
        <a:xfrm flipV="1">
          <a:off x="2019300" y="15389225"/>
          <a:ext cx="8890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3" name="フローチャート: 判断 242"/>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73025</xdr:rowOff>
    </xdr:from>
    <xdr:ext cx="534035" cy="259080"/>
    <xdr:sp macro="" textlink="">
      <xdr:nvSpPr>
        <xdr:cNvPr id="244" name="テキスト ボックス 243"/>
        <xdr:cNvSpPr txBox="1"/>
      </xdr:nvSpPr>
      <xdr:spPr>
        <a:xfrm>
          <a:off x="2640965" y="16532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164465</xdr:rowOff>
    </xdr:from>
    <xdr:to xmlns:xdr="http://schemas.openxmlformats.org/drawingml/2006/spreadsheetDrawing">
      <xdr:col>10</xdr:col>
      <xdr:colOff>114300</xdr:colOff>
      <xdr:row>95</xdr:row>
      <xdr:rowOff>76835</xdr:rowOff>
    </xdr:to>
    <xdr:cxnSp macro="">
      <xdr:nvCxnSpPr>
        <xdr:cNvPr id="245" name="直線コネクタ 244"/>
        <xdr:cNvCxnSpPr/>
      </xdr:nvCxnSpPr>
      <xdr:spPr>
        <a:xfrm flipV="1">
          <a:off x="1130300" y="16109315"/>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6" name="フローチャート: 判断 245"/>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55245</xdr:rowOff>
    </xdr:from>
    <xdr:ext cx="534035" cy="258445"/>
    <xdr:sp macro="" textlink="">
      <xdr:nvSpPr>
        <xdr:cNvPr id="247" name="テキスト ボックス 246"/>
        <xdr:cNvSpPr txBox="1"/>
      </xdr:nvSpPr>
      <xdr:spPr>
        <a:xfrm>
          <a:off x="1751965" y="1651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8" name="フローチャート: 判断 247"/>
        <xdr:cNvSpPr/>
      </xdr:nvSpPr>
      <xdr:spPr>
        <a:xfrm>
          <a:off x="107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153035</xdr:rowOff>
    </xdr:from>
    <xdr:ext cx="534035" cy="259080"/>
    <xdr:sp macro="" textlink="">
      <xdr:nvSpPr>
        <xdr:cNvPr id="249" name="テキスト ボックス 248"/>
        <xdr:cNvSpPr txBox="1"/>
      </xdr:nvSpPr>
      <xdr:spPr>
        <a:xfrm>
          <a:off x="862965" y="16612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133350</xdr:rowOff>
    </xdr:from>
    <xdr:to xmlns:xdr="http://schemas.openxmlformats.org/drawingml/2006/spreadsheetDrawing">
      <xdr:col>24</xdr:col>
      <xdr:colOff>114300</xdr:colOff>
      <xdr:row>93</xdr:row>
      <xdr:rowOff>63500</xdr:rowOff>
    </xdr:to>
    <xdr:sp macro="" textlink="">
      <xdr:nvSpPr>
        <xdr:cNvPr id="255" name="楕円 254"/>
        <xdr:cNvSpPr/>
      </xdr:nvSpPr>
      <xdr:spPr>
        <a:xfrm>
          <a:off x="4584700" y="1590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156210</xdr:rowOff>
    </xdr:from>
    <xdr:ext cx="534670" cy="258445"/>
    <xdr:sp macro="" textlink="">
      <xdr:nvSpPr>
        <xdr:cNvPr id="256" name="衛生費該当値テキスト"/>
        <xdr:cNvSpPr txBox="1"/>
      </xdr:nvSpPr>
      <xdr:spPr>
        <a:xfrm>
          <a:off x="4686300" y="15758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89</xdr:row>
      <xdr:rowOff>90170</xdr:rowOff>
    </xdr:from>
    <xdr:to xmlns:xdr="http://schemas.openxmlformats.org/drawingml/2006/spreadsheetDrawing">
      <xdr:col>20</xdr:col>
      <xdr:colOff>38100</xdr:colOff>
      <xdr:row>90</xdr:row>
      <xdr:rowOff>20320</xdr:rowOff>
    </xdr:to>
    <xdr:sp macro="" textlink="">
      <xdr:nvSpPr>
        <xdr:cNvPr id="257" name="楕円 256"/>
        <xdr:cNvSpPr/>
      </xdr:nvSpPr>
      <xdr:spPr>
        <a:xfrm>
          <a:off x="3746500" y="153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88</xdr:row>
      <xdr:rowOff>36830</xdr:rowOff>
    </xdr:from>
    <xdr:ext cx="598170" cy="259080"/>
    <xdr:sp macro="" textlink="">
      <xdr:nvSpPr>
        <xdr:cNvPr id="258" name="テキスト ボックス 257"/>
        <xdr:cNvSpPr txBox="1"/>
      </xdr:nvSpPr>
      <xdr:spPr>
        <a:xfrm>
          <a:off x="3497580" y="15124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89</xdr:row>
      <xdr:rowOff>79375</xdr:rowOff>
    </xdr:from>
    <xdr:to xmlns:xdr="http://schemas.openxmlformats.org/drawingml/2006/spreadsheetDrawing">
      <xdr:col>15</xdr:col>
      <xdr:colOff>101600</xdr:colOff>
      <xdr:row>90</xdr:row>
      <xdr:rowOff>9525</xdr:rowOff>
    </xdr:to>
    <xdr:sp macro="" textlink="">
      <xdr:nvSpPr>
        <xdr:cNvPr id="259" name="楕円 258"/>
        <xdr:cNvSpPr/>
      </xdr:nvSpPr>
      <xdr:spPr>
        <a:xfrm>
          <a:off x="28575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88</xdr:row>
      <xdr:rowOff>26035</xdr:rowOff>
    </xdr:from>
    <xdr:ext cx="598170" cy="259080"/>
    <xdr:sp macro="" textlink="">
      <xdr:nvSpPr>
        <xdr:cNvPr id="260" name="テキスト ボックス 259"/>
        <xdr:cNvSpPr txBox="1"/>
      </xdr:nvSpPr>
      <xdr:spPr>
        <a:xfrm>
          <a:off x="2608580" y="15113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113665</xdr:rowOff>
    </xdr:from>
    <xdr:to xmlns:xdr="http://schemas.openxmlformats.org/drawingml/2006/spreadsheetDrawing">
      <xdr:col>10</xdr:col>
      <xdr:colOff>165100</xdr:colOff>
      <xdr:row>94</xdr:row>
      <xdr:rowOff>43815</xdr:rowOff>
    </xdr:to>
    <xdr:sp macro="" textlink="">
      <xdr:nvSpPr>
        <xdr:cNvPr id="261" name="楕円 260"/>
        <xdr:cNvSpPr/>
      </xdr:nvSpPr>
      <xdr:spPr>
        <a:xfrm>
          <a:off x="1968500" y="1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60325</xdr:rowOff>
    </xdr:from>
    <xdr:ext cx="534035" cy="259080"/>
    <xdr:sp macro="" textlink="">
      <xdr:nvSpPr>
        <xdr:cNvPr id="262" name="テキスト ボックス 261"/>
        <xdr:cNvSpPr txBox="1"/>
      </xdr:nvSpPr>
      <xdr:spPr>
        <a:xfrm>
          <a:off x="1751965" y="15833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26035</xdr:rowOff>
    </xdr:from>
    <xdr:to xmlns:xdr="http://schemas.openxmlformats.org/drawingml/2006/spreadsheetDrawing">
      <xdr:col>6</xdr:col>
      <xdr:colOff>38100</xdr:colOff>
      <xdr:row>95</xdr:row>
      <xdr:rowOff>127635</xdr:rowOff>
    </xdr:to>
    <xdr:sp macro="" textlink="">
      <xdr:nvSpPr>
        <xdr:cNvPr id="263" name="楕円 262"/>
        <xdr:cNvSpPr/>
      </xdr:nvSpPr>
      <xdr:spPr>
        <a:xfrm>
          <a:off x="1079500" y="163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144145</xdr:rowOff>
    </xdr:from>
    <xdr:ext cx="534035" cy="258445"/>
    <xdr:sp macro="" textlink="">
      <xdr:nvSpPr>
        <xdr:cNvPr id="264" name="テキスト ボックス 263"/>
        <xdr:cNvSpPr txBox="1"/>
      </xdr:nvSpPr>
      <xdr:spPr>
        <a:xfrm>
          <a:off x="862965" y="16088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6" name="テキスト ボックス 275"/>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8" name="テキスト ボックス 277"/>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0" name="テキスト ボックス 279"/>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2" name="テキスト ボックス 281"/>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84" name="テキスト ボックス 283"/>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6" name="テキスト ボックス 285"/>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8" name="テキスト ボックス 287"/>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55245</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59080"/>
    <xdr:sp macro="" textlink="">
      <xdr:nvSpPr>
        <xdr:cNvPr id="293" name="労働費最大値テキスト"/>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4" name="直線コネクタ 293"/>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133350</xdr:rowOff>
    </xdr:from>
    <xdr:to xmlns:xdr="http://schemas.openxmlformats.org/drawingml/2006/spreadsheetDrawing">
      <xdr:col>55</xdr:col>
      <xdr:colOff>0</xdr:colOff>
      <xdr:row>38</xdr:row>
      <xdr:rowOff>151765</xdr:rowOff>
    </xdr:to>
    <xdr:cxnSp macro="">
      <xdr:nvCxnSpPr>
        <xdr:cNvPr id="295" name="直線コネクタ 294"/>
        <xdr:cNvCxnSpPr/>
      </xdr:nvCxnSpPr>
      <xdr:spPr>
        <a:xfrm>
          <a:off x="9639300" y="664845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119380</xdr:rowOff>
    </xdr:from>
    <xdr:ext cx="469900" cy="259080"/>
    <xdr:sp macro="" textlink="">
      <xdr:nvSpPr>
        <xdr:cNvPr id="296" name="労働費平均値テキスト"/>
        <xdr:cNvSpPr txBox="1"/>
      </xdr:nvSpPr>
      <xdr:spPr>
        <a:xfrm>
          <a:off x="10528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7" name="フローチャート: 判断 296"/>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102870</xdr:rowOff>
    </xdr:from>
    <xdr:to xmlns:xdr="http://schemas.openxmlformats.org/drawingml/2006/spreadsheetDrawing">
      <xdr:col>50</xdr:col>
      <xdr:colOff>114300</xdr:colOff>
      <xdr:row>38</xdr:row>
      <xdr:rowOff>133350</xdr:rowOff>
    </xdr:to>
    <xdr:cxnSp macro="">
      <xdr:nvCxnSpPr>
        <xdr:cNvPr id="298" name="直線コネクタ 297"/>
        <xdr:cNvCxnSpPr/>
      </xdr:nvCxnSpPr>
      <xdr:spPr>
        <a:xfrm>
          <a:off x="8750300" y="66179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9" name="フローチャート: 判断 298"/>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39</xdr:row>
      <xdr:rowOff>6350</xdr:rowOff>
    </xdr:from>
    <xdr:ext cx="469265" cy="258445"/>
    <xdr:sp macro="" textlink="">
      <xdr:nvSpPr>
        <xdr:cNvPr id="300" name="テキスト ボックス 299"/>
        <xdr:cNvSpPr txBox="1"/>
      </xdr:nvSpPr>
      <xdr:spPr>
        <a:xfrm>
          <a:off x="9404350" y="669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102870</xdr:rowOff>
    </xdr:from>
    <xdr:to xmlns:xdr="http://schemas.openxmlformats.org/drawingml/2006/spreadsheetDrawing">
      <xdr:col>45</xdr:col>
      <xdr:colOff>177800</xdr:colOff>
      <xdr:row>38</xdr:row>
      <xdr:rowOff>132715</xdr:rowOff>
    </xdr:to>
    <xdr:cxnSp macro="">
      <xdr:nvCxnSpPr>
        <xdr:cNvPr id="301" name="直線コネクタ 300"/>
        <xdr:cNvCxnSpPr/>
      </xdr:nvCxnSpPr>
      <xdr:spPr>
        <a:xfrm flipV="1">
          <a:off x="7861300" y="66179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02" name="フローチャート: 判断 301"/>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39</xdr:row>
      <xdr:rowOff>7620</xdr:rowOff>
    </xdr:from>
    <xdr:ext cx="469265" cy="258445"/>
    <xdr:sp macro="" textlink="">
      <xdr:nvSpPr>
        <xdr:cNvPr id="303" name="テキスト ボックス 302"/>
        <xdr:cNvSpPr txBox="1"/>
      </xdr:nvSpPr>
      <xdr:spPr>
        <a:xfrm>
          <a:off x="8515350" y="6694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125095</xdr:rowOff>
    </xdr:from>
    <xdr:to xmlns:xdr="http://schemas.openxmlformats.org/drawingml/2006/spreadsheetDrawing">
      <xdr:col>41</xdr:col>
      <xdr:colOff>50800</xdr:colOff>
      <xdr:row>38</xdr:row>
      <xdr:rowOff>132715</xdr:rowOff>
    </xdr:to>
    <xdr:cxnSp macro="">
      <xdr:nvCxnSpPr>
        <xdr:cNvPr id="304" name="直線コネクタ 303"/>
        <xdr:cNvCxnSpPr/>
      </xdr:nvCxnSpPr>
      <xdr:spPr>
        <a:xfrm>
          <a:off x="6972300" y="66401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5" name="フローチャート: 判断 304"/>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39</xdr:row>
      <xdr:rowOff>6350</xdr:rowOff>
    </xdr:from>
    <xdr:ext cx="469265" cy="258445"/>
    <xdr:sp macro="" textlink="">
      <xdr:nvSpPr>
        <xdr:cNvPr id="306" name="テキスト ボックス 305"/>
        <xdr:cNvSpPr txBox="1"/>
      </xdr:nvSpPr>
      <xdr:spPr>
        <a:xfrm>
          <a:off x="7626350" y="669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07" name="フローチャート: 判断 306"/>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39</xdr:row>
      <xdr:rowOff>6350</xdr:rowOff>
    </xdr:from>
    <xdr:ext cx="469265" cy="258445"/>
    <xdr:sp macro="" textlink="">
      <xdr:nvSpPr>
        <xdr:cNvPr id="308" name="テキスト ボックス 307"/>
        <xdr:cNvSpPr txBox="1"/>
      </xdr:nvSpPr>
      <xdr:spPr>
        <a:xfrm>
          <a:off x="6737350" y="669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100965</xdr:rowOff>
    </xdr:from>
    <xdr:to xmlns:xdr="http://schemas.openxmlformats.org/drawingml/2006/spreadsheetDrawing">
      <xdr:col>55</xdr:col>
      <xdr:colOff>50800</xdr:colOff>
      <xdr:row>39</xdr:row>
      <xdr:rowOff>31115</xdr:rowOff>
    </xdr:to>
    <xdr:sp macro="" textlink="">
      <xdr:nvSpPr>
        <xdr:cNvPr id="314" name="楕円 313"/>
        <xdr:cNvSpPr/>
      </xdr:nvSpPr>
      <xdr:spPr>
        <a:xfrm>
          <a:off x="104267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74930</xdr:rowOff>
    </xdr:from>
    <xdr:ext cx="469900" cy="258445"/>
    <xdr:sp macro="" textlink="">
      <xdr:nvSpPr>
        <xdr:cNvPr id="315" name="労働費該当値テキスト"/>
        <xdr:cNvSpPr txBox="1"/>
      </xdr:nvSpPr>
      <xdr:spPr>
        <a:xfrm>
          <a:off x="10528300" y="6590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82550</xdr:rowOff>
    </xdr:from>
    <xdr:to xmlns:xdr="http://schemas.openxmlformats.org/drawingml/2006/spreadsheetDrawing">
      <xdr:col>50</xdr:col>
      <xdr:colOff>165100</xdr:colOff>
      <xdr:row>39</xdr:row>
      <xdr:rowOff>12700</xdr:rowOff>
    </xdr:to>
    <xdr:sp macro="" textlink="">
      <xdr:nvSpPr>
        <xdr:cNvPr id="316" name="楕円 315"/>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29210</xdr:rowOff>
    </xdr:from>
    <xdr:ext cx="469265" cy="258445"/>
    <xdr:sp macro="" textlink="">
      <xdr:nvSpPr>
        <xdr:cNvPr id="317" name="テキスト ボックス 316"/>
        <xdr:cNvSpPr txBox="1"/>
      </xdr:nvSpPr>
      <xdr:spPr>
        <a:xfrm>
          <a:off x="9404350" y="6372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52070</xdr:rowOff>
    </xdr:from>
    <xdr:to xmlns:xdr="http://schemas.openxmlformats.org/drawingml/2006/spreadsheetDrawing">
      <xdr:col>46</xdr:col>
      <xdr:colOff>38100</xdr:colOff>
      <xdr:row>38</xdr:row>
      <xdr:rowOff>153670</xdr:rowOff>
    </xdr:to>
    <xdr:sp macro="" textlink="">
      <xdr:nvSpPr>
        <xdr:cNvPr id="318" name="楕円 317"/>
        <xdr:cNvSpPr/>
      </xdr:nvSpPr>
      <xdr:spPr>
        <a:xfrm>
          <a:off x="8699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170180</xdr:rowOff>
    </xdr:from>
    <xdr:ext cx="469265" cy="259080"/>
    <xdr:sp macro="" textlink="">
      <xdr:nvSpPr>
        <xdr:cNvPr id="319" name="テキスト ボックス 318"/>
        <xdr:cNvSpPr txBox="1"/>
      </xdr:nvSpPr>
      <xdr:spPr>
        <a:xfrm>
          <a:off x="8515350" y="6342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81915</xdr:rowOff>
    </xdr:from>
    <xdr:to xmlns:xdr="http://schemas.openxmlformats.org/drawingml/2006/spreadsheetDrawing">
      <xdr:col>41</xdr:col>
      <xdr:colOff>101600</xdr:colOff>
      <xdr:row>39</xdr:row>
      <xdr:rowOff>12065</xdr:rowOff>
    </xdr:to>
    <xdr:sp macro="" textlink="">
      <xdr:nvSpPr>
        <xdr:cNvPr id="320" name="楕円 319"/>
        <xdr:cNvSpPr/>
      </xdr:nvSpPr>
      <xdr:spPr>
        <a:xfrm>
          <a:off x="7810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29210</xdr:rowOff>
    </xdr:from>
    <xdr:ext cx="469265" cy="258445"/>
    <xdr:sp macro="" textlink="">
      <xdr:nvSpPr>
        <xdr:cNvPr id="321" name="テキスト ボックス 320"/>
        <xdr:cNvSpPr txBox="1"/>
      </xdr:nvSpPr>
      <xdr:spPr>
        <a:xfrm>
          <a:off x="7626350" y="6372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74930</xdr:rowOff>
    </xdr:from>
    <xdr:to xmlns:xdr="http://schemas.openxmlformats.org/drawingml/2006/spreadsheetDrawing">
      <xdr:col>36</xdr:col>
      <xdr:colOff>165100</xdr:colOff>
      <xdr:row>39</xdr:row>
      <xdr:rowOff>4445</xdr:rowOff>
    </xdr:to>
    <xdr:sp macro="" textlink="">
      <xdr:nvSpPr>
        <xdr:cNvPr id="322" name="楕円 321"/>
        <xdr:cNvSpPr/>
      </xdr:nvSpPr>
      <xdr:spPr>
        <a:xfrm>
          <a:off x="6921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20955</xdr:rowOff>
    </xdr:from>
    <xdr:ext cx="469265" cy="258445"/>
    <xdr:sp macro="" textlink="">
      <xdr:nvSpPr>
        <xdr:cNvPr id="323" name="テキスト ボックス 322"/>
        <xdr:cNvSpPr txBox="1"/>
      </xdr:nvSpPr>
      <xdr:spPr>
        <a:xfrm>
          <a:off x="6737350" y="636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2" name="テキスト ボックス 33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4" name="直線コネクタ 33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35" name="テキスト ボックス 334"/>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6" name="直線コネクタ 33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8445"/>
    <xdr:sp macro="" textlink="">
      <xdr:nvSpPr>
        <xdr:cNvPr id="337" name="テキスト ボックス 336"/>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8" name="直線コネクタ 33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9" name="テキスト ボックス 338"/>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0" name="直線コネクタ 33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8445"/>
    <xdr:sp macro="" textlink="">
      <xdr:nvSpPr>
        <xdr:cNvPr id="341" name="テキスト ボックス 340"/>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2" name="直線コネクタ 34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43" name="テキスト ボックス 342"/>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4" name="直線コネクタ 34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5" name="テキスト ボックス 344"/>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7" name="テキスト ボックス 346"/>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3175</xdr:rowOff>
    </xdr:from>
    <xdr:to xmlns:xdr="http://schemas.openxmlformats.org/drawingml/2006/spreadsheetDrawing">
      <xdr:col>54</xdr:col>
      <xdr:colOff>189865</xdr:colOff>
      <xdr:row>59</xdr:row>
      <xdr:rowOff>80645</xdr:rowOff>
    </xdr:to>
    <xdr:cxnSp macro="">
      <xdr:nvCxnSpPr>
        <xdr:cNvPr id="349" name="直線コネクタ 348"/>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900" cy="259080"/>
    <xdr:sp macro="" textlink="">
      <xdr:nvSpPr>
        <xdr:cNvPr id="350" name="農林水産業費最小値テキスト"/>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51" name="直線コネクタ 350"/>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805" cy="258445"/>
    <xdr:sp macro="" textlink="">
      <xdr:nvSpPr>
        <xdr:cNvPr id="352" name="農林水産業費最大値テキスト"/>
        <xdr:cNvSpPr txBox="1"/>
      </xdr:nvSpPr>
      <xdr:spPr>
        <a:xfrm>
          <a:off x="10528300" y="8522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3" name="直線コネクタ 352"/>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43815</xdr:rowOff>
    </xdr:from>
    <xdr:to xmlns:xdr="http://schemas.openxmlformats.org/drawingml/2006/spreadsheetDrawing">
      <xdr:col>55</xdr:col>
      <xdr:colOff>0</xdr:colOff>
      <xdr:row>59</xdr:row>
      <xdr:rowOff>44450</xdr:rowOff>
    </xdr:to>
    <xdr:cxnSp macro="">
      <xdr:nvCxnSpPr>
        <xdr:cNvPr id="354" name="直線コネクタ 353"/>
        <xdr:cNvCxnSpPr/>
      </xdr:nvCxnSpPr>
      <xdr:spPr>
        <a:xfrm>
          <a:off x="9639300" y="10159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534670" cy="259080"/>
    <xdr:sp macro="" textlink="">
      <xdr:nvSpPr>
        <xdr:cNvPr id="355" name="農林水産業費平均値テキスト"/>
        <xdr:cNvSpPr txBox="1"/>
      </xdr:nvSpPr>
      <xdr:spPr>
        <a:xfrm>
          <a:off x="10528300" y="9857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6" name="フローチャート: 判断 355"/>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146685</xdr:rowOff>
    </xdr:from>
    <xdr:to xmlns:xdr="http://schemas.openxmlformats.org/drawingml/2006/spreadsheetDrawing">
      <xdr:col>50</xdr:col>
      <xdr:colOff>114300</xdr:colOff>
      <xdr:row>59</xdr:row>
      <xdr:rowOff>43815</xdr:rowOff>
    </xdr:to>
    <xdr:cxnSp macro="">
      <xdr:nvCxnSpPr>
        <xdr:cNvPr id="357" name="直線コネクタ 356"/>
        <xdr:cNvCxnSpPr/>
      </xdr:nvCxnSpPr>
      <xdr:spPr>
        <a:xfrm>
          <a:off x="8750300" y="100907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58" name="フローチャート: 判断 357"/>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11430</xdr:rowOff>
    </xdr:from>
    <xdr:ext cx="534035" cy="259080"/>
    <xdr:sp macro="" textlink="">
      <xdr:nvSpPr>
        <xdr:cNvPr id="359" name="テキスト ボックス 358"/>
        <xdr:cNvSpPr txBox="1"/>
      </xdr:nvSpPr>
      <xdr:spPr>
        <a:xfrm>
          <a:off x="9371965" y="978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146685</xdr:rowOff>
    </xdr:from>
    <xdr:to xmlns:xdr="http://schemas.openxmlformats.org/drawingml/2006/spreadsheetDrawing">
      <xdr:col>45</xdr:col>
      <xdr:colOff>177800</xdr:colOff>
      <xdr:row>58</xdr:row>
      <xdr:rowOff>171450</xdr:rowOff>
    </xdr:to>
    <xdr:cxnSp macro="">
      <xdr:nvCxnSpPr>
        <xdr:cNvPr id="360" name="直線コネクタ 359"/>
        <xdr:cNvCxnSpPr/>
      </xdr:nvCxnSpPr>
      <xdr:spPr>
        <a:xfrm flipV="1">
          <a:off x="7861300" y="100907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61" name="フローチャート: 判断 360"/>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6985</xdr:rowOff>
    </xdr:from>
    <xdr:ext cx="534035" cy="258445"/>
    <xdr:sp macro="" textlink="">
      <xdr:nvSpPr>
        <xdr:cNvPr id="362" name="テキスト ボックス 361"/>
        <xdr:cNvSpPr txBox="1"/>
      </xdr:nvSpPr>
      <xdr:spPr>
        <a:xfrm>
          <a:off x="8482965" y="9779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171450</xdr:rowOff>
    </xdr:from>
    <xdr:to xmlns:xdr="http://schemas.openxmlformats.org/drawingml/2006/spreadsheetDrawing">
      <xdr:col>41</xdr:col>
      <xdr:colOff>50800</xdr:colOff>
      <xdr:row>59</xdr:row>
      <xdr:rowOff>59690</xdr:rowOff>
    </xdr:to>
    <xdr:cxnSp macro="">
      <xdr:nvCxnSpPr>
        <xdr:cNvPr id="363" name="直線コネクタ 362"/>
        <xdr:cNvCxnSpPr/>
      </xdr:nvCxnSpPr>
      <xdr:spPr>
        <a:xfrm flipV="1">
          <a:off x="6972300" y="101155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167005</xdr:rowOff>
    </xdr:to>
    <xdr:sp macro="" textlink="">
      <xdr:nvSpPr>
        <xdr:cNvPr id="364" name="フローチャート: 判断 363"/>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xdr:rowOff>
    </xdr:from>
    <xdr:ext cx="534035" cy="259080"/>
    <xdr:sp macro="" textlink="">
      <xdr:nvSpPr>
        <xdr:cNvPr id="365" name="テキスト ボックス 364"/>
        <xdr:cNvSpPr txBox="1"/>
      </xdr:nvSpPr>
      <xdr:spPr>
        <a:xfrm>
          <a:off x="7593965" y="9784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81280</xdr:rowOff>
    </xdr:from>
    <xdr:to xmlns:xdr="http://schemas.openxmlformats.org/drawingml/2006/spreadsheetDrawing">
      <xdr:col>36</xdr:col>
      <xdr:colOff>165100</xdr:colOff>
      <xdr:row>59</xdr:row>
      <xdr:rowOff>11430</xdr:rowOff>
    </xdr:to>
    <xdr:sp macro="" textlink="">
      <xdr:nvSpPr>
        <xdr:cNvPr id="366" name="フローチャート: 判断 365"/>
        <xdr:cNvSpPr/>
      </xdr:nvSpPr>
      <xdr:spPr>
        <a:xfrm>
          <a:off x="6921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27940</xdr:rowOff>
    </xdr:from>
    <xdr:ext cx="534035" cy="259080"/>
    <xdr:sp macro="" textlink="">
      <xdr:nvSpPr>
        <xdr:cNvPr id="367" name="テキスト ボックス 366"/>
        <xdr:cNvSpPr txBox="1"/>
      </xdr:nvSpPr>
      <xdr:spPr>
        <a:xfrm>
          <a:off x="6704965" y="9800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165100</xdr:rowOff>
    </xdr:from>
    <xdr:to xmlns:xdr="http://schemas.openxmlformats.org/drawingml/2006/spreadsheetDrawing">
      <xdr:col>55</xdr:col>
      <xdr:colOff>50800</xdr:colOff>
      <xdr:row>59</xdr:row>
      <xdr:rowOff>95250</xdr:rowOff>
    </xdr:to>
    <xdr:sp macro="" textlink="">
      <xdr:nvSpPr>
        <xdr:cNvPr id="373" name="楕円 372"/>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80010</xdr:rowOff>
    </xdr:from>
    <xdr:ext cx="469900" cy="259080"/>
    <xdr:sp macro="" textlink="">
      <xdr:nvSpPr>
        <xdr:cNvPr id="374" name="農林水産業費該当値テキスト"/>
        <xdr:cNvSpPr txBox="1"/>
      </xdr:nvSpPr>
      <xdr:spPr>
        <a:xfrm>
          <a:off x="10528300" y="10024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164465</xdr:rowOff>
    </xdr:from>
    <xdr:to xmlns:xdr="http://schemas.openxmlformats.org/drawingml/2006/spreadsheetDrawing">
      <xdr:col>50</xdr:col>
      <xdr:colOff>165100</xdr:colOff>
      <xdr:row>59</xdr:row>
      <xdr:rowOff>94615</xdr:rowOff>
    </xdr:to>
    <xdr:sp macro="" textlink="">
      <xdr:nvSpPr>
        <xdr:cNvPr id="375" name="楕円 374"/>
        <xdr:cNvSpPr/>
      </xdr:nvSpPr>
      <xdr:spPr>
        <a:xfrm>
          <a:off x="9588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86360</xdr:rowOff>
    </xdr:from>
    <xdr:ext cx="469265" cy="258445"/>
    <xdr:sp macro="" textlink="">
      <xdr:nvSpPr>
        <xdr:cNvPr id="376" name="テキスト ボックス 375"/>
        <xdr:cNvSpPr txBox="1"/>
      </xdr:nvSpPr>
      <xdr:spPr>
        <a:xfrm>
          <a:off x="9404350" y="10201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95885</xdr:rowOff>
    </xdr:from>
    <xdr:to xmlns:xdr="http://schemas.openxmlformats.org/drawingml/2006/spreadsheetDrawing">
      <xdr:col>46</xdr:col>
      <xdr:colOff>38100</xdr:colOff>
      <xdr:row>59</xdr:row>
      <xdr:rowOff>26035</xdr:rowOff>
    </xdr:to>
    <xdr:sp macro="" textlink="">
      <xdr:nvSpPr>
        <xdr:cNvPr id="377" name="楕円 376"/>
        <xdr:cNvSpPr/>
      </xdr:nvSpPr>
      <xdr:spPr>
        <a:xfrm>
          <a:off x="8699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17780</xdr:rowOff>
    </xdr:from>
    <xdr:ext cx="534035" cy="258445"/>
    <xdr:sp macro="" textlink="">
      <xdr:nvSpPr>
        <xdr:cNvPr id="378" name="テキスト ボックス 377"/>
        <xdr:cNvSpPr txBox="1"/>
      </xdr:nvSpPr>
      <xdr:spPr>
        <a:xfrm>
          <a:off x="8482965" y="10133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120650</xdr:rowOff>
    </xdr:from>
    <xdr:to xmlns:xdr="http://schemas.openxmlformats.org/drawingml/2006/spreadsheetDrawing">
      <xdr:col>41</xdr:col>
      <xdr:colOff>101600</xdr:colOff>
      <xdr:row>59</xdr:row>
      <xdr:rowOff>50800</xdr:rowOff>
    </xdr:to>
    <xdr:sp macro="" textlink="">
      <xdr:nvSpPr>
        <xdr:cNvPr id="379" name="楕円 378"/>
        <xdr:cNvSpPr/>
      </xdr:nvSpPr>
      <xdr:spPr>
        <a:xfrm>
          <a:off x="781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41910</xdr:rowOff>
    </xdr:from>
    <xdr:ext cx="469265" cy="258445"/>
    <xdr:sp macro="" textlink="">
      <xdr:nvSpPr>
        <xdr:cNvPr id="380" name="テキスト ボックス 379"/>
        <xdr:cNvSpPr txBox="1"/>
      </xdr:nvSpPr>
      <xdr:spPr>
        <a:xfrm>
          <a:off x="7626350" y="10157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8890</xdr:rowOff>
    </xdr:from>
    <xdr:to xmlns:xdr="http://schemas.openxmlformats.org/drawingml/2006/spreadsheetDrawing">
      <xdr:col>36</xdr:col>
      <xdr:colOff>165100</xdr:colOff>
      <xdr:row>59</xdr:row>
      <xdr:rowOff>110490</xdr:rowOff>
    </xdr:to>
    <xdr:sp macro="" textlink="">
      <xdr:nvSpPr>
        <xdr:cNvPr id="381" name="楕円 380"/>
        <xdr:cNvSpPr/>
      </xdr:nvSpPr>
      <xdr:spPr>
        <a:xfrm>
          <a:off x="6921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101600</xdr:rowOff>
    </xdr:from>
    <xdr:ext cx="469265" cy="259080"/>
    <xdr:sp macro="" textlink="">
      <xdr:nvSpPr>
        <xdr:cNvPr id="382" name="テキスト ボックス 381"/>
        <xdr:cNvSpPr txBox="1"/>
      </xdr:nvSpPr>
      <xdr:spPr>
        <a:xfrm>
          <a:off x="6737350" y="10217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1" name="テキスト ボックス 39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3" name="直線コネクタ 39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4" name="テキスト ボックス 393"/>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5" name="直線コネクタ 39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6" name="テキスト ボックス 395"/>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7" name="直線コネクタ 39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8445"/>
    <xdr:sp macro="" textlink="">
      <xdr:nvSpPr>
        <xdr:cNvPr id="398" name="テキスト ボックス 397"/>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9" name="直線コネクタ 39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8445"/>
    <xdr:sp macro="" textlink="">
      <xdr:nvSpPr>
        <xdr:cNvPr id="400" name="テキスト ボックス 399"/>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402" name="テキスト ボックス 401"/>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141605</xdr:rowOff>
    </xdr:from>
    <xdr:to xmlns:xdr="http://schemas.openxmlformats.org/drawingml/2006/spreadsheetDrawing">
      <xdr:col>54</xdr:col>
      <xdr:colOff>189865</xdr:colOff>
      <xdr:row>78</xdr:row>
      <xdr:rowOff>98425</xdr:rowOff>
    </xdr:to>
    <xdr:cxnSp macro="">
      <xdr:nvCxnSpPr>
        <xdr:cNvPr id="404" name="直線コネクタ 403"/>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900" cy="258445"/>
    <xdr:sp macro="" textlink="">
      <xdr:nvSpPr>
        <xdr:cNvPr id="405" name="商工費最小値テキスト"/>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6" name="直線コネクタ 405"/>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670" cy="258445"/>
    <xdr:sp macro="" textlink="">
      <xdr:nvSpPr>
        <xdr:cNvPr id="407" name="商工費最大値テキスト"/>
        <xdr:cNvSpPr txBox="1"/>
      </xdr:nvSpPr>
      <xdr:spPr>
        <a:xfrm>
          <a:off x="10528300" y="11918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8" name="直線コネクタ 407"/>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127635</xdr:rowOff>
    </xdr:from>
    <xdr:to xmlns:xdr="http://schemas.openxmlformats.org/drawingml/2006/spreadsheetDrawing">
      <xdr:col>55</xdr:col>
      <xdr:colOff>0</xdr:colOff>
      <xdr:row>77</xdr:row>
      <xdr:rowOff>38735</xdr:rowOff>
    </xdr:to>
    <xdr:cxnSp macro="">
      <xdr:nvCxnSpPr>
        <xdr:cNvPr id="409" name="直線コネクタ 408"/>
        <xdr:cNvCxnSpPr/>
      </xdr:nvCxnSpPr>
      <xdr:spPr>
        <a:xfrm>
          <a:off x="9639300" y="1315783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143510</xdr:rowOff>
    </xdr:from>
    <xdr:ext cx="534670" cy="258445"/>
    <xdr:sp macro="" textlink="">
      <xdr:nvSpPr>
        <xdr:cNvPr id="410" name="商工費平均値テキスト"/>
        <xdr:cNvSpPr txBox="1"/>
      </xdr:nvSpPr>
      <xdr:spPr>
        <a:xfrm>
          <a:off x="10528300" y="13002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11" name="フローチャート: 判断 410"/>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127635</xdr:rowOff>
    </xdr:from>
    <xdr:to xmlns:xdr="http://schemas.openxmlformats.org/drawingml/2006/spreadsheetDrawing">
      <xdr:col>50</xdr:col>
      <xdr:colOff>114300</xdr:colOff>
      <xdr:row>77</xdr:row>
      <xdr:rowOff>53975</xdr:rowOff>
    </xdr:to>
    <xdr:cxnSp macro="">
      <xdr:nvCxnSpPr>
        <xdr:cNvPr id="412" name="直線コネクタ 411"/>
        <xdr:cNvCxnSpPr/>
      </xdr:nvCxnSpPr>
      <xdr:spPr>
        <a:xfrm flipV="1">
          <a:off x="8750300" y="1315783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3" name="フローチャート: 判断 412"/>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12065</xdr:rowOff>
    </xdr:from>
    <xdr:ext cx="534035" cy="259080"/>
    <xdr:sp macro="" textlink="">
      <xdr:nvSpPr>
        <xdr:cNvPr id="414" name="テキスト ボックス 413"/>
        <xdr:cNvSpPr txBox="1"/>
      </xdr:nvSpPr>
      <xdr:spPr>
        <a:xfrm>
          <a:off x="9371965" y="13213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6350</xdr:rowOff>
    </xdr:from>
    <xdr:to xmlns:xdr="http://schemas.openxmlformats.org/drawingml/2006/spreadsheetDrawing">
      <xdr:col>45</xdr:col>
      <xdr:colOff>177800</xdr:colOff>
      <xdr:row>77</xdr:row>
      <xdr:rowOff>53975</xdr:rowOff>
    </xdr:to>
    <xdr:cxnSp macro="">
      <xdr:nvCxnSpPr>
        <xdr:cNvPr id="415" name="直線コネクタ 414"/>
        <xdr:cNvCxnSpPr/>
      </xdr:nvCxnSpPr>
      <xdr:spPr>
        <a:xfrm>
          <a:off x="7861300" y="132080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6" name="フローチャート: 判断 415"/>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156845</xdr:rowOff>
    </xdr:from>
    <xdr:ext cx="534035" cy="258445"/>
    <xdr:sp macro="" textlink="">
      <xdr:nvSpPr>
        <xdr:cNvPr id="417" name="テキスト ボックス 416"/>
        <xdr:cNvSpPr txBox="1"/>
      </xdr:nvSpPr>
      <xdr:spPr>
        <a:xfrm>
          <a:off x="8482965" y="12844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6350</xdr:rowOff>
    </xdr:from>
    <xdr:to xmlns:xdr="http://schemas.openxmlformats.org/drawingml/2006/spreadsheetDrawing">
      <xdr:col>41</xdr:col>
      <xdr:colOff>50800</xdr:colOff>
      <xdr:row>77</xdr:row>
      <xdr:rowOff>40640</xdr:rowOff>
    </xdr:to>
    <xdr:cxnSp macro="">
      <xdr:nvCxnSpPr>
        <xdr:cNvPr id="418" name="直線コネクタ 417"/>
        <xdr:cNvCxnSpPr/>
      </xdr:nvCxnSpPr>
      <xdr:spPr>
        <a:xfrm flipV="1">
          <a:off x="6972300" y="132080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9" name="フローチャート: 判断 418"/>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168910</xdr:rowOff>
    </xdr:from>
    <xdr:ext cx="534035" cy="258445"/>
    <xdr:sp macro="" textlink="">
      <xdr:nvSpPr>
        <xdr:cNvPr id="420" name="テキスト ボックス 419"/>
        <xdr:cNvSpPr txBox="1"/>
      </xdr:nvSpPr>
      <xdr:spPr>
        <a:xfrm>
          <a:off x="7593965" y="12856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102870</xdr:rowOff>
    </xdr:to>
    <xdr:sp macro="" textlink="">
      <xdr:nvSpPr>
        <xdr:cNvPr id="421" name="フローチャート: 判断 420"/>
        <xdr:cNvSpPr/>
      </xdr:nvSpPr>
      <xdr:spPr>
        <a:xfrm>
          <a:off x="6921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119380</xdr:rowOff>
    </xdr:from>
    <xdr:ext cx="534035" cy="259080"/>
    <xdr:sp macro="" textlink="">
      <xdr:nvSpPr>
        <xdr:cNvPr id="422" name="テキスト ボックス 421"/>
        <xdr:cNvSpPr txBox="1"/>
      </xdr:nvSpPr>
      <xdr:spPr>
        <a:xfrm>
          <a:off x="6704965" y="12806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159385</xdr:rowOff>
    </xdr:from>
    <xdr:to xmlns:xdr="http://schemas.openxmlformats.org/drawingml/2006/spreadsheetDrawing">
      <xdr:col>55</xdr:col>
      <xdr:colOff>50800</xdr:colOff>
      <xdr:row>77</xdr:row>
      <xdr:rowOff>89535</xdr:rowOff>
    </xdr:to>
    <xdr:sp macro="" textlink="">
      <xdr:nvSpPr>
        <xdr:cNvPr id="428" name="楕円 427"/>
        <xdr:cNvSpPr/>
      </xdr:nvSpPr>
      <xdr:spPr>
        <a:xfrm>
          <a:off x="10426700" y="131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137795</xdr:rowOff>
    </xdr:from>
    <xdr:ext cx="534670" cy="259080"/>
    <xdr:sp macro="" textlink="">
      <xdr:nvSpPr>
        <xdr:cNvPr id="429" name="商工費該当値テキスト"/>
        <xdr:cNvSpPr txBox="1"/>
      </xdr:nvSpPr>
      <xdr:spPr>
        <a:xfrm>
          <a:off x="10528300" y="1316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76835</xdr:rowOff>
    </xdr:from>
    <xdr:to xmlns:xdr="http://schemas.openxmlformats.org/drawingml/2006/spreadsheetDrawing">
      <xdr:col>50</xdr:col>
      <xdr:colOff>165100</xdr:colOff>
      <xdr:row>77</xdr:row>
      <xdr:rowOff>6985</xdr:rowOff>
    </xdr:to>
    <xdr:sp macro="" textlink="">
      <xdr:nvSpPr>
        <xdr:cNvPr id="430" name="楕円 429"/>
        <xdr:cNvSpPr/>
      </xdr:nvSpPr>
      <xdr:spPr>
        <a:xfrm>
          <a:off x="95885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23495</xdr:rowOff>
    </xdr:from>
    <xdr:ext cx="534035" cy="259080"/>
    <xdr:sp macro="" textlink="">
      <xdr:nvSpPr>
        <xdr:cNvPr id="431" name="テキスト ボックス 430"/>
        <xdr:cNvSpPr txBox="1"/>
      </xdr:nvSpPr>
      <xdr:spPr>
        <a:xfrm>
          <a:off x="9371965" y="12882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32" name="楕円 431"/>
        <xdr:cNvSpPr/>
      </xdr:nvSpPr>
      <xdr:spPr>
        <a:xfrm>
          <a:off x="8699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95885</xdr:rowOff>
    </xdr:from>
    <xdr:ext cx="534035" cy="259080"/>
    <xdr:sp macro="" textlink="">
      <xdr:nvSpPr>
        <xdr:cNvPr id="433" name="テキスト ボックス 432"/>
        <xdr:cNvSpPr txBox="1"/>
      </xdr:nvSpPr>
      <xdr:spPr>
        <a:xfrm>
          <a:off x="8482965" y="13297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126365</xdr:rowOff>
    </xdr:from>
    <xdr:to xmlns:xdr="http://schemas.openxmlformats.org/drawingml/2006/spreadsheetDrawing">
      <xdr:col>41</xdr:col>
      <xdr:colOff>101600</xdr:colOff>
      <xdr:row>77</xdr:row>
      <xdr:rowOff>56515</xdr:rowOff>
    </xdr:to>
    <xdr:sp macro="" textlink="">
      <xdr:nvSpPr>
        <xdr:cNvPr id="434" name="楕円 433"/>
        <xdr:cNvSpPr/>
      </xdr:nvSpPr>
      <xdr:spPr>
        <a:xfrm>
          <a:off x="7810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47625</xdr:rowOff>
    </xdr:from>
    <xdr:ext cx="534035" cy="259080"/>
    <xdr:sp macro="" textlink="">
      <xdr:nvSpPr>
        <xdr:cNvPr id="435" name="テキスト ボックス 434"/>
        <xdr:cNvSpPr txBox="1"/>
      </xdr:nvSpPr>
      <xdr:spPr>
        <a:xfrm>
          <a:off x="7593965" y="13249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161290</xdr:rowOff>
    </xdr:from>
    <xdr:to xmlns:xdr="http://schemas.openxmlformats.org/drawingml/2006/spreadsheetDrawing">
      <xdr:col>36</xdr:col>
      <xdr:colOff>165100</xdr:colOff>
      <xdr:row>77</xdr:row>
      <xdr:rowOff>91440</xdr:rowOff>
    </xdr:to>
    <xdr:sp macro="" textlink="">
      <xdr:nvSpPr>
        <xdr:cNvPr id="436" name="楕円 435"/>
        <xdr:cNvSpPr/>
      </xdr:nvSpPr>
      <xdr:spPr>
        <a:xfrm>
          <a:off x="6921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82550</xdr:rowOff>
    </xdr:from>
    <xdr:ext cx="534035" cy="259080"/>
    <xdr:sp macro="" textlink="">
      <xdr:nvSpPr>
        <xdr:cNvPr id="437" name="テキスト ボックス 436"/>
        <xdr:cNvSpPr txBox="1"/>
      </xdr:nvSpPr>
      <xdr:spPr>
        <a:xfrm>
          <a:off x="6704965" y="13284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6" name="テキスト ボックス 44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9" name="テキスト ボックス 448"/>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3" name="テキスト ボックス 452"/>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7" name="テキスト ボックス 456"/>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15875</xdr:rowOff>
    </xdr:from>
    <xdr:to xmlns:xdr="http://schemas.openxmlformats.org/drawingml/2006/spreadsheetDrawing">
      <xdr:col>54</xdr:col>
      <xdr:colOff>189865</xdr:colOff>
      <xdr:row>97</xdr:row>
      <xdr:rowOff>151130</xdr:rowOff>
    </xdr:to>
    <xdr:cxnSp macro="">
      <xdr:nvCxnSpPr>
        <xdr:cNvPr id="461" name="直線コネクタ 460"/>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8445"/>
    <xdr:sp macro="" textlink="">
      <xdr:nvSpPr>
        <xdr:cNvPr id="462" name="土木費最小値テキスト"/>
        <xdr:cNvSpPr txBox="1"/>
      </xdr:nvSpPr>
      <xdr:spPr>
        <a:xfrm>
          <a:off x="10528300" y="1678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3" name="直線コネクタ 462"/>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58445"/>
    <xdr:sp macro="" textlink="">
      <xdr:nvSpPr>
        <xdr:cNvPr id="464" name="土木費最大値テキスト"/>
        <xdr:cNvSpPr txBox="1"/>
      </xdr:nvSpPr>
      <xdr:spPr>
        <a:xfrm>
          <a:off x="10528300" y="15221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5" name="直線コネクタ 464"/>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86360</xdr:rowOff>
    </xdr:from>
    <xdr:to xmlns:xdr="http://schemas.openxmlformats.org/drawingml/2006/spreadsheetDrawing">
      <xdr:col>55</xdr:col>
      <xdr:colOff>0</xdr:colOff>
      <xdr:row>95</xdr:row>
      <xdr:rowOff>170180</xdr:rowOff>
    </xdr:to>
    <xdr:cxnSp macro="">
      <xdr:nvCxnSpPr>
        <xdr:cNvPr id="466" name="直線コネクタ 465"/>
        <xdr:cNvCxnSpPr/>
      </xdr:nvCxnSpPr>
      <xdr:spPr>
        <a:xfrm flipV="1">
          <a:off x="9639300" y="1637411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60325</xdr:rowOff>
    </xdr:from>
    <xdr:ext cx="534670" cy="259080"/>
    <xdr:sp macro="" textlink="">
      <xdr:nvSpPr>
        <xdr:cNvPr id="467" name="土木費平均値テキスト"/>
        <xdr:cNvSpPr txBox="1"/>
      </xdr:nvSpPr>
      <xdr:spPr>
        <a:xfrm>
          <a:off x="10528300" y="16348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8" name="フローチャート: 判断 467"/>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170180</xdr:rowOff>
    </xdr:from>
    <xdr:to xmlns:xdr="http://schemas.openxmlformats.org/drawingml/2006/spreadsheetDrawing">
      <xdr:col>50</xdr:col>
      <xdr:colOff>114300</xdr:colOff>
      <xdr:row>96</xdr:row>
      <xdr:rowOff>22860</xdr:rowOff>
    </xdr:to>
    <xdr:cxnSp macro="">
      <xdr:nvCxnSpPr>
        <xdr:cNvPr id="469" name="直線コネクタ 468"/>
        <xdr:cNvCxnSpPr/>
      </xdr:nvCxnSpPr>
      <xdr:spPr>
        <a:xfrm flipV="1">
          <a:off x="8750300" y="164579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70" name="フローチャート: 判断 469"/>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59055</xdr:rowOff>
    </xdr:from>
    <xdr:ext cx="534035" cy="259080"/>
    <xdr:sp macro="" textlink="">
      <xdr:nvSpPr>
        <xdr:cNvPr id="471" name="テキスト ボックス 470"/>
        <xdr:cNvSpPr txBox="1"/>
      </xdr:nvSpPr>
      <xdr:spPr>
        <a:xfrm>
          <a:off x="9371965" y="16175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22860</xdr:rowOff>
    </xdr:from>
    <xdr:to xmlns:xdr="http://schemas.openxmlformats.org/drawingml/2006/spreadsheetDrawing">
      <xdr:col>45</xdr:col>
      <xdr:colOff>177800</xdr:colOff>
      <xdr:row>96</xdr:row>
      <xdr:rowOff>42545</xdr:rowOff>
    </xdr:to>
    <xdr:cxnSp macro="">
      <xdr:nvCxnSpPr>
        <xdr:cNvPr id="472" name="直線コネクタ 471"/>
        <xdr:cNvCxnSpPr/>
      </xdr:nvCxnSpPr>
      <xdr:spPr>
        <a:xfrm flipV="1">
          <a:off x="7861300" y="164820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3" name="フローチャート: 判断 472"/>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46990</xdr:rowOff>
    </xdr:from>
    <xdr:ext cx="534035" cy="259080"/>
    <xdr:sp macro="" textlink="">
      <xdr:nvSpPr>
        <xdr:cNvPr id="474" name="テキスト ボックス 473"/>
        <xdr:cNvSpPr txBox="1"/>
      </xdr:nvSpPr>
      <xdr:spPr>
        <a:xfrm>
          <a:off x="8482965" y="16163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34290</xdr:rowOff>
    </xdr:from>
    <xdr:to xmlns:xdr="http://schemas.openxmlformats.org/drawingml/2006/spreadsheetDrawing">
      <xdr:col>41</xdr:col>
      <xdr:colOff>50800</xdr:colOff>
      <xdr:row>96</xdr:row>
      <xdr:rowOff>42545</xdr:rowOff>
    </xdr:to>
    <xdr:cxnSp macro="">
      <xdr:nvCxnSpPr>
        <xdr:cNvPr id="475" name="直線コネクタ 474"/>
        <xdr:cNvCxnSpPr/>
      </xdr:nvCxnSpPr>
      <xdr:spPr>
        <a:xfrm>
          <a:off x="6972300" y="164934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6" name="フローチャート: 判断 475"/>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56515</xdr:rowOff>
    </xdr:from>
    <xdr:ext cx="534035" cy="258445"/>
    <xdr:sp macro="" textlink="">
      <xdr:nvSpPr>
        <xdr:cNvPr id="477" name="テキスト ボックス 476"/>
        <xdr:cNvSpPr txBox="1"/>
      </xdr:nvSpPr>
      <xdr:spPr>
        <a:xfrm>
          <a:off x="7593965" y="16172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8" name="フローチャート: 判断 477"/>
        <xdr:cNvSpPr/>
      </xdr:nvSpPr>
      <xdr:spPr>
        <a:xfrm>
          <a:off x="6921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57150</xdr:rowOff>
    </xdr:from>
    <xdr:ext cx="534035" cy="259080"/>
    <xdr:sp macro="" textlink="">
      <xdr:nvSpPr>
        <xdr:cNvPr id="479" name="テキスト ボックス 478"/>
        <xdr:cNvSpPr txBox="1"/>
      </xdr:nvSpPr>
      <xdr:spPr>
        <a:xfrm>
          <a:off x="6704965" y="1617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35560</xdr:rowOff>
    </xdr:from>
    <xdr:to xmlns:xdr="http://schemas.openxmlformats.org/drawingml/2006/spreadsheetDrawing">
      <xdr:col>55</xdr:col>
      <xdr:colOff>50800</xdr:colOff>
      <xdr:row>95</xdr:row>
      <xdr:rowOff>137160</xdr:rowOff>
    </xdr:to>
    <xdr:sp macro="" textlink="">
      <xdr:nvSpPr>
        <xdr:cNvPr id="485" name="楕円 484"/>
        <xdr:cNvSpPr/>
      </xdr:nvSpPr>
      <xdr:spPr>
        <a:xfrm>
          <a:off x="10426700" y="163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58420</xdr:rowOff>
    </xdr:from>
    <xdr:ext cx="534670" cy="259080"/>
    <xdr:sp macro="" textlink="">
      <xdr:nvSpPr>
        <xdr:cNvPr id="486" name="土木費該当値テキスト"/>
        <xdr:cNvSpPr txBox="1"/>
      </xdr:nvSpPr>
      <xdr:spPr>
        <a:xfrm>
          <a:off x="10528300" y="16174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119380</xdr:rowOff>
    </xdr:from>
    <xdr:to xmlns:xdr="http://schemas.openxmlformats.org/drawingml/2006/spreadsheetDrawing">
      <xdr:col>50</xdr:col>
      <xdr:colOff>165100</xdr:colOff>
      <xdr:row>96</xdr:row>
      <xdr:rowOff>49530</xdr:rowOff>
    </xdr:to>
    <xdr:sp macro="" textlink="">
      <xdr:nvSpPr>
        <xdr:cNvPr id="487" name="楕円 486"/>
        <xdr:cNvSpPr/>
      </xdr:nvSpPr>
      <xdr:spPr>
        <a:xfrm>
          <a:off x="95885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40640</xdr:rowOff>
    </xdr:from>
    <xdr:ext cx="534035" cy="258445"/>
    <xdr:sp macro="" textlink="">
      <xdr:nvSpPr>
        <xdr:cNvPr id="488" name="テキスト ボックス 487"/>
        <xdr:cNvSpPr txBox="1"/>
      </xdr:nvSpPr>
      <xdr:spPr>
        <a:xfrm>
          <a:off x="9371965" y="16499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143510</xdr:rowOff>
    </xdr:from>
    <xdr:to xmlns:xdr="http://schemas.openxmlformats.org/drawingml/2006/spreadsheetDrawing">
      <xdr:col>46</xdr:col>
      <xdr:colOff>38100</xdr:colOff>
      <xdr:row>96</xdr:row>
      <xdr:rowOff>73660</xdr:rowOff>
    </xdr:to>
    <xdr:sp macro="" textlink="">
      <xdr:nvSpPr>
        <xdr:cNvPr id="489" name="楕円 488"/>
        <xdr:cNvSpPr/>
      </xdr:nvSpPr>
      <xdr:spPr>
        <a:xfrm>
          <a:off x="8699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64770</xdr:rowOff>
    </xdr:from>
    <xdr:ext cx="534035" cy="258445"/>
    <xdr:sp macro="" textlink="">
      <xdr:nvSpPr>
        <xdr:cNvPr id="490" name="テキスト ボックス 489"/>
        <xdr:cNvSpPr txBox="1"/>
      </xdr:nvSpPr>
      <xdr:spPr>
        <a:xfrm>
          <a:off x="8482965" y="16523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163195</xdr:rowOff>
    </xdr:from>
    <xdr:to xmlns:xdr="http://schemas.openxmlformats.org/drawingml/2006/spreadsheetDrawing">
      <xdr:col>41</xdr:col>
      <xdr:colOff>101600</xdr:colOff>
      <xdr:row>96</xdr:row>
      <xdr:rowOff>93345</xdr:rowOff>
    </xdr:to>
    <xdr:sp macro="" textlink="">
      <xdr:nvSpPr>
        <xdr:cNvPr id="491" name="楕円 490"/>
        <xdr:cNvSpPr/>
      </xdr:nvSpPr>
      <xdr:spPr>
        <a:xfrm>
          <a:off x="781050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84455</xdr:rowOff>
    </xdr:from>
    <xdr:ext cx="534035" cy="259080"/>
    <xdr:sp macro="" textlink="">
      <xdr:nvSpPr>
        <xdr:cNvPr id="492" name="テキスト ボックス 491"/>
        <xdr:cNvSpPr txBox="1"/>
      </xdr:nvSpPr>
      <xdr:spPr>
        <a:xfrm>
          <a:off x="7593965" y="16543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154940</xdr:rowOff>
    </xdr:from>
    <xdr:to xmlns:xdr="http://schemas.openxmlformats.org/drawingml/2006/spreadsheetDrawing">
      <xdr:col>36</xdr:col>
      <xdr:colOff>165100</xdr:colOff>
      <xdr:row>96</xdr:row>
      <xdr:rowOff>85090</xdr:rowOff>
    </xdr:to>
    <xdr:sp macro="" textlink="">
      <xdr:nvSpPr>
        <xdr:cNvPr id="493" name="楕円 492"/>
        <xdr:cNvSpPr/>
      </xdr:nvSpPr>
      <xdr:spPr>
        <a:xfrm>
          <a:off x="6921500" y="164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76835</xdr:rowOff>
    </xdr:from>
    <xdr:ext cx="534035" cy="258445"/>
    <xdr:sp macro="" textlink="">
      <xdr:nvSpPr>
        <xdr:cNvPr id="494" name="テキスト ボックス 493"/>
        <xdr:cNvSpPr txBox="1"/>
      </xdr:nvSpPr>
      <xdr:spPr>
        <a:xfrm>
          <a:off x="6704965" y="16536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3" name="テキスト ボックス 50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5" name="テキスト ボックス 504"/>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6" name="直線コネクタ 50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7" name="テキスト ボックス 506"/>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8" name="直線コネクタ 50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9" name="テキスト ボックス 50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11" name="テキスト ボックス 510"/>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2" name="直線コネクタ 51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3" name="テキスト ボックス 51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4" name="直線コネクタ 51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5" name="テキスト ボックス 514"/>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7" name="テキスト ボックス 516"/>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9" name="直線コネクタ 518"/>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13970</xdr:rowOff>
    </xdr:from>
    <xdr:ext cx="534670" cy="259080"/>
    <xdr:sp macro="" textlink="">
      <xdr:nvSpPr>
        <xdr:cNvPr id="520" name="消防費最小値テキスト"/>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21" name="直線コネクタ 520"/>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34925</xdr:rowOff>
    </xdr:from>
    <xdr:ext cx="534670" cy="259080"/>
    <xdr:sp macro="" textlink="">
      <xdr:nvSpPr>
        <xdr:cNvPr id="522" name="消防費最大値テキスト"/>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3" name="直線コネクタ 522"/>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47625</xdr:rowOff>
    </xdr:from>
    <xdr:to xmlns:xdr="http://schemas.openxmlformats.org/drawingml/2006/spreadsheetDrawing">
      <xdr:col>85</xdr:col>
      <xdr:colOff>127000</xdr:colOff>
      <xdr:row>36</xdr:row>
      <xdr:rowOff>71120</xdr:rowOff>
    </xdr:to>
    <xdr:cxnSp macro="">
      <xdr:nvCxnSpPr>
        <xdr:cNvPr id="524" name="直線コネクタ 523"/>
        <xdr:cNvCxnSpPr/>
      </xdr:nvCxnSpPr>
      <xdr:spPr>
        <a:xfrm flipV="1">
          <a:off x="15481300" y="6048375"/>
          <a:ext cx="8382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154940</xdr:rowOff>
    </xdr:from>
    <xdr:ext cx="534670" cy="258445"/>
    <xdr:sp macro="" textlink="">
      <xdr:nvSpPr>
        <xdr:cNvPr id="525" name="消防費平均値テキスト"/>
        <xdr:cNvSpPr txBox="1"/>
      </xdr:nvSpPr>
      <xdr:spPr>
        <a:xfrm>
          <a:off x="16370300" y="63271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26" name="フローチャート: 判断 525"/>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71120</xdr:rowOff>
    </xdr:from>
    <xdr:to xmlns:xdr="http://schemas.openxmlformats.org/drawingml/2006/spreadsheetDrawing">
      <xdr:col>81</xdr:col>
      <xdr:colOff>50800</xdr:colOff>
      <xdr:row>36</xdr:row>
      <xdr:rowOff>170815</xdr:rowOff>
    </xdr:to>
    <xdr:cxnSp macro="">
      <xdr:nvCxnSpPr>
        <xdr:cNvPr id="527" name="直線コネクタ 526"/>
        <xdr:cNvCxnSpPr/>
      </xdr:nvCxnSpPr>
      <xdr:spPr>
        <a:xfrm flipV="1">
          <a:off x="14592300" y="624332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8" name="フローチャート: 判断 527"/>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138430</xdr:rowOff>
    </xdr:from>
    <xdr:ext cx="534035" cy="259080"/>
    <xdr:sp macro="" textlink="">
      <xdr:nvSpPr>
        <xdr:cNvPr id="529" name="テキスト ボックス 528"/>
        <xdr:cNvSpPr txBox="1"/>
      </xdr:nvSpPr>
      <xdr:spPr>
        <a:xfrm>
          <a:off x="15213965" y="6482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68580</xdr:rowOff>
    </xdr:from>
    <xdr:to xmlns:xdr="http://schemas.openxmlformats.org/drawingml/2006/spreadsheetDrawing">
      <xdr:col>76</xdr:col>
      <xdr:colOff>114300</xdr:colOff>
      <xdr:row>36</xdr:row>
      <xdr:rowOff>170815</xdr:rowOff>
    </xdr:to>
    <xdr:cxnSp macro="">
      <xdr:nvCxnSpPr>
        <xdr:cNvPr id="530" name="直線コネクタ 529"/>
        <xdr:cNvCxnSpPr/>
      </xdr:nvCxnSpPr>
      <xdr:spPr>
        <a:xfrm>
          <a:off x="13703300" y="624078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31" name="フローチャート: 判断 530"/>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13335</xdr:rowOff>
    </xdr:from>
    <xdr:ext cx="534035" cy="259080"/>
    <xdr:sp macro="" textlink="">
      <xdr:nvSpPr>
        <xdr:cNvPr id="532" name="テキスト ボックス 531"/>
        <xdr:cNvSpPr txBox="1"/>
      </xdr:nvSpPr>
      <xdr:spPr>
        <a:xfrm>
          <a:off x="14324965" y="652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68580</xdr:rowOff>
    </xdr:from>
    <xdr:to xmlns:xdr="http://schemas.openxmlformats.org/drawingml/2006/spreadsheetDrawing">
      <xdr:col>71</xdr:col>
      <xdr:colOff>177800</xdr:colOff>
      <xdr:row>36</xdr:row>
      <xdr:rowOff>116205</xdr:rowOff>
    </xdr:to>
    <xdr:cxnSp macro="">
      <xdr:nvCxnSpPr>
        <xdr:cNvPr id="533" name="直線コネクタ 532"/>
        <xdr:cNvCxnSpPr/>
      </xdr:nvCxnSpPr>
      <xdr:spPr>
        <a:xfrm flipV="1">
          <a:off x="12814300" y="624078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4" name="フローチャート: 判断 533"/>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6350</xdr:rowOff>
    </xdr:from>
    <xdr:ext cx="534035" cy="258445"/>
    <xdr:sp macro="" textlink="">
      <xdr:nvSpPr>
        <xdr:cNvPr id="535" name="テキスト ボックス 534"/>
        <xdr:cNvSpPr txBox="1"/>
      </xdr:nvSpPr>
      <xdr:spPr>
        <a:xfrm>
          <a:off x="13435965" y="6521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36" name="フローチャート: 判断 535"/>
        <xdr:cNvSpPr/>
      </xdr:nvSpPr>
      <xdr:spPr>
        <a:xfrm>
          <a:off x="12763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164465</xdr:rowOff>
    </xdr:from>
    <xdr:ext cx="534035" cy="259080"/>
    <xdr:sp macro="" textlink="">
      <xdr:nvSpPr>
        <xdr:cNvPr id="537" name="テキスト ボックス 536"/>
        <xdr:cNvSpPr txBox="1"/>
      </xdr:nvSpPr>
      <xdr:spPr>
        <a:xfrm>
          <a:off x="12546965" y="6508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168275</xdr:rowOff>
    </xdr:from>
    <xdr:to xmlns:xdr="http://schemas.openxmlformats.org/drawingml/2006/spreadsheetDrawing">
      <xdr:col>85</xdr:col>
      <xdr:colOff>177800</xdr:colOff>
      <xdr:row>35</xdr:row>
      <xdr:rowOff>98425</xdr:rowOff>
    </xdr:to>
    <xdr:sp macro="" textlink="">
      <xdr:nvSpPr>
        <xdr:cNvPr id="543" name="楕円 542"/>
        <xdr:cNvSpPr/>
      </xdr:nvSpPr>
      <xdr:spPr>
        <a:xfrm>
          <a:off x="162687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19685</xdr:rowOff>
    </xdr:from>
    <xdr:ext cx="534670" cy="258445"/>
    <xdr:sp macro="" textlink="">
      <xdr:nvSpPr>
        <xdr:cNvPr id="544" name="消防費該当値テキスト"/>
        <xdr:cNvSpPr txBox="1"/>
      </xdr:nvSpPr>
      <xdr:spPr>
        <a:xfrm>
          <a:off x="16370300" y="5848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45" name="楕円 544"/>
        <xdr:cNvSpPr/>
      </xdr:nvSpPr>
      <xdr:spPr>
        <a:xfrm>
          <a:off x="1543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138430</xdr:rowOff>
    </xdr:from>
    <xdr:ext cx="534035" cy="259080"/>
    <xdr:sp macro="" textlink="">
      <xdr:nvSpPr>
        <xdr:cNvPr id="546" name="テキスト ボックス 545"/>
        <xdr:cNvSpPr txBox="1"/>
      </xdr:nvSpPr>
      <xdr:spPr>
        <a:xfrm>
          <a:off x="15213965" y="5967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120650</xdr:rowOff>
    </xdr:from>
    <xdr:to xmlns:xdr="http://schemas.openxmlformats.org/drawingml/2006/spreadsheetDrawing">
      <xdr:col>76</xdr:col>
      <xdr:colOff>165100</xdr:colOff>
      <xdr:row>37</xdr:row>
      <xdr:rowOff>50165</xdr:rowOff>
    </xdr:to>
    <xdr:sp macro="" textlink="">
      <xdr:nvSpPr>
        <xdr:cNvPr id="547" name="楕円 546"/>
        <xdr:cNvSpPr/>
      </xdr:nvSpPr>
      <xdr:spPr>
        <a:xfrm>
          <a:off x="14541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66675</xdr:rowOff>
    </xdr:from>
    <xdr:ext cx="534035" cy="258445"/>
    <xdr:sp macro="" textlink="">
      <xdr:nvSpPr>
        <xdr:cNvPr id="548" name="テキスト ボックス 547"/>
        <xdr:cNvSpPr txBox="1"/>
      </xdr:nvSpPr>
      <xdr:spPr>
        <a:xfrm>
          <a:off x="14324965" y="6067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17780</xdr:rowOff>
    </xdr:from>
    <xdr:to xmlns:xdr="http://schemas.openxmlformats.org/drawingml/2006/spreadsheetDrawing">
      <xdr:col>72</xdr:col>
      <xdr:colOff>38100</xdr:colOff>
      <xdr:row>36</xdr:row>
      <xdr:rowOff>119380</xdr:rowOff>
    </xdr:to>
    <xdr:sp macro="" textlink="">
      <xdr:nvSpPr>
        <xdr:cNvPr id="549" name="楕円 548"/>
        <xdr:cNvSpPr/>
      </xdr:nvSpPr>
      <xdr:spPr>
        <a:xfrm>
          <a:off x="13652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135890</xdr:rowOff>
    </xdr:from>
    <xdr:ext cx="534035" cy="259080"/>
    <xdr:sp macro="" textlink="">
      <xdr:nvSpPr>
        <xdr:cNvPr id="550" name="テキスト ボックス 549"/>
        <xdr:cNvSpPr txBox="1"/>
      </xdr:nvSpPr>
      <xdr:spPr>
        <a:xfrm>
          <a:off x="13435965" y="5965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65405</xdr:rowOff>
    </xdr:from>
    <xdr:to xmlns:xdr="http://schemas.openxmlformats.org/drawingml/2006/spreadsheetDrawing">
      <xdr:col>67</xdr:col>
      <xdr:colOff>101600</xdr:colOff>
      <xdr:row>36</xdr:row>
      <xdr:rowOff>167005</xdr:rowOff>
    </xdr:to>
    <xdr:sp macro="" textlink="">
      <xdr:nvSpPr>
        <xdr:cNvPr id="551" name="楕円 550"/>
        <xdr:cNvSpPr/>
      </xdr:nvSpPr>
      <xdr:spPr>
        <a:xfrm>
          <a:off x="12763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12065</xdr:rowOff>
    </xdr:from>
    <xdr:ext cx="534035" cy="259080"/>
    <xdr:sp macro="" textlink="">
      <xdr:nvSpPr>
        <xdr:cNvPr id="552" name="テキスト ボックス 551"/>
        <xdr:cNvSpPr txBox="1"/>
      </xdr:nvSpPr>
      <xdr:spPr>
        <a:xfrm>
          <a:off x="12546965" y="6012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1" name="テキスト ボックス 56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63" name="テキスト ボックス 562"/>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4" name="直線コネクタ 56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5" name="テキスト ボックス 564"/>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6" name="直線コネクタ 56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7" name="テキスト ボックス 566"/>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8" name="直線コネクタ 56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8445"/>
    <xdr:sp macro="" textlink="">
      <xdr:nvSpPr>
        <xdr:cNvPr id="569" name="テキスト ボックス 568"/>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0" name="直線コネクタ 56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71" name="テキスト ボックス 570"/>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2" name="直線コネクタ 57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73" name="テキスト ボックス 572"/>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5" name="テキスト ボックス 574"/>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7" name="直線コネクタ 576"/>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94615</xdr:rowOff>
    </xdr:from>
    <xdr:ext cx="534670" cy="259080"/>
    <xdr:sp macro="" textlink="">
      <xdr:nvSpPr>
        <xdr:cNvPr id="578" name="教育費最小値テキスト"/>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9" name="直線コネクタ 578"/>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148590</xdr:rowOff>
    </xdr:from>
    <xdr:ext cx="598805" cy="259080"/>
    <xdr:sp macro="" textlink="">
      <xdr:nvSpPr>
        <xdr:cNvPr id="580" name="教育費最大値テキスト"/>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81" name="直線コネクタ 580"/>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67310</xdr:rowOff>
    </xdr:from>
    <xdr:to xmlns:xdr="http://schemas.openxmlformats.org/drawingml/2006/spreadsheetDrawing">
      <xdr:col>85</xdr:col>
      <xdr:colOff>127000</xdr:colOff>
      <xdr:row>56</xdr:row>
      <xdr:rowOff>129540</xdr:rowOff>
    </xdr:to>
    <xdr:cxnSp macro="">
      <xdr:nvCxnSpPr>
        <xdr:cNvPr id="582" name="直線コネクタ 581"/>
        <xdr:cNvCxnSpPr/>
      </xdr:nvCxnSpPr>
      <xdr:spPr>
        <a:xfrm flipV="1">
          <a:off x="15481300" y="9497060"/>
          <a:ext cx="8382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115570</xdr:rowOff>
    </xdr:from>
    <xdr:ext cx="534670" cy="259080"/>
    <xdr:sp macro="" textlink="">
      <xdr:nvSpPr>
        <xdr:cNvPr id="583" name="教育費平均値テキスト"/>
        <xdr:cNvSpPr txBox="1"/>
      </xdr:nvSpPr>
      <xdr:spPr>
        <a:xfrm>
          <a:off x="16370300" y="920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177800</xdr:colOff>
      <xdr:row>55</xdr:row>
      <xdr:rowOff>22860</xdr:rowOff>
    </xdr:to>
    <xdr:sp macro="" textlink="">
      <xdr:nvSpPr>
        <xdr:cNvPr id="584" name="フローチャート: 判断 583"/>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129540</xdr:rowOff>
    </xdr:from>
    <xdr:to xmlns:xdr="http://schemas.openxmlformats.org/drawingml/2006/spreadsheetDrawing">
      <xdr:col>81</xdr:col>
      <xdr:colOff>50800</xdr:colOff>
      <xdr:row>57</xdr:row>
      <xdr:rowOff>57785</xdr:rowOff>
    </xdr:to>
    <xdr:cxnSp macro="">
      <xdr:nvCxnSpPr>
        <xdr:cNvPr id="585" name="直線コネクタ 584"/>
        <xdr:cNvCxnSpPr/>
      </xdr:nvCxnSpPr>
      <xdr:spPr>
        <a:xfrm flipV="1">
          <a:off x="14592300" y="973074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6" name="フローチャート: 判断 585"/>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130810</xdr:rowOff>
    </xdr:from>
    <xdr:ext cx="534035" cy="259080"/>
    <xdr:sp macro="" textlink="">
      <xdr:nvSpPr>
        <xdr:cNvPr id="587" name="テキスト ボックス 586"/>
        <xdr:cNvSpPr txBox="1"/>
      </xdr:nvSpPr>
      <xdr:spPr>
        <a:xfrm>
          <a:off x="15213965" y="9217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57785</xdr:rowOff>
    </xdr:from>
    <xdr:to xmlns:xdr="http://schemas.openxmlformats.org/drawingml/2006/spreadsheetDrawing">
      <xdr:col>76</xdr:col>
      <xdr:colOff>114300</xdr:colOff>
      <xdr:row>57</xdr:row>
      <xdr:rowOff>102870</xdr:rowOff>
    </xdr:to>
    <xdr:cxnSp macro="">
      <xdr:nvCxnSpPr>
        <xdr:cNvPr id="588" name="直線コネクタ 587"/>
        <xdr:cNvCxnSpPr/>
      </xdr:nvCxnSpPr>
      <xdr:spPr>
        <a:xfrm flipV="1">
          <a:off x="13703300" y="98304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9" name="フローチャート: 判断 588"/>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158750</xdr:rowOff>
    </xdr:from>
    <xdr:ext cx="534035" cy="259080"/>
    <xdr:sp macro="" textlink="">
      <xdr:nvSpPr>
        <xdr:cNvPr id="590" name="テキスト ボックス 589"/>
        <xdr:cNvSpPr txBox="1"/>
      </xdr:nvSpPr>
      <xdr:spPr>
        <a:xfrm>
          <a:off x="14324965" y="9245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40640</xdr:rowOff>
    </xdr:from>
    <xdr:to xmlns:xdr="http://schemas.openxmlformats.org/drawingml/2006/spreadsheetDrawing">
      <xdr:col>71</xdr:col>
      <xdr:colOff>177800</xdr:colOff>
      <xdr:row>57</xdr:row>
      <xdr:rowOff>102870</xdr:rowOff>
    </xdr:to>
    <xdr:cxnSp macro="">
      <xdr:nvCxnSpPr>
        <xdr:cNvPr id="591" name="直線コネクタ 590"/>
        <xdr:cNvCxnSpPr/>
      </xdr:nvCxnSpPr>
      <xdr:spPr>
        <a:xfrm>
          <a:off x="12814300" y="964184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2" name="フローチャート: 判断 591"/>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27940</xdr:rowOff>
    </xdr:from>
    <xdr:ext cx="534035" cy="259080"/>
    <xdr:sp macro="" textlink="">
      <xdr:nvSpPr>
        <xdr:cNvPr id="593" name="テキスト ボックス 592"/>
        <xdr:cNvSpPr txBox="1"/>
      </xdr:nvSpPr>
      <xdr:spPr>
        <a:xfrm>
          <a:off x="13435965" y="928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154940</xdr:rowOff>
    </xdr:from>
    <xdr:to xmlns:xdr="http://schemas.openxmlformats.org/drawingml/2006/spreadsheetDrawing">
      <xdr:col>67</xdr:col>
      <xdr:colOff>101600</xdr:colOff>
      <xdr:row>55</xdr:row>
      <xdr:rowOff>84455</xdr:rowOff>
    </xdr:to>
    <xdr:sp macro="" textlink="">
      <xdr:nvSpPr>
        <xdr:cNvPr id="594" name="フローチャート: 判断 593"/>
        <xdr:cNvSpPr/>
      </xdr:nvSpPr>
      <xdr:spPr>
        <a:xfrm>
          <a:off x="1276350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100965</xdr:rowOff>
    </xdr:from>
    <xdr:ext cx="534035" cy="258445"/>
    <xdr:sp macro="" textlink="">
      <xdr:nvSpPr>
        <xdr:cNvPr id="595" name="テキスト ボックス 594"/>
        <xdr:cNvSpPr txBox="1"/>
      </xdr:nvSpPr>
      <xdr:spPr>
        <a:xfrm>
          <a:off x="12546965" y="9187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16510</xdr:rowOff>
    </xdr:from>
    <xdr:to xmlns:xdr="http://schemas.openxmlformats.org/drawingml/2006/spreadsheetDrawing">
      <xdr:col>85</xdr:col>
      <xdr:colOff>177800</xdr:colOff>
      <xdr:row>55</xdr:row>
      <xdr:rowOff>118110</xdr:rowOff>
    </xdr:to>
    <xdr:sp macro="" textlink="">
      <xdr:nvSpPr>
        <xdr:cNvPr id="601" name="楕円 600"/>
        <xdr:cNvSpPr/>
      </xdr:nvSpPr>
      <xdr:spPr>
        <a:xfrm>
          <a:off x="16268700" y="94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166370</xdr:rowOff>
    </xdr:from>
    <xdr:ext cx="534670" cy="258445"/>
    <xdr:sp macro="" textlink="">
      <xdr:nvSpPr>
        <xdr:cNvPr id="602" name="教育費該当値テキスト"/>
        <xdr:cNvSpPr txBox="1"/>
      </xdr:nvSpPr>
      <xdr:spPr>
        <a:xfrm>
          <a:off x="16370300" y="9424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78740</xdr:rowOff>
    </xdr:from>
    <xdr:to xmlns:xdr="http://schemas.openxmlformats.org/drawingml/2006/spreadsheetDrawing">
      <xdr:col>81</xdr:col>
      <xdr:colOff>101600</xdr:colOff>
      <xdr:row>57</xdr:row>
      <xdr:rowOff>8890</xdr:rowOff>
    </xdr:to>
    <xdr:sp macro="" textlink="">
      <xdr:nvSpPr>
        <xdr:cNvPr id="603" name="楕円 602"/>
        <xdr:cNvSpPr/>
      </xdr:nvSpPr>
      <xdr:spPr>
        <a:xfrm>
          <a:off x="15430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171450</xdr:rowOff>
    </xdr:from>
    <xdr:ext cx="534035" cy="259080"/>
    <xdr:sp macro="" textlink="">
      <xdr:nvSpPr>
        <xdr:cNvPr id="604" name="テキスト ボックス 603"/>
        <xdr:cNvSpPr txBox="1"/>
      </xdr:nvSpPr>
      <xdr:spPr>
        <a:xfrm>
          <a:off x="15213965" y="9772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6985</xdr:rowOff>
    </xdr:from>
    <xdr:to xmlns:xdr="http://schemas.openxmlformats.org/drawingml/2006/spreadsheetDrawing">
      <xdr:col>76</xdr:col>
      <xdr:colOff>165100</xdr:colOff>
      <xdr:row>57</xdr:row>
      <xdr:rowOff>109220</xdr:rowOff>
    </xdr:to>
    <xdr:sp macro="" textlink="">
      <xdr:nvSpPr>
        <xdr:cNvPr id="605" name="楕円 604"/>
        <xdr:cNvSpPr/>
      </xdr:nvSpPr>
      <xdr:spPr>
        <a:xfrm>
          <a:off x="14541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99695</xdr:rowOff>
    </xdr:from>
    <xdr:ext cx="534035" cy="258445"/>
    <xdr:sp macro="" textlink="">
      <xdr:nvSpPr>
        <xdr:cNvPr id="606" name="テキスト ボックス 605"/>
        <xdr:cNvSpPr txBox="1"/>
      </xdr:nvSpPr>
      <xdr:spPr>
        <a:xfrm>
          <a:off x="14324965" y="9872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52070</xdr:rowOff>
    </xdr:from>
    <xdr:to xmlns:xdr="http://schemas.openxmlformats.org/drawingml/2006/spreadsheetDrawing">
      <xdr:col>72</xdr:col>
      <xdr:colOff>38100</xdr:colOff>
      <xdr:row>57</xdr:row>
      <xdr:rowOff>153670</xdr:rowOff>
    </xdr:to>
    <xdr:sp macro="" textlink="">
      <xdr:nvSpPr>
        <xdr:cNvPr id="607" name="楕円 606"/>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144780</xdr:rowOff>
    </xdr:from>
    <xdr:ext cx="534035" cy="258445"/>
    <xdr:sp macro="" textlink="">
      <xdr:nvSpPr>
        <xdr:cNvPr id="608" name="テキスト ボックス 607"/>
        <xdr:cNvSpPr txBox="1"/>
      </xdr:nvSpPr>
      <xdr:spPr>
        <a:xfrm>
          <a:off x="13435965" y="9917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160655</xdr:rowOff>
    </xdr:from>
    <xdr:to xmlns:xdr="http://schemas.openxmlformats.org/drawingml/2006/spreadsheetDrawing">
      <xdr:col>67</xdr:col>
      <xdr:colOff>101600</xdr:colOff>
      <xdr:row>56</xdr:row>
      <xdr:rowOff>90805</xdr:rowOff>
    </xdr:to>
    <xdr:sp macro="" textlink="">
      <xdr:nvSpPr>
        <xdr:cNvPr id="609" name="楕円 608"/>
        <xdr:cNvSpPr/>
      </xdr:nvSpPr>
      <xdr:spPr>
        <a:xfrm>
          <a:off x="12763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81915</xdr:rowOff>
    </xdr:from>
    <xdr:ext cx="534035" cy="259080"/>
    <xdr:sp macro="" textlink="">
      <xdr:nvSpPr>
        <xdr:cNvPr id="610" name="テキスト ボックス 609"/>
        <xdr:cNvSpPr txBox="1"/>
      </xdr:nvSpPr>
      <xdr:spPr>
        <a:xfrm>
          <a:off x="12546965" y="9683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9" name="テキスト ボックス 61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21" name="直線コネクタ 62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22" name="テキスト ボックス 621"/>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3" name="直線コネクタ 62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24" name="テキスト ボックス 623"/>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5" name="直線コネクタ 62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8445"/>
    <xdr:sp macro="" textlink="">
      <xdr:nvSpPr>
        <xdr:cNvPr id="626" name="テキスト ボックス 625"/>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7" name="直線コネクタ 62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8445"/>
    <xdr:sp macro="" textlink="">
      <xdr:nvSpPr>
        <xdr:cNvPr id="628" name="テキスト ボックス 627"/>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30" name="テキスト ボックス 629"/>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31115</xdr:rowOff>
    </xdr:from>
    <xdr:to xmlns:xdr="http://schemas.openxmlformats.org/drawingml/2006/spreadsheetDrawing">
      <xdr:col>85</xdr:col>
      <xdr:colOff>126365</xdr:colOff>
      <xdr:row>78</xdr:row>
      <xdr:rowOff>139700</xdr:rowOff>
    </xdr:to>
    <xdr:cxnSp macro="">
      <xdr:nvCxnSpPr>
        <xdr:cNvPr id="632" name="直線コネクタ 631"/>
        <xdr:cNvCxnSpPr/>
      </xdr:nvCxnSpPr>
      <xdr:spPr>
        <a:xfrm flipV="1">
          <a:off x="16317595" y="12375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33"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4" name="直線コネクタ 633"/>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149225</xdr:rowOff>
    </xdr:from>
    <xdr:ext cx="534670" cy="259080"/>
    <xdr:sp macro="" textlink="">
      <xdr:nvSpPr>
        <xdr:cNvPr id="635" name="災害復旧費最大値テキスト"/>
        <xdr:cNvSpPr txBox="1"/>
      </xdr:nvSpPr>
      <xdr:spPr>
        <a:xfrm>
          <a:off x="16370300" y="1215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31115</xdr:rowOff>
    </xdr:from>
    <xdr:to xmlns:xdr="http://schemas.openxmlformats.org/drawingml/2006/spreadsheetDrawing">
      <xdr:col>86</xdr:col>
      <xdr:colOff>25400</xdr:colOff>
      <xdr:row>72</xdr:row>
      <xdr:rowOff>31115</xdr:rowOff>
    </xdr:to>
    <xdr:cxnSp macro="">
      <xdr:nvCxnSpPr>
        <xdr:cNvPr id="636" name="直線コネクタ 635"/>
        <xdr:cNvCxnSpPr/>
      </xdr:nvCxnSpPr>
      <xdr:spPr>
        <a:xfrm>
          <a:off x="16230600" y="1237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114935</xdr:rowOff>
    </xdr:from>
    <xdr:to xmlns:xdr="http://schemas.openxmlformats.org/drawingml/2006/spreadsheetDrawing">
      <xdr:col>85</xdr:col>
      <xdr:colOff>127000</xdr:colOff>
      <xdr:row>78</xdr:row>
      <xdr:rowOff>127000</xdr:rowOff>
    </xdr:to>
    <xdr:cxnSp macro="">
      <xdr:nvCxnSpPr>
        <xdr:cNvPr id="637" name="直線コネクタ 636"/>
        <xdr:cNvCxnSpPr/>
      </xdr:nvCxnSpPr>
      <xdr:spPr>
        <a:xfrm>
          <a:off x="15481300" y="1348803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900" cy="259080"/>
    <xdr:sp macro="" textlink="">
      <xdr:nvSpPr>
        <xdr:cNvPr id="638" name="災害復旧費平均値テキスト"/>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39" name="フローチャート: 判断 638"/>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114300</xdr:rowOff>
    </xdr:from>
    <xdr:to xmlns:xdr="http://schemas.openxmlformats.org/drawingml/2006/spreadsheetDrawing">
      <xdr:col>81</xdr:col>
      <xdr:colOff>50800</xdr:colOff>
      <xdr:row>78</xdr:row>
      <xdr:rowOff>114935</xdr:rowOff>
    </xdr:to>
    <xdr:cxnSp macro="">
      <xdr:nvCxnSpPr>
        <xdr:cNvPr id="640" name="直線コネクタ 639"/>
        <xdr:cNvCxnSpPr/>
      </xdr:nvCxnSpPr>
      <xdr:spPr>
        <a:xfrm>
          <a:off x="14592300" y="134874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74930</xdr:rowOff>
    </xdr:to>
    <xdr:sp macro="" textlink="">
      <xdr:nvSpPr>
        <xdr:cNvPr id="641" name="フローチャート: 判断 640"/>
        <xdr:cNvSpPr/>
      </xdr:nvSpPr>
      <xdr:spPr>
        <a:xfrm>
          <a:off x="15430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91440</xdr:rowOff>
    </xdr:from>
    <xdr:ext cx="469265" cy="259080"/>
    <xdr:sp macro="" textlink="">
      <xdr:nvSpPr>
        <xdr:cNvPr id="642" name="テキスト ボックス 641"/>
        <xdr:cNvSpPr txBox="1"/>
      </xdr:nvSpPr>
      <xdr:spPr>
        <a:xfrm>
          <a:off x="15246350" y="13121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114300</xdr:rowOff>
    </xdr:from>
    <xdr:to xmlns:xdr="http://schemas.openxmlformats.org/drawingml/2006/spreadsheetDrawing">
      <xdr:col>76</xdr:col>
      <xdr:colOff>114300</xdr:colOff>
      <xdr:row>78</xdr:row>
      <xdr:rowOff>138430</xdr:rowOff>
    </xdr:to>
    <xdr:cxnSp macro="">
      <xdr:nvCxnSpPr>
        <xdr:cNvPr id="643" name="直線コネクタ 642"/>
        <xdr:cNvCxnSpPr/>
      </xdr:nvCxnSpPr>
      <xdr:spPr>
        <a:xfrm flipV="1">
          <a:off x="13703300" y="134874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4" name="フローチャート: 判断 643"/>
        <xdr:cNvSpPr/>
      </xdr:nvSpPr>
      <xdr:spPr>
        <a:xfrm>
          <a:off x="1454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92710</xdr:rowOff>
    </xdr:from>
    <xdr:ext cx="469265" cy="259080"/>
    <xdr:sp macro="" textlink="">
      <xdr:nvSpPr>
        <xdr:cNvPr id="645" name="テキスト ボックス 644"/>
        <xdr:cNvSpPr txBox="1"/>
      </xdr:nvSpPr>
      <xdr:spPr>
        <a:xfrm>
          <a:off x="14357350" y="13122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138430</xdr:rowOff>
    </xdr:from>
    <xdr:to xmlns:xdr="http://schemas.openxmlformats.org/drawingml/2006/spreadsheetDrawing">
      <xdr:col>71</xdr:col>
      <xdr:colOff>177800</xdr:colOff>
      <xdr:row>78</xdr:row>
      <xdr:rowOff>139700</xdr:rowOff>
    </xdr:to>
    <xdr:cxnSp macro="">
      <xdr:nvCxnSpPr>
        <xdr:cNvPr id="646" name="直線コネクタ 645"/>
        <xdr:cNvCxnSpPr/>
      </xdr:nvCxnSpPr>
      <xdr:spPr>
        <a:xfrm flipV="1">
          <a:off x="12814300" y="13511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150495</xdr:rowOff>
    </xdr:from>
    <xdr:to xmlns:xdr="http://schemas.openxmlformats.org/drawingml/2006/spreadsheetDrawing">
      <xdr:col>72</xdr:col>
      <xdr:colOff>38100</xdr:colOff>
      <xdr:row>78</xdr:row>
      <xdr:rowOff>80645</xdr:rowOff>
    </xdr:to>
    <xdr:sp macro="" textlink="">
      <xdr:nvSpPr>
        <xdr:cNvPr id="647" name="フローチャート: 判断 646"/>
        <xdr:cNvSpPr/>
      </xdr:nvSpPr>
      <xdr:spPr>
        <a:xfrm>
          <a:off x="13652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97790</xdr:rowOff>
    </xdr:from>
    <xdr:ext cx="469265" cy="258445"/>
    <xdr:sp macro="" textlink="">
      <xdr:nvSpPr>
        <xdr:cNvPr id="648" name="テキスト ボックス 647"/>
        <xdr:cNvSpPr txBox="1"/>
      </xdr:nvSpPr>
      <xdr:spPr>
        <a:xfrm>
          <a:off x="13468350" y="13127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49" name="フローチャート: 判断 648"/>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9525</xdr:rowOff>
    </xdr:from>
    <xdr:ext cx="469265" cy="258445"/>
    <xdr:sp macro="" textlink="">
      <xdr:nvSpPr>
        <xdr:cNvPr id="650" name="テキスト ボックス 649"/>
        <xdr:cNvSpPr txBox="1"/>
      </xdr:nvSpPr>
      <xdr:spPr>
        <a:xfrm>
          <a:off x="12579350" y="13039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76200</xdr:rowOff>
    </xdr:from>
    <xdr:to xmlns:xdr="http://schemas.openxmlformats.org/drawingml/2006/spreadsheetDrawing">
      <xdr:col>85</xdr:col>
      <xdr:colOff>177800</xdr:colOff>
      <xdr:row>79</xdr:row>
      <xdr:rowOff>6350</xdr:rowOff>
    </xdr:to>
    <xdr:sp macro="" textlink="">
      <xdr:nvSpPr>
        <xdr:cNvPr id="656" name="楕円 655"/>
        <xdr:cNvSpPr/>
      </xdr:nvSpPr>
      <xdr:spPr>
        <a:xfrm>
          <a:off x="162687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162560</xdr:rowOff>
    </xdr:from>
    <xdr:ext cx="378460" cy="259080"/>
    <xdr:sp macro="" textlink="">
      <xdr:nvSpPr>
        <xdr:cNvPr id="657" name="災害復旧費該当値テキスト"/>
        <xdr:cNvSpPr txBox="1"/>
      </xdr:nvSpPr>
      <xdr:spPr>
        <a:xfrm>
          <a:off x="16370300" y="13364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64135</xdr:rowOff>
    </xdr:from>
    <xdr:to xmlns:xdr="http://schemas.openxmlformats.org/drawingml/2006/spreadsheetDrawing">
      <xdr:col>81</xdr:col>
      <xdr:colOff>101600</xdr:colOff>
      <xdr:row>78</xdr:row>
      <xdr:rowOff>166370</xdr:rowOff>
    </xdr:to>
    <xdr:sp macro="" textlink="">
      <xdr:nvSpPr>
        <xdr:cNvPr id="658" name="楕円 657"/>
        <xdr:cNvSpPr/>
      </xdr:nvSpPr>
      <xdr:spPr>
        <a:xfrm>
          <a:off x="15430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156845</xdr:rowOff>
    </xdr:from>
    <xdr:ext cx="378460" cy="258445"/>
    <xdr:sp macro="" textlink="">
      <xdr:nvSpPr>
        <xdr:cNvPr id="659" name="テキスト ボックス 658"/>
        <xdr:cNvSpPr txBox="1"/>
      </xdr:nvSpPr>
      <xdr:spPr>
        <a:xfrm>
          <a:off x="15292070" y="135299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63500</xdr:rowOff>
    </xdr:from>
    <xdr:to xmlns:xdr="http://schemas.openxmlformats.org/drawingml/2006/spreadsheetDrawing">
      <xdr:col>76</xdr:col>
      <xdr:colOff>165100</xdr:colOff>
      <xdr:row>78</xdr:row>
      <xdr:rowOff>165100</xdr:rowOff>
    </xdr:to>
    <xdr:sp macro="" textlink="">
      <xdr:nvSpPr>
        <xdr:cNvPr id="660" name="楕円 659"/>
        <xdr:cNvSpPr/>
      </xdr:nvSpPr>
      <xdr:spPr>
        <a:xfrm>
          <a:off x="14541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156210</xdr:rowOff>
    </xdr:from>
    <xdr:ext cx="378460" cy="258445"/>
    <xdr:sp macro="" textlink="">
      <xdr:nvSpPr>
        <xdr:cNvPr id="661" name="テキスト ボックス 660"/>
        <xdr:cNvSpPr txBox="1"/>
      </xdr:nvSpPr>
      <xdr:spPr>
        <a:xfrm>
          <a:off x="14403070" y="13529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87630</xdr:rowOff>
    </xdr:from>
    <xdr:to xmlns:xdr="http://schemas.openxmlformats.org/drawingml/2006/spreadsheetDrawing">
      <xdr:col>72</xdr:col>
      <xdr:colOff>38100</xdr:colOff>
      <xdr:row>79</xdr:row>
      <xdr:rowOff>17780</xdr:rowOff>
    </xdr:to>
    <xdr:sp macro="" textlink="">
      <xdr:nvSpPr>
        <xdr:cNvPr id="662" name="楕円 661"/>
        <xdr:cNvSpPr/>
      </xdr:nvSpPr>
      <xdr:spPr>
        <a:xfrm>
          <a:off x="13652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8890</xdr:rowOff>
    </xdr:from>
    <xdr:ext cx="313690" cy="258445"/>
    <xdr:sp macro="" textlink="">
      <xdr:nvSpPr>
        <xdr:cNvPr id="663" name="テキスト ボックス 662"/>
        <xdr:cNvSpPr txBox="1"/>
      </xdr:nvSpPr>
      <xdr:spPr>
        <a:xfrm>
          <a:off x="13546455" y="13553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64" name="楕円 66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8920" cy="259080"/>
    <xdr:sp macro="" textlink="">
      <xdr:nvSpPr>
        <xdr:cNvPr id="665" name="テキスト ボックス 664"/>
        <xdr:cNvSpPr txBox="1"/>
      </xdr:nvSpPr>
      <xdr:spPr>
        <a:xfrm>
          <a:off x="12689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4" name="テキスト ボックス 67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6" name="直線コネクタ 67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7" name="テキスト ボックス 676"/>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8" name="直線コネクタ 67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8445"/>
    <xdr:sp macro="" textlink="">
      <xdr:nvSpPr>
        <xdr:cNvPr id="679" name="テキスト ボックス 678"/>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0" name="直線コネクタ 67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1" name="テキスト ボックス 68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2" name="直線コネクタ 68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8445"/>
    <xdr:sp macro="" textlink="">
      <xdr:nvSpPr>
        <xdr:cNvPr id="683" name="テキスト ボックス 682"/>
        <xdr:cNvSpPr txBox="1"/>
      </xdr:nvSpPr>
      <xdr:spPr>
        <a:xfrm>
          <a:off x="11914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4" name="直線コネクタ 68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5" name="テキスト ボックス 684"/>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6" name="直線コネクタ 68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87" name="テキスト ボックス 686"/>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9" name="テキスト ボックス 68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91" name="直線コネクタ 690"/>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83185</xdr:rowOff>
    </xdr:from>
    <xdr:ext cx="534670" cy="259080"/>
    <xdr:sp macro="" textlink="">
      <xdr:nvSpPr>
        <xdr:cNvPr id="692" name="公債費最小値テキスト"/>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3" name="直線コネクタ 692"/>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149860</xdr:rowOff>
    </xdr:from>
    <xdr:ext cx="534670" cy="259080"/>
    <xdr:sp macro="" textlink="">
      <xdr:nvSpPr>
        <xdr:cNvPr id="694" name="公債費最大値テキスト"/>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5" name="直線コネクタ 694"/>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135890</xdr:rowOff>
    </xdr:from>
    <xdr:to xmlns:xdr="http://schemas.openxmlformats.org/drawingml/2006/spreadsheetDrawing">
      <xdr:col>85</xdr:col>
      <xdr:colOff>127000</xdr:colOff>
      <xdr:row>96</xdr:row>
      <xdr:rowOff>146050</xdr:rowOff>
    </xdr:to>
    <xdr:cxnSp macro="">
      <xdr:nvCxnSpPr>
        <xdr:cNvPr id="696" name="直線コネクタ 695"/>
        <xdr:cNvCxnSpPr/>
      </xdr:nvCxnSpPr>
      <xdr:spPr>
        <a:xfrm flipV="1">
          <a:off x="15481300" y="165950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70485</xdr:rowOff>
    </xdr:from>
    <xdr:ext cx="534670" cy="259080"/>
    <xdr:sp macro="" textlink="">
      <xdr:nvSpPr>
        <xdr:cNvPr id="697" name="公債費平均値テキスト"/>
        <xdr:cNvSpPr txBox="1"/>
      </xdr:nvSpPr>
      <xdr:spPr>
        <a:xfrm>
          <a:off x="16370300" y="1618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177800</xdr:colOff>
      <xdr:row>95</xdr:row>
      <xdr:rowOff>149225</xdr:rowOff>
    </xdr:to>
    <xdr:sp macro="" textlink="">
      <xdr:nvSpPr>
        <xdr:cNvPr id="698" name="フローチャート: 判断 697"/>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146050</xdr:rowOff>
    </xdr:from>
    <xdr:to xmlns:xdr="http://schemas.openxmlformats.org/drawingml/2006/spreadsheetDrawing">
      <xdr:col>81</xdr:col>
      <xdr:colOff>50800</xdr:colOff>
      <xdr:row>96</xdr:row>
      <xdr:rowOff>151130</xdr:rowOff>
    </xdr:to>
    <xdr:cxnSp macro="">
      <xdr:nvCxnSpPr>
        <xdr:cNvPr id="699" name="直線コネクタ 698"/>
        <xdr:cNvCxnSpPr/>
      </xdr:nvCxnSpPr>
      <xdr:spPr>
        <a:xfrm flipV="1">
          <a:off x="14592300" y="16605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700" name="フローチャート: 判断 699"/>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123825</xdr:rowOff>
    </xdr:from>
    <xdr:ext cx="534035" cy="258445"/>
    <xdr:sp macro="" textlink="">
      <xdr:nvSpPr>
        <xdr:cNvPr id="701" name="テキスト ボックス 700"/>
        <xdr:cNvSpPr txBox="1"/>
      </xdr:nvSpPr>
      <xdr:spPr>
        <a:xfrm>
          <a:off x="15213965" y="16068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151130</xdr:rowOff>
    </xdr:from>
    <xdr:to xmlns:xdr="http://schemas.openxmlformats.org/drawingml/2006/spreadsheetDrawing">
      <xdr:col>76</xdr:col>
      <xdr:colOff>114300</xdr:colOff>
      <xdr:row>96</xdr:row>
      <xdr:rowOff>153035</xdr:rowOff>
    </xdr:to>
    <xdr:cxnSp macro="">
      <xdr:nvCxnSpPr>
        <xdr:cNvPr id="702" name="直線コネクタ 701"/>
        <xdr:cNvCxnSpPr/>
      </xdr:nvCxnSpPr>
      <xdr:spPr>
        <a:xfrm flipV="1">
          <a:off x="13703300" y="166103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3" name="フローチャート: 判断 702"/>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146685</xdr:rowOff>
    </xdr:from>
    <xdr:ext cx="534035" cy="258445"/>
    <xdr:sp macro="" textlink="">
      <xdr:nvSpPr>
        <xdr:cNvPr id="704" name="テキスト ボックス 703"/>
        <xdr:cNvSpPr txBox="1"/>
      </xdr:nvSpPr>
      <xdr:spPr>
        <a:xfrm>
          <a:off x="14324965" y="16091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153035</xdr:rowOff>
    </xdr:from>
    <xdr:to xmlns:xdr="http://schemas.openxmlformats.org/drawingml/2006/spreadsheetDrawing">
      <xdr:col>71</xdr:col>
      <xdr:colOff>177800</xdr:colOff>
      <xdr:row>96</xdr:row>
      <xdr:rowOff>154940</xdr:rowOff>
    </xdr:to>
    <xdr:cxnSp macro="">
      <xdr:nvCxnSpPr>
        <xdr:cNvPr id="705" name="直線コネクタ 704"/>
        <xdr:cNvCxnSpPr/>
      </xdr:nvCxnSpPr>
      <xdr:spPr>
        <a:xfrm flipV="1">
          <a:off x="12814300" y="166122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6" name="フローチャート: 判断 705"/>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142240</xdr:rowOff>
    </xdr:from>
    <xdr:ext cx="534035" cy="259080"/>
    <xdr:sp macro="" textlink="">
      <xdr:nvSpPr>
        <xdr:cNvPr id="707" name="テキスト ボックス 706"/>
        <xdr:cNvSpPr txBox="1"/>
      </xdr:nvSpPr>
      <xdr:spPr>
        <a:xfrm>
          <a:off x="13435965" y="16087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08" name="フローチャート: 判断 707"/>
        <xdr:cNvSpPr/>
      </xdr:nvSpPr>
      <xdr:spPr>
        <a:xfrm>
          <a:off x="12763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32385</xdr:rowOff>
    </xdr:from>
    <xdr:ext cx="534035" cy="258445"/>
    <xdr:sp macro="" textlink="">
      <xdr:nvSpPr>
        <xdr:cNvPr id="709" name="テキスト ボックス 708"/>
        <xdr:cNvSpPr txBox="1"/>
      </xdr:nvSpPr>
      <xdr:spPr>
        <a:xfrm>
          <a:off x="12546965" y="16148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85090</xdr:rowOff>
    </xdr:from>
    <xdr:to xmlns:xdr="http://schemas.openxmlformats.org/drawingml/2006/spreadsheetDrawing">
      <xdr:col>85</xdr:col>
      <xdr:colOff>177800</xdr:colOff>
      <xdr:row>97</xdr:row>
      <xdr:rowOff>15240</xdr:rowOff>
    </xdr:to>
    <xdr:sp macro="" textlink="">
      <xdr:nvSpPr>
        <xdr:cNvPr id="715" name="楕円 714"/>
        <xdr:cNvSpPr/>
      </xdr:nvSpPr>
      <xdr:spPr>
        <a:xfrm>
          <a:off x="162687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63500</xdr:rowOff>
    </xdr:from>
    <xdr:ext cx="534670" cy="258445"/>
    <xdr:sp macro="" textlink="">
      <xdr:nvSpPr>
        <xdr:cNvPr id="716" name="公債費該当値テキスト"/>
        <xdr:cNvSpPr txBox="1"/>
      </xdr:nvSpPr>
      <xdr:spPr>
        <a:xfrm>
          <a:off x="16370300" y="16522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95250</xdr:rowOff>
    </xdr:from>
    <xdr:to xmlns:xdr="http://schemas.openxmlformats.org/drawingml/2006/spreadsheetDrawing">
      <xdr:col>81</xdr:col>
      <xdr:colOff>101600</xdr:colOff>
      <xdr:row>97</xdr:row>
      <xdr:rowOff>25400</xdr:rowOff>
    </xdr:to>
    <xdr:sp macro="" textlink="">
      <xdr:nvSpPr>
        <xdr:cNvPr id="717" name="楕円 716"/>
        <xdr:cNvSpPr/>
      </xdr:nvSpPr>
      <xdr:spPr>
        <a:xfrm>
          <a:off x="15430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16510</xdr:rowOff>
    </xdr:from>
    <xdr:ext cx="534035" cy="259080"/>
    <xdr:sp macro="" textlink="">
      <xdr:nvSpPr>
        <xdr:cNvPr id="718" name="テキスト ボックス 717"/>
        <xdr:cNvSpPr txBox="1"/>
      </xdr:nvSpPr>
      <xdr:spPr>
        <a:xfrm>
          <a:off x="15213965" y="16647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100330</xdr:rowOff>
    </xdr:from>
    <xdr:to xmlns:xdr="http://schemas.openxmlformats.org/drawingml/2006/spreadsheetDrawing">
      <xdr:col>76</xdr:col>
      <xdr:colOff>165100</xdr:colOff>
      <xdr:row>97</xdr:row>
      <xdr:rowOff>30480</xdr:rowOff>
    </xdr:to>
    <xdr:sp macro="" textlink="">
      <xdr:nvSpPr>
        <xdr:cNvPr id="719" name="楕円 718"/>
        <xdr:cNvSpPr/>
      </xdr:nvSpPr>
      <xdr:spPr>
        <a:xfrm>
          <a:off x="14541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21590</xdr:rowOff>
    </xdr:from>
    <xdr:ext cx="534035" cy="259080"/>
    <xdr:sp macro="" textlink="">
      <xdr:nvSpPr>
        <xdr:cNvPr id="720" name="テキスト ボックス 719"/>
        <xdr:cNvSpPr txBox="1"/>
      </xdr:nvSpPr>
      <xdr:spPr>
        <a:xfrm>
          <a:off x="14324965" y="16652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102235</xdr:rowOff>
    </xdr:from>
    <xdr:to xmlns:xdr="http://schemas.openxmlformats.org/drawingml/2006/spreadsheetDrawing">
      <xdr:col>72</xdr:col>
      <xdr:colOff>38100</xdr:colOff>
      <xdr:row>97</xdr:row>
      <xdr:rowOff>32385</xdr:rowOff>
    </xdr:to>
    <xdr:sp macro="" textlink="">
      <xdr:nvSpPr>
        <xdr:cNvPr id="721" name="楕円 720"/>
        <xdr:cNvSpPr/>
      </xdr:nvSpPr>
      <xdr:spPr>
        <a:xfrm>
          <a:off x="13652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23495</xdr:rowOff>
    </xdr:from>
    <xdr:ext cx="534035" cy="259080"/>
    <xdr:sp macro="" textlink="">
      <xdr:nvSpPr>
        <xdr:cNvPr id="722" name="テキスト ボックス 721"/>
        <xdr:cNvSpPr txBox="1"/>
      </xdr:nvSpPr>
      <xdr:spPr>
        <a:xfrm>
          <a:off x="13435965" y="1665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104140</xdr:rowOff>
    </xdr:from>
    <xdr:to xmlns:xdr="http://schemas.openxmlformats.org/drawingml/2006/spreadsheetDrawing">
      <xdr:col>67</xdr:col>
      <xdr:colOff>101600</xdr:colOff>
      <xdr:row>97</xdr:row>
      <xdr:rowOff>34290</xdr:rowOff>
    </xdr:to>
    <xdr:sp macro="" textlink="">
      <xdr:nvSpPr>
        <xdr:cNvPr id="723" name="楕円 722"/>
        <xdr:cNvSpPr/>
      </xdr:nvSpPr>
      <xdr:spPr>
        <a:xfrm>
          <a:off x="12763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25400</xdr:rowOff>
    </xdr:from>
    <xdr:ext cx="534035" cy="259080"/>
    <xdr:sp macro="" textlink="">
      <xdr:nvSpPr>
        <xdr:cNvPr id="724" name="テキスト ボックス 723"/>
        <xdr:cNvSpPr txBox="1"/>
      </xdr:nvSpPr>
      <xdr:spPr>
        <a:xfrm>
          <a:off x="12546965" y="16656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3" name="テキスト ボックス 73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5" name="直線コネクタ 73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6" name="テキスト ボックス 735"/>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7" name="直線コネクタ 73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38" name="テキスト ボックス 737"/>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9" name="直線コネクタ 73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6725" cy="258445"/>
    <xdr:sp macro="" textlink="">
      <xdr:nvSpPr>
        <xdr:cNvPr id="740" name="テキスト ボックス 739"/>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1" name="直線コネクタ 74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6725" cy="258445"/>
    <xdr:sp macro="" textlink="">
      <xdr:nvSpPr>
        <xdr:cNvPr id="742" name="テキスト ボックス 741"/>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44" name="テキスト ボックス 743"/>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6" name="直線コネクタ 745"/>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8445"/>
    <xdr:sp macro="" textlink="">
      <xdr:nvSpPr>
        <xdr:cNvPr id="747" name="諸支出金最小値テキスト"/>
        <xdr:cNvSpPr txBox="1"/>
      </xdr:nvSpPr>
      <xdr:spPr>
        <a:xfrm>
          <a:off x="2221230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8" name="直線コネクタ 74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49"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50" name="直線コネクタ 749"/>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1" name="直線コネクタ 75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52"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3" name="フローチャート: 判断 752"/>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4" name="直線コネクタ 75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5" name="フローチャート: 判断 754"/>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74930</xdr:rowOff>
    </xdr:from>
    <xdr:ext cx="378460" cy="258445"/>
    <xdr:sp macro="" textlink="">
      <xdr:nvSpPr>
        <xdr:cNvPr id="756" name="テキスト ボックス 755"/>
        <xdr:cNvSpPr txBox="1"/>
      </xdr:nvSpPr>
      <xdr:spPr>
        <a:xfrm>
          <a:off x="21134070" y="62471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7" name="直線コネクタ 75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58" name="フローチャート: 判断 757"/>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8460" cy="258445"/>
    <xdr:sp macro="" textlink="">
      <xdr:nvSpPr>
        <xdr:cNvPr id="759" name="テキスト ボックス 758"/>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0" name="直線コネクタ 75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61" name="フローチャート: 判断 760"/>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8460" cy="258445"/>
    <xdr:sp macro="" textlink="">
      <xdr:nvSpPr>
        <xdr:cNvPr id="762" name="テキスト ボックス 761"/>
        <xdr:cNvSpPr txBox="1"/>
      </xdr:nvSpPr>
      <xdr:spPr>
        <a:xfrm>
          <a:off x="19356070" y="6293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3" name="フローチャート: 判断 762"/>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8445"/>
    <xdr:sp macro="" textlink="">
      <xdr:nvSpPr>
        <xdr:cNvPr id="764" name="テキスト ボックス 763"/>
        <xdr:cNvSpPr txBox="1"/>
      </xdr:nvSpPr>
      <xdr:spPr>
        <a:xfrm>
          <a:off x="18499455" y="63627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8445"/>
    <xdr:sp macro="" textlink="">
      <xdr:nvSpPr>
        <xdr:cNvPr id="771" name="諸支出金該当値テキスト"/>
        <xdr:cNvSpPr txBox="1"/>
      </xdr:nvSpPr>
      <xdr:spPr>
        <a:xfrm>
          <a:off x="22212300" y="6555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73" name="テキスト ボックス 772"/>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5" name="テキスト ボックス 774"/>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7" name="テキスト ボックス 776"/>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9" name="テキスト ボックス 778"/>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8" name="テキスト ボックス 78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1" name="テキスト ボックス 79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3" name="テキスト ボックス 79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5" name="テキスト ボックス 80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8" name="テキスト ボックス 80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1" name="テキスト ボックス 81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3" name="テキスト ボックス 81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2" name="テキスト ボックス 82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4" name="テキスト ボックス 82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6" name="テキスト ボックス 82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8" name="テキスト ボックス 82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類似団体内平均値と比べると、消防費及び衛生費が大きく上回っており、それ以外はほぼ同水準または下回っている。</a:t>
          </a:r>
        </a:p>
        <a:p>
          <a:r>
            <a:rPr kumimoji="1" lang="ja-JP" altLang="en-US" sz="1300">
              <a:latin typeface="ＭＳ Ｐゴシック"/>
              <a:ea typeface="ＭＳ Ｐゴシック"/>
            </a:rPr>
            <a:t>消防費及び衛生費が平均を上回っている主な要因は、単独で行っている消防、廃棄物処理、市立病院に係る経費が大きいことなどが挙げられる。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民生費が平均を下回っている主な要因は、生活保護受給者数が少ないことや高齢者の割合が比較的小さいことが挙げられる。</a:t>
          </a:r>
        </a:p>
        <a:p>
          <a:r>
            <a:rPr kumimoji="1" lang="ja-JP" altLang="en-US" sz="1300">
              <a:latin typeface="ＭＳ Ｐゴシック"/>
              <a:ea typeface="ＭＳ Ｐゴシック"/>
            </a:rPr>
            <a:t>教育費については、類似団体内平均値と比べると下回っているが、鷲津中学校長寿命化工事などの増により前年度を上回っている。</a:t>
          </a:r>
        </a:p>
        <a:p>
          <a:r>
            <a:rPr kumimoji="1" lang="ja-JP" altLang="en-US" sz="1300">
              <a:latin typeface="ＭＳ Ｐゴシック"/>
              <a:ea typeface="ＭＳ Ｐゴシック"/>
            </a:rPr>
            <a:t>すでに経常経費の削減には努めているところではあるが、今後、事務事業の見直しや公共施設の適正配置・整備を進め、さらなるコストの低減に努める。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静岡県湖西市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事業推進の財源に財政調整基金を取り崩したことにより財政調整基金残高は減少した。維持補修費等の増により歳出は増加したが、地方税の増により歳入も増加したため、実質収支額は増加し、実質単年度収支は改善した。</a:t>
          </a:r>
        </a:p>
        <a:p>
          <a:r>
            <a:rPr kumimoji="1" lang="ja-JP" altLang="en-US" sz="1400">
              <a:latin typeface="ＭＳ ゴシック"/>
              <a:ea typeface="ＭＳ ゴシック"/>
            </a:rPr>
            <a:t>今後も経済情勢の影響による法人市民税収減のリスクを抱えていることから、財政調整基金に頼らない財政運営をめざし、経常経費の削減に取り組んでいく。</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静岡県湖西市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すべての会計において黒字を維持している。</a:t>
          </a:r>
        </a:p>
        <a:p>
          <a:r>
            <a:rPr kumimoji="1" lang="ja-JP" altLang="en-US" sz="1400">
              <a:latin typeface="ＭＳ ゴシック"/>
              <a:ea typeface="ＭＳ ゴシック"/>
            </a:rPr>
            <a:t>一般会計においては、維持補修費等の増により歳出は増加したが、地方税の増により歳入も増加したため、実質収支額は増加し、前年度から黒字額が増加している。</a:t>
          </a:r>
          <a:endParaRPr kumimoji="1" lang="en-US" altLang="ja-JP" sz="1400">
            <a:latin typeface="ＭＳ ゴシック"/>
            <a:ea typeface="ＭＳ ゴシック"/>
          </a:endParaRPr>
        </a:p>
        <a:p>
          <a:r>
            <a:rPr kumimoji="1" lang="ja-JP" altLang="en-US" sz="1400">
              <a:latin typeface="ＭＳ ゴシック"/>
              <a:ea typeface="ＭＳ ゴシック"/>
            </a:rPr>
            <a:t>公営企業会計において、水道事業会計は、一般会計からの繰出しをせずに運営していることなどにより標準財政規模比の黒字が高値である。病院事業会計及び公共下水道事業会計は、一般会計からの繰出しにより標準財政規模比の黒字を維持している。今後は上下水道設備及び病院施設更新なども控えており、経営の健全化を図る必要がある。</a:t>
          </a:r>
          <a:endParaRPr kumimoji="1" lang="en-US" altLang="ja-JP" sz="1400">
            <a:latin typeface="ＭＳ ゴシック"/>
            <a:ea typeface="ＭＳ ゴシック"/>
          </a:endParaRPr>
        </a:p>
        <a:p>
          <a:r>
            <a:rPr kumimoji="1" lang="ja-JP" altLang="en-US" sz="1400">
              <a:latin typeface="ＭＳ ゴシック"/>
              <a:ea typeface="ＭＳ ゴシック"/>
            </a:rPr>
            <a:t>特別会計において、介護保険事業は、給付費等の歳出の増により前年度から黒字額が減少した。</a:t>
          </a:r>
          <a:endParaRPr kumimoji="1" lang="en-US" altLang="ja-JP" sz="1400">
            <a:latin typeface="ＭＳ ゴシック"/>
            <a:ea typeface="ＭＳ ゴシック"/>
          </a:endParaRPr>
        </a:p>
        <a:p>
          <a:r>
            <a:rPr kumimoji="1" lang="ja-JP" altLang="en-US" sz="1400">
              <a:latin typeface="ＭＳ ゴシック"/>
              <a:ea typeface="ＭＳ ゴシック"/>
            </a:rPr>
            <a:t>今後も、すべての会計について、経費の削減に努め、一般会計からの繰出しに依存しないような健全な財政運営に努める。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129</v>
      </c>
      <c r="C2" s="4"/>
      <c r="D2" s="40"/>
    </row>
    <row r="3" spans="1:119" ht="18.75" customHeight="1">
      <c r="A3" s="2"/>
      <c r="B3" s="5" t="s">
        <v>130</v>
      </c>
      <c r="C3" s="22"/>
      <c r="D3" s="22"/>
      <c r="E3" s="44"/>
      <c r="F3" s="44"/>
      <c r="G3" s="44"/>
      <c r="H3" s="44"/>
      <c r="I3" s="44"/>
      <c r="J3" s="44"/>
      <c r="K3" s="44"/>
      <c r="L3" s="44" t="s">
        <v>135</v>
      </c>
      <c r="M3" s="44"/>
      <c r="N3" s="44"/>
      <c r="O3" s="44"/>
      <c r="P3" s="44"/>
      <c r="Q3" s="44"/>
      <c r="R3" s="94"/>
      <c r="S3" s="94"/>
      <c r="T3" s="94"/>
      <c r="U3" s="94"/>
      <c r="V3" s="112"/>
      <c r="W3" s="127" t="s">
        <v>137</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28025074</v>
      </c>
      <c r="BO4" s="216"/>
      <c r="BP4" s="216"/>
      <c r="BQ4" s="216"/>
      <c r="BR4" s="216"/>
      <c r="BS4" s="216"/>
      <c r="BT4" s="216"/>
      <c r="BU4" s="219"/>
      <c r="BV4" s="213">
        <v>27261283</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8.8000000000000007</v>
      </c>
      <c r="CU4" s="237"/>
      <c r="CV4" s="237"/>
      <c r="CW4" s="237"/>
      <c r="CX4" s="237"/>
      <c r="CY4" s="237"/>
      <c r="CZ4" s="237"/>
      <c r="DA4" s="245"/>
      <c r="DB4" s="229">
        <v>6.2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69</v>
      </c>
      <c r="AV5" s="139"/>
      <c r="AW5" s="139"/>
      <c r="AX5" s="139"/>
      <c r="AY5" s="190" t="s">
        <v>142</v>
      </c>
      <c r="AZ5" s="198"/>
      <c r="BA5" s="198"/>
      <c r="BB5" s="198"/>
      <c r="BC5" s="198"/>
      <c r="BD5" s="198"/>
      <c r="BE5" s="198"/>
      <c r="BF5" s="198"/>
      <c r="BG5" s="198"/>
      <c r="BH5" s="198"/>
      <c r="BI5" s="198"/>
      <c r="BJ5" s="198"/>
      <c r="BK5" s="198"/>
      <c r="BL5" s="198"/>
      <c r="BM5" s="209"/>
      <c r="BN5" s="214">
        <v>26429190</v>
      </c>
      <c r="BO5" s="217"/>
      <c r="BP5" s="217"/>
      <c r="BQ5" s="217"/>
      <c r="BR5" s="217"/>
      <c r="BS5" s="217"/>
      <c r="BT5" s="217"/>
      <c r="BU5" s="220"/>
      <c r="BV5" s="214">
        <v>26004373</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89.2</v>
      </c>
      <c r="CU5" s="238"/>
      <c r="CV5" s="238"/>
      <c r="CW5" s="238"/>
      <c r="CX5" s="238"/>
      <c r="CY5" s="238"/>
      <c r="CZ5" s="238"/>
      <c r="DA5" s="246"/>
      <c r="DB5" s="230">
        <v>92.6</v>
      </c>
      <c r="DC5" s="238"/>
      <c r="DD5" s="238"/>
      <c r="DE5" s="238"/>
      <c r="DF5" s="238"/>
      <c r="DG5" s="238"/>
      <c r="DH5" s="238"/>
      <c r="DI5" s="246"/>
    </row>
    <row r="6" spans="1:119" ht="18.75" customHeight="1">
      <c r="A6" s="2"/>
      <c r="B6" s="8" t="s">
        <v>155</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73</v>
      </c>
      <c r="AN6" s="58"/>
      <c r="AO6" s="58"/>
      <c r="AP6" s="58"/>
      <c r="AQ6" s="58"/>
      <c r="AR6" s="58"/>
      <c r="AS6" s="58"/>
      <c r="AT6" s="63"/>
      <c r="AU6" s="182" t="s">
        <v>162</v>
      </c>
      <c r="AV6" s="139"/>
      <c r="AW6" s="139"/>
      <c r="AX6" s="139"/>
      <c r="AY6" s="190" t="s">
        <v>165</v>
      </c>
      <c r="AZ6" s="198"/>
      <c r="BA6" s="198"/>
      <c r="BB6" s="198"/>
      <c r="BC6" s="198"/>
      <c r="BD6" s="198"/>
      <c r="BE6" s="198"/>
      <c r="BF6" s="198"/>
      <c r="BG6" s="198"/>
      <c r="BH6" s="198"/>
      <c r="BI6" s="198"/>
      <c r="BJ6" s="198"/>
      <c r="BK6" s="198"/>
      <c r="BL6" s="198"/>
      <c r="BM6" s="209"/>
      <c r="BN6" s="214">
        <v>1595884</v>
      </c>
      <c r="BO6" s="217"/>
      <c r="BP6" s="217"/>
      <c r="BQ6" s="217"/>
      <c r="BR6" s="217"/>
      <c r="BS6" s="217"/>
      <c r="BT6" s="217"/>
      <c r="BU6" s="220"/>
      <c r="BV6" s="214">
        <v>1256910</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89.2</v>
      </c>
      <c r="CU6" s="239"/>
      <c r="CV6" s="239"/>
      <c r="CW6" s="239"/>
      <c r="CX6" s="239"/>
      <c r="CY6" s="239"/>
      <c r="CZ6" s="239"/>
      <c r="DA6" s="247"/>
      <c r="DB6" s="231">
        <v>92.6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127</v>
      </c>
      <c r="AN7" s="58"/>
      <c r="AO7" s="58"/>
      <c r="AP7" s="58"/>
      <c r="AQ7" s="58"/>
      <c r="AR7" s="58"/>
      <c r="AS7" s="58"/>
      <c r="AT7" s="63"/>
      <c r="AU7" s="182" t="s">
        <v>69</v>
      </c>
      <c r="AV7" s="139"/>
      <c r="AW7" s="139"/>
      <c r="AX7" s="139"/>
      <c r="AY7" s="190" t="s">
        <v>167</v>
      </c>
      <c r="AZ7" s="198"/>
      <c r="BA7" s="198"/>
      <c r="BB7" s="198"/>
      <c r="BC7" s="198"/>
      <c r="BD7" s="198"/>
      <c r="BE7" s="198"/>
      <c r="BF7" s="198"/>
      <c r="BG7" s="198"/>
      <c r="BH7" s="198"/>
      <c r="BI7" s="198"/>
      <c r="BJ7" s="198"/>
      <c r="BK7" s="198"/>
      <c r="BL7" s="198"/>
      <c r="BM7" s="209"/>
      <c r="BN7" s="214">
        <v>363388</v>
      </c>
      <c r="BO7" s="217"/>
      <c r="BP7" s="217"/>
      <c r="BQ7" s="217"/>
      <c r="BR7" s="217"/>
      <c r="BS7" s="217"/>
      <c r="BT7" s="217"/>
      <c r="BU7" s="220"/>
      <c r="BV7" s="214">
        <v>382008</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14060160</v>
      </c>
      <c r="CU7" s="217"/>
      <c r="CV7" s="217"/>
      <c r="CW7" s="217"/>
      <c r="CX7" s="217"/>
      <c r="CY7" s="217"/>
      <c r="CZ7" s="217"/>
      <c r="DA7" s="220"/>
      <c r="DB7" s="214">
        <v>14190040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69</v>
      </c>
      <c r="AV8" s="139"/>
      <c r="AW8" s="139"/>
      <c r="AX8" s="139"/>
      <c r="AY8" s="190" t="s">
        <v>172</v>
      </c>
      <c r="AZ8" s="198"/>
      <c r="BA8" s="198"/>
      <c r="BB8" s="198"/>
      <c r="BC8" s="198"/>
      <c r="BD8" s="198"/>
      <c r="BE8" s="198"/>
      <c r="BF8" s="198"/>
      <c r="BG8" s="198"/>
      <c r="BH8" s="198"/>
      <c r="BI8" s="198"/>
      <c r="BJ8" s="198"/>
      <c r="BK8" s="198"/>
      <c r="BL8" s="198"/>
      <c r="BM8" s="209"/>
      <c r="BN8" s="214">
        <v>1232496</v>
      </c>
      <c r="BO8" s="217"/>
      <c r="BP8" s="217"/>
      <c r="BQ8" s="217"/>
      <c r="BR8" s="217"/>
      <c r="BS8" s="217"/>
      <c r="BT8" s="217"/>
      <c r="BU8" s="220"/>
      <c r="BV8" s="214">
        <v>874902</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1.01</v>
      </c>
      <c r="CU8" s="240"/>
      <c r="CV8" s="240"/>
      <c r="CW8" s="240"/>
      <c r="CX8" s="240"/>
      <c r="CY8" s="240"/>
      <c r="CZ8" s="240"/>
      <c r="DA8" s="248"/>
      <c r="DB8" s="232">
        <v>1</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57885</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162</v>
      </c>
      <c r="AV9" s="139"/>
      <c r="AW9" s="139"/>
      <c r="AX9" s="139"/>
      <c r="AY9" s="190" t="s">
        <v>70</v>
      </c>
      <c r="AZ9" s="198"/>
      <c r="BA9" s="198"/>
      <c r="BB9" s="198"/>
      <c r="BC9" s="198"/>
      <c r="BD9" s="198"/>
      <c r="BE9" s="198"/>
      <c r="BF9" s="198"/>
      <c r="BG9" s="198"/>
      <c r="BH9" s="198"/>
      <c r="BI9" s="198"/>
      <c r="BJ9" s="198"/>
      <c r="BK9" s="198"/>
      <c r="BL9" s="198"/>
      <c r="BM9" s="209"/>
      <c r="BN9" s="214">
        <v>357594</v>
      </c>
      <c r="BO9" s="217"/>
      <c r="BP9" s="217"/>
      <c r="BQ9" s="217"/>
      <c r="BR9" s="217"/>
      <c r="BS9" s="217"/>
      <c r="BT9" s="217"/>
      <c r="BU9" s="220"/>
      <c r="BV9" s="214">
        <v>-1087612</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8.3000000000000007</v>
      </c>
      <c r="CU9" s="238"/>
      <c r="CV9" s="238"/>
      <c r="CW9" s="238"/>
      <c r="CX9" s="238"/>
      <c r="CY9" s="238"/>
      <c r="CZ9" s="238"/>
      <c r="DA9" s="246"/>
      <c r="DB9" s="230">
        <v>9</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59789</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69</v>
      </c>
      <c r="AV10" s="139"/>
      <c r="AW10" s="139"/>
      <c r="AX10" s="139"/>
      <c r="AY10" s="190" t="s">
        <v>182</v>
      </c>
      <c r="AZ10" s="198"/>
      <c r="BA10" s="198"/>
      <c r="BB10" s="198"/>
      <c r="BC10" s="198"/>
      <c r="BD10" s="198"/>
      <c r="BE10" s="198"/>
      <c r="BF10" s="198"/>
      <c r="BG10" s="198"/>
      <c r="BH10" s="198"/>
      <c r="BI10" s="198"/>
      <c r="BJ10" s="198"/>
      <c r="BK10" s="198"/>
      <c r="BL10" s="198"/>
      <c r="BM10" s="209"/>
      <c r="BN10" s="214">
        <v>300827</v>
      </c>
      <c r="BO10" s="217"/>
      <c r="BP10" s="217"/>
      <c r="BQ10" s="217"/>
      <c r="BR10" s="217"/>
      <c r="BS10" s="217"/>
      <c r="BT10" s="217"/>
      <c r="BU10" s="220"/>
      <c r="BV10" s="214">
        <v>117</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69</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134</v>
      </c>
      <c r="CU11" s="240"/>
      <c r="CV11" s="240"/>
      <c r="CW11" s="240"/>
      <c r="CX11" s="240"/>
      <c r="CY11" s="240"/>
      <c r="CZ11" s="240"/>
      <c r="DA11" s="248"/>
      <c r="DB11" s="232" t="s">
        <v>134</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197</v>
      </c>
      <c r="M12" s="75"/>
      <c r="N12" s="75"/>
      <c r="O12" s="75"/>
      <c r="P12" s="75"/>
      <c r="Q12" s="87"/>
      <c r="R12" s="99">
        <v>57216</v>
      </c>
      <c r="S12" s="108"/>
      <c r="T12" s="108"/>
      <c r="U12" s="108"/>
      <c r="V12" s="120"/>
      <c r="W12" s="132" t="s">
        <v>8</v>
      </c>
      <c r="X12" s="139"/>
      <c r="Y12" s="139"/>
      <c r="Z12" s="139"/>
      <c r="AA12" s="139"/>
      <c r="AB12" s="144"/>
      <c r="AC12" s="148" t="s">
        <v>112</v>
      </c>
      <c r="AD12" s="155"/>
      <c r="AE12" s="155"/>
      <c r="AF12" s="155"/>
      <c r="AG12" s="158"/>
      <c r="AH12" s="148" t="s">
        <v>200</v>
      </c>
      <c r="AI12" s="155"/>
      <c r="AJ12" s="155"/>
      <c r="AK12" s="155"/>
      <c r="AL12" s="170"/>
      <c r="AM12" s="175" t="s">
        <v>201</v>
      </c>
      <c r="AN12" s="58"/>
      <c r="AO12" s="58"/>
      <c r="AP12" s="58"/>
      <c r="AQ12" s="58"/>
      <c r="AR12" s="58"/>
      <c r="AS12" s="58"/>
      <c r="AT12" s="63"/>
      <c r="AU12" s="182" t="s">
        <v>69</v>
      </c>
      <c r="AV12" s="139"/>
      <c r="AW12" s="139"/>
      <c r="AX12" s="139"/>
      <c r="AY12" s="190" t="s">
        <v>204</v>
      </c>
      <c r="AZ12" s="198"/>
      <c r="BA12" s="198"/>
      <c r="BB12" s="198"/>
      <c r="BC12" s="198"/>
      <c r="BD12" s="198"/>
      <c r="BE12" s="198"/>
      <c r="BF12" s="198"/>
      <c r="BG12" s="198"/>
      <c r="BH12" s="198"/>
      <c r="BI12" s="198"/>
      <c r="BJ12" s="198"/>
      <c r="BK12" s="198"/>
      <c r="BL12" s="198"/>
      <c r="BM12" s="209"/>
      <c r="BN12" s="214">
        <v>1435977</v>
      </c>
      <c r="BO12" s="217"/>
      <c r="BP12" s="217"/>
      <c r="BQ12" s="217"/>
      <c r="BR12" s="217"/>
      <c r="BS12" s="217"/>
      <c r="BT12" s="217"/>
      <c r="BU12" s="220"/>
      <c r="BV12" s="214">
        <v>967943</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134</v>
      </c>
      <c r="CU12" s="240"/>
      <c r="CV12" s="240"/>
      <c r="CW12" s="240"/>
      <c r="CX12" s="240"/>
      <c r="CY12" s="240"/>
      <c r="CZ12" s="240"/>
      <c r="DA12" s="248"/>
      <c r="DB12" s="232" t="s">
        <v>134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53006</v>
      </c>
      <c r="S13" s="109"/>
      <c r="T13" s="109"/>
      <c r="U13" s="109"/>
      <c r="V13" s="121"/>
      <c r="W13" s="130" t="s">
        <v>208</v>
      </c>
      <c r="X13" s="56"/>
      <c r="Y13" s="56"/>
      <c r="Z13" s="56"/>
      <c r="AA13" s="56"/>
      <c r="AB13" s="25"/>
      <c r="AC13" s="72">
        <v>1370</v>
      </c>
      <c r="AD13" s="80"/>
      <c r="AE13" s="80"/>
      <c r="AF13" s="80"/>
      <c r="AG13" s="84"/>
      <c r="AH13" s="72">
        <v>1554</v>
      </c>
      <c r="AI13" s="80"/>
      <c r="AJ13" s="80"/>
      <c r="AK13" s="80"/>
      <c r="AL13" s="118"/>
      <c r="AM13" s="175" t="s">
        <v>210</v>
      </c>
      <c r="AN13" s="58"/>
      <c r="AO13" s="58"/>
      <c r="AP13" s="58"/>
      <c r="AQ13" s="58"/>
      <c r="AR13" s="58"/>
      <c r="AS13" s="58"/>
      <c r="AT13" s="63"/>
      <c r="AU13" s="182" t="s">
        <v>69</v>
      </c>
      <c r="AV13" s="139"/>
      <c r="AW13" s="139"/>
      <c r="AX13" s="139"/>
      <c r="AY13" s="190" t="s">
        <v>212</v>
      </c>
      <c r="AZ13" s="198"/>
      <c r="BA13" s="198"/>
      <c r="BB13" s="198"/>
      <c r="BC13" s="198"/>
      <c r="BD13" s="198"/>
      <c r="BE13" s="198"/>
      <c r="BF13" s="198"/>
      <c r="BG13" s="198"/>
      <c r="BH13" s="198"/>
      <c r="BI13" s="198"/>
      <c r="BJ13" s="198"/>
      <c r="BK13" s="198"/>
      <c r="BL13" s="198"/>
      <c r="BM13" s="209"/>
      <c r="BN13" s="214">
        <v>-777556</v>
      </c>
      <c r="BO13" s="217"/>
      <c r="BP13" s="217"/>
      <c r="BQ13" s="217"/>
      <c r="BR13" s="217"/>
      <c r="BS13" s="217"/>
      <c r="BT13" s="217"/>
      <c r="BU13" s="220"/>
      <c r="BV13" s="214">
        <v>-2055438</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5.3</v>
      </c>
      <c r="CU13" s="238"/>
      <c r="CV13" s="238"/>
      <c r="CW13" s="238"/>
      <c r="CX13" s="238"/>
      <c r="CY13" s="238"/>
      <c r="CZ13" s="238"/>
      <c r="DA13" s="246"/>
      <c r="DB13" s="230">
        <v>4.9000000000000004</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58079</v>
      </c>
      <c r="S14" s="109"/>
      <c r="T14" s="109"/>
      <c r="U14" s="109"/>
      <c r="V14" s="121"/>
      <c r="W14" s="129"/>
      <c r="X14" s="57"/>
      <c r="Y14" s="57"/>
      <c r="Z14" s="57"/>
      <c r="AA14" s="57"/>
      <c r="AB14" s="24"/>
      <c r="AC14" s="149">
        <v>4.5</v>
      </c>
      <c r="AD14" s="156"/>
      <c r="AE14" s="156"/>
      <c r="AF14" s="156"/>
      <c r="AG14" s="159"/>
      <c r="AH14" s="149">
        <v>5.0999999999999996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15.1</v>
      </c>
      <c r="CU14" s="242"/>
      <c r="CV14" s="242"/>
      <c r="CW14" s="242"/>
      <c r="CX14" s="242"/>
      <c r="CY14" s="242"/>
      <c r="CZ14" s="242"/>
      <c r="DA14" s="250"/>
      <c r="DB14" s="234">
        <v>2.4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53892</v>
      </c>
      <c r="S15" s="109"/>
      <c r="T15" s="109"/>
      <c r="U15" s="109"/>
      <c r="V15" s="121"/>
      <c r="W15" s="130" t="s">
        <v>6</v>
      </c>
      <c r="X15" s="56"/>
      <c r="Y15" s="56"/>
      <c r="Z15" s="56"/>
      <c r="AA15" s="56"/>
      <c r="AB15" s="25"/>
      <c r="AC15" s="72">
        <v>14651</v>
      </c>
      <c r="AD15" s="80"/>
      <c r="AE15" s="80"/>
      <c r="AF15" s="80"/>
      <c r="AG15" s="84"/>
      <c r="AH15" s="72">
        <v>14661</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10980690</v>
      </c>
      <c r="BO15" s="216"/>
      <c r="BP15" s="216"/>
      <c r="BQ15" s="216"/>
      <c r="BR15" s="216"/>
      <c r="BS15" s="216"/>
      <c r="BT15" s="216"/>
      <c r="BU15" s="219"/>
      <c r="BV15" s="213">
        <v>11080148</v>
      </c>
      <c r="BW15" s="216"/>
      <c r="BX15" s="216"/>
      <c r="BY15" s="216"/>
      <c r="BZ15" s="216"/>
      <c r="CA15" s="216"/>
      <c r="CB15" s="216"/>
      <c r="CC15" s="219"/>
      <c r="CD15" s="222" t="s">
        <v>206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222</v>
      </c>
      <c r="S16" s="110"/>
      <c r="T16" s="110"/>
      <c r="U16" s="110"/>
      <c r="V16" s="122"/>
      <c r="W16" s="129"/>
      <c r="X16" s="57"/>
      <c r="Y16" s="57"/>
      <c r="Z16" s="57"/>
      <c r="AA16" s="57"/>
      <c r="AB16" s="24"/>
      <c r="AC16" s="149">
        <v>48.4</v>
      </c>
      <c r="AD16" s="156"/>
      <c r="AE16" s="156"/>
      <c r="AF16" s="156"/>
      <c r="AG16" s="159"/>
      <c r="AH16" s="149">
        <v>48.3</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10795706</v>
      </c>
      <c r="BO16" s="217"/>
      <c r="BP16" s="217"/>
      <c r="BQ16" s="217"/>
      <c r="BR16" s="217"/>
      <c r="BS16" s="217"/>
      <c r="BT16" s="217"/>
      <c r="BU16" s="220"/>
      <c r="BV16" s="214">
        <v>10518926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223</v>
      </c>
      <c r="S17" s="110"/>
      <c r="T17" s="110"/>
      <c r="U17" s="110"/>
      <c r="V17" s="122"/>
      <c r="W17" s="130" t="s">
        <v>96</v>
      </c>
      <c r="X17" s="56"/>
      <c r="Y17" s="56"/>
      <c r="Z17" s="56"/>
      <c r="AA17" s="56"/>
      <c r="AB17" s="25"/>
      <c r="AC17" s="72">
        <v>14228</v>
      </c>
      <c r="AD17" s="80"/>
      <c r="AE17" s="80"/>
      <c r="AF17" s="80"/>
      <c r="AG17" s="84"/>
      <c r="AH17" s="72">
        <v>14155</v>
      </c>
      <c r="AI17" s="80"/>
      <c r="AJ17" s="80"/>
      <c r="AK17" s="80"/>
      <c r="AL17" s="118"/>
      <c r="AM17" s="175"/>
      <c r="AN17" s="58"/>
      <c r="AO17" s="58"/>
      <c r="AP17" s="58"/>
      <c r="AQ17" s="58"/>
      <c r="AR17" s="58"/>
      <c r="AS17" s="58"/>
      <c r="AT17" s="63"/>
      <c r="AU17" s="182"/>
      <c r="AV17" s="139"/>
      <c r="AW17" s="139"/>
      <c r="AX17" s="139"/>
      <c r="AY17" s="190" t="s">
        <v>224</v>
      </c>
      <c r="AZ17" s="198"/>
      <c r="BA17" s="198"/>
      <c r="BB17" s="198"/>
      <c r="BC17" s="198"/>
      <c r="BD17" s="198"/>
      <c r="BE17" s="198"/>
      <c r="BF17" s="198"/>
      <c r="BG17" s="198"/>
      <c r="BH17" s="198"/>
      <c r="BI17" s="198"/>
      <c r="BJ17" s="198"/>
      <c r="BK17" s="198"/>
      <c r="BL17" s="198"/>
      <c r="BM17" s="209"/>
      <c r="BN17" s="214">
        <v>14060160</v>
      </c>
      <c r="BO17" s="217"/>
      <c r="BP17" s="217"/>
      <c r="BQ17" s="217"/>
      <c r="BR17" s="217"/>
      <c r="BS17" s="217"/>
      <c r="BT17" s="217"/>
      <c r="BU17" s="220"/>
      <c r="BV17" s="214">
        <v>14190040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225</v>
      </c>
      <c r="C18" s="31"/>
      <c r="D18" s="31"/>
      <c r="E18" s="49"/>
      <c r="F18" s="49"/>
      <c r="G18" s="49"/>
      <c r="H18" s="49"/>
      <c r="I18" s="49"/>
      <c r="J18" s="49"/>
      <c r="K18" s="49"/>
      <c r="L18" s="70">
        <v>86.56</v>
      </c>
      <c r="M18" s="70"/>
      <c r="N18" s="70"/>
      <c r="O18" s="70"/>
      <c r="P18" s="70"/>
      <c r="Q18" s="70"/>
      <c r="R18" s="102"/>
      <c r="S18" s="102"/>
      <c r="T18" s="102"/>
      <c r="U18" s="102"/>
      <c r="V18" s="123"/>
      <c r="W18" s="131"/>
      <c r="X18" s="138"/>
      <c r="Y18" s="138"/>
      <c r="Z18" s="138"/>
      <c r="AA18" s="138"/>
      <c r="AB18" s="26"/>
      <c r="AC18" s="150">
        <v>47</v>
      </c>
      <c r="AD18" s="157"/>
      <c r="AE18" s="157"/>
      <c r="AF18" s="157"/>
      <c r="AG18" s="160"/>
      <c r="AH18" s="150">
        <v>46.6</v>
      </c>
      <c r="AI18" s="157"/>
      <c r="AJ18" s="157"/>
      <c r="AK18" s="157"/>
      <c r="AL18" s="172"/>
      <c r="AM18" s="175"/>
      <c r="AN18" s="58"/>
      <c r="AO18" s="58"/>
      <c r="AP18" s="58"/>
      <c r="AQ18" s="58"/>
      <c r="AR18" s="58"/>
      <c r="AS18" s="58"/>
      <c r="AT18" s="63"/>
      <c r="AU18" s="182"/>
      <c r="AV18" s="139"/>
      <c r="AW18" s="139"/>
      <c r="AX18" s="139"/>
      <c r="AY18" s="190" t="s">
        <v>226</v>
      </c>
      <c r="AZ18" s="198"/>
      <c r="BA18" s="198"/>
      <c r="BB18" s="198"/>
      <c r="BC18" s="198"/>
      <c r="BD18" s="198"/>
      <c r="BE18" s="198"/>
      <c r="BF18" s="198"/>
      <c r="BG18" s="198"/>
      <c r="BH18" s="198"/>
      <c r="BI18" s="198"/>
      <c r="BJ18" s="198"/>
      <c r="BK18" s="198"/>
      <c r="BL18" s="198"/>
      <c r="BM18" s="209"/>
      <c r="BN18" s="214">
        <v>13332609</v>
      </c>
      <c r="BO18" s="217"/>
      <c r="BP18" s="217"/>
      <c r="BQ18" s="217"/>
      <c r="BR18" s="217"/>
      <c r="BS18" s="217"/>
      <c r="BT18" s="217"/>
      <c r="BU18" s="220"/>
      <c r="BV18" s="214">
        <v>12740497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669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227</v>
      </c>
      <c r="AZ19" s="198"/>
      <c r="BA19" s="198"/>
      <c r="BB19" s="198"/>
      <c r="BC19" s="198"/>
      <c r="BD19" s="198"/>
      <c r="BE19" s="198"/>
      <c r="BF19" s="198"/>
      <c r="BG19" s="198"/>
      <c r="BH19" s="198"/>
      <c r="BI19" s="198"/>
      <c r="BJ19" s="198"/>
      <c r="BK19" s="198"/>
      <c r="BL19" s="198"/>
      <c r="BM19" s="209"/>
      <c r="BN19" s="214">
        <v>19636362</v>
      </c>
      <c r="BO19" s="217"/>
      <c r="BP19" s="217"/>
      <c r="BQ19" s="217"/>
      <c r="BR19" s="217"/>
      <c r="BS19" s="217"/>
      <c r="BT19" s="217"/>
      <c r="BU19" s="220"/>
      <c r="BV19" s="214">
        <v>18134931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23005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8</v>
      </c>
      <c r="F22" s="56"/>
      <c r="G22" s="56"/>
      <c r="H22" s="56"/>
      <c r="I22" s="56"/>
      <c r="J22" s="56"/>
      <c r="K22" s="25"/>
      <c r="L22" s="50" t="s">
        <v>237</v>
      </c>
      <c r="M22" s="56"/>
      <c r="N22" s="56"/>
      <c r="O22" s="56"/>
      <c r="P22" s="25"/>
      <c r="Q22" s="92" t="s">
        <v>239</v>
      </c>
      <c r="R22" s="104"/>
      <c r="S22" s="104"/>
      <c r="T22" s="104"/>
      <c r="U22" s="104"/>
      <c r="V22" s="125"/>
      <c r="W22" s="133" t="s">
        <v>54</v>
      </c>
      <c r="X22" s="33"/>
      <c r="Y22" s="41"/>
      <c r="Z22" s="50" t="s">
        <v>8</v>
      </c>
      <c r="AA22" s="56"/>
      <c r="AB22" s="56"/>
      <c r="AC22" s="56"/>
      <c r="AD22" s="56"/>
      <c r="AE22" s="56"/>
      <c r="AF22" s="56"/>
      <c r="AG22" s="25"/>
      <c r="AH22" s="163" t="s">
        <v>177</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19060407</v>
      </c>
      <c r="BO22" s="216"/>
      <c r="BP22" s="216"/>
      <c r="BQ22" s="216"/>
      <c r="BR22" s="216"/>
      <c r="BS22" s="216"/>
      <c r="BT22" s="216"/>
      <c r="BU22" s="219"/>
      <c r="BV22" s="213">
        <v>18639222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14347600</v>
      </c>
      <c r="BO23" s="217"/>
      <c r="BP23" s="217"/>
      <c r="BQ23" s="217"/>
      <c r="BR23" s="217"/>
      <c r="BS23" s="217"/>
      <c r="BT23" s="217"/>
      <c r="BU23" s="220"/>
      <c r="BV23" s="214">
        <v>14363432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8700</v>
      </c>
      <c r="R24" s="80"/>
      <c r="S24" s="80"/>
      <c r="T24" s="80"/>
      <c r="U24" s="80"/>
      <c r="V24" s="84"/>
      <c r="W24" s="134"/>
      <c r="X24" s="34"/>
      <c r="Y24" s="42"/>
      <c r="Z24" s="52" t="s">
        <v>247</v>
      </c>
      <c r="AA24" s="58"/>
      <c r="AB24" s="58"/>
      <c r="AC24" s="58"/>
      <c r="AD24" s="58"/>
      <c r="AE24" s="58"/>
      <c r="AF24" s="58"/>
      <c r="AG24" s="63"/>
      <c r="AH24" s="72">
        <v>478</v>
      </c>
      <c r="AI24" s="80"/>
      <c r="AJ24" s="80"/>
      <c r="AK24" s="80"/>
      <c r="AL24" s="84"/>
      <c r="AM24" s="72">
        <v>1465070</v>
      </c>
      <c r="AN24" s="80"/>
      <c r="AO24" s="80"/>
      <c r="AP24" s="80"/>
      <c r="AQ24" s="80"/>
      <c r="AR24" s="84"/>
      <c r="AS24" s="72">
        <v>3065</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15184220</v>
      </c>
      <c r="BO24" s="217"/>
      <c r="BP24" s="217"/>
      <c r="BQ24" s="217"/>
      <c r="BR24" s="217"/>
      <c r="BS24" s="217"/>
      <c r="BT24" s="217"/>
      <c r="BU24" s="220"/>
      <c r="BV24" s="214">
        <v>14211719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2</v>
      </c>
      <c r="M25" s="80"/>
      <c r="N25" s="80"/>
      <c r="O25" s="80"/>
      <c r="P25" s="84"/>
      <c r="Q25" s="72">
        <v>7050</v>
      </c>
      <c r="R25" s="80"/>
      <c r="S25" s="80"/>
      <c r="T25" s="80"/>
      <c r="U25" s="80"/>
      <c r="V25" s="84"/>
      <c r="W25" s="134"/>
      <c r="X25" s="34"/>
      <c r="Y25" s="42"/>
      <c r="Z25" s="52" t="s">
        <v>253</v>
      </c>
      <c r="AA25" s="58"/>
      <c r="AB25" s="58"/>
      <c r="AC25" s="58"/>
      <c r="AD25" s="58"/>
      <c r="AE25" s="58"/>
      <c r="AF25" s="58"/>
      <c r="AG25" s="63"/>
      <c r="AH25" s="72">
        <v>96</v>
      </c>
      <c r="AI25" s="80"/>
      <c r="AJ25" s="80"/>
      <c r="AK25" s="80"/>
      <c r="AL25" s="84"/>
      <c r="AM25" s="72">
        <v>285600</v>
      </c>
      <c r="AN25" s="80"/>
      <c r="AO25" s="80"/>
      <c r="AP25" s="80"/>
      <c r="AQ25" s="80"/>
      <c r="AR25" s="84"/>
      <c r="AS25" s="72">
        <v>2975</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31649272</v>
      </c>
      <c r="BO25" s="216"/>
      <c r="BP25" s="216"/>
      <c r="BQ25" s="216"/>
      <c r="BR25" s="216"/>
      <c r="BS25" s="216"/>
      <c r="BT25" s="216"/>
      <c r="BU25" s="219"/>
      <c r="BV25" s="213">
        <v>33171100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6400</v>
      </c>
      <c r="R26" s="80"/>
      <c r="S26" s="80"/>
      <c r="T26" s="80"/>
      <c r="U26" s="80"/>
      <c r="V26" s="84"/>
      <c r="W26" s="134"/>
      <c r="X26" s="34"/>
      <c r="Y26" s="42"/>
      <c r="Z26" s="52" t="s">
        <v>255</v>
      </c>
      <c r="AA26" s="143"/>
      <c r="AB26" s="143"/>
      <c r="AC26" s="143"/>
      <c r="AD26" s="143"/>
      <c r="AE26" s="143"/>
      <c r="AF26" s="143"/>
      <c r="AG26" s="161"/>
      <c r="AH26" s="72">
        <v>2</v>
      </c>
      <c r="AI26" s="80"/>
      <c r="AJ26" s="80"/>
      <c r="AK26" s="80"/>
      <c r="AL26" s="84"/>
      <c r="AM26" s="72" t="s">
        <v>258</v>
      </c>
      <c r="AN26" s="80"/>
      <c r="AO26" s="80"/>
      <c r="AP26" s="80"/>
      <c r="AQ26" s="80"/>
      <c r="AR26" s="84"/>
      <c r="AS26" s="72" t="s">
        <v>258</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v>840090</v>
      </c>
      <c r="BO26" s="217"/>
      <c r="BP26" s="217"/>
      <c r="BQ26" s="217"/>
      <c r="BR26" s="217"/>
      <c r="BS26" s="217"/>
      <c r="BT26" s="217"/>
      <c r="BU26" s="220"/>
      <c r="BV26" s="214">
        <v>840090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4100</v>
      </c>
      <c r="R27" s="80"/>
      <c r="S27" s="80"/>
      <c r="T27" s="80"/>
      <c r="U27" s="80"/>
      <c r="V27" s="84"/>
      <c r="W27" s="134"/>
      <c r="X27" s="34"/>
      <c r="Y27" s="42"/>
      <c r="Z27" s="52" t="s">
        <v>262</v>
      </c>
      <c r="AA27" s="58"/>
      <c r="AB27" s="58"/>
      <c r="AC27" s="58"/>
      <c r="AD27" s="58"/>
      <c r="AE27" s="58"/>
      <c r="AF27" s="58"/>
      <c r="AG27" s="63"/>
      <c r="AH27" s="72">
        <v>23</v>
      </c>
      <c r="AI27" s="80"/>
      <c r="AJ27" s="80"/>
      <c r="AK27" s="80"/>
      <c r="AL27" s="84"/>
      <c r="AM27" s="72">
        <v>77346</v>
      </c>
      <c r="AN27" s="80"/>
      <c r="AO27" s="80"/>
      <c r="AP27" s="80"/>
      <c r="AQ27" s="80"/>
      <c r="AR27" s="84"/>
      <c r="AS27" s="72">
        <v>3363</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91560</v>
      </c>
      <c r="BO27" s="218"/>
      <c r="BP27" s="218"/>
      <c r="BQ27" s="218"/>
      <c r="BR27" s="218"/>
      <c r="BS27" s="218"/>
      <c r="BT27" s="218"/>
      <c r="BU27" s="221"/>
      <c r="BV27" s="215">
        <v>91560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3750</v>
      </c>
      <c r="R28" s="80"/>
      <c r="S28" s="80"/>
      <c r="T28" s="80"/>
      <c r="U28" s="80"/>
      <c r="V28" s="84"/>
      <c r="W28" s="134"/>
      <c r="X28" s="34"/>
      <c r="Y28" s="42"/>
      <c r="Z28" s="52" t="s">
        <v>34</v>
      </c>
      <c r="AA28" s="58"/>
      <c r="AB28" s="58"/>
      <c r="AC28" s="58"/>
      <c r="AD28" s="58"/>
      <c r="AE28" s="58"/>
      <c r="AF28" s="58"/>
      <c r="AG28" s="63"/>
      <c r="AH28" s="72" t="s">
        <v>134</v>
      </c>
      <c r="AI28" s="80"/>
      <c r="AJ28" s="80"/>
      <c r="AK28" s="80"/>
      <c r="AL28" s="84"/>
      <c r="AM28" s="72" t="s">
        <v>134</v>
      </c>
      <c r="AN28" s="80"/>
      <c r="AO28" s="80"/>
      <c r="AP28" s="80"/>
      <c r="AQ28" s="80"/>
      <c r="AR28" s="84"/>
      <c r="AS28" s="72" t="s">
        <v>134</v>
      </c>
      <c r="AT28" s="80"/>
      <c r="AU28" s="80"/>
      <c r="AV28" s="80"/>
      <c r="AW28" s="80"/>
      <c r="AX28" s="118"/>
      <c r="AY28" s="194" t="s">
        <v>268</v>
      </c>
      <c r="AZ28" s="201"/>
      <c r="BA28" s="201"/>
      <c r="BB28" s="204"/>
      <c r="BC28" s="189" t="s">
        <v>101</v>
      </c>
      <c r="BD28" s="197"/>
      <c r="BE28" s="197"/>
      <c r="BF28" s="197"/>
      <c r="BG28" s="197"/>
      <c r="BH28" s="197"/>
      <c r="BI28" s="197"/>
      <c r="BJ28" s="197"/>
      <c r="BK28" s="197"/>
      <c r="BL28" s="197"/>
      <c r="BM28" s="208"/>
      <c r="BN28" s="213">
        <v>2822357</v>
      </c>
      <c r="BO28" s="216"/>
      <c r="BP28" s="216"/>
      <c r="BQ28" s="216"/>
      <c r="BR28" s="216"/>
      <c r="BS28" s="216"/>
      <c r="BT28" s="216"/>
      <c r="BU28" s="219"/>
      <c r="BV28" s="213">
        <v>3517507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16</v>
      </c>
      <c r="M29" s="80"/>
      <c r="N29" s="80"/>
      <c r="O29" s="80"/>
      <c r="P29" s="84"/>
      <c r="Q29" s="72">
        <v>3450</v>
      </c>
      <c r="R29" s="80"/>
      <c r="S29" s="80"/>
      <c r="T29" s="80"/>
      <c r="U29" s="80"/>
      <c r="V29" s="84"/>
      <c r="W29" s="135"/>
      <c r="X29" s="140"/>
      <c r="Y29" s="142"/>
      <c r="Z29" s="52" t="s">
        <v>272</v>
      </c>
      <c r="AA29" s="58"/>
      <c r="AB29" s="58"/>
      <c r="AC29" s="58"/>
      <c r="AD29" s="58"/>
      <c r="AE29" s="58"/>
      <c r="AF29" s="58"/>
      <c r="AG29" s="63"/>
      <c r="AH29" s="72">
        <v>501</v>
      </c>
      <c r="AI29" s="80"/>
      <c r="AJ29" s="80"/>
      <c r="AK29" s="80"/>
      <c r="AL29" s="84"/>
      <c r="AM29" s="72">
        <v>1542416</v>
      </c>
      <c r="AN29" s="80"/>
      <c r="AO29" s="80"/>
      <c r="AP29" s="80"/>
      <c r="AQ29" s="80"/>
      <c r="AR29" s="84"/>
      <c r="AS29" s="72">
        <v>3079</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135077</v>
      </c>
      <c r="BO29" s="217"/>
      <c r="BP29" s="217"/>
      <c r="BQ29" s="217"/>
      <c r="BR29" s="217"/>
      <c r="BS29" s="217"/>
      <c r="BT29" s="217"/>
      <c r="BU29" s="220"/>
      <c r="BV29" s="214">
        <v>134949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101.8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4310423</v>
      </c>
      <c r="BO30" s="218"/>
      <c r="BP30" s="218"/>
      <c r="BQ30" s="218"/>
      <c r="BR30" s="218"/>
      <c r="BS30" s="218"/>
      <c r="BT30" s="218"/>
      <c r="BU30" s="221"/>
      <c r="BV30" s="215">
        <v>4853342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57</v>
      </c>
      <c r="D33" s="37"/>
      <c r="E33" s="54" t="s">
        <v>282</v>
      </c>
      <c r="F33" s="54"/>
      <c r="G33" s="54"/>
      <c r="H33" s="54"/>
      <c r="I33" s="54"/>
      <c r="J33" s="54"/>
      <c r="K33" s="54"/>
      <c r="L33" s="54"/>
      <c r="M33" s="54"/>
      <c r="N33" s="54"/>
      <c r="O33" s="54"/>
      <c r="P33" s="54"/>
      <c r="Q33" s="54"/>
      <c r="R33" s="54"/>
      <c r="S33" s="54"/>
      <c r="T33" s="54"/>
      <c r="U33" s="37" t="s">
        <v>57</v>
      </c>
      <c r="V33" s="37"/>
      <c r="W33" s="54" t="s">
        <v>282</v>
      </c>
      <c r="X33" s="54"/>
      <c r="Y33" s="54"/>
      <c r="Z33" s="54"/>
      <c r="AA33" s="54"/>
      <c r="AB33" s="54"/>
      <c r="AC33" s="54"/>
      <c r="AD33" s="54"/>
      <c r="AE33" s="54"/>
      <c r="AF33" s="54"/>
      <c r="AG33" s="54"/>
      <c r="AH33" s="54"/>
      <c r="AI33" s="54"/>
      <c r="AJ33" s="54"/>
      <c r="AK33" s="54"/>
      <c r="AL33" s="54"/>
      <c r="AM33" s="37" t="s">
        <v>57</v>
      </c>
      <c r="AN33" s="37"/>
      <c r="AO33" s="54" t="s">
        <v>282</v>
      </c>
      <c r="AP33" s="54"/>
      <c r="AQ33" s="54"/>
      <c r="AR33" s="54"/>
      <c r="AS33" s="54"/>
      <c r="AT33" s="54"/>
      <c r="AU33" s="54"/>
      <c r="AV33" s="54"/>
      <c r="AW33" s="54"/>
      <c r="AX33" s="54"/>
      <c r="AY33" s="54"/>
      <c r="AZ33" s="54"/>
      <c r="BA33" s="54"/>
      <c r="BB33" s="54"/>
      <c r="BC33" s="54"/>
      <c r="BD33" s="37"/>
      <c r="BE33" s="54" t="s">
        <v>285</v>
      </c>
      <c r="BF33" s="54"/>
      <c r="BG33" s="54" t="s">
        <v>163</v>
      </c>
      <c r="BH33" s="54"/>
      <c r="BI33" s="54"/>
      <c r="BJ33" s="54"/>
      <c r="BK33" s="54"/>
      <c r="BL33" s="54"/>
      <c r="BM33" s="54"/>
      <c r="BN33" s="54"/>
      <c r="BO33" s="54"/>
      <c r="BP33" s="54"/>
      <c r="BQ33" s="54"/>
      <c r="BR33" s="54"/>
      <c r="BS33" s="54"/>
      <c r="BT33" s="54"/>
      <c r="BU33" s="54"/>
      <c r="BV33" s="37"/>
      <c r="BW33" s="37" t="s">
        <v>285</v>
      </c>
      <c r="BX33" s="37"/>
      <c r="BY33" s="54" t="s">
        <v>111</v>
      </c>
      <c r="BZ33" s="54"/>
      <c r="CA33" s="54"/>
      <c r="CB33" s="54"/>
      <c r="CC33" s="54"/>
      <c r="CD33" s="54"/>
      <c r="CE33" s="54"/>
      <c r="CF33" s="54"/>
      <c r="CG33" s="54"/>
      <c r="CH33" s="54"/>
      <c r="CI33" s="54"/>
      <c r="CJ33" s="54"/>
      <c r="CK33" s="54"/>
      <c r="CL33" s="54"/>
      <c r="CM33" s="54"/>
      <c r="CN33" s="54"/>
      <c r="CO33" s="37" t="s">
        <v>57</v>
      </c>
      <c r="CP33" s="37"/>
      <c r="CQ33" s="54" t="s">
        <v>286</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公共下水道事業会計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浜名湖競艇企業団</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湖西市土地開発公社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浜名学園組合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静岡県市町総合事務組合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静岡県後期高齢者医療広域連合（普通会計）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静岡県後期高齢者医療広域連合（事業会計）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静岡県地方税滞納整理機構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l1UbGcxhkzWFzpNaMLd+NboVo0xqREaM7rTliyMkOBWlFYkHMWlAndnHactDtPrWrQ2spp6HeF+x9EZ4FoRQA==" saltValue="hQFNaanq/JRleKXCMwza0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522</v>
      </c>
      <c r="G33" s="883" t="s">
        <v>523</v>
      </c>
      <c r="H33" s="883" t="s">
        <v>524</v>
      </c>
      <c r="I33" s="883" t="s">
        <v>250</v>
      </c>
      <c r="J33" s="887" t="s">
        <v>525</v>
      </c>
      <c r="K33" s="862"/>
      <c r="L33" s="862"/>
      <c r="M33" s="862"/>
      <c r="N33" s="862"/>
      <c r="O33" s="862"/>
      <c r="P33" s="862"/>
    </row>
    <row r="34" spans="1:16" ht="39" customHeight="1">
      <c r="A34" s="862"/>
      <c r="B34" s="864"/>
      <c r="C34" s="870" t="s">
        <v>461</v>
      </c>
      <c r="D34" s="870"/>
      <c r="E34" s="875"/>
      <c r="F34" s="879">
        <v>12.13</v>
      </c>
      <c r="G34" s="884">
        <v>11.71</v>
      </c>
      <c r="H34" s="884">
        <v>11.66</v>
      </c>
      <c r="I34" s="884">
        <v>10.99</v>
      </c>
      <c r="J34" s="888">
        <v>11.14</v>
      </c>
      <c r="K34" s="862"/>
      <c r="L34" s="862"/>
      <c r="M34" s="862"/>
      <c r="N34" s="862"/>
      <c r="O34" s="862"/>
      <c r="P34" s="862"/>
    </row>
    <row r="35" spans="1:16" ht="39" customHeight="1">
      <c r="A35" s="862"/>
      <c r="B35" s="865"/>
      <c r="C35" s="871" t="s">
        <v>256</v>
      </c>
      <c r="D35" s="871"/>
      <c r="E35" s="876"/>
      <c r="F35" s="880">
        <v>14.06</v>
      </c>
      <c r="G35" s="885">
        <v>12.29</v>
      </c>
      <c r="H35" s="885">
        <v>14.78</v>
      </c>
      <c r="I35" s="885">
        <v>6.16</v>
      </c>
      <c r="J35" s="889">
        <v>8.76</v>
      </c>
      <c r="K35" s="862"/>
      <c r="L35" s="862"/>
      <c r="M35" s="862"/>
      <c r="N35" s="862"/>
      <c r="O35" s="862"/>
      <c r="P35" s="862"/>
    </row>
    <row r="36" spans="1:16" ht="39" customHeight="1">
      <c r="A36" s="862"/>
      <c r="B36" s="865"/>
      <c r="C36" s="871" t="s">
        <v>462</v>
      </c>
      <c r="D36" s="871"/>
      <c r="E36" s="876"/>
      <c r="F36" s="880">
        <v>3.49</v>
      </c>
      <c r="G36" s="885">
        <v>5.77</v>
      </c>
      <c r="H36" s="885">
        <v>7.55</v>
      </c>
      <c r="I36" s="885">
        <v>7.76</v>
      </c>
      <c r="J36" s="889">
        <v>7.39</v>
      </c>
      <c r="K36" s="862"/>
      <c r="L36" s="862"/>
      <c r="M36" s="862"/>
      <c r="N36" s="862"/>
      <c r="O36" s="862"/>
      <c r="P36" s="862"/>
    </row>
    <row r="37" spans="1:16" ht="39" customHeight="1">
      <c r="A37" s="862"/>
      <c r="B37" s="865"/>
      <c r="C37" s="871" t="s">
        <v>198</v>
      </c>
      <c r="D37" s="871"/>
      <c r="E37" s="876"/>
      <c r="F37" s="880">
        <v>2.1</v>
      </c>
      <c r="G37" s="885">
        <v>1.6</v>
      </c>
      <c r="H37" s="885">
        <v>1.8</v>
      </c>
      <c r="I37" s="885">
        <v>1.72</v>
      </c>
      <c r="J37" s="889">
        <v>2.4900000000000002</v>
      </c>
      <c r="K37" s="862"/>
      <c r="L37" s="862"/>
      <c r="M37" s="862"/>
      <c r="N37" s="862"/>
      <c r="O37" s="862"/>
      <c r="P37" s="862"/>
    </row>
    <row r="38" spans="1:16" ht="39" customHeight="1">
      <c r="A38" s="862"/>
      <c r="B38" s="865"/>
      <c r="C38" s="871" t="s">
        <v>458</v>
      </c>
      <c r="D38" s="871"/>
      <c r="E38" s="876"/>
      <c r="F38" s="880">
        <v>2.37</v>
      </c>
      <c r="G38" s="885">
        <v>2.36</v>
      </c>
      <c r="H38" s="885">
        <v>2.41</v>
      </c>
      <c r="I38" s="885">
        <v>1.62</v>
      </c>
      <c r="J38" s="889">
        <v>1.99</v>
      </c>
      <c r="K38" s="862"/>
      <c r="L38" s="862"/>
      <c r="M38" s="862"/>
      <c r="N38" s="862"/>
      <c r="O38" s="862"/>
      <c r="P38" s="862"/>
    </row>
    <row r="39" spans="1:16" ht="39" customHeight="1">
      <c r="A39" s="862"/>
      <c r="B39" s="865"/>
      <c r="C39" s="871" t="s">
        <v>283</v>
      </c>
      <c r="D39" s="871"/>
      <c r="E39" s="876"/>
      <c r="F39" s="880">
        <v>1.64</v>
      </c>
      <c r="G39" s="885">
        <v>1.76</v>
      </c>
      <c r="H39" s="885">
        <v>2.81</v>
      </c>
      <c r="I39" s="885">
        <v>2.11</v>
      </c>
      <c r="J39" s="889">
        <v>1.67</v>
      </c>
      <c r="K39" s="862"/>
      <c r="L39" s="862"/>
      <c r="M39" s="862"/>
      <c r="N39" s="862"/>
      <c r="O39" s="862"/>
      <c r="P39" s="862"/>
    </row>
    <row r="40" spans="1:16" ht="39" customHeight="1">
      <c r="A40" s="862"/>
      <c r="B40" s="865"/>
      <c r="C40" s="871" t="s">
        <v>459</v>
      </c>
      <c r="D40" s="871"/>
      <c r="E40" s="876"/>
      <c r="F40" s="880">
        <v>0</v>
      </c>
      <c r="G40" s="885">
        <v>0.14000000000000001</v>
      </c>
      <c r="H40" s="885">
        <v>0</v>
      </c>
      <c r="I40" s="885">
        <v>0</v>
      </c>
      <c r="J40" s="889">
        <v>8.e-002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188</v>
      </c>
      <c r="D42" s="871"/>
      <c r="E42" s="876"/>
      <c r="F42" s="880" t="s">
        <v>134</v>
      </c>
      <c r="G42" s="885" t="s">
        <v>134</v>
      </c>
      <c r="H42" s="885" t="s">
        <v>134</v>
      </c>
      <c r="I42" s="885" t="s">
        <v>134</v>
      </c>
      <c r="J42" s="889" t="s">
        <v>134</v>
      </c>
      <c r="K42" s="862"/>
      <c r="L42" s="862"/>
      <c r="M42" s="862"/>
      <c r="N42" s="862"/>
      <c r="O42" s="862"/>
      <c r="P42" s="862"/>
    </row>
    <row r="43" spans="1:16" ht="39" customHeight="1">
      <c r="A43" s="862"/>
      <c r="B43" s="867"/>
      <c r="C43" s="872" t="s">
        <v>300</v>
      </c>
      <c r="D43" s="872"/>
      <c r="E43" s="877"/>
      <c r="F43" s="881" t="s">
        <v>134</v>
      </c>
      <c r="G43" s="886" t="s">
        <v>134</v>
      </c>
      <c r="H43" s="886" t="s">
        <v>134</v>
      </c>
      <c r="I43" s="886" t="s">
        <v>134</v>
      </c>
      <c r="J43" s="890" t="s">
        <v>134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YC9wZNT77tAoY7bYBWAdCgRjDl6iGHFjwvW+fuJ1+k0c5tdypw/tA0IY6L8GHSMw5Q/SmdvK0doYoGYNnGp1PA==" saltValue="SEdAV7VFMxpWoLp+WktfE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522</v>
      </c>
      <c r="L44" s="950" t="s">
        <v>523</v>
      </c>
      <c r="M44" s="950" t="s">
        <v>524</v>
      </c>
      <c r="N44" s="950" t="s">
        <v>250</v>
      </c>
      <c r="O44" s="959" t="s">
        <v>525</v>
      </c>
      <c r="P44" s="734"/>
      <c r="Q44" s="734"/>
      <c r="R44" s="734"/>
      <c r="S44" s="734"/>
      <c r="T44" s="734"/>
      <c r="U44" s="734"/>
    </row>
    <row r="45" spans="1:21" ht="30.75" customHeight="1">
      <c r="A45" s="734"/>
      <c r="B45" s="892" t="s">
        <v>24</v>
      </c>
      <c r="C45" s="906"/>
      <c r="D45" s="916"/>
      <c r="E45" s="925" t="s">
        <v>21</v>
      </c>
      <c r="F45" s="925"/>
      <c r="G45" s="925"/>
      <c r="H45" s="925"/>
      <c r="I45" s="925"/>
      <c r="J45" s="934"/>
      <c r="K45" s="942">
        <v>1658</v>
      </c>
      <c r="L45" s="951">
        <v>1653</v>
      </c>
      <c r="M45" s="951">
        <v>1652</v>
      </c>
      <c r="N45" s="951">
        <v>1662</v>
      </c>
      <c r="O45" s="960">
        <v>1673</v>
      </c>
      <c r="P45" s="734"/>
      <c r="Q45" s="734"/>
      <c r="R45" s="734"/>
      <c r="S45" s="734"/>
      <c r="T45" s="734"/>
      <c r="U45" s="734"/>
    </row>
    <row r="46" spans="1:21" ht="30.75" customHeight="1">
      <c r="A46" s="734"/>
      <c r="B46" s="893"/>
      <c r="C46" s="907"/>
      <c r="D46" s="917"/>
      <c r="E46" s="926" t="s">
        <v>27</v>
      </c>
      <c r="F46" s="926"/>
      <c r="G46" s="926"/>
      <c r="H46" s="926"/>
      <c r="I46" s="926"/>
      <c r="J46" s="935"/>
      <c r="K46" s="943" t="s">
        <v>134</v>
      </c>
      <c r="L46" s="952" t="s">
        <v>134</v>
      </c>
      <c r="M46" s="952" t="s">
        <v>134</v>
      </c>
      <c r="N46" s="952" t="s">
        <v>134</v>
      </c>
      <c r="O46" s="961" t="s">
        <v>134</v>
      </c>
      <c r="P46" s="734"/>
      <c r="Q46" s="734"/>
      <c r="R46" s="734"/>
      <c r="S46" s="734"/>
      <c r="T46" s="734"/>
      <c r="U46" s="734"/>
    </row>
    <row r="47" spans="1:21" ht="30.75" customHeight="1">
      <c r="A47" s="734"/>
      <c r="B47" s="893"/>
      <c r="C47" s="907"/>
      <c r="D47" s="917"/>
      <c r="E47" s="926" t="s">
        <v>30</v>
      </c>
      <c r="F47" s="926"/>
      <c r="G47" s="926"/>
      <c r="H47" s="926"/>
      <c r="I47" s="926"/>
      <c r="J47" s="935"/>
      <c r="K47" s="943" t="s">
        <v>134</v>
      </c>
      <c r="L47" s="952" t="s">
        <v>134</v>
      </c>
      <c r="M47" s="952" t="s">
        <v>134</v>
      </c>
      <c r="N47" s="952" t="s">
        <v>134</v>
      </c>
      <c r="O47" s="961" t="s">
        <v>134</v>
      </c>
      <c r="P47" s="734"/>
      <c r="Q47" s="734"/>
      <c r="R47" s="734"/>
      <c r="S47" s="734"/>
      <c r="T47" s="734"/>
      <c r="U47" s="734"/>
    </row>
    <row r="48" spans="1:21" ht="30.75" customHeight="1">
      <c r="A48" s="734"/>
      <c r="B48" s="893"/>
      <c r="C48" s="907"/>
      <c r="D48" s="917"/>
      <c r="E48" s="926" t="s">
        <v>36</v>
      </c>
      <c r="F48" s="926"/>
      <c r="G48" s="926"/>
      <c r="H48" s="926"/>
      <c r="I48" s="926"/>
      <c r="J48" s="935"/>
      <c r="K48" s="943">
        <v>620</v>
      </c>
      <c r="L48" s="952">
        <v>586</v>
      </c>
      <c r="M48" s="952">
        <v>537</v>
      </c>
      <c r="N48" s="952">
        <v>534</v>
      </c>
      <c r="O48" s="961">
        <v>521</v>
      </c>
      <c r="P48" s="734"/>
      <c r="Q48" s="734"/>
      <c r="R48" s="734"/>
      <c r="S48" s="734"/>
      <c r="T48" s="734"/>
      <c r="U48" s="734"/>
    </row>
    <row r="49" spans="1:21" ht="30.75" customHeight="1">
      <c r="A49" s="734"/>
      <c r="B49" s="893"/>
      <c r="C49" s="907"/>
      <c r="D49" s="917"/>
      <c r="E49" s="926" t="s">
        <v>0</v>
      </c>
      <c r="F49" s="926"/>
      <c r="G49" s="926"/>
      <c r="H49" s="926"/>
      <c r="I49" s="926"/>
      <c r="J49" s="935"/>
      <c r="K49" s="943">
        <v>2</v>
      </c>
      <c r="L49" s="952">
        <v>2</v>
      </c>
      <c r="M49" s="952">
        <v>1</v>
      </c>
      <c r="N49" s="952" t="s">
        <v>134</v>
      </c>
      <c r="O49" s="961" t="s">
        <v>134</v>
      </c>
      <c r="P49" s="734"/>
      <c r="Q49" s="734"/>
      <c r="R49" s="734"/>
      <c r="S49" s="734"/>
      <c r="T49" s="734"/>
      <c r="U49" s="734"/>
    </row>
    <row r="50" spans="1:21" ht="30.75" customHeight="1">
      <c r="A50" s="734"/>
      <c r="B50" s="893"/>
      <c r="C50" s="907"/>
      <c r="D50" s="917"/>
      <c r="E50" s="926" t="s">
        <v>38</v>
      </c>
      <c r="F50" s="926"/>
      <c r="G50" s="926"/>
      <c r="H50" s="926"/>
      <c r="I50" s="926"/>
      <c r="J50" s="935"/>
      <c r="K50" s="943">
        <v>38</v>
      </c>
      <c r="L50" s="952">
        <v>41</v>
      </c>
      <c r="M50" s="952">
        <v>36</v>
      </c>
      <c r="N50" s="952">
        <v>36</v>
      </c>
      <c r="O50" s="961">
        <v>36</v>
      </c>
      <c r="P50" s="734"/>
      <c r="Q50" s="734"/>
      <c r="R50" s="734"/>
      <c r="S50" s="734"/>
      <c r="T50" s="734"/>
      <c r="U50" s="734"/>
    </row>
    <row r="51" spans="1:21" ht="30.75" customHeight="1">
      <c r="A51" s="734"/>
      <c r="B51" s="894"/>
      <c r="C51" s="908"/>
      <c r="D51" s="918"/>
      <c r="E51" s="926" t="s">
        <v>42</v>
      </c>
      <c r="F51" s="926"/>
      <c r="G51" s="926"/>
      <c r="H51" s="926"/>
      <c r="I51" s="926"/>
      <c r="J51" s="935"/>
      <c r="K51" s="943" t="s">
        <v>134</v>
      </c>
      <c r="L51" s="952" t="s">
        <v>134</v>
      </c>
      <c r="M51" s="952" t="s">
        <v>134</v>
      </c>
      <c r="N51" s="952" t="s">
        <v>134</v>
      </c>
      <c r="O51" s="961" t="s">
        <v>134</v>
      </c>
      <c r="P51" s="734"/>
      <c r="Q51" s="734"/>
      <c r="R51" s="734"/>
      <c r="S51" s="734"/>
      <c r="T51" s="734"/>
      <c r="U51" s="734"/>
    </row>
    <row r="52" spans="1:21" ht="30.75" customHeight="1">
      <c r="A52" s="734"/>
      <c r="B52" s="895" t="s">
        <v>45</v>
      </c>
      <c r="C52" s="909"/>
      <c r="D52" s="918"/>
      <c r="E52" s="926" t="s">
        <v>46</v>
      </c>
      <c r="F52" s="926"/>
      <c r="G52" s="926"/>
      <c r="H52" s="926"/>
      <c r="I52" s="926"/>
      <c r="J52" s="935"/>
      <c r="K52" s="943">
        <v>1671</v>
      </c>
      <c r="L52" s="952">
        <v>1673</v>
      </c>
      <c r="M52" s="952">
        <v>1644</v>
      </c>
      <c r="N52" s="952">
        <v>1559</v>
      </c>
      <c r="O52" s="961">
        <v>1456</v>
      </c>
      <c r="P52" s="734"/>
      <c r="Q52" s="734"/>
      <c r="R52" s="734"/>
      <c r="S52" s="734"/>
      <c r="T52" s="734"/>
      <c r="U52" s="734"/>
    </row>
    <row r="53" spans="1:21" ht="30.75" customHeight="1">
      <c r="A53" s="734"/>
      <c r="B53" s="896" t="s">
        <v>47</v>
      </c>
      <c r="C53" s="910"/>
      <c r="D53" s="919"/>
      <c r="E53" s="927" t="s">
        <v>50</v>
      </c>
      <c r="F53" s="927"/>
      <c r="G53" s="927"/>
      <c r="H53" s="927"/>
      <c r="I53" s="927"/>
      <c r="J53" s="936"/>
      <c r="K53" s="944">
        <v>647</v>
      </c>
      <c r="L53" s="953">
        <v>609</v>
      </c>
      <c r="M53" s="953">
        <v>582</v>
      </c>
      <c r="N53" s="953">
        <v>673</v>
      </c>
      <c r="O53" s="962">
        <v>774</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522</v>
      </c>
      <c r="L57" s="954" t="s">
        <v>523</v>
      </c>
      <c r="M57" s="954" t="s">
        <v>524</v>
      </c>
      <c r="N57" s="954" t="s">
        <v>250</v>
      </c>
      <c r="O57" s="964" t="s">
        <v>525</v>
      </c>
      <c r="P57" s="734"/>
      <c r="Q57" s="734"/>
      <c r="R57" s="734"/>
      <c r="S57" s="734"/>
      <c r="T57" s="734"/>
      <c r="U57" s="734"/>
    </row>
    <row r="58" spans="1:21" ht="31.5" customHeight="1">
      <c r="B58" s="900" t="s">
        <v>60</v>
      </c>
      <c r="C58" s="913"/>
      <c r="D58" s="920" t="s">
        <v>63</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37</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SxuoUo/YDux7fe9sX0rRCKJF5ttoSlSU6BHh6HsJoDLTJnaIlhNRICxz0G6wDH6eBz1wMWDRoRloZIs4N53Iaw==" saltValue="8vuXTUkvvzSL3UdWDprRN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522</v>
      </c>
      <c r="J40" s="950" t="s">
        <v>523</v>
      </c>
      <c r="K40" s="950" t="s">
        <v>524</v>
      </c>
      <c r="L40" s="950" t="s">
        <v>250</v>
      </c>
      <c r="M40" s="990" t="s">
        <v>525</v>
      </c>
    </row>
    <row r="41" spans="2:13" ht="27.75" customHeight="1">
      <c r="B41" s="892" t="s">
        <v>32</v>
      </c>
      <c r="C41" s="906"/>
      <c r="D41" s="916"/>
      <c r="E41" s="973" t="s">
        <v>52</v>
      </c>
      <c r="F41" s="973"/>
      <c r="G41" s="973"/>
      <c r="H41" s="979"/>
      <c r="I41" s="983">
        <v>17281</v>
      </c>
      <c r="J41" s="987">
        <v>17390</v>
      </c>
      <c r="K41" s="987">
        <v>17956</v>
      </c>
      <c r="L41" s="987">
        <v>18639</v>
      </c>
      <c r="M41" s="991">
        <v>19060</v>
      </c>
    </row>
    <row r="42" spans="2:13" ht="27.75" customHeight="1">
      <c r="B42" s="893"/>
      <c r="C42" s="907"/>
      <c r="D42" s="917"/>
      <c r="E42" s="974" t="s">
        <v>71</v>
      </c>
      <c r="F42" s="974"/>
      <c r="G42" s="974"/>
      <c r="H42" s="980"/>
      <c r="I42" s="984">
        <v>502</v>
      </c>
      <c r="J42" s="988">
        <v>869</v>
      </c>
      <c r="K42" s="988">
        <v>701</v>
      </c>
      <c r="L42" s="988">
        <v>540</v>
      </c>
      <c r="M42" s="992">
        <v>552</v>
      </c>
    </row>
    <row r="43" spans="2:13" ht="27.75" customHeight="1">
      <c r="B43" s="893"/>
      <c r="C43" s="907"/>
      <c r="D43" s="917"/>
      <c r="E43" s="974" t="s">
        <v>72</v>
      </c>
      <c r="F43" s="974"/>
      <c r="G43" s="974"/>
      <c r="H43" s="980"/>
      <c r="I43" s="984">
        <v>7293</v>
      </c>
      <c r="J43" s="988">
        <v>6798</v>
      </c>
      <c r="K43" s="988">
        <v>9324</v>
      </c>
      <c r="L43" s="988">
        <v>9538</v>
      </c>
      <c r="M43" s="992">
        <v>9550</v>
      </c>
    </row>
    <row r="44" spans="2:13" ht="27.75" customHeight="1">
      <c r="B44" s="893"/>
      <c r="C44" s="907"/>
      <c r="D44" s="917"/>
      <c r="E44" s="974" t="s">
        <v>74</v>
      </c>
      <c r="F44" s="974"/>
      <c r="G44" s="974"/>
      <c r="H44" s="980"/>
      <c r="I44" s="984">
        <v>26</v>
      </c>
      <c r="J44" s="988">
        <v>9</v>
      </c>
      <c r="K44" s="988" t="s">
        <v>134</v>
      </c>
      <c r="L44" s="988" t="s">
        <v>134</v>
      </c>
      <c r="M44" s="992" t="s">
        <v>134</v>
      </c>
    </row>
    <row r="45" spans="2:13" ht="27.75" customHeight="1">
      <c r="B45" s="893"/>
      <c r="C45" s="907"/>
      <c r="D45" s="917"/>
      <c r="E45" s="974" t="s">
        <v>76</v>
      </c>
      <c r="F45" s="974"/>
      <c r="G45" s="974"/>
      <c r="H45" s="980"/>
      <c r="I45" s="984">
        <v>3067</v>
      </c>
      <c r="J45" s="988">
        <v>3131</v>
      </c>
      <c r="K45" s="988">
        <v>2964</v>
      </c>
      <c r="L45" s="988">
        <v>2757</v>
      </c>
      <c r="M45" s="992">
        <v>2658</v>
      </c>
    </row>
    <row r="46" spans="2:13" ht="27.75" customHeight="1">
      <c r="B46" s="893"/>
      <c r="C46" s="907"/>
      <c r="D46" s="918"/>
      <c r="E46" s="974" t="s">
        <v>75</v>
      </c>
      <c r="F46" s="974"/>
      <c r="G46" s="974"/>
      <c r="H46" s="980"/>
      <c r="I46" s="984">
        <v>25</v>
      </c>
      <c r="J46" s="988" t="s">
        <v>134</v>
      </c>
      <c r="K46" s="988" t="s">
        <v>134</v>
      </c>
      <c r="L46" s="988" t="s">
        <v>134</v>
      </c>
      <c r="M46" s="992" t="s">
        <v>134</v>
      </c>
    </row>
    <row r="47" spans="2:13" ht="27.75" customHeight="1">
      <c r="B47" s="893"/>
      <c r="C47" s="907"/>
      <c r="D47" s="971"/>
      <c r="E47" s="975" t="s">
        <v>78</v>
      </c>
      <c r="F47" s="978"/>
      <c r="G47" s="978"/>
      <c r="H47" s="981"/>
      <c r="I47" s="984" t="s">
        <v>134</v>
      </c>
      <c r="J47" s="988" t="s">
        <v>134</v>
      </c>
      <c r="K47" s="988" t="s">
        <v>134</v>
      </c>
      <c r="L47" s="988" t="s">
        <v>134</v>
      </c>
      <c r="M47" s="992" t="s">
        <v>134</v>
      </c>
    </row>
    <row r="48" spans="2:13" ht="27.75" customHeight="1">
      <c r="B48" s="893"/>
      <c r="C48" s="907"/>
      <c r="D48" s="917"/>
      <c r="E48" s="974" t="s">
        <v>82</v>
      </c>
      <c r="F48" s="974"/>
      <c r="G48" s="974"/>
      <c r="H48" s="980"/>
      <c r="I48" s="984" t="s">
        <v>134</v>
      </c>
      <c r="J48" s="988" t="s">
        <v>134</v>
      </c>
      <c r="K48" s="988" t="s">
        <v>134</v>
      </c>
      <c r="L48" s="988" t="s">
        <v>134</v>
      </c>
      <c r="M48" s="992" t="s">
        <v>134</v>
      </c>
    </row>
    <row r="49" spans="2:13" ht="27.75" customHeight="1">
      <c r="B49" s="894"/>
      <c r="C49" s="908"/>
      <c r="D49" s="917"/>
      <c r="E49" s="974" t="s">
        <v>88</v>
      </c>
      <c r="F49" s="974"/>
      <c r="G49" s="974"/>
      <c r="H49" s="980"/>
      <c r="I49" s="984" t="s">
        <v>134</v>
      </c>
      <c r="J49" s="988" t="s">
        <v>134</v>
      </c>
      <c r="K49" s="988" t="s">
        <v>134</v>
      </c>
      <c r="L49" s="988" t="s">
        <v>134</v>
      </c>
      <c r="M49" s="992" t="s">
        <v>134</v>
      </c>
    </row>
    <row r="50" spans="2:13" ht="27.75" customHeight="1">
      <c r="B50" s="968" t="s">
        <v>90</v>
      </c>
      <c r="C50" s="970"/>
      <c r="D50" s="972"/>
      <c r="E50" s="974" t="s">
        <v>92</v>
      </c>
      <c r="F50" s="974"/>
      <c r="G50" s="974"/>
      <c r="H50" s="980"/>
      <c r="I50" s="984">
        <v>7167</v>
      </c>
      <c r="J50" s="988">
        <v>9107</v>
      </c>
      <c r="K50" s="988">
        <v>9832</v>
      </c>
      <c r="L50" s="988">
        <v>10023</v>
      </c>
      <c r="M50" s="992">
        <v>8982</v>
      </c>
    </row>
    <row r="51" spans="2:13" ht="27.75" customHeight="1">
      <c r="B51" s="893"/>
      <c r="C51" s="907"/>
      <c r="D51" s="917"/>
      <c r="E51" s="974" t="s">
        <v>95</v>
      </c>
      <c r="F51" s="974"/>
      <c r="G51" s="974"/>
      <c r="H51" s="980"/>
      <c r="I51" s="984">
        <v>4377</v>
      </c>
      <c r="J51" s="988">
        <v>4211</v>
      </c>
      <c r="K51" s="988">
        <v>6076</v>
      </c>
      <c r="L51" s="988">
        <v>6680</v>
      </c>
      <c r="M51" s="992">
        <v>6802</v>
      </c>
    </row>
    <row r="52" spans="2:13" ht="27.75" customHeight="1">
      <c r="B52" s="894"/>
      <c r="C52" s="908"/>
      <c r="D52" s="917"/>
      <c r="E52" s="974" t="s">
        <v>40</v>
      </c>
      <c r="F52" s="974"/>
      <c r="G52" s="974"/>
      <c r="H52" s="980"/>
      <c r="I52" s="984">
        <v>14916</v>
      </c>
      <c r="J52" s="988">
        <v>14676</v>
      </c>
      <c r="K52" s="988">
        <v>14625</v>
      </c>
      <c r="L52" s="988">
        <v>14455</v>
      </c>
      <c r="M52" s="992">
        <v>14078</v>
      </c>
    </row>
    <row r="53" spans="2:13" ht="27.75" customHeight="1">
      <c r="B53" s="896" t="s">
        <v>47</v>
      </c>
      <c r="C53" s="910"/>
      <c r="D53" s="919"/>
      <c r="E53" s="976" t="s">
        <v>97</v>
      </c>
      <c r="F53" s="976"/>
      <c r="G53" s="976"/>
      <c r="H53" s="982"/>
      <c r="I53" s="985">
        <v>1734</v>
      </c>
      <c r="J53" s="989">
        <v>203</v>
      </c>
      <c r="K53" s="989">
        <v>410</v>
      </c>
      <c r="L53" s="989">
        <v>316</v>
      </c>
      <c r="M53" s="993">
        <v>1959</v>
      </c>
    </row>
    <row r="54" spans="2:13" ht="27.75" customHeight="1">
      <c r="B54" s="969"/>
      <c r="C54" s="868"/>
      <c r="D54" s="868"/>
      <c r="E54" s="977"/>
      <c r="F54" s="977"/>
      <c r="G54" s="977"/>
      <c r="H54" s="977"/>
      <c r="I54" s="986"/>
      <c r="J54" s="986"/>
      <c r="K54" s="986"/>
      <c r="L54" s="986"/>
      <c r="M54" s="986"/>
    </row>
    <row r="55" spans="2:13"/>
  </sheetData>
  <sheetProtection algorithmName="SHA-512" hashValue="0rOLBUBKIIYsfKMjQTLOol7T9d8ETC/nxKRKJI2ZHrwILPkz8xuIpd69Jmz0+fI8uw08EyysU17aVV9keqQvtg==" saltValue="3vlXmo8K3dZtRbjjwvM7C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8</v>
      </c>
      <c r="C54" s="1000"/>
      <c r="D54" s="1000"/>
      <c r="E54" s="1009" t="s">
        <v>16</v>
      </c>
      <c r="F54" s="1016" t="s">
        <v>524</v>
      </c>
      <c r="G54" s="1016" t="s">
        <v>250</v>
      </c>
      <c r="H54" s="1024" t="s">
        <v>525</v>
      </c>
    </row>
    <row r="55" spans="2:8" ht="52.5" customHeight="1">
      <c r="B55" s="995"/>
      <c r="C55" s="1001" t="s">
        <v>101</v>
      </c>
      <c r="D55" s="1001"/>
      <c r="E55" s="1010"/>
      <c r="F55" s="1017">
        <v>3500</v>
      </c>
      <c r="G55" s="1017">
        <v>3518</v>
      </c>
      <c r="H55" s="1025">
        <v>2822</v>
      </c>
    </row>
    <row r="56" spans="2:8" ht="52.5" customHeight="1">
      <c r="B56" s="996"/>
      <c r="C56" s="1002" t="s">
        <v>104</v>
      </c>
      <c r="D56" s="1002"/>
      <c r="E56" s="1011"/>
      <c r="F56" s="1018">
        <v>135</v>
      </c>
      <c r="G56" s="1018">
        <v>135</v>
      </c>
      <c r="H56" s="1026">
        <v>135</v>
      </c>
    </row>
    <row r="57" spans="2:8" ht="53.25" customHeight="1">
      <c r="B57" s="996"/>
      <c r="C57" s="1003" t="s">
        <v>68</v>
      </c>
      <c r="D57" s="1003"/>
      <c r="E57" s="1012"/>
      <c r="F57" s="1019">
        <v>4785</v>
      </c>
      <c r="G57" s="1019">
        <v>4853</v>
      </c>
      <c r="H57" s="1027">
        <v>4310</v>
      </c>
    </row>
    <row r="58" spans="2:8" ht="45.75" customHeight="1">
      <c r="B58" s="997"/>
      <c r="C58" s="1004" t="s">
        <v>534</v>
      </c>
      <c r="D58" s="1007"/>
      <c r="E58" s="1013"/>
      <c r="F58" s="1020">
        <v>4060</v>
      </c>
      <c r="G58" s="1020">
        <v>4120</v>
      </c>
      <c r="H58" s="1028">
        <v>3671</v>
      </c>
    </row>
    <row r="59" spans="2:8" ht="45.75" customHeight="1">
      <c r="B59" s="997"/>
      <c r="C59" s="1004" t="s">
        <v>269</v>
      </c>
      <c r="D59" s="1007"/>
      <c r="E59" s="1013"/>
      <c r="F59" s="1020">
        <v>237</v>
      </c>
      <c r="G59" s="1020">
        <v>230</v>
      </c>
      <c r="H59" s="1028">
        <v>149</v>
      </c>
    </row>
    <row r="60" spans="2:8" ht="45.75" customHeight="1">
      <c r="B60" s="997"/>
      <c r="C60" s="1004" t="s">
        <v>535</v>
      </c>
      <c r="D60" s="1007"/>
      <c r="E60" s="1013"/>
      <c r="F60" s="1020">
        <v>134</v>
      </c>
      <c r="G60" s="1020">
        <v>134</v>
      </c>
      <c r="H60" s="1028">
        <v>135</v>
      </c>
    </row>
    <row r="61" spans="2:8" ht="45.75" customHeight="1">
      <c r="B61" s="997"/>
      <c r="C61" s="1004" t="s">
        <v>363</v>
      </c>
      <c r="D61" s="1007"/>
      <c r="E61" s="1013"/>
      <c r="F61" s="1020">
        <v>93</v>
      </c>
      <c r="G61" s="1020">
        <v>116</v>
      </c>
      <c r="H61" s="1028">
        <v>134</v>
      </c>
    </row>
    <row r="62" spans="2:8" ht="45.75" customHeight="1">
      <c r="B62" s="998"/>
      <c r="C62" s="1005" t="s">
        <v>536</v>
      </c>
      <c r="D62" s="1008"/>
      <c r="E62" s="1014"/>
      <c r="F62" s="1021">
        <v>118</v>
      </c>
      <c r="G62" s="1021">
        <v>117</v>
      </c>
      <c r="H62" s="1029">
        <v>117</v>
      </c>
    </row>
    <row r="63" spans="2:8" ht="52.5" customHeight="1">
      <c r="B63" s="999"/>
      <c r="C63" s="1006" t="s">
        <v>109</v>
      </c>
      <c r="D63" s="1006"/>
      <c r="E63" s="1015"/>
      <c r="F63" s="1022">
        <v>8420</v>
      </c>
      <c r="G63" s="1022">
        <v>8506</v>
      </c>
      <c r="H63" s="1030">
        <v>7268</v>
      </c>
    </row>
    <row r="64" spans="2:8"/>
  </sheetData>
  <sheetProtection algorithmName="SHA-512" hashValue="cgsZWTb2u1eBxsivPxergdr4DLdmdh16KOkYglDy4yl+d2LlIw4uegbbnEACMorripf/ShmS//qTqPqUKvvU9g==" saltValue="04zdUKxyuV4gIlDerbRYh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521</v>
      </c>
      <c r="G2" s="818"/>
      <c r="H2" s="828"/>
    </row>
    <row r="3" spans="1:8">
      <c r="A3" s="782" t="s">
        <v>477</v>
      </c>
      <c r="B3" s="767"/>
      <c r="C3" s="1039"/>
      <c r="D3" s="1042">
        <v>53864</v>
      </c>
      <c r="E3" s="1044"/>
      <c r="F3" s="1047">
        <v>63812</v>
      </c>
      <c r="G3" s="1049"/>
      <c r="H3" s="1052"/>
    </row>
    <row r="4" spans="1:8">
      <c r="A4" s="754"/>
      <c r="B4" s="766"/>
      <c r="C4" s="1040"/>
      <c r="D4" s="1043">
        <v>22717</v>
      </c>
      <c r="E4" s="1045"/>
      <c r="F4" s="1048">
        <v>33848</v>
      </c>
      <c r="G4" s="1050"/>
      <c r="H4" s="1053"/>
    </row>
    <row r="5" spans="1:8">
      <c r="A5" s="782" t="s">
        <v>321</v>
      </c>
      <c r="B5" s="767"/>
      <c r="C5" s="1039"/>
      <c r="D5" s="1042">
        <v>59094</v>
      </c>
      <c r="E5" s="1044"/>
      <c r="F5" s="1047">
        <v>54225</v>
      </c>
      <c r="G5" s="1049"/>
      <c r="H5" s="1052"/>
    </row>
    <row r="6" spans="1:8">
      <c r="A6" s="754"/>
      <c r="B6" s="766"/>
      <c r="C6" s="1040"/>
      <c r="D6" s="1043">
        <v>17294</v>
      </c>
      <c r="E6" s="1045"/>
      <c r="F6" s="1048">
        <v>27337</v>
      </c>
      <c r="G6" s="1050"/>
      <c r="H6" s="1053"/>
    </row>
    <row r="7" spans="1:8">
      <c r="A7" s="782" t="s">
        <v>132</v>
      </c>
      <c r="B7" s="767"/>
      <c r="C7" s="1039"/>
      <c r="D7" s="1042">
        <v>90370</v>
      </c>
      <c r="E7" s="1044"/>
      <c r="F7" s="1047">
        <v>54016</v>
      </c>
      <c r="G7" s="1049"/>
      <c r="H7" s="1052"/>
    </row>
    <row r="8" spans="1:8">
      <c r="A8" s="754"/>
      <c r="B8" s="766"/>
      <c r="C8" s="1040"/>
      <c r="D8" s="1043">
        <v>16816</v>
      </c>
      <c r="E8" s="1045"/>
      <c r="F8" s="1048">
        <v>28078</v>
      </c>
      <c r="G8" s="1050"/>
      <c r="H8" s="1053"/>
    </row>
    <row r="9" spans="1:8">
      <c r="A9" s="782" t="s">
        <v>518</v>
      </c>
      <c r="B9" s="767"/>
      <c r="C9" s="1039"/>
      <c r="D9" s="1042">
        <v>102347</v>
      </c>
      <c r="E9" s="1044"/>
      <c r="F9" s="1047">
        <v>52786</v>
      </c>
      <c r="G9" s="1049"/>
      <c r="H9" s="1052"/>
    </row>
    <row r="10" spans="1:8">
      <c r="A10" s="754"/>
      <c r="B10" s="766"/>
      <c r="C10" s="1040"/>
      <c r="D10" s="1043">
        <v>30050</v>
      </c>
      <c r="E10" s="1045"/>
      <c r="F10" s="1048">
        <v>28742</v>
      </c>
      <c r="G10" s="1050"/>
      <c r="H10" s="1053"/>
    </row>
    <row r="11" spans="1:8">
      <c r="A11" s="782" t="s">
        <v>519</v>
      </c>
      <c r="B11" s="767"/>
      <c r="C11" s="1039"/>
      <c r="D11" s="1042">
        <v>94497</v>
      </c>
      <c r="E11" s="1044"/>
      <c r="F11" s="1047">
        <v>58465</v>
      </c>
      <c r="G11" s="1049"/>
      <c r="H11" s="1052"/>
    </row>
    <row r="12" spans="1:8">
      <c r="A12" s="754"/>
      <c r="B12" s="766"/>
      <c r="C12" s="1041"/>
      <c r="D12" s="1043">
        <v>57070</v>
      </c>
      <c r="E12" s="1045"/>
      <c r="F12" s="1048">
        <v>34452</v>
      </c>
      <c r="G12" s="1050"/>
      <c r="H12" s="1053"/>
    </row>
    <row r="13" spans="1:8">
      <c r="A13" s="782"/>
      <c r="B13" s="767"/>
      <c r="C13" s="1039"/>
      <c r="D13" s="1042">
        <v>80034</v>
      </c>
      <c r="E13" s="1044"/>
      <c r="F13" s="1047">
        <v>56661</v>
      </c>
      <c r="G13" s="1051"/>
      <c r="H13" s="1052"/>
    </row>
    <row r="14" spans="1:8">
      <c r="A14" s="754"/>
      <c r="B14" s="766"/>
      <c r="C14" s="1040"/>
      <c r="D14" s="1043">
        <v>28789</v>
      </c>
      <c r="E14" s="1045"/>
      <c r="F14" s="1048">
        <v>30491</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14.06</v>
      </c>
      <c r="C19" s="1032">
        <f>ROUND(VALUE(SUBSTITUTE(実質収支比率等に係る経年分析!G$48,"▲","-")),2)</f>
        <v>12.3</v>
      </c>
      <c r="D19" s="1032">
        <f>ROUND(VALUE(SUBSTITUTE(実質収支比率等に係る経年分析!H$48,"▲","-")),2)</f>
        <v>14.78</v>
      </c>
      <c r="E19" s="1032">
        <f>ROUND(VALUE(SUBSTITUTE(実質収支比率等に係る経年分析!I$48,"▲","-")),2)</f>
        <v>6.17</v>
      </c>
      <c r="F19" s="1032">
        <f>ROUND(VALUE(SUBSTITUTE(実質収支比率等に係る経年分析!J$48,"▲","-")),2)</f>
        <v>8.77</v>
      </c>
    </row>
    <row r="20" spans="1:11">
      <c r="A20" s="1032" t="s">
        <v>31</v>
      </c>
      <c r="B20" s="1032">
        <f>ROUND(VALUE(SUBSTITUTE(実質収支比率等に係る経年分析!F$47,"▲","-")),2)</f>
        <v>26.13</v>
      </c>
      <c r="C20" s="1032">
        <f>ROUND(VALUE(SUBSTITUTE(実質収支比率等に係る経年分析!G$47,"▲","-")),2)</f>
        <v>26.99</v>
      </c>
      <c r="D20" s="1032">
        <f>ROUND(VALUE(SUBSTITUTE(実質収支比率等に係る経年分析!H$47,"▲","-")),2)</f>
        <v>26.37</v>
      </c>
      <c r="E20" s="1032">
        <f>ROUND(VALUE(SUBSTITUTE(実質収支比率等に係る経年分析!I$47,"▲","-")),2)</f>
        <v>24.79</v>
      </c>
      <c r="F20" s="1032">
        <f>ROUND(VALUE(SUBSTITUTE(実質収支比率等に係る経年分析!J$47,"▲","-")),2)</f>
        <v>20.07</v>
      </c>
    </row>
    <row r="21" spans="1:11">
      <c r="A21" s="1032" t="s">
        <v>113</v>
      </c>
      <c r="B21" s="1032">
        <f>IF(ISNUMBER(VALUE(SUBSTITUTE(実質収支比率等に係る経年分析!F$49,"▲","-"))),ROUND(VALUE(SUBSTITUTE(実質収支比率等に係る経年分析!F$49,"▲","-")),2),NA())</f>
        <v>0.14000000000000001</v>
      </c>
      <c r="C21" s="1032">
        <f>IF(ISNUMBER(VALUE(SUBSTITUTE(実質収支比率等に係る経年分析!G$49,"▲","-"))),ROUND(VALUE(SUBSTITUTE(実質収支比率等に係る経年分析!G$49,"▲","-")),2),NA())</f>
        <v>-9.35</v>
      </c>
      <c r="D21" s="1032">
        <f>IF(ISNUMBER(VALUE(SUBSTITUTE(実質収支比率等に係る経年分析!H$49,"▲","-"))),ROUND(VALUE(SUBSTITUTE(実質収支比率等に係る経年分析!H$49,"▲","-")),2),NA())</f>
        <v>-6.41</v>
      </c>
      <c r="E21" s="1032">
        <f>IF(ISNUMBER(VALUE(SUBSTITUTE(実質収支比率等に係る経年分析!I$49,"▲","-"))),ROUND(VALUE(SUBSTITUTE(実質収支比率等に係る経年分析!I$49,"▲","-")),2),NA())</f>
        <v>-14.49</v>
      </c>
      <c r="F21" s="1032">
        <f>IF(ISNUMBER(VALUE(SUBSTITUTE(実質収支比率等に係る経年分析!J$49,"▲","-"))),ROUND(VALUE(SUBSTITUTE(実質収支比率等に係る経年分析!J$49,"▲","-")),2),NA())</f>
        <v>-5.53</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114</v>
      </c>
      <c r="C26" s="1033" t="s">
        <v>66</v>
      </c>
      <c r="D26" s="1033" t="s">
        <v>114</v>
      </c>
      <c r="E26" s="1033" t="s">
        <v>66</v>
      </c>
      <c r="F26" s="1033" t="s">
        <v>114</v>
      </c>
      <c r="G26" s="1033" t="s">
        <v>66</v>
      </c>
      <c r="H26" s="1033" t="s">
        <v>114</v>
      </c>
      <c r="I26" s="1033" t="s">
        <v>66</v>
      </c>
      <c r="J26" s="1033" t="s">
        <v>114</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0.14000000000000001</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8.e-002</v>
      </c>
    </row>
    <row r="31" spans="1:11">
      <c r="A31" s="1033" t="str">
        <f>IF('連結実質赤字比率に係る赤字・黒字の構成分析'!C$39="",NA(),'連結実質赤字比率に係る赤字・黒字の構成分析'!C$39)</f>
        <v>介護保険事業特別会計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1.64</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1.76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2.81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2.11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1.67</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2.37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2.36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2.41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1.62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1.99</v>
      </c>
    </row>
    <row r="33" spans="1:16">
      <c r="A33" s="1033" t="str">
        <f>IF('連結実質赤字比率に係る赤字・黒字の構成分析'!C$37="",NA(),'連結実質赤字比率に係る赤字・黒字の構成分析'!C$37)</f>
        <v>公共下水道事業会計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1.72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2.4900000000000002</v>
      </c>
    </row>
    <row r="34" spans="1:16">
      <c r="A34" s="1033" t="str">
        <f>IF('連結実質赤字比率に係る赤字・黒字の構成分析'!C$36="",NA(),'連結実質赤字比率に係る赤字・黒字の構成分析'!C$36)</f>
        <v>病院事業会計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3.49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5.77</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7.55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7.76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7.39</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14.06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12.29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14.78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6.16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8.76</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12.13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11.71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11.66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10.99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11.14</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120</v>
      </c>
      <c r="B42" s="1034"/>
      <c r="C42" s="1034"/>
      <c r="D42" s="1034">
        <f>'実質公債費比率（分子）の構造'!K$52</f>
        <v>1671</v>
      </c>
      <c r="E42" s="1034"/>
      <c r="F42" s="1034"/>
      <c r="G42" s="1034">
        <f>'実質公債費比率（分子）の構造'!L$52</f>
        <v>1673</v>
      </c>
      <c r="H42" s="1034"/>
      <c r="I42" s="1034"/>
      <c r="J42" s="1034">
        <f>'実質公債費比率（分子）の構造'!M$52</f>
        <v>1644</v>
      </c>
      <c r="K42" s="1034"/>
      <c r="L42" s="1034"/>
      <c r="M42" s="1034">
        <f>'実質公債費比率（分子）の構造'!N$52</f>
        <v>1559</v>
      </c>
      <c r="N42" s="1034"/>
      <c r="O42" s="1034"/>
      <c r="P42" s="1034">
        <f>'実質公債費比率（分子）の構造'!O$52</f>
        <v>1456</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38</v>
      </c>
      <c r="B44" s="1034">
        <f>'実質公債費比率（分子）の構造'!K$50</f>
        <v>38</v>
      </c>
      <c r="C44" s="1034"/>
      <c r="D44" s="1034"/>
      <c r="E44" s="1034">
        <f>'実質公債費比率（分子）の構造'!L$50</f>
        <v>41</v>
      </c>
      <c r="F44" s="1034"/>
      <c r="G44" s="1034"/>
      <c r="H44" s="1034">
        <f>'実質公債費比率（分子）の構造'!M$50</f>
        <v>36</v>
      </c>
      <c r="I44" s="1034"/>
      <c r="J44" s="1034"/>
      <c r="K44" s="1034">
        <f>'実質公債費比率（分子）の構造'!N$50</f>
        <v>36</v>
      </c>
      <c r="L44" s="1034"/>
      <c r="M44" s="1034"/>
      <c r="N44" s="1034">
        <f>'実質公債費比率（分子）の構造'!O$50</f>
        <v>36</v>
      </c>
      <c r="O44" s="1034"/>
      <c r="P44" s="1034"/>
    </row>
    <row r="45" spans="1:16">
      <c r="A45" s="1034" t="s">
        <v>0</v>
      </c>
      <c r="B45" s="1034">
        <f>'実質公債費比率（分子）の構造'!K$49</f>
        <v>2</v>
      </c>
      <c r="C45" s="1034"/>
      <c r="D45" s="1034"/>
      <c r="E45" s="1034">
        <f>'実質公債費比率（分子）の構造'!L$49</f>
        <v>2</v>
      </c>
      <c r="F45" s="1034"/>
      <c r="G45" s="1034"/>
      <c r="H45" s="1034">
        <f>'実質公債費比率（分子）の構造'!M$49</f>
        <v>1</v>
      </c>
      <c r="I45" s="1034"/>
      <c r="J45" s="1034"/>
      <c r="K45" s="1034" t="str">
        <f>'実質公債費比率（分子）の構造'!N$49</f>
        <v>-</v>
      </c>
      <c r="L45" s="1034"/>
      <c r="M45" s="1034"/>
      <c r="N45" s="1034" t="str">
        <f>'実質公債費比率（分子）の構造'!O$49</f>
        <v>-</v>
      </c>
      <c r="O45" s="1034"/>
      <c r="P45" s="1034"/>
    </row>
    <row r="46" spans="1:16">
      <c r="A46" s="1034" t="s">
        <v>36</v>
      </c>
      <c r="B46" s="1034">
        <f>'実質公債費比率（分子）の構造'!K$48</f>
        <v>620</v>
      </c>
      <c r="C46" s="1034"/>
      <c r="D46" s="1034"/>
      <c r="E46" s="1034">
        <f>'実質公債費比率（分子）の構造'!L$48</f>
        <v>586</v>
      </c>
      <c r="F46" s="1034"/>
      <c r="G46" s="1034"/>
      <c r="H46" s="1034">
        <f>'実質公債費比率（分子）の構造'!M$48</f>
        <v>537</v>
      </c>
      <c r="I46" s="1034"/>
      <c r="J46" s="1034"/>
      <c r="K46" s="1034">
        <f>'実質公債費比率（分子）の構造'!N$48</f>
        <v>534</v>
      </c>
      <c r="L46" s="1034"/>
      <c r="M46" s="1034"/>
      <c r="N46" s="1034">
        <f>'実質公債費比率（分子）の構造'!O$48</f>
        <v>521</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1658</v>
      </c>
      <c r="C49" s="1034"/>
      <c r="D49" s="1034"/>
      <c r="E49" s="1034">
        <f>'実質公債費比率（分子）の構造'!L$45</f>
        <v>1653</v>
      </c>
      <c r="F49" s="1034"/>
      <c r="G49" s="1034"/>
      <c r="H49" s="1034">
        <f>'実質公債費比率（分子）の構造'!M$45</f>
        <v>1652</v>
      </c>
      <c r="I49" s="1034"/>
      <c r="J49" s="1034"/>
      <c r="K49" s="1034">
        <f>'実質公債費比率（分子）の構造'!N$45</f>
        <v>1662</v>
      </c>
      <c r="L49" s="1034"/>
      <c r="M49" s="1034"/>
      <c r="N49" s="1034">
        <f>'実質公債費比率（分子）の構造'!O$45</f>
        <v>1673</v>
      </c>
      <c r="O49" s="1034"/>
      <c r="P49" s="1034"/>
    </row>
    <row r="50" spans="1:16">
      <c r="A50" s="1034" t="s">
        <v>50</v>
      </c>
      <c r="B50" s="1034" t="e">
        <f>NA()</f>
        <v>#N/A</v>
      </c>
      <c r="C50" s="1034">
        <f>IF(ISNUMBER('実質公債費比率（分子）の構造'!K$53),'実質公債費比率（分子）の構造'!K$53,NA())</f>
        <v>647</v>
      </c>
      <c r="D50" s="1034" t="e">
        <f>NA()</f>
        <v>#N/A</v>
      </c>
      <c r="E50" s="1034" t="e">
        <f>NA()</f>
        <v>#N/A</v>
      </c>
      <c r="F50" s="1034">
        <f>IF(ISNUMBER('実質公債費比率（分子）の構造'!L$53),'実質公債費比率（分子）の構造'!L$53,NA())</f>
        <v>609</v>
      </c>
      <c r="G50" s="1034" t="e">
        <f>NA()</f>
        <v>#N/A</v>
      </c>
      <c r="H50" s="1034" t="e">
        <f>NA()</f>
        <v>#N/A</v>
      </c>
      <c r="I50" s="1034">
        <f>IF(ISNUMBER('実質公債費比率（分子）の構造'!M$53),'実質公債費比率（分子）の構造'!M$53,NA())</f>
        <v>582</v>
      </c>
      <c r="J50" s="1034" t="e">
        <f>NA()</f>
        <v>#N/A</v>
      </c>
      <c r="K50" s="1034" t="e">
        <f>NA()</f>
        <v>#N/A</v>
      </c>
      <c r="L50" s="1034">
        <f>IF(ISNUMBER('実質公債費比率（分子）の構造'!N$53),'実質公債費比率（分子）の構造'!N$53,NA())</f>
        <v>673</v>
      </c>
      <c r="M50" s="1034" t="e">
        <f>NA()</f>
        <v>#N/A</v>
      </c>
      <c r="N50" s="1034" t="e">
        <f>NA()</f>
        <v>#N/A</v>
      </c>
      <c r="O50" s="1034">
        <f>IF(ISNUMBER('実質公債費比率（分子）の構造'!O$53),'実質公債費比率（分子）の構造'!O$53,NA())</f>
        <v>774</v>
      </c>
      <c r="P50" s="1034" t="e">
        <f>NA()</f>
        <v>#N/A</v>
      </c>
    </row>
    <row r="53" spans="1:16">
      <c r="A53" s="1031" t="s">
        <v>56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106</v>
      </c>
      <c r="C55" s="1033"/>
      <c r="D55" s="1033" t="s">
        <v>121</v>
      </c>
      <c r="E55" s="1033" t="s">
        <v>106</v>
      </c>
      <c r="F55" s="1033"/>
      <c r="G55" s="1033" t="s">
        <v>121</v>
      </c>
      <c r="H55" s="1033" t="s">
        <v>106</v>
      </c>
      <c r="I55" s="1033"/>
      <c r="J55" s="1033" t="s">
        <v>121</v>
      </c>
      <c r="K55" s="1033" t="s">
        <v>106</v>
      </c>
      <c r="L55" s="1033"/>
      <c r="M55" s="1033" t="s">
        <v>121</v>
      </c>
      <c r="N55" s="1033" t="s">
        <v>106</v>
      </c>
      <c r="O55" s="1033"/>
      <c r="P55" s="1033" t="s">
        <v>121</v>
      </c>
    </row>
    <row r="56" spans="1:16">
      <c r="A56" s="1033" t="s">
        <v>40</v>
      </c>
      <c r="B56" s="1033"/>
      <c r="C56" s="1033"/>
      <c r="D56" s="1033">
        <f>'将来負担比率（分子）の構造'!I$52</f>
        <v>14916</v>
      </c>
      <c r="E56" s="1033"/>
      <c r="F56" s="1033"/>
      <c r="G56" s="1033">
        <f>'将来負担比率（分子）の構造'!J$52</f>
        <v>14676</v>
      </c>
      <c r="H56" s="1033"/>
      <c r="I56" s="1033"/>
      <c r="J56" s="1033">
        <f>'将来負担比率（分子）の構造'!K$52</f>
        <v>14625</v>
      </c>
      <c r="K56" s="1033"/>
      <c r="L56" s="1033"/>
      <c r="M56" s="1033">
        <f>'将来負担比率（分子）の構造'!L$52</f>
        <v>14455</v>
      </c>
      <c r="N56" s="1033"/>
      <c r="O56" s="1033"/>
      <c r="P56" s="1033">
        <f>'将来負担比率（分子）の構造'!M$52</f>
        <v>14078</v>
      </c>
    </row>
    <row r="57" spans="1:16">
      <c r="A57" s="1033" t="s">
        <v>95</v>
      </c>
      <c r="B57" s="1033"/>
      <c r="C57" s="1033"/>
      <c r="D57" s="1033">
        <f>'将来負担比率（分子）の構造'!I$51</f>
        <v>4377</v>
      </c>
      <c r="E57" s="1033"/>
      <c r="F57" s="1033"/>
      <c r="G57" s="1033">
        <f>'将来負担比率（分子）の構造'!J$51</f>
        <v>4211</v>
      </c>
      <c r="H57" s="1033"/>
      <c r="I57" s="1033"/>
      <c r="J57" s="1033">
        <f>'将来負担比率（分子）の構造'!K$51</f>
        <v>6076</v>
      </c>
      <c r="K57" s="1033"/>
      <c r="L57" s="1033"/>
      <c r="M57" s="1033">
        <f>'将来負担比率（分子）の構造'!L$51</f>
        <v>6680</v>
      </c>
      <c r="N57" s="1033"/>
      <c r="O57" s="1033"/>
      <c r="P57" s="1033">
        <f>'将来負担比率（分子）の構造'!M$51</f>
        <v>6802</v>
      </c>
    </row>
    <row r="58" spans="1:16">
      <c r="A58" s="1033" t="s">
        <v>92</v>
      </c>
      <c r="B58" s="1033"/>
      <c r="C58" s="1033"/>
      <c r="D58" s="1033">
        <f>'将来負担比率（分子）の構造'!I$50</f>
        <v>7167</v>
      </c>
      <c r="E58" s="1033"/>
      <c r="F58" s="1033"/>
      <c r="G58" s="1033">
        <f>'将来負担比率（分子）の構造'!J$50</f>
        <v>9107</v>
      </c>
      <c r="H58" s="1033"/>
      <c r="I58" s="1033"/>
      <c r="J58" s="1033">
        <f>'将来負担比率（分子）の構造'!K$50</f>
        <v>9832</v>
      </c>
      <c r="K58" s="1033"/>
      <c r="L58" s="1033"/>
      <c r="M58" s="1033">
        <f>'将来負担比率（分子）の構造'!L$50</f>
        <v>10023</v>
      </c>
      <c r="N58" s="1033"/>
      <c r="O58" s="1033"/>
      <c r="P58" s="1033">
        <f>'将来負担比率（分子）の構造'!M$50</f>
        <v>8982</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f>'将来負担比率（分子）の構造'!I$46</f>
        <v>25</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3067</v>
      </c>
      <c r="C62" s="1033"/>
      <c r="D62" s="1033"/>
      <c r="E62" s="1033">
        <f>'将来負担比率（分子）の構造'!J$45</f>
        <v>3131</v>
      </c>
      <c r="F62" s="1033"/>
      <c r="G62" s="1033"/>
      <c r="H62" s="1033">
        <f>'将来負担比率（分子）の構造'!K$45</f>
        <v>2964</v>
      </c>
      <c r="I62" s="1033"/>
      <c r="J62" s="1033"/>
      <c r="K62" s="1033">
        <f>'将来負担比率（分子）の構造'!L$45</f>
        <v>2757</v>
      </c>
      <c r="L62" s="1033"/>
      <c r="M62" s="1033"/>
      <c r="N62" s="1033">
        <f>'将来負担比率（分子）の構造'!M$45</f>
        <v>2658</v>
      </c>
      <c r="O62" s="1033"/>
      <c r="P62" s="1033"/>
    </row>
    <row r="63" spans="1:16">
      <c r="A63" s="1033" t="s">
        <v>74</v>
      </c>
      <c r="B63" s="1033">
        <f>'将来負担比率（分子）の構造'!I$44</f>
        <v>26</v>
      </c>
      <c r="C63" s="1033"/>
      <c r="D63" s="1033"/>
      <c r="E63" s="1033">
        <f>'将来負担比率（分子）の構造'!J$44</f>
        <v>9</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72</v>
      </c>
      <c r="B64" s="1033">
        <f>'将来負担比率（分子）の構造'!I$43</f>
        <v>7293</v>
      </c>
      <c r="C64" s="1033"/>
      <c r="D64" s="1033"/>
      <c r="E64" s="1033">
        <f>'将来負担比率（分子）の構造'!J$43</f>
        <v>6798</v>
      </c>
      <c r="F64" s="1033"/>
      <c r="G64" s="1033"/>
      <c r="H64" s="1033">
        <f>'将来負担比率（分子）の構造'!K$43</f>
        <v>9324</v>
      </c>
      <c r="I64" s="1033"/>
      <c r="J64" s="1033"/>
      <c r="K64" s="1033">
        <f>'将来負担比率（分子）の構造'!L$43</f>
        <v>9538</v>
      </c>
      <c r="L64" s="1033"/>
      <c r="M64" s="1033"/>
      <c r="N64" s="1033">
        <f>'将来負担比率（分子）の構造'!M$43</f>
        <v>9550</v>
      </c>
      <c r="O64" s="1033"/>
      <c r="P64" s="1033"/>
    </row>
    <row r="65" spans="1:16">
      <c r="A65" s="1033" t="s">
        <v>71</v>
      </c>
      <c r="B65" s="1033">
        <f>'将来負担比率（分子）の構造'!I$42</f>
        <v>502</v>
      </c>
      <c r="C65" s="1033"/>
      <c r="D65" s="1033"/>
      <c r="E65" s="1033">
        <f>'将来負担比率（分子）の構造'!J$42</f>
        <v>869</v>
      </c>
      <c r="F65" s="1033"/>
      <c r="G65" s="1033"/>
      <c r="H65" s="1033">
        <f>'将来負担比率（分子）の構造'!K$42</f>
        <v>701</v>
      </c>
      <c r="I65" s="1033"/>
      <c r="J65" s="1033"/>
      <c r="K65" s="1033">
        <f>'将来負担比率（分子）の構造'!L$42</f>
        <v>540</v>
      </c>
      <c r="L65" s="1033"/>
      <c r="M65" s="1033"/>
      <c r="N65" s="1033">
        <f>'将来負担比率（分子）の構造'!M$42</f>
        <v>552</v>
      </c>
      <c r="O65" s="1033"/>
      <c r="P65" s="1033"/>
    </row>
    <row r="66" spans="1:16">
      <c r="A66" s="1033" t="s">
        <v>52</v>
      </c>
      <c r="B66" s="1033">
        <f>'将来負担比率（分子）の構造'!I$41</f>
        <v>17281</v>
      </c>
      <c r="C66" s="1033"/>
      <c r="D66" s="1033"/>
      <c r="E66" s="1033">
        <f>'将来負担比率（分子）の構造'!J$41</f>
        <v>17390</v>
      </c>
      <c r="F66" s="1033"/>
      <c r="G66" s="1033"/>
      <c r="H66" s="1033">
        <f>'将来負担比率（分子）の構造'!K$41</f>
        <v>17956</v>
      </c>
      <c r="I66" s="1033"/>
      <c r="J66" s="1033"/>
      <c r="K66" s="1033">
        <f>'将来負担比率（分子）の構造'!L$41</f>
        <v>18639</v>
      </c>
      <c r="L66" s="1033"/>
      <c r="M66" s="1033"/>
      <c r="N66" s="1033">
        <f>'将来負担比率（分子）の構造'!M$41</f>
        <v>19060</v>
      </c>
      <c r="O66" s="1033"/>
      <c r="P66" s="1033"/>
    </row>
    <row r="67" spans="1:16">
      <c r="A67" s="1033" t="s">
        <v>97</v>
      </c>
      <c r="B67" s="1033" t="e">
        <f>NA()</f>
        <v>#N/A</v>
      </c>
      <c r="C67" s="1033">
        <f>IF(ISNUMBER('将来負担比率（分子）の構造'!I$53),IF('将来負担比率（分子）の構造'!I$53&lt;0,0,'将来負担比率（分子）の構造'!I$53),NA())</f>
        <v>1734</v>
      </c>
      <c r="D67" s="1033" t="e">
        <f>NA()</f>
        <v>#N/A</v>
      </c>
      <c r="E67" s="1033" t="e">
        <f>NA()</f>
        <v>#N/A</v>
      </c>
      <c r="F67" s="1033">
        <f>IF(ISNUMBER('将来負担比率（分子）の構造'!J$53),IF('将来負担比率（分子）の構造'!J$53&lt;0,0,'将来負担比率（分子）の構造'!J$53),NA())</f>
        <v>203</v>
      </c>
      <c r="G67" s="1033" t="e">
        <f>NA()</f>
        <v>#N/A</v>
      </c>
      <c r="H67" s="1033" t="e">
        <f>NA()</f>
        <v>#N/A</v>
      </c>
      <c r="I67" s="1033">
        <f>IF(ISNUMBER('将来負担比率（分子）の構造'!K$53),IF('将来負担比率（分子）の構造'!K$53&lt;0,0,'将来負担比率（分子）の構造'!K$53),NA())</f>
        <v>410</v>
      </c>
      <c r="J67" s="1033" t="e">
        <f>NA()</f>
        <v>#N/A</v>
      </c>
      <c r="K67" s="1033" t="e">
        <f>NA()</f>
        <v>#N/A</v>
      </c>
      <c r="L67" s="1033">
        <f>IF(ISNUMBER('将来負担比率（分子）の構造'!L$53),IF('将来負担比率（分子）の構造'!L$53&lt;0,0,'将来負担比率（分子）の構造'!L$53),NA())</f>
        <v>316</v>
      </c>
      <c r="M67" s="1033" t="e">
        <f>NA()</f>
        <v>#N/A</v>
      </c>
      <c r="N67" s="1033" t="e">
        <f>NA()</f>
        <v>#N/A</v>
      </c>
      <c r="O67" s="1033">
        <f>IF(ISNUMBER('将来負担比率（分子）の構造'!M$53),IF('将来負担比率（分子）の構造'!M$53&lt;0,0,'将来負担比率（分子）の構造'!M$53),NA())</f>
        <v>1959</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3500</v>
      </c>
      <c r="C72" s="1037">
        <f>基金残高に係る経年分析!G55</f>
        <v>3518</v>
      </c>
      <c r="D72" s="1037">
        <f>基金残高に係る経年分析!H55</f>
        <v>2822</v>
      </c>
    </row>
    <row r="73" spans="1:16">
      <c r="A73" s="1035" t="s">
        <v>124</v>
      </c>
      <c r="B73" s="1037">
        <f>基金残高に係る経年分析!F56</f>
        <v>135</v>
      </c>
      <c r="C73" s="1037">
        <f>基金残高に係る経年分析!G56</f>
        <v>135</v>
      </c>
      <c r="D73" s="1037">
        <f>基金残高に係る経年分析!H56</f>
        <v>135</v>
      </c>
    </row>
    <row r="74" spans="1:16">
      <c r="A74" s="1035" t="s">
        <v>126</v>
      </c>
      <c r="B74" s="1037">
        <f>基金残高に係る経年分析!F57</f>
        <v>4785</v>
      </c>
      <c r="C74" s="1037">
        <f>基金残高に係る経年分析!G57</f>
        <v>4853</v>
      </c>
      <c r="D74" s="1037">
        <f>基金残高に係る経年分析!H57</f>
        <v>4310</v>
      </c>
    </row>
  </sheetData>
  <sheetProtection algorithmName="SHA-512" hashValue="hOmkKTQb1ZE/zMp7rJvR4hrz9S7Guz3y8f05muVW2CGJsUw6f997k5KJLQ1m66I5slATm6xFpbBQPf7dL3nAmw==" saltValue="pY4IJp8y8DCKCVJQyL7Q6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315</v>
      </c>
      <c r="AA4" s="139"/>
      <c r="AB4" s="139"/>
      <c r="AC4" s="144"/>
      <c r="AD4" s="182" t="s">
        <v>251</v>
      </c>
      <c r="AE4" s="139"/>
      <c r="AF4" s="139"/>
      <c r="AG4" s="139"/>
      <c r="AH4" s="139"/>
      <c r="AI4" s="139"/>
      <c r="AJ4" s="139"/>
      <c r="AK4" s="144"/>
      <c r="AL4" s="182" t="s">
        <v>315</v>
      </c>
      <c r="AM4" s="139"/>
      <c r="AN4" s="139"/>
      <c r="AO4" s="144"/>
      <c r="AP4" s="298" t="s">
        <v>318</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314</v>
      </c>
      <c r="C5" s="265"/>
      <c r="D5" s="265"/>
      <c r="E5" s="265"/>
      <c r="F5" s="265"/>
      <c r="G5" s="265"/>
      <c r="H5" s="265"/>
      <c r="I5" s="265"/>
      <c r="J5" s="265"/>
      <c r="K5" s="265"/>
      <c r="L5" s="265"/>
      <c r="M5" s="265"/>
      <c r="N5" s="265"/>
      <c r="O5" s="265"/>
      <c r="P5" s="265"/>
      <c r="Q5" s="268"/>
      <c r="R5" s="273">
        <v>12538892</v>
      </c>
      <c r="S5" s="276"/>
      <c r="T5" s="276"/>
      <c r="U5" s="276"/>
      <c r="V5" s="276"/>
      <c r="W5" s="276"/>
      <c r="X5" s="276"/>
      <c r="Y5" s="278"/>
      <c r="Z5" s="281">
        <v>44.7</v>
      </c>
      <c r="AA5" s="281"/>
      <c r="AB5" s="281"/>
      <c r="AC5" s="281"/>
      <c r="AD5" s="286">
        <v>12124264</v>
      </c>
      <c r="AE5" s="286"/>
      <c r="AF5" s="286"/>
      <c r="AG5" s="286"/>
      <c r="AH5" s="286"/>
      <c r="AI5" s="286"/>
      <c r="AJ5" s="286"/>
      <c r="AK5" s="286"/>
      <c r="AL5" s="291">
        <v>81.099999999999994</v>
      </c>
      <c r="AM5" s="293"/>
      <c r="AN5" s="293"/>
      <c r="AO5" s="295"/>
      <c r="AP5" s="260" t="s">
        <v>322</v>
      </c>
      <c r="AQ5" s="265"/>
      <c r="AR5" s="265"/>
      <c r="AS5" s="265"/>
      <c r="AT5" s="265"/>
      <c r="AU5" s="265"/>
      <c r="AV5" s="265"/>
      <c r="AW5" s="265"/>
      <c r="AX5" s="265"/>
      <c r="AY5" s="265"/>
      <c r="AZ5" s="265"/>
      <c r="BA5" s="265"/>
      <c r="BB5" s="265"/>
      <c r="BC5" s="265"/>
      <c r="BD5" s="265"/>
      <c r="BE5" s="265"/>
      <c r="BF5" s="268"/>
      <c r="BG5" s="274">
        <v>12124264</v>
      </c>
      <c r="BH5" s="217"/>
      <c r="BI5" s="217"/>
      <c r="BJ5" s="217"/>
      <c r="BK5" s="217"/>
      <c r="BL5" s="217"/>
      <c r="BM5" s="217"/>
      <c r="BN5" s="279"/>
      <c r="BO5" s="282">
        <v>96.7</v>
      </c>
      <c r="BP5" s="282"/>
      <c r="BQ5" s="282"/>
      <c r="BR5" s="282"/>
      <c r="BS5" s="287" t="s">
        <v>134</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315</v>
      </c>
      <c r="DA5" s="139"/>
      <c r="DB5" s="139"/>
      <c r="DC5" s="144"/>
      <c r="DD5" s="182" t="s">
        <v>326</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229393</v>
      </c>
      <c r="S6" s="217"/>
      <c r="T6" s="217"/>
      <c r="U6" s="217"/>
      <c r="V6" s="217"/>
      <c r="W6" s="217"/>
      <c r="X6" s="217"/>
      <c r="Y6" s="279"/>
      <c r="Z6" s="282">
        <v>0.8</v>
      </c>
      <c r="AA6" s="282"/>
      <c r="AB6" s="282"/>
      <c r="AC6" s="282"/>
      <c r="AD6" s="287">
        <v>229393</v>
      </c>
      <c r="AE6" s="287"/>
      <c r="AF6" s="287"/>
      <c r="AG6" s="287"/>
      <c r="AH6" s="287"/>
      <c r="AI6" s="287"/>
      <c r="AJ6" s="287"/>
      <c r="AK6" s="287"/>
      <c r="AL6" s="283">
        <v>1.5</v>
      </c>
      <c r="AM6" s="238"/>
      <c r="AN6" s="238"/>
      <c r="AO6" s="296"/>
      <c r="AP6" s="261" t="s">
        <v>105</v>
      </c>
      <c r="AQ6" s="1"/>
      <c r="AR6" s="1"/>
      <c r="AS6" s="1"/>
      <c r="AT6" s="1"/>
      <c r="AU6" s="1"/>
      <c r="AV6" s="1"/>
      <c r="AW6" s="1"/>
      <c r="AX6" s="1"/>
      <c r="AY6" s="1"/>
      <c r="AZ6" s="1"/>
      <c r="BA6" s="1"/>
      <c r="BB6" s="1"/>
      <c r="BC6" s="1"/>
      <c r="BD6" s="1"/>
      <c r="BE6" s="1"/>
      <c r="BF6" s="269"/>
      <c r="BG6" s="274">
        <v>12124264</v>
      </c>
      <c r="BH6" s="217"/>
      <c r="BI6" s="217"/>
      <c r="BJ6" s="217"/>
      <c r="BK6" s="217"/>
      <c r="BL6" s="217"/>
      <c r="BM6" s="217"/>
      <c r="BN6" s="279"/>
      <c r="BO6" s="282">
        <v>96.7</v>
      </c>
      <c r="BP6" s="282"/>
      <c r="BQ6" s="282"/>
      <c r="BR6" s="282"/>
      <c r="BS6" s="287" t="s">
        <v>134</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175915</v>
      </c>
      <c r="CS6" s="217"/>
      <c r="CT6" s="217"/>
      <c r="CU6" s="217"/>
      <c r="CV6" s="217"/>
      <c r="CW6" s="217"/>
      <c r="CX6" s="217"/>
      <c r="CY6" s="279"/>
      <c r="CZ6" s="291">
        <v>0.7</v>
      </c>
      <c r="DA6" s="293"/>
      <c r="DB6" s="293"/>
      <c r="DC6" s="337"/>
      <c r="DD6" s="288" t="s">
        <v>134</v>
      </c>
      <c r="DE6" s="217"/>
      <c r="DF6" s="217"/>
      <c r="DG6" s="217"/>
      <c r="DH6" s="217"/>
      <c r="DI6" s="217"/>
      <c r="DJ6" s="217"/>
      <c r="DK6" s="217"/>
      <c r="DL6" s="217"/>
      <c r="DM6" s="217"/>
      <c r="DN6" s="217"/>
      <c r="DO6" s="217"/>
      <c r="DP6" s="279"/>
      <c r="DQ6" s="288">
        <v>175915</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4595</v>
      </c>
      <c r="S7" s="217"/>
      <c r="T7" s="217"/>
      <c r="U7" s="217"/>
      <c r="V7" s="217"/>
      <c r="W7" s="217"/>
      <c r="X7" s="217"/>
      <c r="Y7" s="279"/>
      <c r="Z7" s="282">
        <v>0</v>
      </c>
      <c r="AA7" s="282"/>
      <c r="AB7" s="282"/>
      <c r="AC7" s="282"/>
      <c r="AD7" s="287">
        <v>4595</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5188942</v>
      </c>
      <c r="BH7" s="217"/>
      <c r="BI7" s="217"/>
      <c r="BJ7" s="217"/>
      <c r="BK7" s="217"/>
      <c r="BL7" s="217"/>
      <c r="BM7" s="217"/>
      <c r="BN7" s="279"/>
      <c r="BO7" s="282">
        <v>41.4</v>
      </c>
      <c r="BP7" s="282"/>
      <c r="BQ7" s="282"/>
      <c r="BR7" s="282"/>
      <c r="BS7" s="287" t="s">
        <v>134</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3683088</v>
      </c>
      <c r="CS7" s="217"/>
      <c r="CT7" s="217"/>
      <c r="CU7" s="217"/>
      <c r="CV7" s="217"/>
      <c r="CW7" s="217"/>
      <c r="CX7" s="217"/>
      <c r="CY7" s="279"/>
      <c r="CZ7" s="282">
        <v>13.9</v>
      </c>
      <c r="DA7" s="282"/>
      <c r="DB7" s="282"/>
      <c r="DC7" s="282"/>
      <c r="DD7" s="288">
        <v>469542</v>
      </c>
      <c r="DE7" s="217"/>
      <c r="DF7" s="217"/>
      <c r="DG7" s="217"/>
      <c r="DH7" s="217"/>
      <c r="DI7" s="217"/>
      <c r="DJ7" s="217"/>
      <c r="DK7" s="217"/>
      <c r="DL7" s="217"/>
      <c r="DM7" s="217"/>
      <c r="DN7" s="217"/>
      <c r="DO7" s="217"/>
      <c r="DP7" s="279"/>
      <c r="DQ7" s="288">
        <v>2926146</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84406</v>
      </c>
      <c r="S8" s="217"/>
      <c r="T8" s="217"/>
      <c r="U8" s="217"/>
      <c r="V8" s="217"/>
      <c r="W8" s="217"/>
      <c r="X8" s="217"/>
      <c r="Y8" s="279"/>
      <c r="Z8" s="282">
        <v>0.3</v>
      </c>
      <c r="AA8" s="282"/>
      <c r="AB8" s="282"/>
      <c r="AC8" s="282"/>
      <c r="AD8" s="287">
        <v>84406</v>
      </c>
      <c r="AE8" s="287"/>
      <c r="AF8" s="287"/>
      <c r="AG8" s="287"/>
      <c r="AH8" s="287"/>
      <c r="AI8" s="287"/>
      <c r="AJ8" s="287"/>
      <c r="AK8" s="287"/>
      <c r="AL8" s="283">
        <v>0.6</v>
      </c>
      <c r="AM8" s="238"/>
      <c r="AN8" s="238"/>
      <c r="AO8" s="296"/>
      <c r="AP8" s="261" t="s">
        <v>107</v>
      </c>
      <c r="AQ8" s="1"/>
      <c r="AR8" s="1"/>
      <c r="AS8" s="1"/>
      <c r="AT8" s="1"/>
      <c r="AU8" s="1"/>
      <c r="AV8" s="1"/>
      <c r="AW8" s="1"/>
      <c r="AX8" s="1"/>
      <c r="AY8" s="1"/>
      <c r="AZ8" s="1"/>
      <c r="BA8" s="1"/>
      <c r="BB8" s="1"/>
      <c r="BC8" s="1"/>
      <c r="BD8" s="1"/>
      <c r="BE8" s="1"/>
      <c r="BF8" s="269"/>
      <c r="BG8" s="274">
        <v>103240</v>
      </c>
      <c r="BH8" s="217"/>
      <c r="BI8" s="217"/>
      <c r="BJ8" s="217"/>
      <c r="BK8" s="217"/>
      <c r="BL8" s="217"/>
      <c r="BM8" s="217"/>
      <c r="BN8" s="279"/>
      <c r="BO8" s="282">
        <v>0.8</v>
      </c>
      <c r="BP8" s="282"/>
      <c r="BQ8" s="282"/>
      <c r="BR8" s="282"/>
      <c r="BS8" s="287" t="s">
        <v>134</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7886717</v>
      </c>
      <c r="CS8" s="217"/>
      <c r="CT8" s="217"/>
      <c r="CU8" s="217"/>
      <c r="CV8" s="217"/>
      <c r="CW8" s="217"/>
      <c r="CX8" s="217"/>
      <c r="CY8" s="279"/>
      <c r="CZ8" s="282">
        <v>29.8</v>
      </c>
      <c r="DA8" s="282"/>
      <c r="DB8" s="282"/>
      <c r="DC8" s="282"/>
      <c r="DD8" s="288">
        <v>195548</v>
      </c>
      <c r="DE8" s="217"/>
      <c r="DF8" s="217"/>
      <c r="DG8" s="217"/>
      <c r="DH8" s="217"/>
      <c r="DI8" s="217"/>
      <c r="DJ8" s="217"/>
      <c r="DK8" s="217"/>
      <c r="DL8" s="217"/>
      <c r="DM8" s="217"/>
      <c r="DN8" s="217"/>
      <c r="DO8" s="217"/>
      <c r="DP8" s="279"/>
      <c r="DQ8" s="288">
        <v>4124385</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145294</v>
      </c>
      <c r="S9" s="217"/>
      <c r="T9" s="217"/>
      <c r="U9" s="217"/>
      <c r="V9" s="217"/>
      <c r="W9" s="217"/>
      <c r="X9" s="217"/>
      <c r="Y9" s="279"/>
      <c r="Z9" s="282">
        <v>0.5</v>
      </c>
      <c r="AA9" s="282"/>
      <c r="AB9" s="282"/>
      <c r="AC9" s="282"/>
      <c r="AD9" s="287">
        <v>145294</v>
      </c>
      <c r="AE9" s="287"/>
      <c r="AF9" s="287"/>
      <c r="AG9" s="287"/>
      <c r="AH9" s="287"/>
      <c r="AI9" s="287"/>
      <c r="AJ9" s="287"/>
      <c r="AK9" s="287"/>
      <c r="AL9" s="283">
        <v>1</v>
      </c>
      <c r="AM9" s="238"/>
      <c r="AN9" s="238"/>
      <c r="AO9" s="296"/>
      <c r="AP9" s="261" t="s">
        <v>338</v>
      </c>
      <c r="AQ9" s="1"/>
      <c r="AR9" s="1"/>
      <c r="AS9" s="1"/>
      <c r="AT9" s="1"/>
      <c r="AU9" s="1"/>
      <c r="AV9" s="1"/>
      <c r="AW9" s="1"/>
      <c r="AX9" s="1"/>
      <c r="AY9" s="1"/>
      <c r="AZ9" s="1"/>
      <c r="BA9" s="1"/>
      <c r="BB9" s="1"/>
      <c r="BC9" s="1"/>
      <c r="BD9" s="1"/>
      <c r="BE9" s="1"/>
      <c r="BF9" s="269"/>
      <c r="BG9" s="274">
        <v>3263067</v>
      </c>
      <c r="BH9" s="217"/>
      <c r="BI9" s="217"/>
      <c r="BJ9" s="217"/>
      <c r="BK9" s="217"/>
      <c r="BL9" s="217"/>
      <c r="BM9" s="217"/>
      <c r="BN9" s="279"/>
      <c r="BO9" s="282">
        <v>26</v>
      </c>
      <c r="BP9" s="282"/>
      <c r="BQ9" s="282"/>
      <c r="BR9" s="282"/>
      <c r="BS9" s="287" t="s">
        <v>134</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4329179</v>
      </c>
      <c r="CS9" s="217"/>
      <c r="CT9" s="217"/>
      <c r="CU9" s="217"/>
      <c r="CV9" s="217"/>
      <c r="CW9" s="217"/>
      <c r="CX9" s="217"/>
      <c r="CY9" s="279"/>
      <c r="CZ9" s="282">
        <v>16.399999999999999</v>
      </c>
      <c r="DA9" s="282"/>
      <c r="DB9" s="282"/>
      <c r="DC9" s="282"/>
      <c r="DD9" s="288">
        <v>1387177</v>
      </c>
      <c r="DE9" s="217"/>
      <c r="DF9" s="217"/>
      <c r="DG9" s="217"/>
      <c r="DH9" s="217"/>
      <c r="DI9" s="217"/>
      <c r="DJ9" s="217"/>
      <c r="DK9" s="217"/>
      <c r="DL9" s="217"/>
      <c r="DM9" s="217"/>
      <c r="DN9" s="217"/>
      <c r="DO9" s="217"/>
      <c r="DP9" s="279"/>
      <c r="DQ9" s="288">
        <v>3028422</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134</v>
      </c>
      <c r="S10" s="217"/>
      <c r="T10" s="217"/>
      <c r="U10" s="217"/>
      <c r="V10" s="217"/>
      <c r="W10" s="217"/>
      <c r="X10" s="217"/>
      <c r="Y10" s="279"/>
      <c r="Z10" s="282" t="s">
        <v>134</v>
      </c>
      <c r="AA10" s="282"/>
      <c r="AB10" s="282"/>
      <c r="AC10" s="282"/>
      <c r="AD10" s="287" t="s">
        <v>134</v>
      </c>
      <c r="AE10" s="287"/>
      <c r="AF10" s="287"/>
      <c r="AG10" s="287"/>
      <c r="AH10" s="287"/>
      <c r="AI10" s="287"/>
      <c r="AJ10" s="287"/>
      <c r="AK10" s="287"/>
      <c r="AL10" s="283" t="s">
        <v>134</v>
      </c>
      <c r="AM10" s="238"/>
      <c r="AN10" s="238"/>
      <c r="AO10" s="296"/>
      <c r="AP10" s="261" t="s">
        <v>185</v>
      </c>
      <c r="AQ10" s="1"/>
      <c r="AR10" s="1"/>
      <c r="AS10" s="1"/>
      <c r="AT10" s="1"/>
      <c r="AU10" s="1"/>
      <c r="AV10" s="1"/>
      <c r="AW10" s="1"/>
      <c r="AX10" s="1"/>
      <c r="AY10" s="1"/>
      <c r="AZ10" s="1"/>
      <c r="BA10" s="1"/>
      <c r="BB10" s="1"/>
      <c r="BC10" s="1"/>
      <c r="BD10" s="1"/>
      <c r="BE10" s="1"/>
      <c r="BF10" s="269"/>
      <c r="BG10" s="274">
        <v>171654</v>
      </c>
      <c r="BH10" s="217"/>
      <c r="BI10" s="217"/>
      <c r="BJ10" s="217"/>
      <c r="BK10" s="217"/>
      <c r="BL10" s="217"/>
      <c r="BM10" s="217"/>
      <c r="BN10" s="279"/>
      <c r="BO10" s="282">
        <v>1.4</v>
      </c>
      <c r="BP10" s="282"/>
      <c r="BQ10" s="282"/>
      <c r="BR10" s="282"/>
      <c r="BS10" s="287" t="s">
        <v>134</v>
      </c>
      <c r="BT10" s="287"/>
      <c r="BU10" s="287"/>
      <c r="BV10" s="287"/>
      <c r="BW10" s="287"/>
      <c r="BX10" s="287"/>
      <c r="BY10" s="287"/>
      <c r="BZ10" s="287"/>
      <c r="CA10" s="287"/>
      <c r="CB10" s="325"/>
      <c r="CD10" s="261" t="s">
        <v>220</v>
      </c>
      <c r="CE10" s="1"/>
      <c r="CF10" s="1"/>
      <c r="CG10" s="1"/>
      <c r="CH10" s="1"/>
      <c r="CI10" s="1"/>
      <c r="CJ10" s="1"/>
      <c r="CK10" s="1"/>
      <c r="CL10" s="1"/>
      <c r="CM10" s="1"/>
      <c r="CN10" s="1"/>
      <c r="CO10" s="1"/>
      <c r="CP10" s="1"/>
      <c r="CQ10" s="269"/>
      <c r="CR10" s="274">
        <v>62440</v>
      </c>
      <c r="CS10" s="217"/>
      <c r="CT10" s="217"/>
      <c r="CU10" s="217"/>
      <c r="CV10" s="217"/>
      <c r="CW10" s="217"/>
      <c r="CX10" s="217"/>
      <c r="CY10" s="279"/>
      <c r="CZ10" s="282">
        <v>0.2</v>
      </c>
      <c r="DA10" s="282"/>
      <c r="DB10" s="282"/>
      <c r="DC10" s="282"/>
      <c r="DD10" s="288" t="s">
        <v>134</v>
      </c>
      <c r="DE10" s="217"/>
      <c r="DF10" s="217"/>
      <c r="DG10" s="217"/>
      <c r="DH10" s="217"/>
      <c r="DI10" s="217"/>
      <c r="DJ10" s="217"/>
      <c r="DK10" s="217"/>
      <c r="DL10" s="217"/>
      <c r="DM10" s="217"/>
      <c r="DN10" s="217"/>
      <c r="DO10" s="217"/>
      <c r="DP10" s="279"/>
      <c r="DQ10" s="288">
        <v>62440</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1653786</v>
      </c>
      <c r="S11" s="217"/>
      <c r="T11" s="217"/>
      <c r="U11" s="217"/>
      <c r="V11" s="217"/>
      <c r="W11" s="217"/>
      <c r="X11" s="217"/>
      <c r="Y11" s="279"/>
      <c r="Z11" s="283">
        <v>5.9</v>
      </c>
      <c r="AA11" s="238"/>
      <c r="AB11" s="238"/>
      <c r="AC11" s="285"/>
      <c r="AD11" s="288">
        <v>1653786</v>
      </c>
      <c r="AE11" s="217"/>
      <c r="AF11" s="217"/>
      <c r="AG11" s="217"/>
      <c r="AH11" s="217"/>
      <c r="AI11" s="217"/>
      <c r="AJ11" s="217"/>
      <c r="AK11" s="279"/>
      <c r="AL11" s="283">
        <v>11.1</v>
      </c>
      <c r="AM11" s="238"/>
      <c r="AN11" s="238"/>
      <c r="AO11" s="296"/>
      <c r="AP11" s="261" t="s">
        <v>343</v>
      </c>
      <c r="AQ11" s="1"/>
      <c r="AR11" s="1"/>
      <c r="AS11" s="1"/>
      <c r="AT11" s="1"/>
      <c r="AU11" s="1"/>
      <c r="AV11" s="1"/>
      <c r="AW11" s="1"/>
      <c r="AX11" s="1"/>
      <c r="AY11" s="1"/>
      <c r="AZ11" s="1"/>
      <c r="BA11" s="1"/>
      <c r="BB11" s="1"/>
      <c r="BC11" s="1"/>
      <c r="BD11" s="1"/>
      <c r="BE11" s="1"/>
      <c r="BF11" s="269"/>
      <c r="BG11" s="274">
        <v>1650981</v>
      </c>
      <c r="BH11" s="217"/>
      <c r="BI11" s="217"/>
      <c r="BJ11" s="217"/>
      <c r="BK11" s="217"/>
      <c r="BL11" s="217"/>
      <c r="BM11" s="217"/>
      <c r="BN11" s="279"/>
      <c r="BO11" s="282">
        <v>13.2</v>
      </c>
      <c r="BP11" s="282"/>
      <c r="BQ11" s="282"/>
      <c r="BR11" s="282"/>
      <c r="BS11" s="287" t="s">
        <v>134</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287484</v>
      </c>
      <c r="CS11" s="217"/>
      <c r="CT11" s="217"/>
      <c r="CU11" s="217"/>
      <c r="CV11" s="217"/>
      <c r="CW11" s="217"/>
      <c r="CX11" s="217"/>
      <c r="CY11" s="279"/>
      <c r="CZ11" s="282">
        <v>1.1000000000000001</v>
      </c>
      <c r="DA11" s="282"/>
      <c r="DB11" s="282"/>
      <c r="DC11" s="282"/>
      <c r="DD11" s="288">
        <v>81288</v>
      </c>
      <c r="DE11" s="217"/>
      <c r="DF11" s="217"/>
      <c r="DG11" s="217"/>
      <c r="DH11" s="217"/>
      <c r="DI11" s="217"/>
      <c r="DJ11" s="217"/>
      <c r="DK11" s="217"/>
      <c r="DL11" s="217"/>
      <c r="DM11" s="217"/>
      <c r="DN11" s="217"/>
      <c r="DO11" s="217"/>
      <c r="DP11" s="279"/>
      <c r="DQ11" s="288">
        <v>213267</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22359</v>
      </c>
      <c r="S12" s="217"/>
      <c r="T12" s="217"/>
      <c r="U12" s="217"/>
      <c r="V12" s="217"/>
      <c r="W12" s="217"/>
      <c r="X12" s="217"/>
      <c r="Y12" s="279"/>
      <c r="Z12" s="282">
        <v>0.1</v>
      </c>
      <c r="AA12" s="282"/>
      <c r="AB12" s="282"/>
      <c r="AC12" s="282"/>
      <c r="AD12" s="287">
        <v>22359</v>
      </c>
      <c r="AE12" s="287"/>
      <c r="AF12" s="287"/>
      <c r="AG12" s="287"/>
      <c r="AH12" s="287"/>
      <c r="AI12" s="287"/>
      <c r="AJ12" s="287"/>
      <c r="AK12" s="287"/>
      <c r="AL12" s="283">
        <v>0.1</v>
      </c>
      <c r="AM12" s="238"/>
      <c r="AN12" s="238"/>
      <c r="AO12" s="296"/>
      <c r="AP12" s="261" t="s">
        <v>347</v>
      </c>
      <c r="AQ12" s="1"/>
      <c r="AR12" s="1"/>
      <c r="AS12" s="1"/>
      <c r="AT12" s="1"/>
      <c r="AU12" s="1"/>
      <c r="AV12" s="1"/>
      <c r="AW12" s="1"/>
      <c r="AX12" s="1"/>
      <c r="AY12" s="1"/>
      <c r="AZ12" s="1"/>
      <c r="BA12" s="1"/>
      <c r="BB12" s="1"/>
      <c r="BC12" s="1"/>
      <c r="BD12" s="1"/>
      <c r="BE12" s="1"/>
      <c r="BF12" s="269"/>
      <c r="BG12" s="274">
        <v>6323712</v>
      </c>
      <c r="BH12" s="217"/>
      <c r="BI12" s="217"/>
      <c r="BJ12" s="217"/>
      <c r="BK12" s="217"/>
      <c r="BL12" s="217"/>
      <c r="BM12" s="217"/>
      <c r="BN12" s="279"/>
      <c r="BO12" s="282">
        <v>50.4</v>
      </c>
      <c r="BP12" s="282"/>
      <c r="BQ12" s="282"/>
      <c r="BR12" s="282"/>
      <c r="BS12" s="287" t="s">
        <v>134</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682601</v>
      </c>
      <c r="CS12" s="217"/>
      <c r="CT12" s="217"/>
      <c r="CU12" s="217"/>
      <c r="CV12" s="217"/>
      <c r="CW12" s="217"/>
      <c r="CX12" s="217"/>
      <c r="CY12" s="279"/>
      <c r="CZ12" s="282">
        <v>2.6</v>
      </c>
      <c r="DA12" s="282"/>
      <c r="DB12" s="282"/>
      <c r="DC12" s="282"/>
      <c r="DD12" s="288">
        <v>5370</v>
      </c>
      <c r="DE12" s="217"/>
      <c r="DF12" s="217"/>
      <c r="DG12" s="217"/>
      <c r="DH12" s="217"/>
      <c r="DI12" s="217"/>
      <c r="DJ12" s="217"/>
      <c r="DK12" s="217"/>
      <c r="DL12" s="217"/>
      <c r="DM12" s="217"/>
      <c r="DN12" s="217"/>
      <c r="DO12" s="217"/>
      <c r="DP12" s="279"/>
      <c r="DQ12" s="288">
        <v>525408</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134</v>
      </c>
      <c r="S13" s="217"/>
      <c r="T13" s="217"/>
      <c r="U13" s="217"/>
      <c r="V13" s="217"/>
      <c r="W13" s="217"/>
      <c r="X13" s="217"/>
      <c r="Y13" s="279"/>
      <c r="Z13" s="282" t="s">
        <v>134</v>
      </c>
      <c r="AA13" s="282"/>
      <c r="AB13" s="282"/>
      <c r="AC13" s="282"/>
      <c r="AD13" s="287" t="s">
        <v>134</v>
      </c>
      <c r="AE13" s="287"/>
      <c r="AF13" s="287"/>
      <c r="AG13" s="287"/>
      <c r="AH13" s="287"/>
      <c r="AI13" s="287"/>
      <c r="AJ13" s="287"/>
      <c r="AK13" s="287"/>
      <c r="AL13" s="283" t="s">
        <v>134</v>
      </c>
      <c r="AM13" s="238"/>
      <c r="AN13" s="238"/>
      <c r="AO13" s="296"/>
      <c r="AP13" s="261" t="s">
        <v>351</v>
      </c>
      <c r="AQ13" s="1"/>
      <c r="AR13" s="1"/>
      <c r="AS13" s="1"/>
      <c r="AT13" s="1"/>
      <c r="AU13" s="1"/>
      <c r="AV13" s="1"/>
      <c r="AW13" s="1"/>
      <c r="AX13" s="1"/>
      <c r="AY13" s="1"/>
      <c r="AZ13" s="1"/>
      <c r="BA13" s="1"/>
      <c r="BB13" s="1"/>
      <c r="BC13" s="1"/>
      <c r="BD13" s="1"/>
      <c r="BE13" s="1"/>
      <c r="BF13" s="269"/>
      <c r="BG13" s="274">
        <v>6319687</v>
      </c>
      <c r="BH13" s="217"/>
      <c r="BI13" s="217"/>
      <c r="BJ13" s="217"/>
      <c r="BK13" s="217"/>
      <c r="BL13" s="217"/>
      <c r="BM13" s="217"/>
      <c r="BN13" s="279"/>
      <c r="BO13" s="282">
        <v>50.4</v>
      </c>
      <c r="BP13" s="282"/>
      <c r="BQ13" s="282"/>
      <c r="BR13" s="282"/>
      <c r="BS13" s="287" t="s">
        <v>134</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2900245</v>
      </c>
      <c r="CS13" s="217"/>
      <c r="CT13" s="217"/>
      <c r="CU13" s="217"/>
      <c r="CV13" s="217"/>
      <c r="CW13" s="217"/>
      <c r="CX13" s="217"/>
      <c r="CY13" s="279"/>
      <c r="CZ13" s="282">
        <v>11</v>
      </c>
      <c r="DA13" s="282"/>
      <c r="DB13" s="282"/>
      <c r="DC13" s="282"/>
      <c r="DD13" s="288">
        <v>1594960</v>
      </c>
      <c r="DE13" s="217"/>
      <c r="DF13" s="217"/>
      <c r="DG13" s="217"/>
      <c r="DH13" s="217"/>
      <c r="DI13" s="217"/>
      <c r="DJ13" s="217"/>
      <c r="DK13" s="217"/>
      <c r="DL13" s="217"/>
      <c r="DM13" s="217"/>
      <c r="DN13" s="217"/>
      <c r="DO13" s="217"/>
      <c r="DP13" s="279"/>
      <c r="DQ13" s="288">
        <v>2087407</v>
      </c>
      <c r="DR13" s="217"/>
      <c r="DS13" s="217"/>
      <c r="DT13" s="217"/>
      <c r="DU13" s="217"/>
      <c r="DV13" s="217"/>
      <c r="DW13" s="217"/>
      <c r="DX13" s="217"/>
      <c r="DY13" s="217"/>
      <c r="DZ13" s="217"/>
      <c r="EA13" s="217"/>
      <c r="EB13" s="217"/>
      <c r="EC13" s="326"/>
    </row>
    <row r="14" spans="2:143" ht="11.25" customHeight="1">
      <c r="B14" s="261" t="s">
        <v>323</v>
      </c>
      <c r="C14" s="1"/>
      <c r="D14" s="1"/>
      <c r="E14" s="1"/>
      <c r="F14" s="1"/>
      <c r="G14" s="1"/>
      <c r="H14" s="1"/>
      <c r="I14" s="1"/>
      <c r="J14" s="1"/>
      <c r="K14" s="1"/>
      <c r="L14" s="1"/>
      <c r="M14" s="1"/>
      <c r="N14" s="1"/>
      <c r="O14" s="1"/>
      <c r="P14" s="1"/>
      <c r="Q14" s="269"/>
      <c r="R14" s="274" t="s">
        <v>134</v>
      </c>
      <c r="S14" s="217"/>
      <c r="T14" s="217"/>
      <c r="U14" s="217"/>
      <c r="V14" s="217"/>
      <c r="W14" s="217"/>
      <c r="X14" s="217"/>
      <c r="Y14" s="279"/>
      <c r="Z14" s="282" t="s">
        <v>134</v>
      </c>
      <c r="AA14" s="282"/>
      <c r="AB14" s="282"/>
      <c r="AC14" s="282"/>
      <c r="AD14" s="287" t="s">
        <v>134</v>
      </c>
      <c r="AE14" s="287"/>
      <c r="AF14" s="287"/>
      <c r="AG14" s="287"/>
      <c r="AH14" s="287"/>
      <c r="AI14" s="287"/>
      <c r="AJ14" s="287"/>
      <c r="AK14" s="287"/>
      <c r="AL14" s="283" t="s">
        <v>134</v>
      </c>
      <c r="AM14" s="238"/>
      <c r="AN14" s="238"/>
      <c r="AO14" s="296"/>
      <c r="AP14" s="261" t="s">
        <v>211</v>
      </c>
      <c r="AQ14" s="1"/>
      <c r="AR14" s="1"/>
      <c r="AS14" s="1"/>
      <c r="AT14" s="1"/>
      <c r="AU14" s="1"/>
      <c r="AV14" s="1"/>
      <c r="AW14" s="1"/>
      <c r="AX14" s="1"/>
      <c r="AY14" s="1"/>
      <c r="AZ14" s="1"/>
      <c r="BA14" s="1"/>
      <c r="BB14" s="1"/>
      <c r="BC14" s="1"/>
      <c r="BD14" s="1"/>
      <c r="BE14" s="1"/>
      <c r="BF14" s="269"/>
      <c r="BG14" s="274">
        <v>236984</v>
      </c>
      <c r="BH14" s="217"/>
      <c r="BI14" s="217"/>
      <c r="BJ14" s="217"/>
      <c r="BK14" s="217"/>
      <c r="BL14" s="217"/>
      <c r="BM14" s="217"/>
      <c r="BN14" s="279"/>
      <c r="BO14" s="282">
        <v>1.9</v>
      </c>
      <c r="BP14" s="282"/>
      <c r="BQ14" s="282"/>
      <c r="BR14" s="282"/>
      <c r="BS14" s="287" t="s">
        <v>134</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1597586</v>
      </c>
      <c r="CS14" s="217"/>
      <c r="CT14" s="217"/>
      <c r="CU14" s="217"/>
      <c r="CV14" s="217"/>
      <c r="CW14" s="217"/>
      <c r="CX14" s="217"/>
      <c r="CY14" s="279"/>
      <c r="CZ14" s="282">
        <v>6</v>
      </c>
      <c r="DA14" s="282"/>
      <c r="DB14" s="282"/>
      <c r="DC14" s="282"/>
      <c r="DD14" s="288">
        <v>547744</v>
      </c>
      <c r="DE14" s="217"/>
      <c r="DF14" s="217"/>
      <c r="DG14" s="217"/>
      <c r="DH14" s="217"/>
      <c r="DI14" s="217"/>
      <c r="DJ14" s="217"/>
      <c r="DK14" s="217"/>
      <c r="DL14" s="217"/>
      <c r="DM14" s="217"/>
      <c r="DN14" s="217"/>
      <c r="DO14" s="217"/>
      <c r="DP14" s="279"/>
      <c r="DQ14" s="288">
        <v>1089764</v>
      </c>
      <c r="DR14" s="217"/>
      <c r="DS14" s="217"/>
      <c r="DT14" s="217"/>
      <c r="DU14" s="217"/>
      <c r="DV14" s="217"/>
      <c r="DW14" s="217"/>
      <c r="DX14" s="217"/>
      <c r="DY14" s="217"/>
      <c r="DZ14" s="217"/>
      <c r="EA14" s="217"/>
      <c r="EB14" s="217"/>
      <c r="EC14" s="326"/>
    </row>
    <row r="15" spans="2:143" ht="11.25" customHeight="1">
      <c r="B15" s="261" t="s">
        <v>353</v>
      </c>
      <c r="C15" s="1"/>
      <c r="D15" s="1"/>
      <c r="E15" s="1"/>
      <c r="F15" s="1"/>
      <c r="G15" s="1"/>
      <c r="H15" s="1"/>
      <c r="I15" s="1"/>
      <c r="J15" s="1"/>
      <c r="K15" s="1"/>
      <c r="L15" s="1"/>
      <c r="M15" s="1"/>
      <c r="N15" s="1"/>
      <c r="O15" s="1"/>
      <c r="P15" s="1"/>
      <c r="Q15" s="269"/>
      <c r="R15" s="274">
        <v>42178</v>
      </c>
      <c r="S15" s="217"/>
      <c r="T15" s="217"/>
      <c r="U15" s="217"/>
      <c r="V15" s="217"/>
      <c r="W15" s="217"/>
      <c r="X15" s="217"/>
      <c r="Y15" s="279"/>
      <c r="Z15" s="282">
        <v>0.2</v>
      </c>
      <c r="AA15" s="282"/>
      <c r="AB15" s="282"/>
      <c r="AC15" s="282"/>
      <c r="AD15" s="287">
        <v>42178</v>
      </c>
      <c r="AE15" s="287"/>
      <c r="AF15" s="287"/>
      <c r="AG15" s="287"/>
      <c r="AH15" s="287"/>
      <c r="AI15" s="287"/>
      <c r="AJ15" s="287"/>
      <c r="AK15" s="287"/>
      <c r="AL15" s="283">
        <v>0.3</v>
      </c>
      <c r="AM15" s="238"/>
      <c r="AN15" s="238"/>
      <c r="AO15" s="296"/>
      <c r="AP15" s="261" t="s">
        <v>354</v>
      </c>
      <c r="AQ15" s="1"/>
      <c r="AR15" s="1"/>
      <c r="AS15" s="1"/>
      <c r="AT15" s="1"/>
      <c r="AU15" s="1"/>
      <c r="AV15" s="1"/>
      <c r="AW15" s="1"/>
      <c r="AX15" s="1"/>
      <c r="AY15" s="1"/>
      <c r="AZ15" s="1"/>
      <c r="BA15" s="1"/>
      <c r="BB15" s="1"/>
      <c r="BC15" s="1"/>
      <c r="BD15" s="1"/>
      <c r="BE15" s="1"/>
      <c r="BF15" s="269"/>
      <c r="BG15" s="274">
        <v>374626</v>
      </c>
      <c r="BH15" s="217"/>
      <c r="BI15" s="217"/>
      <c r="BJ15" s="217"/>
      <c r="BK15" s="217"/>
      <c r="BL15" s="217"/>
      <c r="BM15" s="217"/>
      <c r="BN15" s="279"/>
      <c r="BO15" s="282">
        <v>3</v>
      </c>
      <c r="BP15" s="282"/>
      <c r="BQ15" s="282"/>
      <c r="BR15" s="282"/>
      <c r="BS15" s="287" t="s">
        <v>134</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3135387</v>
      </c>
      <c r="CS15" s="217"/>
      <c r="CT15" s="217"/>
      <c r="CU15" s="217"/>
      <c r="CV15" s="217"/>
      <c r="CW15" s="217"/>
      <c r="CX15" s="217"/>
      <c r="CY15" s="279"/>
      <c r="CZ15" s="282">
        <v>11.9</v>
      </c>
      <c r="DA15" s="282"/>
      <c r="DB15" s="282"/>
      <c r="DC15" s="282"/>
      <c r="DD15" s="288">
        <v>1125138</v>
      </c>
      <c r="DE15" s="217"/>
      <c r="DF15" s="217"/>
      <c r="DG15" s="217"/>
      <c r="DH15" s="217"/>
      <c r="DI15" s="217"/>
      <c r="DJ15" s="217"/>
      <c r="DK15" s="217"/>
      <c r="DL15" s="217"/>
      <c r="DM15" s="217"/>
      <c r="DN15" s="217"/>
      <c r="DO15" s="217"/>
      <c r="DP15" s="279"/>
      <c r="DQ15" s="288">
        <v>2158090</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230462</v>
      </c>
      <c r="S16" s="217"/>
      <c r="T16" s="217"/>
      <c r="U16" s="217"/>
      <c r="V16" s="217"/>
      <c r="W16" s="217"/>
      <c r="X16" s="217"/>
      <c r="Y16" s="279"/>
      <c r="Z16" s="282">
        <v>0.8</v>
      </c>
      <c r="AA16" s="282"/>
      <c r="AB16" s="282"/>
      <c r="AC16" s="282"/>
      <c r="AD16" s="287">
        <v>230462</v>
      </c>
      <c r="AE16" s="287"/>
      <c r="AF16" s="287"/>
      <c r="AG16" s="287"/>
      <c r="AH16" s="287"/>
      <c r="AI16" s="287"/>
      <c r="AJ16" s="287"/>
      <c r="AK16" s="287"/>
      <c r="AL16" s="283">
        <v>1.5</v>
      </c>
      <c r="AM16" s="238"/>
      <c r="AN16" s="238"/>
      <c r="AO16" s="296"/>
      <c r="AP16" s="261" t="s">
        <v>357</v>
      </c>
      <c r="AQ16" s="1"/>
      <c r="AR16" s="1"/>
      <c r="AS16" s="1"/>
      <c r="AT16" s="1"/>
      <c r="AU16" s="1"/>
      <c r="AV16" s="1"/>
      <c r="AW16" s="1"/>
      <c r="AX16" s="1"/>
      <c r="AY16" s="1"/>
      <c r="AZ16" s="1"/>
      <c r="BA16" s="1"/>
      <c r="BB16" s="1"/>
      <c r="BC16" s="1"/>
      <c r="BD16" s="1"/>
      <c r="BE16" s="1"/>
      <c r="BF16" s="269"/>
      <c r="BG16" s="274" t="s">
        <v>134</v>
      </c>
      <c r="BH16" s="217"/>
      <c r="BI16" s="217"/>
      <c r="BJ16" s="217"/>
      <c r="BK16" s="217"/>
      <c r="BL16" s="217"/>
      <c r="BM16" s="217"/>
      <c r="BN16" s="279"/>
      <c r="BO16" s="282" t="s">
        <v>134</v>
      </c>
      <c r="BP16" s="282"/>
      <c r="BQ16" s="282"/>
      <c r="BR16" s="282"/>
      <c r="BS16" s="287" t="s">
        <v>134</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15734</v>
      </c>
      <c r="CS16" s="217"/>
      <c r="CT16" s="217"/>
      <c r="CU16" s="217"/>
      <c r="CV16" s="217"/>
      <c r="CW16" s="217"/>
      <c r="CX16" s="217"/>
      <c r="CY16" s="279"/>
      <c r="CZ16" s="282">
        <v>0.1</v>
      </c>
      <c r="DA16" s="282"/>
      <c r="DB16" s="282"/>
      <c r="DC16" s="282"/>
      <c r="DD16" s="288" t="s">
        <v>134</v>
      </c>
      <c r="DE16" s="217"/>
      <c r="DF16" s="217"/>
      <c r="DG16" s="217"/>
      <c r="DH16" s="217"/>
      <c r="DI16" s="217"/>
      <c r="DJ16" s="217"/>
      <c r="DK16" s="217"/>
      <c r="DL16" s="217"/>
      <c r="DM16" s="217"/>
      <c r="DN16" s="217"/>
      <c r="DO16" s="217"/>
      <c r="DP16" s="279"/>
      <c r="DQ16" s="288">
        <v>15576</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354354</v>
      </c>
      <c r="S17" s="217"/>
      <c r="T17" s="217"/>
      <c r="U17" s="217"/>
      <c r="V17" s="217"/>
      <c r="W17" s="217"/>
      <c r="X17" s="217"/>
      <c r="Y17" s="279"/>
      <c r="Z17" s="282">
        <v>1.3</v>
      </c>
      <c r="AA17" s="282"/>
      <c r="AB17" s="282"/>
      <c r="AC17" s="282"/>
      <c r="AD17" s="287">
        <v>354354</v>
      </c>
      <c r="AE17" s="287"/>
      <c r="AF17" s="287"/>
      <c r="AG17" s="287"/>
      <c r="AH17" s="287"/>
      <c r="AI17" s="287"/>
      <c r="AJ17" s="287"/>
      <c r="AK17" s="287"/>
      <c r="AL17" s="283">
        <v>2.4</v>
      </c>
      <c r="AM17" s="238"/>
      <c r="AN17" s="238"/>
      <c r="AO17" s="296"/>
      <c r="AP17" s="261" t="s">
        <v>360</v>
      </c>
      <c r="AQ17" s="1"/>
      <c r="AR17" s="1"/>
      <c r="AS17" s="1"/>
      <c r="AT17" s="1"/>
      <c r="AU17" s="1"/>
      <c r="AV17" s="1"/>
      <c r="AW17" s="1"/>
      <c r="AX17" s="1"/>
      <c r="AY17" s="1"/>
      <c r="AZ17" s="1"/>
      <c r="BA17" s="1"/>
      <c r="BB17" s="1"/>
      <c r="BC17" s="1"/>
      <c r="BD17" s="1"/>
      <c r="BE17" s="1"/>
      <c r="BF17" s="269"/>
      <c r="BG17" s="274" t="s">
        <v>134</v>
      </c>
      <c r="BH17" s="217"/>
      <c r="BI17" s="217"/>
      <c r="BJ17" s="217"/>
      <c r="BK17" s="217"/>
      <c r="BL17" s="217"/>
      <c r="BM17" s="217"/>
      <c r="BN17" s="279"/>
      <c r="BO17" s="282" t="s">
        <v>134</v>
      </c>
      <c r="BP17" s="282"/>
      <c r="BQ17" s="282"/>
      <c r="BR17" s="282"/>
      <c r="BS17" s="287" t="s">
        <v>134</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1672814</v>
      </c>
      <c r="CS17" s="217"/>
      <c r="CT17" s="217"/>
      <c r="CU17" s="217"/>
      <c r="CV17" s="217"/>
      <c r="CW17" s="217"/>
      <c r="CX17" s="217"/>
      <c r="CY17" s="279"/>
      <c r="CZ17" s="282">
        <v>6.3</v>
      </c>
      <c r="DA17" s="282"/>
      <c r="DB17" s="282"/>
      <c r="DC17" s="282"/>
      <c r="DD17" s="288" t="s">
        <v>134</v>
      </c>
      <c r="DE17" s="217"/>
      <c r="DF17" s="217"/>
      <c r="DG17" s="217"/>
      <c r="DH17" s="217"/>
      <c r="DI17" s="217"/>
      <c r="DJ17" s="217"/>
      <c r="DK17" s="217"/>
      <c r="DL17" s="217"/>
      <c r="DM17" s="217"/>
      <c r="DN17" s="217"/>
      <c r="DO17" s="217"/>
      <c r="DP17" s="279"/>
      <c r="DQ17" s="288">
        <v>1633658</v>
      </c>
      <c r="DR17" s="217"/>
      <c r="DS17" s="217"/>
      <c r="DT17" s="217"/>
      <c r="DU17" s="217"/>
      <c r="DV17" s="217"/>
      <c r="DW17" s="217"/>
      <c r="DX17" s="217"/>
      <c r="DY17" s="217"/>
      <c r="DZ17" s="217"/>
      <c r="EA17" s="217"/>
      <c r="EB17" s="217"/>
      <c r="EC17" s="326"/>
    </row>
    <row r="18" spans="2:133" ht="11.25" customHeight="1">
      <c r="B18" s="261" t="s">
        <v>214</v>
      </c>
      <c r="C18" s="1"/>
      <c r="D18" s="1"/>
      <c r="E18" s="1"/>
      <c r="F18" s="1"/>
      <c r="G18" s="1"/>
      <c r="H18" s="1"/>
      <c r="I18" s="1"/>
      <c r="J18" s="1"/>
      <c r="K18" s="1"/>
      <c r="L18" s="1"/>
      <c r="M18" s="1"/>
      <c r="N18" s="1"/>
      <c r="O18" s="1"/>
      <c r="P18" s="1"/>
      <c r="Q18" s="269"/>
      <c r="R18" s="274">
        <v>59337</v>
      </c>
      <c r="S18" s="217"/>
      <c r="T18" s="217"/>
      <c r="U18" s="217"/>
      <c r="V18" s="217"/>
      <c r="W18" s="217"/>
      <c r="X18" s="217"/>
      <c r="Y18" s="279"/>
      <c r="Z18" s="282">
        <v>0.2</v>
      </c>
      <c r="AA18" s="282"/>
      <c r="AB18" s="282"/>
      <c r="AC18" s="282"/>
      <c r="AD18" s="287">
        <v>59337</v>
      </c>
      <c r="AE18" s="287"/>
      <c r="AF18" s="287"/>
      <c r="AG18" s="287"/>
      <c r="AH18" s="287"/>
      <c r="AI18" s="287"/>
      <c r="AJ18" s="287"/>
      <c r="AK18" s="287"/>
      <c r="AL18" s="283">
        <v>0.4</v>
      </c>
      <c r="AM18" s="238"/>
      <c r="AN18" s="238"/>
      <c r="AO18" s="296"/>
      <c r="AP18" s="261" t="s">
        <v>100</v>
      </c>
      <c r="AQ18" s="1"/>
      <c r="AR18" s="1"/>
      <c r="AS18" s="1"/>
      <c r="AT18" s="1"/>
      <c r="AU18" s="1"/>
      <c r="AV18" s="1"/>
      <c r="AW18" s="1"/>
      <c r="AX18" s="1"/>
      <c r="AY18" s="1"/>
      <c r="AZ18" s="1"/>
      <c r="BA18" s="1"/>
      <c r="BB18" s="1"/>
      <c r="BC18" s="1"/>
      <c r="BD18" s="1"/>
      <c r="BE18" s="1"/>
      <c r="BF18" s="269"/>
      <c r="BG18" s="274" t="s">
        <v>134</v>
      </c>
      <c r="BH18" s="217"/>
      <c r="BI18" s="217"/>
      <c r="BJ18" s="217"/>
      <c r="BK18" s="217"/>
      <c r="BL18" s="217"/>
      <c r="BM18" s="217"/>
      <c r="BN18" s="279"/>
      <c r="BO18" s="282" t="s">
        <v>134</v>
      </c>
      <c r="BP18" s="282"/>
      <c r="BQ18" s="282"/>
      <c r="BR18" s="282"/>
      <c r="BS18" s="287" t="s">
        <v>134</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134</v>
      </c>
      <c r="CS18" s="217"/>
      <c r="CT18" s="217"/>
      <c r="CU18" s="217"/>
      <c r="CV18" s="217"/>
      <c r="CW18" s="217"/>
      <c r="CX18" s="217"/>
      <c r="CY18" s="279"/>
      <c r="CZ18" s="282" t="s">
        <v>134</v>
      </c>
      <c r="DA18" s="282"/>
      <c r="DB18" s="282"/>
      <c r="DC18" s="282"/>
      <c r="DD18" s="288" t="s">
        <v>134</v>
      </c>
      <c r="DE18" s="217"/>
      <c r="DF18" s="217"/>
      <c r="DG18" s="217"/>
      <c r="DH18" s="217"/>
      <c r="DI18" s="217"/>
      <c r="DJ18" s="217"/>
      <c r="DK18" s="217"/>
      <c r="DL18" s="217"/>
      <c r="DM18" s="217"/>
      <c r="DN18" s="217"/>
      <c r="DO18" s="217"/>
      <c r="DP18" s="279"/>
      <c r="DQ18" s="288" t="s">
        <v>134</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277801</v>
      </c>
      <c r="S19" s="217"/>
      <c r="T19" s="217"/>
      <c r="U19" s="217"/>
      <c r="V19" s="217"/>
      <c r="W19" s="217"/>
      <c r="X19" s="217"/>
      <c r="Y19" s="279"/>
      <c r="Z19" s="282">
        <v>1</v>
      </c>
      <c r="AA19" s="282"/>
      <c r="AB19" s="282"/>
      <c r="AC19" s="282"/>
      <c r="AD19" s="287">
        <v>277801</v>
      </c>
      <c r="AE19" s="287"/>
      <c r="AF19" s="287"/>
      <c r="AG19" s="287"/>
      <c r="AH19" s="287"/>
      <c r="AI19" s="287"/>
      <c r="AJ19" s="287"/>
      <c r="AK19" s="287"/>
      <c r="AL19" s="283">
        <v>1.9</v>
      </c>
      <c r="AM19" s="238"/>
      <c r="AN19" s="238"/>
      <c r="AO19" s="296"/>
      <c r="AP19" s="261" t="s">
        <v>248</v>
      </c>
      <c r="AQ19" s="1"/>
      <c r="AR19" s="1"/>
      <c r="AS19" s="1"/>
      <c r="AT19" s="1"/>
      <c r="AU19" s="1"/>
      <c r="AV19" s="1"/>
      <c r="AW19" s="1"/>
      <c r="AX19" s="1"/>
      <c r="AY19" s="1"/>
      <c r="AZ19" s="1"/>
      <c r="BA19" s="1"/>
      <c r="BB19" s="1"/>
      <c r="BC19" s="1"/>
      <c r="BD19" s="1"/>
      <c r="BE19" s="1"/>
      <c r="BF19" s="269"/>
      <c r="BG19" s="274">
        <v>414628</v>
      </c>
      <c r="BH19" s="217"/>
      <c r="BI19" s="217"/>
      <c r="BJ19" s="217"/>
      <c r="BK19" s="217"/>
      <c r="BL19" s="217"/>
      <c r="BM19" s="217"/>
      <c r="BN19" s="279"/>
      <c r="BO19" s="282">
        <v>3.3</v>
      </c>
      <c r="BP19" s="282"/>
      <c r="BQ19" s="282"/>
      <c r="BR19" s="282"/>
      <c r="BS19" s="287" t="s">
        <v>134</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134</v>
      </c>
      <c r="CS19" s="217"/>
      <c r="CT19" s="217"/>
      <c r="CU19" s="217"/>
      <c r="CV19" s="217"/>
      <c r="CW19" s="217"/>
      <c r="CX19" s="217"/>
      <c r="CY19" s="279"/>
      <c r="CZ19" s="282" t="s">
        <v>134</v>
      </c>
      <c r="DA19" s="282"/>
      <c r="DB19" s="282"/>
      <c r="DC19" s="282"/>
      <c r="DD19" s="288" t="s">
        <v>134</v>
      </c>
      <c r="DE19" s="217"/>
      <c r="DF19" s="217"/>
      <c r="DG19" s="217"/>
      <c r="DH19" s="217"/>
      <c r="DI19" s="217"/>
      <c r="DJ19" s="217"/>
      <c r="DK19" s="217"/>
      <c r="DL19" s="217"/>
      <c r="DM19" s="217"/>
      <c r="DN19" s="217"/>
      <c r="DO19" s="217"/>
      <c r="DP19" s="279"/>
      <c r="DQ19" s="288" t="s">
        <v>134</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17216</v>
      </c>
      <c r="S20" s="217"/>
      <c r="T20" s="217"/>
      <c r="U20" s="217"/>
      <c r="V20" s="217"/>
      <c r="W20" s="217"/>
      <c r="X20" s="217"/>
      <c r="Y20" s="279"/>
      <c r="Z20" s="282">
        <v>0.1</v>
      </c>
      <c r="AA20" s="282"/>
      <c r="AB20" s="282"/>
      <c r="AC20" s="282"/>
      <c r="AD20" s="287">
        <v>17216</v>
      </c>
      <c r="AE20" s="287"/>
      <c r="AF20" s="287"/>
      <c r="AG20" s="287"/>
      <c r="AH20" s="287"/>
      <c r="AI20" s="287"/>
      <c r="AJ20" s="287"/>
      <c r="AK20" s="287"/>
      <c r="AL20" s="283">
        <v>0.1</v>
      </c>
      <c r="AM20" s="238"/>
      <c r="AN20" s="238"/>
      <c r="AO20" s="296"/>
      <c r="AP20" s="261" t="s">
        <v>369</v>
      </c>
      <c r="AQ20" s="1"/>
      <c r="AR20" s="1"/>
      <c r="AS20" s="1"/>
      <c r="AT20" s="1"/>
      <c r="AU20" s="1"/>
      <c r="AV20" s="1"/>
      <c r="AW20" s="1"/>
      <c r="AX20" s="1"/>
      <c r="AY20" s="1"/>
      <c r="AZ20" s="1"/>
      <c r="BA20" s="1"/>
      <c r="BB20" s="1"/>
      <c r="BC20" s="1"/>
      <c r="BD20" s="1"/>
      <c r="BE20" s="1"/>
      <c r="BF20" s="269"/>
      <c r="BG20" s="274">
        <v>414628</v>
      </c>
      <c r="BH20" s="217"/>
      <c r="BI20" s="217"/>
      <c r="BJ20" s="217"/>
      <c r="BK20" s="217"/>
      <c r="BL20" s="217"/>
      <c r="BM20" s="217"/>
      <c r="BN20" s="279"/>
      <c r="BO20" s="282">
        <v>3.3</v>
      </c>
      <c r="BP20" s="282"/>
      <c r="BQ20" s="282"/>
      <c r="BR20" s="282"/>
      <c r="BS20" s="287" t="s">
        <v>134</v>
      </c>
      <c r="BT20" s="287"/>
      <c r="BU20" s="287"/>
      <c r="BV20" s="287"/>
      <c r="BW20" s="287"/>
      <c r="BX20" s="287"/>
      <c r="BY20" s="287"/>
      <c r="BZ20" s="287"/>
      <c r="CA20" s="287"/>
      <c r="CB20" s="325"/>
      <c r="CD20" s="261" t="s">
        <v>186</v>
      </c>
      <c r="CE20" s="1"/>
      <c r="CF20" s="1"/>
      <c r="CG20" s="1"/>
      <c r="CH20" s="1"/>
      <c r="CI20" s="1"/>
      <c r="CJ20" s="1"/>
      <c r="CK20" s="1"/>
      <c r="CL20" s="1"/>
      <c r="CM20" s="1"/>
      <c r="CN20" s="1"/>
      <c r="CO20" s="1"/>
      <c r="CP20" s="1"/>
      <c r="CQ20" s="269"/>
      <c r="CR20" s="274">
        <v>26429190</v>
      </c>
      <c r="CS20" s="217"/>
      <c r="CT20" s="217"/>
      <c r="CU20" s="217"/>
      <c r="CV20" s="217"/>
      <c r="CW20" s="217"/>
      <c r="CX20" s="217"/>
      <c r="CY20" s="279"/>
      <c r="CZ20" s="282">
        <v>100</v>
      </c>
      <c r="DA20" s="282"/>
      <c r="DB20" s="282"/>
      <c r="DC20" s="282"/>
      <c r="DD20" s="288">
        <v>5406767</v>
      </c>
      <c r="DE20" s="217"/>
      <c r="DF20" s="217"/>
      <c r="DG20" s="217"/>
      <c r="DH20" s="217"/>
      <c r="DI20" s="217"/>
      <c r="DJ20" s="217"/>
      <c r="DK20" s="217"/>
      <c r="DL20" s="217"/>
      <c r="DM20" s="217"/>
      <c r="DN20" s="217"/>
      <c r="DO20" s="217"/>
      <c r="DP20" s="279"/>
      <c r="DQ20" s="288">
        <v>18040478</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77716</v>
      </c>
      <c r="S21" s="217"/>
      <c r="T21" s="217"/>
      <c r="U21" s="217"/>
      <c r="V21" s="217"/>
      <c r="W21" s="217"/>
      <c r="X21" s="217"/>
      <c r="Y21" s="279"/>
      <c r="Z21" s="282">
        <v>0.3</v>
      </c>
      <c r="AA21" s="282"/>
      <c r="AB21" s="282"/>
      <c r="AC21" s="282"/>
      <c r="AD21" s="287" t="s">
        <v>134</v>
      </c>
      <c r="AE21" s="287"/>
      <c r="AF21" s="287"/>
      <c r="AG21" s="287"/>
      <c r="AH21" s="287"/>
      <c r="AI21" s="287"/>
      <c r="AJ21" s="287"/>
      <c r="AK21" s="287"/>
      <c r="AL21" s="283" t="s">
        <v>134</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134</v>
      </c>
      <c r="BH21" s="217"/>
      <c r="BI21" s="217"/>
      <c r="BJ21" s="217"/>
      <c r="BK21" s="217"/>
      <c r="BL21" s="217"/>
      <c r="BM21" s="217"/>
      <c r="BN21" s="279"/>
      <c r="BO21" s="282" t="s">
        <v>134</v>
      </c>
      <c r="BP21" s="282"/>
      <c r="BQ21" s="282"/>
      <c r="BR21" s="282"/>
      <c r="BS21" s="287" t="s">
        <v>134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t="s">
        <v>134</v>
      </c>
      <c r="S22" s="217"/>
      <c r="T22" s="217"/>
      <c r="U22" s="217"/>
      <c r="V22" s="217"/>
      <c r="W22" s="217"/>
      <c r="X22" s="217"/>
      <c r="Y22" s="279"/>
      <c r="Z22" s="282" t="s">
        <v>134</v>
      </c>
      <c r="AA22" s="282"/>
      <c r="AB22" s="282"/>
      <c r="AC22" s="282"/>
      <c r="AD22" s="287" t="s">
        <v>134</v>
      </c>
      <c r="AE22" s="287"/>
      <c r="AF22" s="287"/>
      <c r="AG22" s="287"/>
      <c r="AH22" s="287"/>
      <c r="AI22" s="287"/>
      <c r="AJ22" s="287"/>
      <c r="AK22" s="287"/>
      <c r="AL22" s="283" t="s">
        <v>134</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134</v>
      </c>
      <c r="BH22" s="217"/>
      <c r="BI22" s="217"/>
      <c r="BJ22" s="217"/>
      <c r="BK22" s="217"/>
      <c r="BL22" s="217"/>
      <c r="BM22" s="217"/>
      <c r="BN22" s="279"/>
      <c r="BO22" s="282" t="s">
        <v>134</v>
      </c>
      <c r="BP22" s="282"/>
      <c r="BQ22" s="282"/>
      <c r="BR22" s="282"/>
      <c r="BS22" s="287" t="s">
        <v>134</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77716</v>
      </c>
      <c r="S23" s="217"/>
      <c r="T23" s="217"/>
      <c r="U23" s="217"/>
      <c r="V23" s="217"/>
      <c r="W23" s="217"/>
      <c r="X23" s="217"/>
      <c r="Y23" s="279"/>
      <c r="Z23" s="282">
        <v>0.3</v>
      </c>
      <c r="AA23" s="282"/>
      <c r="AB23" s="282"/>
      <c r="AC23" s="282"/>
      <c r="AD23" s="287" t="s">
        <v>134</v>
      </c>
      <c r="AE23" s="287"/>
      <c r="AF23" s="287"/>
      <c r="AG23" s="287"/>
      <c r="AH23" s="287"/>
      <c r="AI23" s="287"/>
      <c r="AJ23" s="287"/>
      <c r="AK23" s="287"/>
      <c r="AL23" s="283" t="s">
        <v>134</v>
      </c>
      <c r="AM23" s="238"/>
      <c r="AN23" s="238"/>
      <c r="AO23" s="296"/>
      <c r="AP23" s="261" t="s">
        <v>59</v>
      </c>
      <c r="AQ23" s="300"/>
      <c r="AR23" s="300"/>
      <c r="AS23" s="300"/>
      <c r="AT23" s="300"/>
      <c r="AU23" s="300"/>
      <c r="AV23" s="300"/>
      <c r="AW23" s="300"/>
      <c r="AX23" s="300"/>
      <c r="AY23" s="300"/>
      <c r="AZ23" s="300"/>
      <c r="BA23" s="300"/>
      <c r="BB23" s="300"/>
      <c r="BC23" s="300"/>
      <c r="BD23" s="300"/>
      <c r="BE23" s="300"/>
      <c r="BF23" s="314"/>
      <c r="BG23" s="274">
        <v>414628</v>
      </c>
      <c r="BH23" s="217"/>
      <c r="BI23" s="217"/>
      <c r="BJ23" s="217"/>
      <c r="BK23" s="217"/>
      <c r="BL23" s="217"/>
      <c r="BM23" s="217"/>
      <c r="BN23" s="279"/>
      <c r="BO23" s="282">
        <v>3.3</v>
      </c>
      <c r="BP23" s="282"/>
      <c r="BQ23" s="282"/>
      <c r="BR23" s="282"/>
      <c r="BS23" s="287" t="s">
        <v>134</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380</v>
      </c>
      <c r="DA23" s="139"/>
      <c r="DB23" s="139"/>
      <c r="DC23" s="144"/>
      <c r="DD23" s="182" t="s">
        <v>297</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134</v>
      </c>
      <c r="S24" s="217"/>
      <c r="T24" s="217"/>
      <c r="U24" s="217"/>
      <c r="V24" s="217"/>
      <c r="W24" s="217"/>
      <c r="X24" s="217"/>
      <c r="Y24" s="279"/>
      <c r="Z24" s="282" t="s">
        <v>134</v>
      </c>
      <c r="AA24" s="282"/>
      <c r="AB24" s="282"/>
      <c r="AC24" s="282"/>
      <c r="AD24" s="287" t="s">
        <v>134</v>
      </c>
      <c r="AE24" s="287"/>
      <c r="AF24" s="287"/>
      <c r="AG24" s="287"/>
      <c r="AH24" s="287"/>
      <c r="AI24" s="287"/>
      <c r="AJ24" s="287"/>
      <c r="AK24" s="287"/>
      <c r="AL24" s="283" t="s">
        <v>134</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134</v>
      </c>
      <c r="BH24" s="217"/>
      <c r="BI24" s="217"/>
      <c r="BJ24" s="217"/>
      <c r="BK24" s="217"/>
      <c r="BL24" s="217"/>
      <c r="BM24" s="217"/>
      <c r="BN24" s="279"/>
      <c r="BO24" s="282" t="s">
        <v>134</v>
      </c>
      <c r="BP24" s="282"/>
      <c r="BQ24" s="282"/>
      <c r="BR24" s="282"/>
      <c r="BS24" s="287" t="s">
        <v>134</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10735155</v>
      </c>
      <c r="CS24" s="276"/>
      <c r="CT24" s="276"/>
      <c r="CU24" s="276"/>
      <c r="CV24" s="276"/>
      <c r="CW24" s="276"/>
      <c r="CX24" s="276"/>
      <c r="CY24" s="278"/>
      <c r="CZ24" s="291">
        <v>40.6</v>
      </c>
      <c r="DA24" s="293"/>
      <c r="DB24" s="293"/>
      <c r="DC24" s="337"/>
      <c r="DD24" s="341">
        <v>7406262</v>
      </c>
      <c r="DE24" s="276"/>
      <c r="DF24" s="276"/>
      <c r="DG24" s="276"/>
      <c r="DH24" s="276"/>
      <c r="DI24" s="276"/>
      <c r="DJ24" s="276"/>
      <c r="DK24" s="278"/>
      <c r="DL24" s="341">
        <v>7200598</v>
      </c>
      <c r="DM24" s="276"/>
      <c r="DN24" s="276"/>
      <c r="DO24" s="276"/>
      <c r="DP24" s="276"/>
      <c r="DQ24" s="276"/>
      <c r="DR24" s="276"/>
      <c r="DS24" s="276"/>
      <c r="DT24" s="276"/>
      <c r="DU24" s="276"/>
      <c r="DV24" s="278"/>
      <c r="DW24" s="291">
        <v>48.2</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15383435</v>
      </c>
      <c r="S25" s="217"/>
      <c r="T25" s="217"/>
      <c r="U25" s="217"/>
      <c r="V25" s="217"/>
      <c r="W25" s="217"/>
      <c r="X25" s="217"/>
      <c r="Y25" s="279"/>
      <c r="Z25" s="282">
        <v>54.9</v>
      </c>
      <c r="AA25" s="282"/>
      <c r="AB25" s="282"/>
      <c r="AC25" s="282"/>
      <c r="AD25" s="287">
        <v>14891091</v>
      </c>
      <c r="AE25" s="287"/>
      <c r="AF25" s="287"/>
      <c r="AG25" s="287"/>
      <c r="AH25" s="287"/>
      <c r="AI25" s="287"/>
      <c r="AJ25" s="287"/>
      <c r="AK25" s="287"/>
      <c r="AL25" s="283">
        <v>99.6</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134</v>
      </c>
      <c r="BH25" s="217"/>
      <c r="BI25" s="217"/>
      <c r="BJ25" s="217"/>
      <c r="BK25" s="217"/>
      <c r="BL25" s="217"/>
      <c r="BM25" s="217"/>
      <c r="BN25" s="279"/>
      <c r="BO25" s="282" t="s">
        <v>134</v>
      </c>
      <c r="BP25" s="282"/>
      <c r="BQ25" s="282"/>
      <c r="BR25" s="282"/>
      <c r="BS25" s="287" t="s">
        <v>134</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4473206</v>
      </c>
      <c r="CS25" s="313"/>
      <c r="CT25" s="313"/>
      <c r="CU25" s="313"/>
      <c r="CV25" s="313"/>
      <c r="CW25" s="313"/>
      <c r="CX25" s="313"/>
      <c r="CY25" s="332"/>
      <c r="CZ25" s="283">
        <v>16.899999999999999</v>
      </c>
      <c r="DA25" s="335"/>
      <c r="DB25" s="335"/>
      <c r="DC25" s="338"/>
      <c r="DD25" s="288">
        <v>4277782</v>
      </c>
      <c r="DE25" s="313"/>
      <c r="DF25" s="313"/>
      <c r="DG25" s="313"/>
      <c r="DH25" s="313"/>
      <c r="DI25" s="313"/>
      <c r="DJ25" s="313"/>
      <c r="DK25" s="332"/>
      <c r="DL25" s="288">
        <v>4268458</v>
      </c>
      <c r="DM25" s="313"/>
      <c r="DN25" s="313"/>
      <c r="DO25" s="313"/>
      <c r="DP25" s="313"/>
      <c r="DQ25" s="313"/>
      <c r="DR25" s="313"/>
      <c r="DS25" s="313"/>
      <c r="DT25" s="313"/>
      <c r="DU25" s="313"/>
      <c r="DV25" s="332"/>
      <c r="DW25" s="283">
        <v>28.5</v>
      </c>
      <c r="DX25" s="335"/>
      <c r="DY25" s="335"/>
      <c r="DZ25" s="335"/>
      <c r="EA25" s="335"/>
      <c r="EB25" s="335"/>
      <c r="EC25" s="360"/>
    </row>
    <row r="26" spans="2:133" ht="11.25" customHeight="1">
      <c r="B26" s="261" t="s">
        <v>389</v>
      </c>
      <c r="C26" s="1"/>
      <c r="D26" s="1"/>
      <c r="E26" s="1"/>
      <c r="F26" s="1"/>
      <c r="G26" s="1"/>
      <c r="H26" s="1"/>
      <c r="I26" s="1"/>
      <c r="J26" s="1"/>
      <c r="K26" s="1"/>
      <c r="L26" s="1"/>
      <c r="M26" s="1"/>
      <c r="N26" s="1"/>
      <c r="O26" s="1"/>
      <c r="P26" s="1"/>
      <c r="Q26" s="269"/>
      <c r="R26" s="274">
        <v>8141</v>
      </c>
      <c r="S26" s="217"/>
      <c r="T26" s="217"/>
      <c r="U26" s="217"/>
      <c r="V26" s="217"/>
      <c r="W26" s="217"/>
      <c r="X26" s="217"/>
      <c r="Y26" s="279"/>
      <c r="Z26" s="282">
        <v>0</v>
      </c>
      <c r="AA26" s="282"/>
      <c r="AB26" s="282"/>
      <c r="AC26" s="282"/>
      <c r="AD26" s="287">
        <v>8141</v>
      </c>
      <c r="AE26" s="287"/>
      <c r="AF26" s="287"/>
      <c r="AG26" s="287"/>
      <c r="AH26" s="287"/>
      <c r="AI26" s="287"/>
      <c r="AJ26" s="287"/>
      <c r="AK26" s="287"/>
      <c r="AL26" s="283">
        <v>0.1</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134</v>
      </c>
      <c r="BH26" s="217"/>
      <c r="BI26" s="217"/>
      <c r="BJ26" s="217"/>
      <c r="BK26" s="217"/>
      <c r="BL26" s="217"/>
      <c r="BM26" s="217"/>
      <c r="BN26" s="279"/>
      <c r="BO26" s="282" t="s">
        <v>134</v>
      </c>
      <c r="BP26" s="282"/>
      <c r="BQ26" s="282"/>
      <c r="BR26" s="282"/>
      <c r="BS26" s="287" t="s">
        <v>134</v>
      </c>
      <c r="BT26" s="287"/>
      <c r="BU26" s="287"/>
      <c r="BV26" s="287"/>
      <c r="BW26" s="287"/>
      <c r="BX26" s="287"/>
      <c r="BY26" s="287"/>
      <c r="BZ26" s="287"/>
      <c r="CA26" s="287"/>
      <c r="CB26" s="325"/>
      <c r="CD26" s="261" t="s">
        <v>108</v>
      </c>
      <c r="CE26" s="1"/>
      <c r="CF26" s="1"/>
      <c r="CG26" s="1"/>
      <c r="CH26" s="1"/>
      <c r="CI26" s="1"/>
      <c r="CJ26" s="1"/>
      <c r="CK26" s="1"/>
      <c r="CL26" s="1"/>
      <c r="CM26" s="1"/>
      <c r="CN26" s="1"/>
      <c r="CO26" s="1"/>
      <c r="CP26" s="1"/>
      <c r="CQ26" s="269"/>
      <c r="CR26" s="274">
        <v>2866181</v>
      </c>
      <c r="CS26" s="217"/>
      <c r="CT26" s="217"/>
      <c r="CU26" s="217"/>
      <c r="CV26" s="217"/>
      <c r="CW26" s="217"/>
      <c r="CX26" s="217"/>
      <c r="CY26" s="279"/>
      <c r="CZ26" s="283">
        <v>10.8</v>
      </c>
      <c r="DA26" s="335"/>
      <c r="DB26" s="335"/>
      <c r="DC26" s="338"/>
      <c r="DD26" s="288">
        <v>2729529</v>
      </c>
      <c r="DE26" s="217"/>
      <c r="DF26" s="217"/>
      <c r="DG26" s="217"/>
      <c r="DH26" s="217"/>
      <c r="DI26" s="217"/>
      <c r="DJ26" s="217"/>
      <c r="DK26" s="279"/>
      <c r="DL26" s="288" t="s">
        <v>134</v>
      </c>
      <c r="DM26" s="217"/>
      <c r="DN26" s="217"/>
      <c r="DO26" s="217"/>
      <c r="DP26" s="217"/>
      <c r="DQ26" s="217"/>
      <c r="DR26" s="217"/>
      <c r="DS26" s="217"/>
      <c r="DT26" s="217"/>
      <c r="DU26" s="217"/>
      <c r="DV26" s="279"/>
      <c r="DW26" s="283" t="s">
        <v>134</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37257</v>
      </c>
      <c r="S27" s="217"/>
      <c r="T27" s="217"/>
      <c r="U27" s="217"/>
      <c r="V27" s="217"/>
      <c r="W27" s="217"/>
      <c r="X27" s="217"/>
      <c r="Y27" s="279"/>
      <c r="Z27" s="282">
        <v>0.1</v>
      </c>
      <c r="AA27" s="282"/>
      <c r="AB27" s="282"/>
      <c r="AC27" s="282"/>
      <c r="AD27" s="287" t="s">
        <v>134</v>
      </c>
      <c r="AE27" s="287"/>
      <c r="AF27" s="287"/>
      <c r="AG27" s="287"/>
      <c r="AH27" s="287"/>
      <c r="AI27" s="287"/>
      <c r="AJ27" s="287"/>
      <c r="AK27" s="287"/>
      <c r="AL27" s="283" t="s">
        <v>134</v>
      </c>
      <c r="AM27" s="238"/>
      <c r="AN27" s="238"/>
      <c r="AO27" s="296"/>
      <c r="AP27" s="261" t="s">
        <v>393</v>
      </c>
      <c r="AQ27" s="1"/>
      <c r="AR27" s="1"/>
      <c r="AS27" s="1"/>
      <c r="AT27" s="1"/>
      <c r="AU27" s="1"/>
      <c r="AV27" s="1"/>
      <c r="AW27" s="1"/>
      <c r="AX27" s="1"/>
      <c r="AY27" s="1"/>
      <c r="AZ27" s="1"/>
      <c r="BA27" s="1"/>
      <c r="BB27" s="1"/>
      <c r="BC27" s="1"/>
      <c r="BD27" s="1"/>
      <c r="BE27" s="1"/>
      <c r="BF27" s="269"/>
      <c r="BG27" s="274">
        <v>12538892</v>
      </c>
      <c r="BH27" s="217"/>
      <c r="BI27" s="217"/>
      <c r="BJ27" s="217"/>
      <c r="BK27" s="217"/>
      <c r="BL27" s="217"/>
      <c r="BM27" s="217"/>
      <c r="BN27" s="279"/>
      <c r="BO27" s="282">
        <v>100</v>
      </c>
      <c r="BP27" s="282"/>
      <c r="BQ27" s="282"/>
      <c r="BR27" s="282"/>
      <c r="BS27" s="287" t="s">
        <v>134</v>
      </c>
      <c r="BT27" s="287"/>
      <c r="BU27" s="287"/>
      <c r="BV27" s="287"/>
      <c r="BW27" s="287"/>
      <c r="BX27" s="287"/>
      <c r="BY27" s="287"/>
      <c r="BZ27" s="287"/>
      <c r="CA27" s="287"/>
      <c r="CB27" s="325"/>
      <c r="CD27" s="261" t="s">
        <v>216</v>
      </c>
      <c r="CE27" s="1"/>
      <c r="CF27" s="1"/>
      <c r="CG27" s="1"/>
      <c r="CH27" s="1"/>
      <c r="CI27" s="1"/>
      <c r="CJ27" s="1"/>
      <c r="CK27" s="1"/>
      <c r="CL27" s="1"/>
      <c r="CM27" s="1"/>
      <c r="CN27" s="1"/>
      <c r="CO27" s="1"/>
      <c r="CP27" s="1"/>
      <c r="CQ27" s="269"/>
      <c r="CR27" s="274">
        <v>4589135</v>
      </c>
      <c r="CS27" s="313"/>
      <c r="CT27" s="313"/>
      <c r="CU27" s="313"/>
      <c r="CV27" s="313"/>
      <c r="CW27" s="313"/>
      <c r="CX27" s="313"/>
      <c r="CY27" s="332"/>
      <c r="CZ27" s="283">
        <v>17.399999999999999</v>
      </c>
      <c r="DA27" s="335"/>
      <c r="DB27" s="335"/>
      <c r="DC27" s="338"/>
      <c r="DD27" s="288">
        <v>1494822</v>
      </c>
      <c r="DE27" s="313"/>
      <c r="DF27" s="313"/>
      <c r="DG27" s="313"/>
      <c r="DH27" s="313"/>
      <c r="DI27" s="313"/>
      <c r="DJ27" s="313"/>
      <c r="DK27" s="332"/>
      <c r="DL27" s="288">
        <v>1298482</v>
      </c>
      <c r="DM27" s="313"/>
      <c r="DN27" s="313"/>
      <c r="DO27" s="313"/>
      <c r="DP27" s="313"/>
      <c r="DQ27" s="313"/>
      <c r="DR27" s="313"/>
      <c r="DS27" s="313"/>
      <c r="DT27" s="313"/>
      <c r="DU27" s="313"/>
      <c r="DV27" s="332"/>
      <c r="DW27" s="283">
        <v>8.6999999999999993</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247560</v>
      </c>
      <c r="S28" s="217"/>
      <c r="T28" s="217"/>
      <c r="U28" s="217"/>
      <c r="V28" s="217"/>
      <c r="W28" s="217"/>
      <c r="X28" s="217"/>
      <c r="Y28" s="279"/>
      <c r="Z28" s="282">
        <v>0.9</v>
      </c>
      <c r="AA28" s="282"/>
      <c r="AB28" s="282"/>
      <c r="AC28" s="282"/>
      <c r="AD28" s="287">
        <v>21258</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1672814</v>
      </c>
      <c r="CS28" s="217"/>
      <c r="CT28" s="217"/>
      <c r="CU28" s="217"/>
      <c r="CV28" s="217"/>
      <c r="CW28" s="217"/>
      <c r="CX28" s="217"/>
      <c r="CY28" s="279"/>
      <c r="CZ28" s="283">
        <v>6.3</v>
      </c>
      <c r="DA28" s="335"/>
      <c r="DB28" s="335"/>
      <c r="DC28" s="338"/>
      <c r="DD28" s="288">
        <v>1633658</v>
      </c>
      <c r="DE28" s="217"/>
      <c r="DF28" s="217"/>
      <c r="DG28" s="217"/>
      <c r="DH28" s="217"/>
      <c r="DI28" s="217"/>
      <c r="DJ28" s="217"/>
      <c r="DK28" s="279"/>
      <c r="DL28" s="288">
        <v>1633658</v>
      </c>
      <c r="DM28" s="217"/>
      <c r="DN28" s="217"/>
      <c r="DO28" s="217"/>
      <c r="DP28" s="217"/>
      <c r="DQ28" s="217"/>
      <c r="DR28" s="217"/>
      <c r="DS28" s="217"/>
      <c r="DT28" s="217"/>
      <c r="DU28" s="217"/>
      <c r="DV28" s="279"/>
      <c r="DW28" s="283">
        <v>10.9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176895</v>
      </c>
      <c r="S29" s="217"/>
      <c r="T29" s="217"/>
      <c r="U29" s="217"/>
      <c r="V29" s="217"/>
      <c r="W29" s="217"/>
      <c r="X29" s="217"/>
      <c r="Y29" s="279"/>
      <c r="Z29" s="282">
        <v>0.6</v>
      </c>
      <c r="AA29" s="282"/>
      <c r="AB29" s="282"/>
      <c r="AC29" s="282"/>
      <c r="AD29" s="287">
        <v>4361</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21</v>
      </c>
      <c r="CG29" s="1"/>
      <c r="CH29" s="1"/>
      <c r="CI29" s="1"/>
      <c r="CJ29" s="1"/>
      <c r="CK29" s="1"/>
      <c r="CL29" s="1"/>
      <c r="CM29" s="1"/>
      <c r="CN29" s="1"/>
      <c r="CO29" s="1"/>
      <c r="CP29" s="1"/>
      <c r="CQ29" s="269"/>
      <c r="CR29" s="274">
        <v>1672644</v>
      </c>
      <c r="CS29" s="313"/>
      <c r="CT29" s="313"/>
      <c r="CU29" s="313"/>
      <c r="CV29" s="313"/>
      <c r="CW29" s="313"/>
      <c r="CX29" s="313"/>
      <c r="CY29" s="332"/>
      <c r="CZ29" s="283">
        <v>6.3</v>
      </c>
      <c r="DA29" s="335"/>
      <c r="DB29" s="335"/>
      <c r="DC29" s="338"/>
      <c r="DD29" s="288">
        <v>1633488</v>
      </c>
      <c r="DE29" s="313"/>
      <c r="DF29" s="313"/>
      <c r="DG29" s="313"/>
      <c r="DH29" s="313"/>
      <c r="DI29" s="313"/>
      <c r="DJ29" s="313"/>
      <c r="DK29" s="332"/>
      <c r="DL29" s="288">
        <v>1633488</v>
      </c>
      <c r="DM29" s="313"/>
      <c r="DN29" s="313"/>
      <c r="DO29" s="313"/>
      <c r="DP29" s="313"/>
      <c r="DQ29" s="313"/>
      <c r="DR29" s="313"/>
      <c r="DS29" s="313"/>
      <c r="DT29" s="313"/>
      <c r="DU29" s="313"/>
      <c r="DV29" s="332"/>
      <c r="DW29" s="283">
        <v>10.9</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3686332</v>
      </c>
      <c r="S30" s="217"/>
      <c r="T30" s="217"/>
      <c r="U30" s="217"/>
      <c r="V30" s="217"/>
      <c r="W30" s="217"/>
      <c r="X30" s="217"/>
      <c r="Y30" s="279"/>
      <c r="Z30" s="282">
        <v>13.2</v>
      </c>
      <c r="AA30" s="282"/>
      <c r="AB30" s="282"/>
      <c r="AC30" s="282"/>
      <c r="AD30" s="287" t="s">
        <v>134</v>
      </c>
      <c r="AE30" s="287"/>
      <c r="AF30" s="287"/>
      <c r="AG30" s="287"/>
      <c r="AH30" s="287"/>
      <c r="AI30" s="287"/>
      <c r="AJ30" s="287"/>
      <c r="AK30" s="287"/>
      <c r="AL30" s="283" t="s">
        <v>134</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1570415</v>
      </c>
      <c r="CS30" s="217"/>
      <c r="CT30" s="217"/>
      <c r="CU30" s="217"/>
      <c r="CV30" s="217"/>
      <c r="CW30" s="217"/>
      <c r="CX30" s="217"/>
      <c r="CY30" s="279"/>
      <c r="CZ30" s="283">
        <v>5.9</v>
      </c>
      <c r="DA30" s="335"/>
      <c r="DB30" s="335"/>
      <c r="DC30" s="338"/>
      <c r="DD30" s="288">
        <v>1531259</v>
      </c>
      <c r="DE30" s="217"/>
      <c r="DF30" s="217"/>
      <c r="DG30" s="217"/>
      <c r="DH30" s="217"/>
      <c r="DI30" s="217"/>
      <c r="DJ30" s="217"/>
      <c r="DK30" s="279"/>
      <c r="DL30" s="288">
        <v>1531259</v>
      </c>
      <c r="DM30" s="217"/>
      <c r="DN30" s="217"/>
      <c r="DO30" s="217"/>
      <c r="DP30" s="217"/>
      <c r="DQ30" s="217"/>
      <c r="DR30" s="217"/>
      <c r="DS30" s="217"/>
      <c r="DT30" s="217"/>
      <c r="DU30" s="217"/>
      <c r="DV30" s="279"/>
      <c r="DW30" s="283">
        <v>10.199999999999999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134</v>
      </c>
      <c r="S31" s="217"/>
      <c r="T31" s="217"/>
      <c r="U31" s="217"/>
      <c r="V31" s="217"/>
      <c r="W31" s="217"/>
      <c r="X31" s="217"/>
      <c r="Y31" s="279"/>
      <c r="Z31" s="282" t="s">
        <v>134</v>
      </c>
      <c r="AA31" s="282"/>
      <c r="AB31" s="282"/>
      <c r="AC31" s="282"/>
      <c r="AD31" s="287" t="s">
        <v>134</v>
      </c>
      <c r="AE31" s="287"/>
      <c r="AF31" s="287"/>
      <c r="AG31" s="287"/>
      <c r="AH31" s="287"/>
      <c r="AI31" s="287"/>
      <c r="AJ31" s="287"/>
      <c r="AK31" s="287"/>
      <c r="AL31" s="283" t="s">
        <v>134</v>
      </c>
      <c r="AM31" s="238"/>
      <c r="AN31" s="238"/>
      <c r="AO31" s="296"/>
      <c r="AP31" s="163" t="s">
        <v>9</v>
      </c>
      <c r="AQ31" s="178"/>
      <c r="AR31" s="178"/>
      <c r="AS31" s="178"/>
      <c r="AT31" s="306" t="s">
        <v>397</v>
      </c>
      <c r="AU31" s="265"/>
      <c r="AV31" s="265"/>
      <c r="AW31" s="265"/>
      <c r="AX31" s="260" t="s">
        <v>272</v>
      </c>
      <c r="AY31" s="265"/>
      <c r="AZ31" s="265"/>
      <c r="BA31" s="265"/>
      <c r="BB31" s="265"/>
      <c r="BC31" s="265"/>
      <c r="BD31" s="265"/>
      <c r="BE31" s="265"/>
      <c r="BF31" s="268"/>
      <c r="BG31" s="318">
        <v>99.5</v>
      </c>
      <c r="BH31" s="322"/>
      <c r="BI31" s="322"/>
      <c r="BJ31" s="322"/>
      <c r="BK31" s="322"/>
      <c r="BL31" s="322"/>
      <c r="BM31" s="293">
        <v>98.7</v>
      </c>
      <c r="BN31" s="322"/>
      <c r="BO31" s="322"/>
      <c r="BP31" s="322"/>
      <c r="BQ31" s="324"/>
      <c r="BR31" s="318">
        <v>99.4</v>
      </c>
      <c r="BS31" s="322"/>
      <c r="BT31" s="322"/>
      <c r="BU31" s="322"/>
      <c r="BV31" s="322"/>
      <c r="BW31" s="322"/>
      <c r="BX31" s="293">
        <v>98.6</v>
      </c>
      <c r="BY31" s="322"/>
      <c r="BZ31" s="322"/>
      <c r="CA31" s="322"/>
      <c r="CB31" s="324"/>
      <c r="CD31" s="134"/>
      <c r="CE31" s="42"/>
      <c r="CF31" s="261" t="s">
        <v>317</v>
      </c>
      <c r="CG31" s="1"/>
      <c r="CH31" s="1"/>
      <c r="CI31" s="1"/>
      <c r="CJ31" s="1"/>
      <c r="CK31" s="1"/>
      <c r="CL31" s="1"/>
      <c r="CM31" s="1"/>
      <c r="CN31" s="1"/>
      <c r="CO31" s="1"/>
      <c r="CP31" s="1"/>
      <c r="CQ31" s="269"/>
      <c r="CR31" s="274">
        <v>102229</v>
      </c>
      <c r="CS31" s="313"/>
      <c r="CT31" s="313"/>
      <c r="CU31" s="313"/>
      <c r="CV31" s="313"/>
      <c r="CW31" s="313"/>
      <c r="CX31" s="313"/>
      <c r="CY31" s="332"/>
      <c r="CZ31" s="283">
        <v>0.4</v>
      </c>
      <c r="DA31" s="335"/>
      <c r="DB31" s="335"/>
      <c r="DC31" s="338"/>
      <c r="DD31" s="288">
        <v>102229</v>
      </c>
      <c r="DE31" s="313"/>
      <c r="DF31" s="313"/>
      <c r="DG31" s="313"/>
      <c r="DH31" s="313"/>
      <c r="DI31" s="313"/>
      <c r="DJ31" s="313"/>
      <c r="DK31" s="332"/>
      <c r="DL31" s="288">
        <v>102229</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1479634</v>
      </c>
      <c r="S32" s="217"/>
      <c r="T32" s="217"/>
      <c r="U32" s="217"/>
      <c r="V32" s="217"/>
      <c r="W32" s="217"/>
      <c r="X32" s="217"/>
      <c r="Y32" s="279"/>
      <c r="Z32" s="282">
        <v>5.3</v>
      </c>
      <c r="AA32" s="282"/>
      <c r="AB32" s="282"/>
      <c r="AC32" s="282"/>
      <c r="AD32" s="287" t="s">
        <v>134</v>
      </c>
      <c r="AE32" s="287"/>
      <c r="AF32" s="287"/>
      <c r="AG32" s="287"/>
      <c r="AH32" s="287"/>
      <c r="AI32" s="287"/>
      <c r="AJ32" s="287"/>
      <c r="AK32" s="287"/>
      <c r="AL32" s="283" t="s">
        <v>134</v>
      </c>
      <c r="AM32" s="238"/>
      <c r="AN32" s="238"/>
      <c r="AO32" s="296"/>
      <c r="AP32" s="299"/>
      <c r="AQ32" s="29"/>
      <c r="AR32" s="29"/>
      <c r="AS32" s="29"/>
      <c r="AT32" s="307"/>
      <c r="AU32" s="1" t="s">
        <v>243</v>
      </c>
      <c r="AX32" s="261" t="s">
        <v>376</v>
      </c>
      <c r="AY32" s="1"/>
      <c r="AZ32" s="1"/>
      <c r="BA32" s="1"/>
      <c r="BB32" s="1"/>
      <c r="BC32" s="1"/>
      <c r="BD32" s="1"/>
      <c r="BE32" s="1"/>
      <c r="BF32" s="269"/>
      <c r="BG32" s="319">
        <v>99.3</v>
      </c>
      <c r="BH32" s="313"/>
      <c r="BI32" s="313"/>
      <c r="BJ32" s="313"/>
      <c r="BK32" s="313"/>
      <c r="BL32" s="313"/>
      <c r="BM32" s="238">
        <v>98.2</v>
      </c>
      <c r="BN32" s="313"/>
      <c r="BO32" s="313"/>
      <c r="BP32" s="313"/>
      <c r="BQ32" s="316"/>
      <c r="BR32" s="319">
        <v>99</v>
      </c>
      <c r="BS32" s="313"/>
      <c r="BT32" s="313"/>
      <c r="BU32" s="313"/>
      <c r="BV32" s="313"/>
      <c r="BW32" s="313"/>
      <c r="BX32" s="238">
        <v>97.7</v>
      </c>
      <c r="BY32" s="313"/>
      <c r="BZ32" s="313"/>
      <c r="CA32" s="313"/>
      <c r="CB32" s="316"/>
      <c r="CD32" s="135"/>
      <c r="CE32" s="142"/>
      <c r="CF32" s="261" t="s">
        <v>400</v>
      </c>
      <c r="CG32" s="1"/>
      <c r="CH32" s="1"/>
      <c r="CI32" s="1"/>
      <c r="CJ32" s="1"/>
      <c r="CK32" s="1"/>
      <c r="CL32" s="1"/>
      <c r="CM32" s="1"/>
      <c r="CN32" s="1"/>
      <c r="CO32" s="1"/>
      <c r="CP32" s="1"/>
      <c r="CQ32" s="269"/>
      <c r="CR32" s="274">
        <v>170</v>
      </c>
      <c r="CS32" s="217"/>
      <c r="CT32" s="217"/>
      <c r="CU32" s="217"/>
      <c r="CV32" s="217"/>
      <c r="CW32" s="217"/>
      <c r="CX32" s="217"/>
      <c r="CY32" s="279"/>
      <c r="CZ32" s="283">
        <v>0</v>
      </c>
      <c r="DA32" s="335"/>
      <c r="DB32" s="335"/>
      <c r="DC32" s="338"/>
      <c r="DD32" s="288">
        <v>170</v>
      </c>
      <c r="DE32" s="217"/>
      <c r="DF32" s="217"/>
      <c r="DG32" s="217"/>
      <c r="DH32" s="217"/>
      <c r="DI32" s="217"/>
      <c r="DJ32" s="217"/>
      <c r="DK32" s="279"/>
      <c r="DL32" s="288">
        <v>170</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228</v>
      </c>
      <c r="C33" s="1"/>
      <c r="D33" s="1"/>
      <c r="E33" s="1"/>
      <c r="F33" s="1"/>
      <c r="G33" s="1"/>
      <c r="H33" s="1"/>
      <c r="I33" s="1"/>
      <c r="J33" s="1"/>
      <c r="K33" s="1"/>
      <c r="L33" s="1"/>
      <c r="M33" s="1"/>
      <c r="N33" s="1"/>
      <c r="O33" s="1"/>
      <c r="P33" s="1"/>
      <c r="Q33" s="269"/>
      <c r="R33" s="274">
        <v>198466</v>
      </c>
      <c r="S33" s="217"/>
      <c r="T33" s="217"/>
      <c r="U33" s="217"/>
      <c r="V33" s="217"/>
      <c r="W33" s="217"/>
      <c r="X33" s="217"/>
      <c r="Y33" s="279"/>
      <c r="Z33" s="282">
        <v>0.7</v>
      </c>
      <c r="AA33" s="282"/>
      <c r="AB33" s="282"/>
      <c r="AC33" s="282"/>
      <c r="AD33" s="287">
        <v>23575</v>
      </c>
      <c r="AE33" s="287"/>
      <c r="AF33" s="287"/>
      <c r="AG33" s="287"/>
      <c r="AH33" s="287"/>
      <c r="AI33" s="287"/>
      <c r="AJ33" s="287"/>
      <c r="AK33" s="287"/>
      <c r="AL33" s="283">
        <v>0.2</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99.6</v>
      </c>
      <c r="BH33" s="312"/>
      <c r="BI33" s="312"/>
      <c r="BJ33" s="312"/>
      <c r="BK33" s="312"/>
      <c r="BL33" s="312"/>
      <c r="BM33" s="294">
        <v>99.1</v>
      </c>
      <c r="BN33" s="312"/>
      <c r="BO33" s="312"/>
      <c r="BP33" s="312"/>
      <c r="BQ33" s="317"/>
      <c r="BR33" s="320">
        <v>99.6</v>
      </c>
      <c r="BS33" s="312"/>
      <c r="BT33" s="312"/>
      <c r="BU33" s="312"/>
      <c r="BV33" s="312"/>
      <c r="BW33" s="312"/>
      <c r="BX33" s="294">
        <v>99.2</v>
      </c>
      <c r="BY33" s="312"/>
      <c r="BZ33" s="312"/>
      <c r="CA33" s="312"/>
      <c r="CB33" s="317"/>
      <c r="CD33" s="261" t="s">
        <v>401</v>
      </c>
      <c r="CE33" s="1"/>
      <c r="CF33" s="1"/>
      <c r="CG33" s="1"/>
      <c r="CH33" s="1"/>
      <c r="CI33" s="1"/>
      <c r="CJ33" s="1"/>
      <c r="CK33" s="1"/>
      <c r="CL33" s="1"/>
      <c r="CM33" s="1"/>
      <c r="CN33" s="1"/>
      <c r="CO33" s="1"/>
      <c r="CP33" s="1"/>
      <c r="CQ33" s="269"/>
      <c r="CR33" s="274">
        <v>10271534</v>
      </c>
      <c r="CS33" s="313"/>
      <c r="CT33" s="313"/>
      <c r="CU33" s="313"/>
      <c r="CV33" s="313"/>
      <c r="CW33" s="313"/>
      <c r="CX33" s="313"/>
      <c r="CY33" s="332"/>
      <c r="CZ33" s="283">
        <v>38.9</v>
      </c>
      <c r="DA33" s="335"/>
      <c r="DB33" s="335"/>
      <c r="DC33" s="338"/>
      <c r="DD33" s="288">
        <v>8951163</v>
      </c>
      <c r="DE33" s="313"/>
      <c r="DF33" s="313"/>
      <c r="DG33" s="313"/>
      <c r="DH33" s="313"/>
      <c r="DI33" s="313"/>
      <c r="DJ33" s="313"/>
      <c r="DK33" s="332"/>
      <c r="DL33" s="288">
        <v>6132011</v>
      </c>
      <c r="DM33" s="313"/>
      <c r="DN33" s="313"/>
      <c r="DO33" s="313"/>
      <c r="DP33" s="313"/>
      <c r="DQ33" s="313"/>
      <c r="DR33" s="313"/>
      <c r="DS33" s="313"/>
      <c r="DT33" s="313"/>
      <c r="DU33" s="313"/>
      <c r="DV33" s="332"/>
      <c r="DW33" s="283">
        <v>41</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241673</v>
      </c>
      <c r="S34" s="217"/>
      <c r="T34" s="217"/>
      <c r="U34" s="217"/>
      <c r="V34" s="217"/>
      <c r="W34" s="217"/>
      <c r="X34" s="217"/>
      <c r="Y34" s="279"/>
      <c r="Z34" s="282">
        <v>0.9</v>
      </c>
      <c r="AA34" s="282"/>
      <c r="AB34" s="282"/>
      <c r="AC34" s="282"/>
      <c r="AD34" s="287" t="s">
        <v>134</v>
      </c>
      <c r="AE34" s="287"/>
      <c r="AF34" s="287"/>
      <c r="AG34" s="287"/>
      <c r="AH34" s="287"/>
      <c r="AI34" s="287"/>
      <c r="AJ34" s="287"/>
      <c r="AK34" s="287"/>
      <c r="AL34" s="283" t="s">
        <v>134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3338004</v>
      </c>
      <c r="CS34" s="217"/>
      <c r="CT34" s="217"/>
      <c r="CU34" s="217"/>
      <c r="CV34" s="217"/>
      <c r="CW34" s="217"/>
      <c r="CX34" s="217"/>
      <c r="CY34" s="279"/>
      <c r="CZ34" s="283">
        <v>12.6</v>
      </c>
      <c r="DA34" s="335"/>
      <c r="DB34" s="335"/>
      <c r="DC34" s="338"/>
      <c r="DD34" s="288">
        <v>2879242</v>
      </c>
      <c r="DE34" s="217"/>
      <c r="DF34" s="217"/>
      <c r="DG34" s="217"/>
      <c r="DH34" s="217"/>
      <c r="DI34" s="217"/>
      <c r="DJ34" s="217"/>
      <c r="DK34" s="279"/>
      <c r="DL34" s="288">
        <v>2407796</v>
      </c>
      <c r="DM34" s="217"/>
      <c r="DN34" s="217"/>
      <c r="DO34" s="217"/>
      <c r="DP34" s="217"/>
      <c r="DQ34" s="217"/>
      <c r="DR34" s="217"/>
      <c r="DS34" s="217"/>
      <c r="DT34" s="217"/>
      <c r="DU34" s="217"/>
      <c r="DV34" s="279"/>
      <c r="DW34" s="283">
        <v>16.100000000000001</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2213509</v>
      </c>
      <c r="S35" s="217"/>
      <c r="T35" s="217"/>
      <c r="U35" s="217"/>
      <c r="V35" s="217"/>
      <c r="W35" s="217"/>
      <c r="X35" s="217"/>
      <c r="Y35" s="279"/>
      <c r="Z35" s="282">
        <v>7.9</v>
      </c>
      <c r="AA35" s="282"/>
      <c r="AB35" s="282"/>
      <c r="AC35" s="282"/>
      <c r="AD35" s="287" t="s">
        <v>134</v>
      </c>
      <c r="AE35" s="287"/>
      <c r="AF35" s="287"/>
      <c r="AG35" s="287"/>
      <c r="AH35" s="287"/>
      <c r="AI35" s="287"/>
      <c r="AJ35" s="287"/>
      <c r="AK35" s="287"/>
      <c r="AL35" s="283" t="s">
        <v>134</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1291800</v>
      </c>
      <c r="CS35" s="313"/>
      <c r="CT35" s="313"/>
      <c r="CU35" s="313"/>
      <c r="CV35" s="313"/>
      <c r="CW35" s="313"/>
      <c r="CX35" s="313"/>
      <c r="CY35" s="332"/>
      <c r="CZ35" s="283">
        <v>4.9000000000000004</v>
      </c>
      <c r="DA35" s="335"/>
      <c r="DB35" s="335"/>
      <c r="DC35" s="338"/>
      <c r="DD35" s="288">
        <v>1034107</v>
      </c>
      <c r="DE35" s="313"/>
      <c r="DF35" s="313"/>
      <c r="DG35" s="313"/>
      <c r="DH35" s="313"/>
      <c r="DI35" s="313"/>
      <c r="DJ35" s="313"/>
      <c r="DK35" s="332"/>
      <c r="DL35" s="288">
        <v>949587</v>
      </c>
      <c r="DM35" s="313"/>
      <c r="DN35" s="313"/>
      <c r="DO35" s="313"/>
      <c r="DP35" s="313"/>
      <c r="DQ35" s="313"/>
      <c r="DR35" s="313"/>
      <c r="DS35" s="313"/>
      <c r="DT35" s="313"/>
      <c r="DU35" s="313"/>
      <c r="DV35" s="332"/>
      <c r="DW35" s="283">
        <v>6.4</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816910</v>
      </c>
      <c r="S36" s="217"/>
      <c r="T36" s="217"/>
      <c r="U36" s="217"/>
      <c r="V36" s="217"/>
      <c r="W36" s="217"/>
      <c r="X36" s="217"/>
      <c r="Y36" s="279"/>
      <c r="Z36" s="282">
        <v>2.9</v>
      </c>
      <c r="AA36" s="282"/>
      <c r="AB36" s="282"/>
      <c r="AC36" s="282"/>
      <c r="AD36" s="287" t="s">
        <v>134</v>
      </c>
      <c r="AE36" s="287"/>
      <c r="AF36" s="287"/>
      <c r="AG36" s="287"/>
      <c r="AH36" s="287"/>
      <c r="AI36" s="287"/>
      <c r="AJ36" s="287"/>
      <c r="AK36" s="287"/>
      <c r="AL36" s="283" t="s">
        <v>134</v>
      </c>
      <c r="AM36" s="238"/>
      <c r="AN36" s="238"/>
      <c r="AO36" s="296"/>
      <c r="AP36" s="95"/>
      <c r="AQ36" s="301" t="s">
        <v>393</v>
      </c>
      <c r="AR36" s="304"/>
      <c r="AS36" s="304"/>
      <c r="AT36" s="304"/>
      <c r="AU36" s="304"/>
      <c r="AV36" s="304"/>
      <c r="AW36" s="304"/>
      <c r="AX36" s="304"/>
      <c r="AY36" s="309"/>
      <c r="AZ36" s="273">
        <v>2750627</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280862</v>
      </c>
      <c r="BW36" s="276"/>
      <c r="BX36" s="276"/>
      <c r="BY36" s="276"/>
      <c r="BZ36" s="276"/>
      <c r="CA36" s="276"/>
      <c r="CB36" s="315"/>
      <c r="CD36" s="261" t="s">
        <v>28</v>
      </c>
      <c r="CE36" s="1"/>
      <c r="CF36" s="1"/>
      <c r="CG36" s="1"/>
      <c r="CH36" s="1"/>
      <c r="CI36" s="1"/>
      <c r="CJ36" s="1"/>
      <c r="CK36" s="1"/>
      <c r="CL36" s="1"/>
      <c r="CM36" s="1"/>
      <c r="CN36" s="1"/>
      <c r="CO36" s="1"/>
      <c r="CP36" s="1"/>
      <c r="CQ36" s="269"/>
      <c r="CR36" s="274">
        <v>3762621</v>
      </c>
      <c r="CS36" s="217"/>
      <c r="CT36" s="217"/>
      <c r="CU36" s="217"/>
      <c r="CV36" s="217"/>
      <c r="CW36" s="217"/>
      <c r="CX36" s="217"/>
      <c r="CY36" s="279"/>
      <c r="CZ36" s="283">
        <v>14.2</v>
      </c>
      <c r="DA36" s="335"/>
      <c r="DB36" s="335"/>
      <c r="DC36" s="338"/>
      <c r="DD36" s="288">
        <v>3499488</v>
      </c>
      <c r="DE36" s="217"/>
      <c r="DF36" s="217"/>
      <c r="DG36" s="217"/>
      <c r="DH36" s="217"/>
      <c r="DI36" s="217"/>
      <c r="DJ36" s="217"/>
      <c r="DK36" s="279"/>
      <c r="DL36" s="288">
        <v>1811923</v>
      </c>
      <c r="DM36" s="217"/>
      <c r="DN36" s="217"/>
      <c r="DO36" s="217"/>
      <c r="DP36" s="217"/>
      <c r="DQ36" s="217"/>
      <c r="DR36" s="217"/>
      <c r="DS36" s="217"/>
      <c r="DT36" s="217"/>
      <c r="DU36" s="217"/>
      <c r="DV36" s="279"/>
      <c r="DW36" s="283">
        <v>12.1</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1543662</v>
      </c>
      <c r="S37" s="217"/>
      <c r="T37" s="217"/>
      <c r="U37" s="217"/>
      <c r="V37" s="217"/>
      <c r="W37" s="217"/>
      <c r="X37" s="217"/>
      <c r="Y37" s="279"/>
      <c r="Z37" s="282">
        <v>5.5</v>
      </c>
      <c r="AA37" s="282"/>
      <c r="AB37" s="282"/>
      <c r="AC37" s="282"/>
      <c r="AD37" s="287">
        <v>5122</v>
      </c>
      <c r="AE37" s="287"/>
      <c r="AF37" s="287"/>
      <c r="AG37" s="287"/>
      <c r="AH37" s="287"/>
      <c r="AI37" s="287"/>
      <c r="AJ37" s="287"/>
      <c r="AK37" s="287"/>
      <c r="AL37" s="283">
        <v>0</v>
      </c>
      <c r="AM37" s="238"/>
      <c r="AN37" s="238"/>
      <c r="AO37" s="296"/>
      <c r="AQ37" s="302" t="s">
        <v>412</v>
      </c>
      <c r="AR37" s="111"/>
      <c r="AS37" s="111"/>
      <c r="AT37" s="111"/>
      <c r="AU37" s="111"/>
      <c r="AV37" s="111"/>
      <c r="AW37" s="111"/>
      <c r="AX37" s="111"/>
      <c r="AY37" s="310"/>
      <c r="AZ37" s="274">
        <v>832887</v>
      </c>
      <c r="BA37" s="217"/>
      <c r="BB37" s="217"/>
      <c r="BC37" s="217"/>
      <c r="BD37" s="313"/>
      <c r="BE37" s="313"/>
      <c r="BF37" s="316"/>
      <c r="BG37" s="261" t="s">
        <v>417</v>
      </c>
      <c r="BH37" s="1"/>
      <c r="BI37" s="1"/>
      <c r="BJ37" s="1"/>
      <c r="BK37" s="1"/>
      <c r="BL37" s="1"/>
      <c r="BM37" s="1"/>
      <c r="BN37" s="1"/>
      <c r="BO37" s="1"/>
      <c r="BP37" s="1"/>
      <c r="BQ37" s="1"/>
      <c r="BR37" s="1"/>
      <c r="BS37" s="1"/>
      <c r="BT37" s="1"/>
      <c r="BU37" s="269"/>
      <c r="BV37" s="274">
        <v>259822</v>
      </c>
      <c r="BW37" s="217"/>
      <c r="BX37" s="217"/>
      <c r="BY37" s="217"/>
      <c r="BZ37" s="217"/>
      <c r="CA37" s="217"/>
      <c r="CB37" s="326"/>
      <c r="CD37" s="261" t="s">
        <v>156</v>
      </c>
      <c r="CE37" s="1"/>
      <c r="CF37" s="1"/>
      <c r="CG37" s="1"/>
      <c r="CH37" s="1"/>
      <c r="CI37" s="1"/>
      <c r="CJ37" s="1"/>
      <c r="CK37" s="1"/>
      <c r="CL37" s="1"/>
      <c r="CM37" s="1"/>
      <c r="CN37" s="1"/>
      <c r="CO37" s="1"/>
      <c r="CP37" s="1"/>
      <c r="CQ37" s="269"/>
      <c r="CR37" s="274">
        <v>60317</v>
      </c>
      <c r="CS37" s="313"/>
      <c r="CT37" s="313"/>
      <c r="CU37" s="313"/>
      <c r="CV37" s="313"/>
      <c r="CW37" s="313"/>
      <c r="CX37" s="313"/>
      <c r="CY37" s="332"/>
      <c r="CZ37" s="283">
        <v>0.2</v>
      </c>
      <c r="DA37" s="335"/>
      <c r="DB37" s="335"/>
      <c r="DC37" s="338"/>
      <c r="DD37" s="288">
        <v>60317</v>
      </c>
      <c r="DE37" s="313"/>
      <c r="DF37" s="313"/>
      <c r="DG37" s="313"/>
      <c r="DH37" s="313"/>
      <c r="DI37" s="313"/>
      <c r="DJ37" s="313"/>
      <c r="DK37" s="332"/>
      <c r="DL37" s="288">
        <v>60317</v>
      </c>
      <c r="DM37" s="313"/>
      <c r="DN37" s="313"/>
      <c r="DO37" s="313"/>
      <c r="DP37" s="313"/>
      <c r="DQ37" s="313"/>
      <c r="DR37" s="313"/>
      <c r="DS37" s="313"/>
      <c r="DT37" s="313"/>
      <c r="DU37" s="313"/>
      <c r="DV37" s="332"/>
      <c r="DW37" s="283">
        <v>0.4</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1991600</v>
      </c>
      <c r="S38" s="217"/>
      <c r="T38" s="217"/>
      <c r="U38" s="217"/>
      <c r="V38" s="217"/>
      <c r="W38" s="217"/>
      <c r="X38" s="217"/>
      <c r="Y38" s="279"/>
      <c r="Z38" s="282">
        <v>7.1</v>
      </c>
      <c r="AA38" s="282"/>
      <c r="AB38" s="282"/>
      <c r="AC38" s="282"/>
      <c r="AD38" s="287" t="s">
        <v>134</v>
      </c>
      <c r="AE38" s="287"/>
      <c r="AF38" s="287"/>
      <c r="AG38" s="287"/>
      <c r="AH38" s="287"/>
      <c r="AI38" s="287"/>
      <c r="AJ38" s="287"/>
      <c r="AK38" s="287"/>
      <c r="AL38" s="283" t="s">
        <v>134</v>
      </c>
      <c r="AM38" s="238"/>
      <c r="AN38" s="238"/>
      <c r="AO38" s="296"/>
      <c r="AQ38" s="302" t="s">
        <v>419</v>
      </c>
      <c r="AR38" s="111"/>
      <c r="AS38" s="111"/>
      <c r="AT38" s="111"/>
      <c r="AU38" s="111"/>
      <c r="AV38" s="111"/>
      <c r="AW38" s="111"/>
      <c r="AX38" s="111"/>
      <c r="AY38" s="310"/>
      <c r="AZ38" s="274">
        <v>620000</v>
      </c>
      <c r="BA38" s="217"/>
      <c r="BB38" s="217"/>
      <c r="BC38" s="217"/>
      <c r="BD38" s="313"/>
      <c r="BE38" s="313"/>
      <c r="BF38" s="316"/>
      <c r="BG38" s="261" t="s">
        <v>420</v>
      </c>
      <c r="BH38" s="1"/>
      <c r="BI38" s="1"/>
      <c r="BJ38" s="1"/>
      <c r="BK38" s="1"/>
      <c r="BL38" s="1"/>
      <c r="BM38" s="1"/>
      <c r="BN38" s="1"/>
      <c r="BO38" s="1"/>
      <c r="BP38" s="1"/>
      <c r="BQ38" s="1"/>
      <c r="BR38" s="1"/>
      <c r="BS38" s="1"/>
      <c r="BT38" s="1"/>
      <c r="BU38" s="269"/>
      <c r="BV38" s="274">
        <v>6614</v>
      </c>
      <c r="BW38" s="217"/>
      <c r="BX38" s="217"/>
      <c r="BY38" s="217"/>
      <c r="BZ38" s="217"/>
      <c r="CA38" s="217"/>
      <c r="CB38" s="326"/>
      <c r="CD38" s="261" t="s">
        <v>421</v>
      </c>
      <c r="CE38" s="1"/>
      <c r="CF38" s="1"/>
      <c r="CG38" s="1"/>
      <c r="CH38" s="1"/>
      <c r="CI38" s="1"/>
      <c r="CJ38" s="1"/>
      <c r="CK38" s="1"/>
      <c r="CL38" s="1"/>
      <c r="CM38" s="1"/>
      <c r="CN38" s="1"/>
      <c r="CO38" s="1"/>
      <c r="CP38" s="1"/>
      <c r="CQ38" s="269"/>
      <c r="CR38" s="274">
        <v>1297740</v>
      </c>
      <c r="CS38" s="217"/>
      <c r="CT38" s="217"/>
      <c r="CU38" s="217"/>
      <c r="CV38" s="217"/>
      <c r="CW38" s="217"/>
      <c r="CX38" s="217"/>
      <c r="CY38" s="279"/>
      <c r="CZ38" s="283">
        <v>4.9000000000000004</v>
      </c>
      <c r="DA38" s="335"/>
      <c r="DB38" s="335"/>
      <c r="DC38" s="338"/>
      <c r="DD38" s="288">
        <v>963305</v>
      </c>
      <c r="DE38" s="217"/>
      <c r="DF38" s="217"/>
      <c r="DG38" s="217"/>
      <c r="DH38" s="217"/>
      <c r="DI38" s="217"/>
      <c r="DJ38" s="217"/>
      <c r="DK38" s="279"/>
      <c r="DL38" s="288">
        <v>962705</v>
      </c>
      <c r="DM38" s="217"/>
      <c r="DN38" s="217"/>
      <c r="DO38" s="217"/>
      <c r="DP38" s="217"/>
      <c r="DQ38" s="217"/>
      <c r="DR38" s="217"/>
      <c r="DS38" s="217"/>
      <c r="DT38" s="217"/>
      <c r="DU38" s="217"/>
      <c r="DV38" s="279"/>
      <c r="DW38" s="283">
        <v>6.4</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134</v>
      </c>
      <c r="S39" s="217"/>
      <c r="T39" s="217"/>
      <c r="U39" s="217"/>
      <c r="V39" s="217"/>
      <c r="W39" s="217"/>
      <c r="X39" s="217"/>
      <c r="Y39" s="279"/>
      <c r="Z39" s="282" t="s">
        <v>134</v>
      </c>
      <c r="AA39" s="282"/>
      <c r="AB39" s="282"/>
      <c r="AC39" s="282"/>
      <c r="AD39" s="287" t="s">
        <v>134</v>
      </c>
      <c r="AE39" s="287"/>
      <c r="AF39" s="287"/>
      <c r="AG39" s="287"/>
      <c r="AH39" s="287"/>
      <c r="AI39" s="287"/>
      <c r="AJ39" s="287"/>
      <c r="AK39" s="287"/>
      <c r="AL39" s="283" t="s">
        <v>134</v>
      </c>
      <c r="AM39" s="238"/>
      <c r="AN39" s="238"/>
      <c r="AO39" s="296"/>
      <c r="AQ39" s="302" t="s">
        <v>310</v>
      </c>
      <c r="AR39" s="111"/>
      <c r="AS39" s="111"/>
      <c r="AT39" s="111"/>
      <c r="AU39" s="111"/>
      <c r="AV39" s="111"/>
      <c r="AW39" s="111"/>
      <c r="AX39" s="111"/>
      <c r="AY39" s="310"/>
      <c r="AZ39" s="274" t="s">
        <v>134</v>
      </c>
      <c r="BA39" s="217"/>
      <c r="BB39" s="217"/>
      <c r="BC39" s="217"/>
      <c r="BD39" s="313"/>
      <c r="BE39" s="313"/>
      <c r="BF39" s="316"/>
      <c r="BG39" s="261" t="s">
        <v>340</v>
      </c>
      <c r="BH39" s="1"/>
      <c r="BI39" s="1"/>
      <c r="BJ39" s="1"/>
      <c r="BK39" s="1"/>
      <c r="BL39" s="1"/>
      <c r="BM39" s="1"/>
      <c r="BN39" s="1"/>
      <c r="BO39" s="1"/>
      <c r="BP39" s="1"/>
      <c r="BQ39" s="1"/>
      <c r="BR39" s="1"/>
      <c r="BS39" s="1"/>
      <c r="BT39" s="1"/>
      <c r="BU39" s="269"/>
      <c r="BV39" s="274">
        <v>9797</v>
      </c>
      <c r="BW39" s="217"/>
      <c r="BX39" s="217"/>
      <c r="BY39" s="217"/>
      <c r="BZ39" s="217"/>
      <c r="CA39" s="217"/>
      <c r="CB39" s="326"/>
      <c r="CD39" s="261" t="s">
        <v>426</v>
      </c>
      <c r="CE39" s="1"/>
      <c r="CF39" s="1"/>
      <c r="CG39" s="1"/>
      <c r="CH39" s="1"/>
      <c r="CI39" s="1"/>
      <c r="CJ39" s="1"/>
      <c r="CK39" s="1"/>
      <c r="CL39" s="1"/>
      <c r="CM39" s="1"/>
      <c r="CN39" s="1"/>
      <c r="CO39" s="1"/>
      <c r="CP39" s="1"/>
      <c r="CQ39" s="269"/>
      <c r="CR39" s="274">
        <v>494352</v>
      </c>
      <c r="CS39" s="313"/>
      <c r="CT39" s="313"/>
      <c r="CU39" s="313"/>
      <c r="CV39" s="313"/>
      <c r="CW39" s="313"/>
      <c r="CX39" s="313"/>
      <c r="CY39" s="332"/>
      <c r="CZ39" s="283">
        <v>1.9</v>
      </c>
      <c r="DA39" s="335"/>
      <c r="DB39" s="335"/>
      <c r="DC39" s="338"/>
      <c r="DD39" s="288">
        <v>488004</v>
      </c>
      <c r="DE39" s="313"/>
      <c r="DF39" s="313"/>
      <c r="DG39" s="313"/>
      <c r="DH39" s="313"/>
      <c r="DI39" s="313"/>
      <c r="DJ39" s="313"/>
      <c r="DK39" s="332"/>
      <c r="DL39" s="288" t="s">
        <v>134</v>
      </c>
      <c r="DM39" s="313"/>
      <c r="DN39" s="313"/>
      <c r="DO39" s="313"/>
      <c r="DP39" s="313"/>
      <c r="DQ39" s="313"/>
      <c r="DR39" s="313"/>
      <c r="DS39" s="313"/>
      <c r="DT39" s="313"/>
      <c r="DU39" s="313"/>
      <c r="DV39" s="332"/>
      <c r="DW39" s="283" t="s">
        <v>134</v>
      </c>
      <c r="DX39" s="335"/>
      <c r="DY39" s="335"/>
      <c r="DZ39" s="335"/>
      <c r="EA39" s="335"/>
      <c r="EB39" s="335"/>
      <c r="EC39" s="360"/>
    </row>
    <row r="40" spans="2:133" ht="11.25" customHeight="1">
      <c r="B40" s="261" t="s">
        <v>138</v>
      </c>
      <c r="C40" s="1"/>
      <c r="D40" s="1"/>
      <c r="E40" s="1"/>
      <c r="F40" s="1"/>
      <c r="G40" s="1"/>
      <c r="H40" s="1"/>
      <c r="I40" s="1"/>
      <c r="J40" s="1"/>
      <c r="K40" s="1"/>
      <c r="L40" s="1"/>
      <c r="M40" s="1"/>
      <c r="N40" s="1"/>
      <c r="O40" s="1"/>
      <c r="P40" s="1"/>
      <c r="Q40" s="269"/>
      <c r="R40" s="274" t="s">
        <v>134</v>
      </c>
      <c r="S40" s="217"/>
      <c r="T40" s="217"/>
      <c r="U40" s="217"/>
      <c r="V40" s="217"/>
      <c r="W40" s="217"/>
      <c r="X40" s="217"/>
      <c r="Y40" s="279"/>
      <c r="Z40" s="282" t="s">
        <v>134</v>
      </c>
      <c r="AA40" s="282"/>
      <c r="AB40" s="282"/>
      <c r="AC40" s="282"/>
      <c r="AD40" s="287" t="s">
        <v>134</v>
      </c>
      <c r="AE40" s="287"/>
      <c r="AF40" s="287"/>
      <c r="AG40" s="287"/>
      <c r="AH40" s="287"/>
      <c r="AI40" s="287"/>
      <c r="AJ40" s="287"/>
      <c r="AK40" s="287"/>
      <c r="AL40" s="283" t="s">
        <v>134</v>
      </c>
      <c r="AM40" s="238"/>
      <c r="AN40" s="238"/>
      <c r="AO40" s="296"/>
      <c r="AQ40" s="302" t="s">
        <v>427</v>
      </c>
      <c r="AR40" s="111"/>
      <c r="AS40" s="111"/>
      <c r="AT40" s="111"/>
      <c r="AU40" s="111"/>
      <c r="AV40" s="111"/>
      <c r="AW40" s="111"/>
      <c r="AX40" s="111"/>
      <c r="AY40" s="310"/>
      <c r="AZ40" s="274" t="s">
        <v>134</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107</v>
      </c>
      <c r="BW40" s="217"/>
      <c r="BX40" s="217"/>
      <c r="BY40" s="217"/>
      <c r="BZ40" s="217"/>
      <c r="CA40" s="217"/>
      <c r="CB40" s="326"/>
      <c r="CD40" s="261" t="s">
        <v>372</v>
      </c>
      <c r="CE40" s="1"/>
      <c r="CF40" s="1"/>
      <c r="CG40" s="1"/>
      <c r="CH40" s="1"/>
      <c r="CI40" s="1"/>
      <c r="CJ40" s="1"/>
      <c r="CK40" s="1"/>
      <c r="CL40" s="1"/>
      <c r="CM40" s="1"/>
      <c r="CN40" s="1"/>
      <c r="CO40" s="1"/>
      <c r="CP40" s="1"/>
      <c r="CQ40" s="269"/>
      <c r="CR40" s="274">
        <v>87017</v>
      </c>
      <c r="CS40" s="217"/>
      <c r="CT40" s="217"/>
      <c r="CU40" s="217"/>
      <c r="CV40" s="217"/>
      <c r="CW40" s="217"/>
      <c r="CX40" s="217"/>
      <c r="CY40" s="279"/>
      <c r="CZ40" s="283">
        <v>0.3</v>
      </c>
      <c r="DA40" s="335"/>
      <c r="DB40" s="335"/>
      <c r="DC40" s="338"/>
      <c r="DD40" s="288">
        <v>87017</v>
      </c>
      <c r="DE40" s="217"/>
      <c r="DF40" s="217"/>
      <c r="DG40" s="217"/>
      <c r="DH40" s="217"/>
      <c r="DI40" s="217"/>
      <c r="DJ40" s="217"/>
      <c r="DK40" s="279"/>
      <c r="DL40" s="288" t="s">
        <v>134</v>
      </c>
      <c r="DM40" s="217"/>
      <c r="DN40" s="217"/>
      <c r="DO40" s="217"/>
      <c r="DP40" s="217"/>
      <c r="DQ40" s="217"/>
      <c r="DR40" s="217"/>
      <c r="DS40" s="217"/>
      <c r="DT40" s="217"/>
      <c r="DU40" s="217"/>
      <c r="DV40" s="279"/>
      <c r="DW40" s="283" t="s">
        <v>134</v>
      </c>
      <c r="DX40" s="335"/>
      <c r="DY40" s="335"/>
      <c r="DZ40" s="335"/>
      <c r="EA40" s="335"/>
      <c r="EB40" s="335"/>
      <c r="EC40" s="360"/>
    </row>
    <row r="41" spans="2:133" ht="11.25" customHeight="1">
      <c r="B41" s="263" t="s">
        <v>139</v>
      </c>
      <c r="C41" s="267"/>
      <c r="D41" s="267"/>
      <c r="E41" s="267"/>
      <c r="F41" s="267"/>
      <c r="G41" s="267"/>
      <c r="H41" s="267"/>
      <c r="I41" s="267"/>
      <c r="J41" s="267"/>
      <c r="K41" s="267"/>
      <c r="L41" s="267"/>
      <c r="M41" s="267"/>
      <c r="N41" s="267"/>
      <c r="O41" s="267"/>
      <c r="P41" s="267"/>
      <c r="Q41" s="271"/>
      <c r="R41" s="275">
        <v>28025074</v>
      </c>
      <c r="S41" s="277"/>
      <c r="T41" s="277"/>
      <c r="U41" s="277"/>
      <c r="V41" s="277"/>
      <c r="W41" s="277"/>
      <c r="X41" s="277"/>
      <c r="Y41" s="280"/>
      <c r="Z41" s="284">
        <v>100</v>
      </c>
      <c r="AA41" s="284"/>
      <c r="AB41" s="284"/>
      <c r="AC41" s="284"/>
      <c r="AD41" s="289">
        <v>14953548</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351285</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v>1</v>
      </c>
      <c r="BW41" s="217"/>
      <c r="BX41" s="217"/>
      <c r="BY41" s="217"/>
      <c r="BZ41" s="217"/>
      <c r="CA41" s="217"/>
      <c r="CB41" s="326"/>
      <c r="CD41" s="261" t="s">
        <v>284</v>
      </c>
      <c r="CE41" s="1"/>
      <c r="CF41" s="1"/>
      <c r="CG41" s="1"/>
      <c r="CH41" s="1"/>
      <c r="CI41" s="1"/>
      <c r="CJ41" s="1"/>
      <c r="CK41" s="1"/>
      <c r="CL41" s="1"/>
      <c r="CM41" s="1"/>
      <c r="CN41" s="1"/>
      <c r="CO41" s="1"/>
      <c r="CP41" s="1"/>
      <c r="CQ41" s="269"/>
      <c r="CR41" s="274" t="s">
        <v>134</v>
      </c>
      <c r="CS41" s="313"/>
      <c r="CT41" s="313"/>
      <c r="CU41" s="313"/>
      <c r="CV41" s="313"/>
      <c r="CW41" s="313"/>
      <c r="CX41" s="313"/>
      <c r="CY41" s="332"/>
      <c r="CZ41" s="283" t="s">
        <v>134</v>
      </c>
      <c r="DA41" s="335"/>
      <c r="DB41" s="335"/>
      <c r="DC41" s="338"/>
      <c r="DD41" s="288" t="s">
        <v>134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946455</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377</v>
      </c>
      <c r="BW42" s="277"/>
      <c r="BX42" s="277"/>
      <c r="BY42" s="277"/>
      <c r="BZ42" s="277"/>
      <c r="CA42" s="277"/>
      <c r="CB42" s="327"/>
      <c r="CD42" s="261" t="s">
        <v>276</v>
      </c>
      <c r="CE42" s="1"/>
      <c r="CF42" s="1"/>
      <c r="CG42" s="1"/>
      <c r="CH42" s="1"/>
      <c r="CI42" s="1"/>
      <c r="CJ42" s="1"/>
      <c r="CK42" s="1"/>
      <c r="CL42" s="1"/>
      <c r="CM42" s="1"/>
      <c r="CN42" s="1"/>
      <c r="CO42" s="1"/>
      <c r="CP42" s="1"/>
      <c r="CQ42" s="269"/>
      <c r="CR42" s="274">
        <v>5422501</v>
      </c>
      <c r="CS42" s="313"/>
      <c r="CT42" s="313"/>
      <c r="CU42" s="313"/>
      <c r="CV42" s="313"/>
      <c r="CW42" s="313"/>
      <c r="CX42" s="313"/>
      <c r="CY42" s="332"/>
      <c r="CZ42" s="283">
        <v>20.5</v>
      </c>
      <c r="DA42" s="335"/>
      <c r="DB42" s="335"/>
      <c r="DC42" s="338"/>
      <c r="DD42" s="288">
        <v>1683053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84</v>
      </c>
      <c r="CE43" s="1"/>
      <c r="CF43" s="1"/>
      <c r="CG43" s="1"/>
      <c r="CH43" s="1"/>
      <c r="CI43" s="1"/>
      <c r="CJ43" s="1"/>
      <c r="CK43" s="1"/>
      <c r="CL43" s="1"/>
      <c r="CM43" s="1"/>
      <c r="CN43" s="1"/>
      <c r="CO43" s="1"/>
      <c r="CP43" s="1"/>
      <c r="CQ43" s="269"/>
      <c r="CR43" s="274">
        <v>140180</v>
      </c>
      <c r="CS43" s="313"/>
      <c r="CT43" s="313"/>
      <c r="CU43" s="313"/>
      <c r="CV43" s="313"/>
      <c r="CW43" s="313"/>
      <c r="CX43" s="313"/>
      <c r="CY43" s="332"/>
      <c r="CZ43" s="283">
        <v>0.5</v>
      </c>
      <c r="DA43" s="335"/>
      <c r="DB43" s="335"/>
      <c r="DC43" s="338"/>
      <c r="DD43" s="288">
        <v>140180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433</v>
      </c>
      <c r="CG44" s="1"/>
      <c r="CH44" s="1"/>
      <c r="CI44" s="1"/>
      <c r="CJ44" s="1"/>
      <c r="CK44" s="1"/>
      <c r="CL44" s="1"/>
      <c r="CM44" s="1"/>
      <c r="CN44" s="1"/>
      <c r="CO44" s="1"/>
      <c r="CP44" s="1"/>
      <c r="CQ44" s="269"/>
      <c r="CR44" s="274">
        <v>5406767</v>
      </c>
      <c r="CS44" s="217"/>
      <c r="CT44" s="217"/>
      <c r="CU44" s="217"/>
      <c r="CV44" s="217"/>
      <c r="CW44" s="217"/>
      <c r="CX44" s="217"/>
      <c r="CY44" s="279"/>
      <c r="CZ44" s="283">
        <v>20.5</v>
      </c>
      <c r="DA44" s="238"/>
      <c r="DB44" s="238"/>
      <c r="DC44" s="285"/>
      <c r="DD44" s="288">
        <v>1667477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1516849</v>
      </c>
      <c r="CS45" s="313"/>
      <c r="CT45" s="313"/>
      <c r="CU45" s="313"/>
      <c r="CV45" s="313"/>
      <c r="CW45" s="313"/>
      <c r="CX45" s="313"/>
      <c r="CY45" s="332"/>
      <c r="CZ45" s="283">
        <v>5.7</v>
      </c>
      <c r="DA45" s="335"/>
      <c r="DB45" s="335"/>
      <c r="DC45" s="338"/>
      <c r="DD45" s="288">
        <v>260393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3265321</v>
      </c>
      <c r="CS46" s="217"/>
      <c r="CT46" s="217"/>
      <c r="CU46" s="217"/>
      <c r="CV46" s="217"/>
      <c r="CW46" s="217"/>
      <c r="CX46" s="217"/>
      <c r="CY46" s="279"/>
      <c r="CZ46" s="283">
        <v>12.4</v>
      </c>
      <c r="DA46" s="238"/>
      <c r="DB46" s="238"/>
      <c r="DC46" s="285"/>
      <c r="DD46" s="288">
        <v>852987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437</v>
      </c>
      <c r="CG47" s="1"/>
      <c r="CH47" s="1"/>
      <c r="CI47" s="1"/>
      <c r="CJ47" s="1"/>
      <c r="CK47" s="1"/>
      <c r="CL47" s="1"/>
      <c r="CM47" s="1"/>
      <c r="CN47" s="1"/>
      <c r="CO47" s="1"/>
      <c r="CP47" s="1"/>
      <c r="CQ47" s="269"/>
      <c r="CR47" s="274">
        <v>15734</v>
      </c>
      <c r="CS47" s="313"/>
      <c r="CT47" s="313"/>
      <c r="CU47" s="313"/>
      <c r="CV47" s="313"/>
      <c r="CW47" s="313"/>
      <c r="CX47" s="313"/>
      <c r="CY47" s="332"/>
      <c r="CZ47" s="283">
        <v>0.1</v>
      </c>
      <c r="DA47" s="335"/>
      <c r="DB47" s="335"/>
      <c r="DC47" s="338"/>
      <c r="DD47" s="288">
        <v>15576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365</v>
      </c>
      <c r="CG48" s="1"/>
      <c r="CH48" s="1"/>
      <c r="CI48" s="1"/>
      <c r="CJ48" s="1"/>
      <c r="CK48" s="1"/>
      <c r="CL48" s="1"/>
      <c r="CM48" s="1"/>
      <c r="CN48" s="1"/>
      <c r="CO48" s="1"/>
      <c r="CP48" s="1"/>
      <c r="CQ48" s="269"/>
      <c r="CR48" s="274" t="s">
        <v>134</v>
      </c>
      <c r="CS48" s="217"/>
      <c r="CT48" s="217"/>
      <c r="CU48" s="217"/>
      <c r="CV48" s="217"/>
      <c r="CW48" s="217"/>
      <c r="CX48" s="217"/>
      <c r="CY48" s="279"/>
      <c r="CZ48" s="283" t="s">
        <v>134</v>
      </c>
      <c r="DA48" s="238"/>
      <c r="DB48" s="238"/>
      <c r="DC48" s="285"/>
      <c r="DD48" s="288" t="s">
        <v>134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186</v>
      </c>
      <c r="CE49" s="267"/>
      <c r="CF49" s="267"/>
      <c r="CG49" s="267"/>
      <c r="CH49" s="267"/>
      <c r="CI49" s="267"/>
      <c r="CJ49" s="267"/>
      <c r="CK49" s="267"/>
      <c r="CL49" s="267"/>
      <c r="CM49" s="267"/>
      <c r="CN49" s="267"/>
      <c r="CO49" s="267"/>
      <c r="CP49" s="267"/>
      <c r="CQ49" s="271"/>
      <c r="CR49" s="275">
        <v>26429190</v>
      </c>
      <c r="CS49" s="312"/>
      <c r="CT49" s="312"/>
      <c r="CU49" s="312"/>
      <c r="CV49" s="312"/>
      <c r="CW49" s="312"/>
      <c r="CX49" s="312"/>
      <c r="CY49" s="333"/>
      <c r="CZ49" s="292">
        <v>100</v>
      </c>
      <c r="DA49" s="336"/>
      <c r="DB49" s="336"/>
      <c r="DC49" s="339"/>
      <c r="DD49" s="342">
        <v>18040478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d5o7mUepCdG/jNDOeiPP612P20ld4oURj6d7A5ZdjM2oiy3giH/U/UH4cTeYWKCu6GXULXAO4BKuJOCbCbr0qg==" saltValue="KXkFScxJsZc5YGBv6CGe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174</v>
      </c>
      <c r="R5" s="447"/>
      <c r="S5" s="447"/>
      <c r="T5" s="447"/>
      <c r="U5" s="458"/>
      <c r="V5" s="435" t="s">
        <v>441</v>
      </c>
      <c r="W5" s="447"/>
      <c r="X5" s="447"/>
      <c r="Y5" s="447"/>
      <c r="Z5" s="458"/>
      <c r="AA5" s="435" t="s">
        <v>442</v>
      </c>
      <c r="AB5" s="447"/>
      <c r="AC5" s="447"/>
      <c r="AD5" s="447"/>
      <c r="AE5" s="447"/>
      <c r="AF5" s="504" t="s">
        <v>172</v>
      </c>
      <c r="AG5" s="447"/>
      <c r="AH5" s="447"/>
      <c r="AI5" s="447"/>
      <c r="AJ5" s="522"/>
      <c r="AK5" s="447" t="s">
        <v>443</v>
      </c>
      <c r="AL5" s="447"/>
      <c r="AM5" s="447"/>
      <c r="AN5" s="447"/>
      <c r="AO5" s="458"/>
      <c r="AP5" s="435" t="s">
        <v>444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324</v>
      </c>
      <c r="CN5" s="447"/>
      <c r="CO5" s="447"/>
      <c r="CP5" s="447"/>
      <c r="CQ5" s="458"/>
      <c r="CR5" s="435" t="s">
        <v>238</v>
      </c>
      <c r="CS5" s="447"/>
      <c r="CT5" s="447"/>
      <c r="CU5" s="447"/>
      <c r="CV5" s="458"/>
      <c r="CW5" s="435" t="s">
        <v>49</v>
      </c>
      <c r="CX5" s="447"/>
      <c r="CY5" s="447"/>
      <c r="CZ5" s="447"/>
      <c r="DA5" s="458"/>
      <c r="DB5" s="435" t="s">
        <v>414</v>
      </c>
      <c r="DC5" s="447"/>
      <c r="DD5" s="447"/>
      <c r="DE5" s="447"/>
      <c r="DF5" s="458"/>
      <c r="DG5" s="700" t="s">
        <v>236</v>
      </c>
      <c r="DH5" s="703"/>
      <c r="DI5" s="703"/>
      <c r="DJ5" s="703"/>
      <c r="DK5" s="708"/>
      <c r="DL5" s="700" t="s">
        <v>448</v>
      </c>
      <c r="DM5" s="703"/>
      <c r="DN5" s="703"/>
      <c r="DO5" s="703"/>
      <c r="DP5" s="708"/>
      <c r="DQ5" s="435" t="s">
        <v>450</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256</v>
      </c>
      <c r="C7" s="419"/>
      <c r="D7" s="419"/>
      <c r="E7" s="419"/>
      <c r="F7" s="419"/>
      <c r="G7" s="419"/>
      <c r="H7" s="419"/>
      <c r="I7" s="419"/>
      <c r="J7" s="419"/>
      <c r="K7" s="419"/>
      <c r="L7" s="419"/>
      <c r="M7" s="419"/>
      <c r="N7" s="419"/>
      <c r="O7" s="419"/>
      <c r="P7" s="431"/>
      <c r="Q7" s="437">
        <v>28025</v>
      </c>
      <c r="R7" s="449"/>
      <c r="S7" s="449"/>
      <c r="T7" s="449"/>
      <c r="U7" s="449"/>
      <c r="V7" s="449">
        <v>26429</v>
      </c>
      <c r="W7" s="449"/>
      <c r="X7" s="449"/>
      <c r="Y7" s="449"/>
      <c r="Z7" s="449"/>
      <c r="AA7" s="449">
        <v>1596</v>
      </c>
      <c r="AB7" s="449"/>
      <c r="AC7" s="449"/>
      <c r="AD7" s="449"/>
      <c r="AE7" s="492"/>
      <c r="AF7" s="506">
        <v>1232</v>
      </c>
      <c r="AG7" s="519"/>
      <c r="AH7" s="519"/>
      <c r="AI7" s="519"/>
      <c r="AJ7" s="524"/>
      <c r="AK7" s="532">
        <v>2214</v>
      </c>
      <c r="AL7" s="449"/>
      <c r="AM7" s="449"/>
      <c r="AN7" s="449"/>
      <c r="AO7" s="449"/>
      <c r="AP7" s="449">
        <v>19060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533</v>
      </c>
      <c r="BT7" s="419"/>
      <c r="BU7" s="419"/>
      <c r="BV7" s="419"/>
      <c r="BW7" s="419"/>
      <c r="BX7" s="419"/>
      <c r="BY7" s="419"/>
      <c r="BZ7" s="419"/>
      <c r="CA7" s="419"/>
      <c r="CB7" s="419"/>
      <c r="CC7" s="419"/>
      <c r="CD7" s="419"/>
      <c r="CE7" s="419"/>
      <c r="CF7" s="419"/>
      <c r="CG7" s="431"/>
      <c r="CH7" s="663" t="s">
        <v>378</v>
      </c>
      <c r="CI7" s="666"/>
      <c r="CJ7" s="666"/>
      <c r="CK7" s="666"/>
      <c r="CL7" s="681"/>
      <c r="CM7" s="663">
        <v>42</v>
      </c>
      <c r="CN7" s="666"/>
      <c r="CO7" s="666"/>
      <c r="CP7" s="666"/>
      <c r="CQ7" s="681"/>
      <c r="CR7" s="663">
        <v>5</v>
      </c>
      <c r="CS7" s="666"/>
      <c r="CT7" s="666"/>
      <c r="CU7" s="666"/>
      <c r="CV7" s="681"/>
      <c r="CW7" s="663" t="s">
        <v>134</v>
      </c>
      <c r="CX7" s="666"/>
      <c r="CY7" s="666"/>
      <c r="CZ7" s="666"/>
      <c r="DA7" s="681"/>
      <c r="DB7" s="663">
        <v>92</v>
      </c>
      <c r="DC7" s="666"/>
      <c r="DD7" s="666"/>
      <c r="DE7" s="666"/>
      <c r="DF7" s="681"/>
      <c r="DG7" s="663">
        <v>424</v>
      </c>
      <c r="DH7" s="666"/>
      <c r="DI7" s="666"/>
      <c r="DJ7" s="666"/>
      <c r="DK7" s="681"/>
      <c r="DL7" s="663" t="s">
        <v>134</v>
      </c>
      <c r="DM7" s="666"/>
      <c r="DN7" s="666"/>
      <c r="DO7" s="666"/>
      <c r="DP7" s="681"/>
      <c r="DQ7" s="663">
        <v>424</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306</v>
      </c>
      <c r="C23" s="421"/>
      <c r="D23" s="421"/>
      <c r="E23" s="421"/>
      <c r="F23" s="421"/>
      <c r="G23" s="421"/>
      <c r="H23" s="421"/>
      <c r="I23" s="421"/>
      <c r="J23" s="421"/>
      <c r="K23" s="421"/>
      <c r="L23" s="421"/>
      <c r="M23" s="421"/>
      <c r="N23" s="421"/>
      <c r="O23" s="421"/>
      <c r="P23" s="433"/>
      <c r="Q23" s="440">
        <v>28025</v>
      </c>
      <c r="R23" s="452"/>
      <c r="S23" s="452"/>
      <c r="T23" s="452"/>
      <c r="U23" s="452"/>
      <c r="V23" s="452">
        <v>26429</v>
      </c>
      <c r="W23" s="452"/>
      <c r="X23" s="452"/>
      <c r="Y23" s="452"/>
      <c r="Z23" s="452"/>
      <c r="AA23" s="452">
        <v>1596</v>
      </c>
      <c r="AB23" s="452"/>
      <c r="AC23" s="452"/>
      <c r="AD23" s="452"/>
      <c r="AE23" s="494"/>
      <c r="AF23" s="508">
        <v>1232</v>
      </c>
      <c r="AG23" s="452"/>
      <c r="AH23" s="452"/>
      <c r="AI23" s="452"/>
      <c r="AJ23" s="526"/>
      <c r="AK23" s="534"/>
      <c r="AL23" s="455"/>
      <c r="AM23" s="455"/>
      <c r="AN23" s="455"/>
      <c r="AO23" s="455"/>
      <c r="AP23" s="452">
        <v>19060</v>
      </c>
      <c r="AQ23" s="452"/>
      <c r="AR23" s="452"/>
      <c r="AS23" s="452"/>
      <c r="AT23" s="452"/>
      <c r="AU23" s="567"/>
      <c r="AV23" s="567"/>
      <c r="AW23" s="567"/>
      <c r="AX23" s="567"/>
      <c r="AY23" s="590"/>
      <c r="AZ23" s="595" t="s">
        <v>134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241</v>
      </c>
      <c r="AG26" s="520"/>
      <c r="AH26" s="520"/>
      <c r="AI26" s="520"/>
      <c r="AJ26" s="527"/>
      <c r="AK26" s="447" t="s">
        <v>394</v>
      </c>
      <c r="AL26" s="447"/>
      <c r="AM26" s="447"/>
      <c r="AN26" s="447"/>
      <c r="AO26" s="458"/>
      <c r="AP26" s="435" t="s">
        <v>361</v>
      </c>
      <c r="AQ26" s="447"/>
      <c r="AR26" s="447"/>
      <c r="AS26" s="447"/>
      <c r="AT26" s="458"/>
      <c r="AU26" s="435" t="s">
        <v>456</v>
      </c>
      <c r="AV26" s="447"/>
      <c r="AW26" s="447"/>
      <c r="AX26" s="447"/>
      <c r="AY26" s="458"/>
      <c r="AZ26" s="435" t="s">
        <v>457</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5477</v>
      </c>
      <c r="R28" s="453"/>
      <c r="S28" s="453"/>
      <c r="T28" s="453"/>
      <c r="U28" s="453"/>
      <c r="V28" s="453">
        <v>5196</v>
      </c>
      <c r="W28" s="453"/>
      <c r="X28" s="453"/>
      <c r="Y28" s="453"/>
      <c r="Z28" s="453"/>
      <c r="AA28" s="453">
        <v>281</v>
      </c>
      <c r="AB28" s="453"/>
      <c r="AC28" s="453"/>
      <c r="AD28" s="453"/>
      <c r="AE28" s="495"/>
      <c r="AF28" s="511">
        <v>281</v>
      </c>
      <c r="AG28" s="453"/>
      <c r="AH28" s="453"/>
      <c r="AI28" s="453"/>
      <c r="AJ28" s="529"/>
      <c r="AK28" s="535">
        <v>303</v>
      </c>
      <c r="AL28" s="453"/>
      <c r="AM28" s="453"/>
      <c r="AN28" s="453"/>
      <c r="AO28" s="453"/>
      <c r="AP28" s="453" t="s">
        <v>134</v>
      </c>
      <c r="AQ28" s="453"/>
      <c r="AR28" s="453"/>
      <c r="AS28" s="453"/>
      <c r="AT28" s="453"/>
      <c r="AU28" s="453" t="s">
        <v>134</v>
      </c>
      <c r="AV28" s="453"/>
      <c r="AW28" s="453"/>
      <c r="AX28" s="453"/>
      <c r="AY28" s="453"/>
      <c r="AZ28" s="596" t="s">
        <v>134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283</v>
      </c>
      <c r="C29" s="420"/>
      <c r="D29" s="420"/>
      <c r="E29" s="420"/>
      <c r="F29" s="420"/>
      <c r="G29" s="420"/>
      <c r="H29" s="420"/>
      <c r="I29" s="420"/>
      <c r="J29" s="420"/>
      <c r="K29" s="420"/>
      <c r="L29" s="420"/>
      <c r="M29" s="420"/>
      <c r="N29" s="420"/>
      <c r="O29" s="420"/>
      <c r="P29" s="432"/>
      <c r="Q29" s="438">
        <v>4505</v>
      </c>
      <c r="R29" s="450"/>
      <c r="S29" s="450"/>
      <c r="T29" s="450"/>
      <c r="U29" s="450"/>
      <c r="V29" s="450">
        <v>4270</v>
      </c>
      <c r="W29" s="450"/>
      <c r="X29" s="450"/>
      <c r="Y29" s="450"/>
      <c r="Z29" s="450"/>
      <c r="AA29" s="450">
        <v>235</v>
      </c>
      <c r="AB29" s="450"/>
      <c r="AC29" s="450"/>
      <c r="AD29" s="450"/>
      <c r="AE29" s="461"/>
      <c r="AF29" s="507">
        <v>235</v>
      </c>
      <c r="AG29" s="456"/>
      <c r="AH29" s="456"/>
      <c r="AI29" s="456"/>
      <c r="AJ29" s="525"/>
      <c r="AK29" s="460">
        <v>642</v>
      </c>
      <c r="AL29" s="450"/>
      <c r="AM29" s="450"/>
      <c r="AN29" s="450"/>
      <c r="AO29" s="450"/>
      <c r="AP29" s="450" t="s">
        <v>134</v>
      </c>
      <c r="AQ29" s="450"/>
      <c r="AR29" s="450"/>
      <c r="AS29" s="450"/>
      <c r="AT29" s="450"/>
      <c r="AU29" s="450" t="s">
        <v>134</v>
      </c>
      <c r="AV29" s="450"/>
      <c r="AW29" s="450"/>
      <c r="AX29" s="450"/>
      <c r="AY29" s="450"/>
      <c r="AZ29" s="597" t="s">
        <v>134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459</v>
      </c>
      <c r="C30" s="420"/>
      <c r="D30" s="420"/>
      <c r="E30" s="420"/>
      <c r="F30" s="420"/>
      <c r="G30" s="420"/>
      <c r="H30" s="420"/>
      <c r="I30" s="420"/>
      <c r="J30" s="420"/>
      <c r="K30" s="420"/>
      <c r="L30" s="420"/>
      <c r="M30" s="420"/>
      <c r="N30" s="420"/>
      <c r="O30" s="420"/>
      <c r="P30" s="432"/>
      <c r="Q30" s="438">
        <v>985</v>
      </c>
      <c r="R30" s="450"/>
      <c r="S30" s="450"/>
      <c r="T30" s="450"/>
      <c r="U30" s="450"/>
      <c r="V30" s="450">
        <v>974</v>
      </c>
      <c r="W30" s="450"/>
      <c r="X30" s="450"/>
      <c r="Y30" s="450"/>
      <c r="Z30" s="450"/>
      <c r="AA30" s="450">
        <v>12</v>
      </c>
      <c r="AB30" s="450"/>
      <c r="AC30" s="450"/>
      <c r="AD30" s="450"/>
      <c r="AE30" s="461"/>
      <c r="AF30" s="507">
        <v>12</v>
      </c>
      <c r="AG30" s="456"/>
      <c r="AH30" s="456"/>
      <c r="AI30" s="456"/>
      <c r="AJ30" s="525"/>
      <c r="AK30" s="460">
        <v>181</v>
      </c>
      <c r="AL30" s="450"/>
      <c r="AM30" s="450"/>
      <c r="AN30" s="450"/>
      <c r="AO30" s="450"/>
      <c r="AP30" s="450" t="s">
        <v>134</v>
      </c>
      <c r="AQ30" s="450"/>
      <c r="AR30" s="450"/>
      <c r="AS30" s="450"/>
      <c r="AT30" s="450"/>
      <c r="AU30" s="450" t="s">
        <v>134</v>
      </c>
      <c r="AV30" s="450"/>
      <c r="AW30" s="450"/>
      <c r="AX30" s="450"/>
      <c r="AY30" s="450"/>
      <c r="AZ30" s="597" t="s">
        <v>134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198</v>
      </c>
      <c r="C31" s="420"/>
      <c r="D31" s="420"/>
      <c r="E31" s="420"/>
      <c r="F31" s="420"/>
      <c r="G31" s="420"/>
      <c r="H31" s="420"/>
      <c r="I31" s="420"/>
      <c r="J31" s="420"/>
      <c r="K31" s="420"/>
      <c r="L31" s="420"/>
      <c r="M31" s="420"/>
      <c r="N31" s="420"/>
      <c r="O31" s="420"/>
      <c r="P31" s="432"/>
      <c r="Q31" s="438">
        <v>1186</v>
      </c>
      <c r="R31" s="450"/>
      <c r="S31" s="450"/>
      <c r="T31" s="450"/>
      <c r="U31" s="450"/>
      <c r="V31" s="450">
        <v>1188</v>
      </c>
      <c r="W31" s="450"/>
      <c r="X31" s="450"/>
      <c r="Y31" s="450"/>
      <c r="Z31" s="450"/>
      <c r="AA31" s="450">
        <v>-2</v>
      </c>
      <c r="AB31" s="450"/>
      <c r="AC31" s="450"/>
      <c r="AD31" s="450"/>
      <c r="AE31" s="461"/>
      <c r="AF31" s="507">
        <v>351</v>
      </c>
      <c r="AG31" s="456"/>
      <c r="AH31" s="456"/>
      <c r="AI31" s="456"/>
      <c r="AJ31" s="525"/>
      <c r="AK31" s="460">
        <v>620</v>
      </c>
      <c r="AL31" s="450"/>
      <c r="AM31" s="450"/>
      <c r="AN31" s="450"/>
      <c r="AO31" s="450"/>
      <c r="AP31" s="450">
        <v>9595</v>
      </c>
      <c r="AQ31" s="450"/>
      <c r="AR31" s="450"/>
      <c r="AS31" s="450"/>
      <c r="AT31" s="450"/>
      <c r="AU31" s="450">
        <v>9163</v>
      </c>
      <c r="AV31" s="450"/>
      <c r="AW31" s="450"/>
      <c r="AX31" s="450"/>
      <c r="AY31" s="450"/>
      <c r="AZ31" s="597" t="s">
        <v>134</v>
      </c>
      <c r="BA31" s="597"/>
      <c r="BB31" s="597"/>
      <c r="BC31" s="597"/>
      <c r="BD31" s="597"/>
      <c r="BE31" s="565" t="s">
        <v>460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461</v>
      </c>
      <c r="C32" s="420"/>
      <c r="D32" s="420"/>
      <c r="E32" s="420"/>
      <c r="F32" s="420"/>
      <c r="G32" s="420"/>
      <c r="H32" s="420"/>
      <c r="I32" s="420"/>
      <c r="J32" s="420"/>
      <c r="K32" s="420"/>
      <c r="L32" s="420"/>
      <c r="M32" s="420"/>
      <c r="N32" s="420"/>
      <c r="O32" s="420"/>
      <c r="P32" s="432"/>
      <c r="Q32" s="438">
        <v>1164</v>
      </c>
      <c r="R32" s="450"/>
      <c r="S32" s="450"/>
      <c r="T32" s="450"/>
      <c r="U32" s="450"/>
      <c r="V32" s="450">
        <v>1134</v>
      </c>
      <c r="W32" s="450"/>
      <c r="X32" s="450"/>
      <c r="Y32" s="450"/>
      <c r="Z32" s="450"/>
      <c r="AA32" s="450">
        <v>30</v>
      </c>
      <c r="AB32" s="450"/>
      <c r="AC32" s="450"/>
      <c r="AD32" s="450"/>
      <c r="AE32" s="461"/>
      <c r="AF32" s="507">
        <v>1567</v>
      </c>
      <c r="AG32" s="456"/>
      <c r="AH32" s="456"/>
      <c r="AI32" s="456"/>
      <c r="AJ32" s="525"/>
      <c r="AK32" s="460" t="s">
        <v>134</v>
      </c>
      <c r="AL32" s="450"/>
      <c r="AM32" s="450"/>
      <c r="AN32" s="450"/>
      <c r="AO32" s="450"/>
      <c r="AP32" s="450" t="s">
        <v>134</v>
      </c>
      <c r="AQ32" s="450"/>
      <c r="AR32" s="450"/>
      <c r="AS32" s="450"/>
      <c r="AT32" s="450"/>
      <c r="AU32" s="450" t="s">
        <v>134</v>
      </c>
      <c r="AV32" s="450"/>
      <c r="AW32" s="450"/>
      <c r="AX32" s="450"/>
      <c r="AY32" s="450"/>
      <c r="AZ32" s="597" t="s">
        <v>134</v>
      </c>
      <c r="BA32" s="597"/>
      <c r="BB32" s="597"/>
      <c r="BC32" s="597"/>
      <c r="BD32" s="597"/>
      <c r="BE32" s="565" t="s">
        <v>460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462</v>
      </c>
      <c r="C33" s="420"/>
      <c r="D33" s="420"/>
      <c r="E33" s="420"/>
      <c r="F33" s="420"/>
      <c r="G33" s="420"/>
      <c r="H33" s="420"/>
      <c r="I33" s="420"/>
      <c r="J33" s="420"/>
      <c r="K33" s="420"/>
      <c r="L33" s="420"/>
      <c r="M33" s="420"/>
      <c r="N33" s="420"/>
      <c r="O33" s="420"/>
      <c r="P33" s="432"/>
      <c r="Q33" s="438">
        <v>3005</v>
      </c>
      <c r="R33" s="450"/>
      <c r="S33" s="450"/>
      <c r="T33" s="450"/>
      <c r="U33" s="450"/>
      <c r="V33" s="450">
        <v>3154</v>
      </c>
      <c r="W33" s="450"/>
      <c r="X33" s="450"/>
      <c r="Y33" s="450"/>
      <c r="Z33" s="450"/>
      <c r="AA33" s="450">
        <v>149</v>
      </c>
      <c r="AB33" s="450"/>
      <c r="AC33" s="450"/>
      <c r="AD33" s="450"/>
      <c r="AE33" s="461"/>
      <c r="AF33" s="507">
        <v>1040</v>
      </c>
      <c r="AG33" s="456"/>
      <c r="AH33" s="456"/>
      <c r="AI33" s="456"/>
      <c r="AJ33" s="525"/>
      <c r="AK33" s="460">
        <v>833</v>
      </c>
      <c r="AL33" s="450"/>
      <c r="AM33" s="450"/>
      <c r="AN33" s="450"/>
      <c r="AO33" s="450"/>
      <c r="AP33" s="450">
        <v>598</v>
      </c>
      <c r="AQ33" s="450"/>
      <c r="AR33" s="450"/>
      <c r="AS33" s="450"/>
      <c r="AT33" s="450"/>
      <c r="AU33" s="450">
        <v>299</v>
      </c>
      <c r="AV33" s="450"/>
      <c r="AW33" s="450"/>
      <c r="AX33" s="450"/>
      <c r="AY33" s="450"/>
      <c r="AZ33" s="597" t="s">
        <v>134</v>
      </c>
      <c r="BA33" s="597"/>
      <c r="BB33" s="597"/>
      <c r="BC33" s="597"/>
      <c r="BD33" s="597"/>
      <c r="BE33" s="565" t="s">
        <v>460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381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3486</v>
      </c>
      <c r="AG63" s="452"/>
      <c r="AH63" s="452"/>
      <c r="AI63" s="452"/>
      <c r="AJ63" s="526"/>
      <c r="AK63" s="534"/>
      <c r="AL63" s="455"/>
      <c r="AM63" s="455"/>
      <c r="AN63" s="455"/>
      <c r="AO63" s="455"/>
      <c r="AP63" s="452">
        <v>10193</v>
      </c>
      <c r="AQ63" s="452"/>
      <c r="AR63" s="452"/>
      <c r="AS63" s="452"/>
      <c r="AT63" s="452"/>
      <c r="AU63" s="452">
        <v>9462</v>
      </c>
      <c r="AV63" s="452"/>
      <c r="AW63" s="452"/>
      <c r="AX63" s="452"/>
      <c r="AY63" s="452"/>
      <c r="AZ63" s="599"/>
      <c r="BA63" s="599"/>
      <c r="BB63" s="599"/>
      <c r="BC63" s="599"/>
      <c r="BD63" s="599"/>
      <c r="BE63" s="567"/>
      <c r="BF63" s="567"/>
      <c r="BG63" s="567"/>
      <c r="BH63" s="567"/>
      <c r="BI63" s="590"/>
      <c r="BJ63" s="595" t="s">
        <v>134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257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415</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241</v>
      </c>
      <c r="AG66" s="520"/>
      <c r="AH66" s="520"/>
      <c r="AI66" s="520"/>
      <c r="AJ66" s="530"/>
      <c r="AK66" s="435" t="s">
        <v>394</v>
      </c>
      <c r="AL66" s="397"/>
      <c r="AM66" s="397"/>
      <c r="AN66" s="397"/>
      <c r="AO66" s="429"/>
      <c r="AP66" s="435" t="s">
        <v>361</v>
      </c>
      <c r="AQ66" s="447"/>
      <c r="AR66" s="447"/>
      <c r="AS66" s="447"/>
      <c r="AT66" s="458"/>
      <c r="AU66" s="435" t="s">
        <v>464</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231</v>
      </c>
      <c r="C68" s="419"/>
      <c r="D68" s="419"/>
      <c r="E68" s="419"/>
      <c r="F68" s="419"/>
      <c r="G68" s="419"/>
      <c r="H68" s="419"/>
      <c r="I68" s="419"/>
      <c r="J68" s="419"/>
      <c r="K68" s="419"/>
      <c r="L68" s="419"/>
      <c r="M68" s="419"/>
      <c r="N68" s="419"/>
      <c r="O68" s="419"/>
      <c r="P68" s="431"/>
      <c r="Q68" s="437">
        <v>116013</v>
      </c>
      <c r="R68" s="449"/>
      <c r="S68" s="449"/>
      <c r="T68" s="449"/>
      <c r="U68" s="449"/>
      <c r="V68" s="449">
        <v>106123</v>
      </c>
      <c r="W68" s="449"/>
      <c r="X68" s="449"/>
      <c r="Y68" s="449"/>
      <c r="Z68" s="449"/>
      <c r="AA68" s="449">
        <v>9880</v>
      </c>
      <c r="AB68" s="449"/>
      <c r="AC68" s="449"/>
      <c r="AD68" s="449"/>
      <c r="AE68" s="449"/>
      <c r="AF68" s="449">
        <v>4617</v>
      </c>
      <c r="AG68" s="449"/>
      <c r="AH68" s="449"/>
      <c r="AI68" s="449"/>
      <c r="AJ68" s="449"/>
      <c r="AK68" s="449" t="s">
        <v>134</v>
      </c>
      <c r="AL68" s="449"/>
      <c r="AM68" s="449"/>
      <c r="AN68" s="449"/>
      <c r="AO68" s="449"/>
      <c r="AP68" s="449" t="s">
        <v>134</v>
      </c>
      <c r="AQ68" s="449"/>
      <c r="AR68" s="449"/>
      <c r="AS68" s="449"/>
      <c r="AT68" s="449"/>
      <c r="AU68" s="449" t="s">
        <v>134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530</v>
      </c>
      <c r="C69" s="420"/>
      <c r="D69" s="420"/>
      <c r="E69" s="420"/>
      <c r="F69" s="420"/>
      <c r="G69" s="420"/>
      <c r="H69" s="420"/>
      <c r="I69" s="420"/>
      <c r="J69" s="420"/>
      <c r="K69" s="420"/>
      <c r="L69" s="420"/>
      <c r="M69" s="420"/>
      <c r="N69" s="420"/>
      <c r="O69" s="420"/>
      <c r="P69" s="432"/>
      <c r="Q69" s="438">
        <v>536</v>
      </c>
      <c r="R69" s="450"/>
      <c r="S69" s="450"/>
      <c r="T69" s="450"/>
      <c r="U69" s="450"/>
      <c r="V69" s="450">
        <v>468</v>
      </c>
      <c r="W69" s="450"/>
      <c r="X69" s="450"/>
      <c r="Y69" s="450"/>
      <c r="Z69" s="450"/>
      <c r="AA69" s="450">
        <v>68</v>
      </c>
      <c r="AB69" s="450"/>
      <c r="AC69" s="450"/>
      <c r="AD69" s="450"/>
      <c r="AE69" s="450"/>
      <c r="AF69" s="450">
        <v>68</v>
      </c>
      <c r="AG69" s="450"/>
      <c r="AH69" s="450"/>
      <c r="AI69" s="450"/>
      <c r="AJ69" s="450"/>
      <c r="AK69" s="450">
        <v>1</v>
      </c>
      <c r="AL69" s="450"/>
      <c r="AM69" s="450"/>
      <c r="AN69" s="450"/>
      <c r="AO69" s="450"/>
      <c r="AP69" s="450" t="s">
        <v>134</v>
      </c>
      <c r="AQ69" s="450"/>
      <c r="AR69" s="450"/>
      <c r="AS69" s="450"/>
      <c r="AT69" s="450"/>
      <c r="AU69" s="450" t="s">
        <v>134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118</v>
      </c>
      <c r="C70" s="420"/>
      <c r="D70" s="420"/>
      <c r="E70" s="420"/>
      <c r="F70" s="420"/>
      <c r="G70" s="420"/>
      <c r="H70" s="420"/>
      <c r="I70" s="420"/>
      <c r="J70" s="420"/>
      <c r="K70" s="420"/>
      <c r="L70" s="420"/>
      <c r="M70" s="420"/>
      <c r="N70" s="420"/>
      <c r="O70" s="420"/>
      <c r="P70" s="432"/>
      <c r="Q70" s="438">
        <v>4482</v>
      </c>
      <c r="R70" s="450"/>
      <c r="S70" s="450"/>
      <c r="T70" s="450"/>
      <c r="U70" s="450"/>
      <c r="V70" s="450">
        <v>4248</v>
      </c>
      <c r="W70" s="450"/>
      <c r="X70" s="450"/>
      <c r="Y70" s="450"/>
      <c r="Z70" s="450"/>
      <c r="AA70" s="450">
        <v>235</v>
      </c>
      <c r="AB70" s="450"/>
      <c r="AC70" s="450"/>
      <c r="AD70" s="450"/>
      <c r="AE70" s="450"/>
      <c r="AF70" s="450">
        <v>235</v>
      </c>
      <c r="AG70" s="450"/>
      <c r="AH70" s="450"/>
      <c r="AI70" s="450"/>
      <c r="AJ70" s="450"/>
      <c r="AK70" s="450">
        <v>190</v>
      </c>
      <c r="AL70" s="450"/>
      <c r="AM70" s="450"/>
      <c r="AN70" s="450"/>
      <c r="AO70" s="450"/>
      <c r="AP70" s="450" t="s">
        <v>134</v>
      </c>
      <c r="AQ70" s="450"/>
      <c r="AR70" s="450"/>
      <c r="AS70" s="450"/>
      <c r="AT70" s="450"/>
      <c r="AU70" s="450" t="s">
        <v>134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134</v>
      </c>
      <c r="R71" s="450"/>
      <c r="S71" s="450"/>
      <c r="T71" s="450"/>
      <c r="U71" s="450"/>
      <c r="V71" s="450">
        <v>128</v>
      </c>
      <c r="W71" s="450"/>
      <c r="X71" s="450"/>
      <c r="Y71" s="450"/>
      <c r="Z71" s="450"/>
      <c r="AA71" s="450">
        <v>6</v>
      </c>
      <c r="AB71" s="450"/>
      <c r="AC71" s="450"/>
      <c r="AD71" s="450"/>
      <c r="AE71" s="450"/>
      <c r="AF71" s="450">
        <v>6</v>
      </c>
      <c r="AG71" s="450"/>
      <c r="AH71" s="450"/>
      <c r="AI71" s="450"/>
      <c r="AJ71" s="450"/>
      <c r="AK71" s="450" t="s">
        <v>134</v>
      </c>
      <c r="AL71" s="450"/>
      <c r="AM71" s="450"/>
      <c r="AN71" s="450"/>
      <c r="AO71" s="450"/>
      <c r="AP71" s="450" t="s">
        <v>134</v>
      </c>
      <c r="AQ71" s="450"/>
      <c r="AR71" s="450"/>
      <c r="AS71" s="450"/>
      <c r="AT71" s="450"/>
      <c r="AU71" s="450" t="s">
        <v>134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532</v>
      </c>
      <c r="C72" s="420"/>
      <c r="D72" s="420"/>
      <c r="E72" s="420"/>
      <c r="F72" s="420"/>
      <c r="G72" s="420"/>
      <c r="H72" s="420"/>
      <c r="I72" s="420"/>
      <c r="J72" s="420"/>
      <c r="K72" s="420"/>
      <c r="L72" s="420"/>
      <c r="M72" s="420"/>
      <c r="N72" s="420"/>
      <c r="O72" s="420"/>
      <c r="P72" s="432"/>
      <c r="Q72" s="438">
        <v>509522</v>
      </c>
      <c r="R72" s="450"/>
      <c r="S72" s="450"/>
      <c r="T72" s="450"/>
      <c r="U72" s="450"/>
      <c r="V72" s="450">
        <v>498264</v>
      </c>
      <c r="W72" s="450"/>
      <c r="X72" s="450"/>
      <c r="Y72" s="450"/>
      <c r="Z72" s="450"/>
      <c r="AA72" s="450">
        <v>11257</v>
      </c>
      <c r="AB72" s="450"/>
      <c r="AC72" s="450"/>
      <c r="AD72" s="450"/>
      <c r="AE72" s="450"/>
      <c r="AF72" s="450">
        <v>11257</v>
      </c>
      <c r="AG72" s="450"/>
      <c r="AH72" s="450"/>
      <c r="AI72" s="450"/>
      <c r="AJ72" s="450"/>
      <c r="AK72" s="450" t="s">
        <v>134</v>
      </c>
      <c r="AL72" s="450"/>
      <c r="AM72" s="450"/>
      <c r="AN72" s="450"/>
      <c r="AO72" s="450"/>
      <c r="AP72" s="450" t="s">
        <v>134</v>
      </c>
      <c r="AQ72" s="450"/>
      <c r="AR72" s="450"/>
      <c r="AS72" s="450"/>
      <c r="AT72" s="450"/>
      <c r="AU72" s="450" t="s">
        <v>134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496</v>
      </c>
      <c r="C73" s="420"/>
      <c r="D73" s="420"/>
      <c r="E73" s="420"/>
      <c r="F73" s="420"/>
      <c r="G73" s="420"/>
      <c r="H73" s="420"/>
      <c r="I73" s="420"/>
      <c r="J73" s="420"/>
      <c r="K73" s="420"/>
      <c r="L73" s="420"/>
      <c r="M73" s="420"/>
      <c r="N73" s="420"/>
      <c r="O73" s="420"/>
      <c r="P73" s="432"/>
      <c r="Q73" s="438">
        <v>301</v>
      </c>
      <c r="R73" s="450"/>
      <c r="S73" s="450"/>
      <c r="T73" s="450"/>
      <c r="U73" s="450"/>
      <c r="V73" s="450">
        <v>293</v>
      </c>
      <c r="W73" s="450"/>
      <c r="X73" s="450"/>
      <c r="Y73" s="450"/>
      <c r="Z73" s="450"/>
      <c r="AA73" s="450">
        <v>8</v>
      </c>
      <c r="AB73" s="450"/>
      <c r="AC73" s="450"/>
      <c r="AD73" s="450"/>
      <c r="AE73" s="450"/>
      <c r="AF73" s="450">
        <v>8</v>
      </c>
      <c r="AG73" s="450"/>
      <c r="AH73" s="450"/>
      <c r="AI73" s="450"/>
      <c r="AJ73" s="450"/>
      <c r="AK73" s="450">
        <v>24</v>
      </c>
      <c r="AL73" s="450"/>
      <c r="AM73" s="450"/>
      <c r="AN73" s="450"/>
      <c r="AO73" s="450"/>
      <c r="AP73" s="450" t="s">
        <v>134</v>
      </c>
      <c r="AQ73" s="450"/>
      <c r="AR73" s="450"/>
      <c r="AS73" s="450"/>
      <c r="AT73" s="450"/>
      <c r="AU73" s="450" t="s">
        <v>134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16191</v>
      </c>
      <c r="AG88" s="452"/>
      <c r="AH88" s="452"/>
      <c r="AI88" s="452"/>
      <c r="AJ88" s="452"/>
      <c r="AK88" s="455"/>
      <c r="AL88" s="455"/>
      <c r="AM88" s="455"/>
      <c r="AN88" s="455"/>
      <c r="AO88" s="455"/>
      <c r="AP88" s="452" t="s">
        <v>134</v>
      </c>
      <c r="AQ88" s="452"/>
      <c r="AR88" s="452"/>
      <c r="AS88" s="452"/>
      <c r="AT88" s="452"/>
      <c r="AU88" s="452" t="s">
        <v>134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v>
      </c>
      <c r="CS102" s="604"/>
      <c r="CT102" s="604"/>
      <c r="CU102" s="604"/>
      <c r="CV102" s="697"/>
      <c r="CW102" s="696" t="s">
        <v>134</v>
      </c>
      <c r="CX102" s="604"/>
      <c r="CY102" s="604"/>
      <c r="CZ102" s="604"/>
      <c r="DA102" s="697"/>
      <c r="DB102" s="696">
        <v>92</v>
      </c>
      <c r="DC102" s="604"/>
      <c r="DD102" s="604"/>
      <c r="DE102" s="604"/>
      <c r="DF102" s="697"/>
      <c r="DG102" s="696">
        <v>424</v>
      </c>
      <c r="DH102" s="604"/>
      <c r="DI102" s="604"/>
      <c r="DJ102" s="604"/>
      <c r="DK102" s="697"/>
      <c r="DL102" s="696" t="s">
        <v>134</v>
      </c>
      <c r="DM102" s="604"/>
      <c r="DN102" s="604"/>
      <c r="DO102" s="604"/>
      <c r="DP102" s="697"/>
      <c r="DQ102" s="696">
        <v>424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472</v>
      </c>
      <c r="AG109" s="406"/>
      <c r="AH109" s="406"/>
      <c r="AI109" s="406"/>
      <c r="AJ109" s="469"/>
      <c r="AK109" s="480" t="s">
        <v>183</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472</v>
      </c>
      <c r="BW109" s="406"/>
      <c r="BX109" s="406"/>
      <c r="BY109" s="406"/>
      <c r="BZ109" s="469"/>
      <c r="CA109" s="480" t="s">
        <v>183</v>
      </c>
      <c r="CB109" s="406"/>
      <c r="CC109" s="406"/>
      <c r="CD109" s="406"/>
      <c r="CE109" s="469"/>
      <c r="CF109" s="655" t="s">
        <v>473</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472</v>
      </c>
      <c r="DM109" s="406"/>
      <c r="DN109" s="406"/>
      <c r="DO109" s="406"/>
      <c r="DP109" s="469"/>
      <c r="DQ109" s="480" t="s">
        <v>183</v>
      </c>
      <c r="DR109" s="406"/>
      <c r="DS109" s="406"/>
      <c r="DT109" s="406"/>
      <c r="DU109" s="469"/>
      <c r="DV109" s="480" t="s">
        <v>473</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1652299</v>
      </c>
      <c r="AB110" s="487"/>
      <c r="AC110" s="487"/>
      <c r="AD110" s="487"/>
      <c r="AE110" s="498"/>
      <c r="AF110" s="514">
        <v>1662247</v>
      </c>
      <c r="AG110" s="487"/>
      <c r="AH110" s="487"/>
      <c r="AI110" s="487"/>
      <c r="AJ110" s="498"/>
      <c r="AK110" s="514">
        <v>1672644</v>
      </c>
      <c r="AL110" s="487"/>
      <c r="AM110" s="487"/>
      <c r="AN110" s="487"/>
      <c r="AO110" s="498"/>
      <c r="AP110" s="538">
        <v>12.9</v>
      </c>
      <c r="AQ110" s="546"/>
      <c r="AR110" s="546"/>
      <c r="AS110" s="546"/>
      <c r="AT110" s="556"/>
      <c r="AU110" s="568" t="s">
        <v>106</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17955688</v>
      </c>
      <c r="BR110" s="640"/>
      <c r="BS110" s="640"/>
      <c r="BT110" s="640"/>
      <c r="BU110" s="640"/>
      <c r="BV110" s="640">
        <v>18639222</v>
      </c>
      <c r="BW110" s="640"/>
      <c r="BX110" s="640"/>
      <c r="BY110" s="640"/>
      <c r="BZ110" s="640"/>
      <c r="CA110" s="640">
        <v>19060407</v>
      </c>
      <c r="CB110" s="640"/>
      <c r="CC110" s="640"/>
      <c r="CD110" s="640"/>
      <c r="CE110" s="640"/>
      <c r="CF110" s="656">
        <v>147</v>
      </c>
      <c r="CG110" s="660"/>
      <c r="CH110" s="660"/>
      <c r="CI110" s="660"/>
      <c r="CJ110" s="660"/>
      <c r="CK110" s="672" t="s">
        <v>391</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134</v>
      </c>
      <c r="DH110" s="640"/>
      <c r="DI110" s="640"/>
      <c r="DJ110" s="640"/>
      <c r="DK110" s="640"/>
      <c r="DL110" s="640" t="s">
        <v>134</v>
      </c>
      <c r="DM110" s="640"/>
      <c r="DN110" s="640"/>
      <c r="DO110" s="640"/>
      <c r="DP110" s="640"/>
      <c r="DQ110" s="640" t="s">
        <v>134</v>
      </c>
      <c r="DR110" s="640"/>
      <c r="DS110" s="640"/>
      <c r="DT110" s="640"/>
      <c r="DU110" s="640"/>
      <c r="DV110" s="712" t="s">
        <v>134</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134</v>
      </c>
      <c r="AB111" s="446"/>
      <c r="AC111" s="446"/>
      <c r="AD111" s="446"/>
      <c r="AE111" s="499"/>
      <c r="AF111" s="515" t="s">
        <v>134</v>
      </c>
      <c r="AG111" s="446"/>
      <c r="AH111" s="446"/>
      <c r="AI111" s="446"/>
      <c r="AJ111" s="499"/>
      <c r="AK111" s="515" t="s">
        <v>134</v>
      </c>
      <c r="AL111" s="446"/>
      <c r="AM111" s="446"/>
      <c r="AN111" s="446"/>
      <c r="AO111" s="499"/>
      <c r="AP111" s="539" t="s">
        <v>134</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700562</v>
      </c>
      <c r="BR111" s="641"/>
      <c r="BS111" s="641"/>
      <c r="BT111" s="641"/>
      <c r="BU111" s="641"/>
      <c r="BV111" s="641">
        <v>539961</v>
      </c>
      <c r="BW111" s="641"/>
      <c r="BX111" s="641"/>
      <c r="BY111" s="641"/>
      <c r="BZ111" s="641"/>
      <c r="CA111" s="641">
        <v>551676</v>
      </c>
      <c r="CB111" s="641"/>
      <c r="CC111" s="641"/>
      <c r="CD111" s="641"/>
      <c r="CE111" s="641"/>
      <c r="CF111" s="657">
        <v>4.3</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134</v>
      </c>
      <c r="DH111" s="641"/>
      <c r="DI111" s="641"/>
      <c r="DJ111" s="641"/>
      <c r="DK111" s="641"/>
      <c r="DL111" s="641" t="s">
        <v>134</v>
      </c>
      <c r="DM111" s="641"/>
      <c r="DN111" s="641"/>
      <c r="DO111" s="641"/>
      <c r="DP111" s="641"/>
      <c r="DQ111" s="641" t="s">
        <v>134</v>
      </c>
      <c r="DR111" s="641"/>
      <c r="DS111" s="641"/>
      <c r="DT111" s="641"/>
      <c r="DU111" s="641"/>
      <c r="DV111" s="713" t="s">
        <v>134</v>
      </c>
      <c r="DW111" s="713"/>
      <c r="DX111" s="713"/>
      <c r="DY111" s="713"/>
      <c r="DZ111" s="722"/>
    </row>
    <row r="112" spans="1:131" s="365" customFormat="1" ht="26.25" customHeight="1">
      <c r="A112" s="386" t="s">
        <v>150</v>
      </c>
      <c r="B112" s="409"/>
      <c r="C112" s="378" t="s">
        <v>305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134</v>
      </c>
      <c r="AB112" s="446"/>
      <c r="AC112" s="446"/>
      <c r="AD112" s="446"/>
      <c r="AE112" s="499"/>
      <c r="AF112" s="515" t="s">
        <v>134</v>
      </c>
      <c r="AG112" s="446"/>
      <c r="AH112" s="446"/>
      <c r="AI112" s="446"/>
      <c r="AJ112" s="499"/>
      <c r="AK112" s="515" t="s">
        <v>134</v>
      </c>
      <c r="AL112" s="446"/>
      <c r="AM112" s="446"/>
      <c r="AN112" s="446"/>
      <c r="AO112" s="499"/>
      <c r="AP112" s="539" t="s">
        <v>134</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9323508</v>
      </c>
      <c r="BR112" s="641"/>
      <c r="BS112" s="641"/>
      <c r="BT112" s="641"/>
      <c r="BU112" s="641"/>
      <c r="BV112" s="641">
        <v>9537687</v>
      </c>
      <c r="BW112" s="641"/>
      <c r="BX112" s="641"/>
      <c r="BY112" s="641"/>
      <c r="BZ112" s="641"/>
      <c r="CA112" s="641">
        <v>9550130</v>
      </c>
      <c r="CB112" s="641"/>
      <c r="CC112" s="641"/>
      <c r="CD112" s="641"/>
      <c r="CE112" s="641"/>
      <c r="CF112" s="657">
        <v>73.7</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134</v>
      </c>
      <c r="DH112" s="641"/>
      <c r="DI112" s="641"/>
      <c r="DJ112" s="641"/>
      <c r="DK112" s="641"/>
      <c r="DL112" s="641" t="s">
        <v>134</v>
      </c>
      <c r="DM112" s="641"/>
      <c r="DN112" s="641"/>
      <c r="DO112" s="641"/>
      <c r="DP112" s="641"/>
      <c r="DQ112" s="641" t="s">
        <v>134</v>
      </c>
      <c r="DR112" s="641"/>
      <c r="DS112" s="641"/>
      <c r="DT112" s="641"/>
      <c r="DU112" s="641"/>
      <c r="DV112" s="713" t="s">
        <v>134</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537345</v>
      </c>
      <c r="AB113" s="446"/>
      <c r="AC113" s="446"/>
      <c r="AD113" s="446"/>
      <c r="AE113" s="499"/>
      <c r="AF113" s="515">
        <v>534071</v>
      </c>
      <c r="AG113" s="446"/>
      <c r="AH113" s="446"/>
      <c r="AI113" s="446"/>
      <c r="AJ113" s="499"/>
      <c r="AK113" s="515">
        <v>521357</v>
      </c>
      <c r="AL113" s="446"/>
      <c r="AM113" s="446"/>
      <c r="AN113" s="446"/>
      <c r="AO113" s="499"/>
      <c r="AP113" s="539">
        <v>4</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t="s">
        <v>134</v>
      </c>
      <c r="BR113" s="641"/>
      <c r="BS113" s="641"/>
      <c r="BT113" s="641"/>
      <c r="BU113" s="641"/>
      <c r="BV113" s="641" t="s">
        <v>134</v>
      </c>
      <c r="BW113" s="641"/>
      <c r="BX113" s="641"/>
      <c r="BY113" s="641"/>
      <c r="BZ113" s="641"/>
      <c r="CA113" s="641" t="s">
        <v>134</v>
      </c>
      <c r="CB113" s="641"/>
      <c r="CC113" s="641"/>
      <c r="CD113" s="641"/>
      <c r="CE113" s="641"/>
      <c r="CF113" s="657" t="s">
        <v>134</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208050</v>
      </c>
      <c r="DH113" s="446"/>
      <c r="DI113" s="446"/>
      <c r="DJ113" s="446"/>
      <c r="DK113" s="499"/>
      <c r="DL113" s="515">
        <v>173375</v>
      </c>
      <c r="DM113" s="446"/>
      <c r="DN113" s="446"/>
      <c r="DO113" s="446"/>
      <c r="DP113" s="499"/>
      <c r="DQ113" s="515">
        <v>138700</v>
      </c>
      <c r="DR113" s="446"/>
      <c r="DS113" s="446"/>
      <c r="DT113" s="446"/>
      <c r="DU113" s="499"/>
      <c r="DV113" s="539">
        <v>1.1000000000000001</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1015</v>
      </c>
      <c r="AB114" s="446"/>
      <c r="AC114" s="446"/>
      <c r="AD114" s="446"/>
      <c r="AE114" s="499"/>
      <c r="AF114" s="515" t="s">
        <v>134</v>
      </c>
      <c r="AG114" s="446"/>
      <c r="AH114" s="446"/>
      <c r="AI114" s="446"/>
      <c r="AJ114" s="499"/>
      <c r="AK114" s="515" t="s">
        <v>134</v>
      </c>
      <c r="AL114" s="446"/>
      <c r="AM114" s="446"/>
      <c r="AN114" s="446"/>
      <c r="AO114" s="499"/>
      <c r="AP114" s="539" t="s">
        <v>134</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2963545</v>
      </c>
      <c r="BR114" s="641"/>
      <c r="BS114" s="641"/>
      <c r="BT114" s="641"/>
      <c r="BU114" s="641"/>
      <c r="BV114" s="641">
        <v>2757370</v>
      </c>
      <c r="BW114" s="641"/>
      <c r="BX114" s="641"/>
      <c r="BY114" s="641"/>
      <c r="BZ114" s="641"/>
      <c r="CA114" s="641">
        <v>2658152</v>
      </c>
      <c r="CB114" s="641"/>
      <c r="CC114" s="641"/>
      <c r="CD114" s="641"/>
      <c r="CE114" s="641"/>
      <c r="CF114" s="657">
        <v>20.5</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134</v>
      </c>
      <c r="DH114" s="446"/>
      <c r="DI114" s="446"/>
      <c r="DJ114" s="446"/>
      <c r="DK114" s="499"/>
      <c r="DL114" s="515" t="s">
        <v>134</v>
      </c>
      <c r="DM114" s="446"/>
      <c r="DN114" s="446"/>
      <c r="DO114" s="446"/>
      <c r="DP114" s="499"/>
      <c r="DQ114" s="515" t="s">
        <v>134</v>
      </c>
      <c r="DR114" s="446"/>
      <c r="DS114" s="446"/>
      <c r="DT114" s="446"/>
      <c r="DU114" s="499"/>
      <c r="DV114" s="539" t="s">
        <v>134</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36022</v>
      </c>
      <c r="AB115" s="446"/>
      <c r="AC115" s="446"/>
      <c r="AD115" s="446"/>
      <c r="AE115" s="499"/>
      <c r="AF115" s="515">
        <v>35850</v>
      </c>
      <c r="AG115" s="446"/>
      <c r="AH115" s="446"/>
      <c r="AI115" s="446"/>
      <c r="AJ115" s="499"/>
      <c r="AK115" s="515">
        <v>35805</v>
      </c>
      <c r="AL115" s="446"/>
      <c r="AM115" s="446"/>
      <c r="AN115" s="446"/>
      <c r="AO115" s="499"/>
      <c r="AP115" s="539">
        <v>0.3</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134</v>
      </c>
      <c r="BR115" s="641"/>
      <c r="BS115" s="641"/>
      <c r="BT115" s="641"/>
      <c r="BU115" s="641"/>
      <c r="BV115" s="641" t="s">
        <v>134</v>
      </c>
      <c r="BW115" s="641"/>
      <c r="BX115" s="641"/>
      <c r="BY115" s="641"/>
      <c r="BZ115" s="641"/>
      <c r="CA115" s="641" t="s">
        <v>134</v>
      </c>
      <c r="CB115" s="641"/>
      <c r="CC115" s="641"/>
      <c r="CD115" s="641"/>
      <c r="CE115" s="641"/>
      <c r="CF115" s="657" t="s">
        <v>134</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486784</v>
      </c>
      <c r="DH115" s="446"/>
      <c r="DI115" s="446"/>
      <c r="DJ115" s="446"/>
      <c r="DK115" s="499"/>
      <c r="DL115" s="515">
        <v>362033</v>
      </c>
      <c r="DM115" s="446"/>
      <c r="DN115" s="446"/>
      <c r="DO115" s="446"/>
      <c r="DP115" s="499"/>
      <c r="DQ115" s="515">
        <v>409453</v>
      </c>
      <c r="DR115" s="446"/>
      <c r="DS115" s="446"/>
      <c r="DT115" s="446"/>
      <c r="DU115" s="499"/>
      <c r="DV115" s="539">
        <v>3.2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134</v>
      </c>
      <c r="AB116" s="446"/>
      <c r="AC116" s="446"/>
      <c r="AD116" s="446"/>
      <c r="AE116" s="499"/>
      <c r="AF116" s="515" t="s">
        <v>134</v>
      </c>
      <c r="AG116" s="446"/>
      <c r="AH116" s="446"/>
      <c r="AI116" s="446"/>
      <c r="AJ116" s="499"/>
      <c r="AK116" s="515" t="s">
        <v>134</v>
      </c>
      <c r="AL116" s="446"/>
      <c r="AM116" s="446"/>
      <c r="AN116" s="446"/>
      <c r="AO116" s="499"/>
      <c r="AP116" s="539" t="s">
        <v>134</v>
      </c>
      <c r="AQ116" s="547"/>
      <c r="AR116" s="547"/>
      <c r="AS116" s="547"/>
      <c r="AT116" s="557"/>
      <c r="AU116" s="569"/>
      <c r="AV116" s="578"/>
      <c r="AW116" s="578"/>
      <c r="AX116" s="578"/>
      <c r="AY116" s="578"/>
      <c r="AZ116" s="602" t="s">
        <v>217</v>
      </c>
      <c r="BA116" s="605"/>
      <c r="BB116" s="605"/>
      <c r="BC116" s="605"/>
      <c r="BD116" s="605"/>
      <c r="BE116" s="605"/>
      <c r="BF116" s="605"/>
      <c r="BG116" s="605"/>
      <c r="BH116" s="605"/>
      <c r="BI116" s="605"/>
      <c r="BJ116" s="605"/>
      <c r="BK116" s="605"/>
      <c r="BL116" s="605"/>
      <c r="BM116" s="605"/>
      <c r="BN116" s="605"/>
      <c r="BO116" s="605"/>
      <c r="BP116" s="628"/>
      <c r="BQ116" s="633" t="s">
        <v>134</v>
      </c>
      <c r="BR116" s="641"/>
      <c r="BS116" s="641"/>
      <c r="BT116" s="641"/>
      <c r="BU116" s="641"/>
      <c r="BV116" s="641" t="s">
        <v>134</v>
      </c>
      <c r="BW116" s="641"/>
      <c r="BX116" s="641"/>
      <c r="BY116" s="641"/>
      <c r="BZ116" s="641"/>
      <c r="CA116" s="641" t="s">
        <v>134</v>
      </c>
      <c r="CB116" s="641"/>
      <c r="CC116" s="641"/>
      <c r="CD116" s="641"/>
      <c r="CE116" s="641"/>
      <c r="CF116" s="657" t="s">
        <v>134</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134</v>
      </c>
      <c r="DH116" s="446"/>
      <c r="DI116" s="446"/>
      <c r="DJ116" s="446"/>
      <c r="DK116" s="499"/>
      <c r="DL116" s="515" t="s">
        <v>134</v>
      </c>
      <c r="DM116" s="446"/>
      <c r="DN116" s="446"/>
      <c r="DO116" s="446"/>
      <c r="DP116" s="499"/>
      <c r="DQ116" s="515" t="s">
        <v>134</v>
      </c>
      <c r="DR116" s="446"/>
      <c r="DS116" s="446"/>
      <c r="DT116" s="446"/>
      <c r="DU116" s="499"/>
      <c r="DV116" s="539" t="s">
        <v>134</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327</v>
      </c>
      <c r="Z117" s="469"/>
      <c r="AA117" s="483">
        <v>2226681</v>
      </c>
      <c r="AB117" s="488"/>
      <c r="AC117" s="488"/>
      <c r="AD117" s="488"/>
      <c r="AE117" s="500"/>
      <c r="AF117" s="516">
        <v>2232168</v>
      </c>
      <c r="AG117" s="488"/>
      <c r="AH117" s="488"/>
      <c r="AI117" s="488"/>
      <c r="AJ117" s="500"/>
      <c r="AK117" s="516">
        <v>2229806</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134</v>
      </c>
      <c r="BR117" s="641"/>
      <c r="BS117" s="641"/>
      <c r="BT117" s="641"/>
      <c r="BU117" s="641"/>
      <c r="BV117" s="641" t="s">
        <v>134</v>
      </c>
      <c r="BW117" s="641"/>
      <c r="BX117" s="641"/>
      <c r="BY117" s="641"/>
      <c r="BZ117" s="641"/>
      <c r="CA117" s="641" t="s">
        <v>134</v>
      </c>
      <c r="CB117" s="641"/>
      <c r="CC117" s="641"/>
      <c r="CD117" s="641"/>
      <c r="CE117" s="641"/>
      <c r="CF117" s="657" t="s">
        <v>134</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134</v>
      </c>
      <c r="DH117" s="446"/>
      <c r="DI117" s="446"/>
      <c r="DJ117" s="446"/>
      <c r="DK117" s="499"/>
      <c r="DL117" s="515" t="s">
        <v>134</v>
      </c>
      <c r="DM117" s="446"/>
      <c r="DN117" s="446"/>
      <c r="DO117" s="446"/>
      <c r="DP117" s="499"/>
      <c r="DQ117" s="515" t="s">
        <v>134</v>
      </c>
      <c r="DR117" s="446"/>
      <c r="DS117" s="446"/>
      <c r="DT117" s="446"/>
      <c r="DU117" s="499"/>
      <c r="DV117" s="539" t="s">
        <v>134</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472</v>
      </c>
      <c r="AG118" s="406"/>
      <c r="AH118" s="406"/>
      <c r="AI118" s="406"/>
      <c r="AJ118" s="469"/>
      <c r="AK118" s="480" t="s">
        <v>183</v>
      </c>
      <c r="AL118" s="406"/>
      <c r="AM118" s="406"/>
      <c r="AN118" s="406"/>
      <c r="AO118" s="469"/>
      <c r="AP118" s="480" t="s">
        <v>473</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134</v>
      </c>
      <c r="BR118" s="642"/>
      <c r="BS118" s="642"/>
      <c r="BT118" s="642"/>
      <c r="BU118" s="642"/>
      <c r="BV118" s="642" t="s">
        <v>134</v>
      </c>
      <c r="BW118" s="642"/>
      <c r="BX118" s="642"/>
      <c r="BY118" s="642"/>
      <c r="BZ118" s="642"/>
      <c r="CA118" s="642" t="s">
        <v>134</v>
      </c>
      <c r="CB118" s="642"/>
      <c r="CC118" s="642"/>
      <c r="CD118" s="642"/>
      <c r="CE118" s="642"/>
      <c r="CF118" s="657" t="s">
        <v>134</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v>5728</v>
      </c>
      <c r="DH118" s="446"/>
      <c r="DI118" s="446"/>
      <c r="DJ118" s="446"/>
      <c r="DK118" s="499"/>
      <c r="DL118" s="515">
        <v>4553</v>
      </c>
      <c r="DM118" s="446"/>
      <c r="DN118" s="446"/>
      <c r="DO118" s="446"/>
      <c r="DP118" s="499"/>
      <c r="DQ118" s="515">
        <v>3523</v>
      </c>
      <c r="DR118" s="446"/>
      <c r="DS118" s="446"/>
      <c r="DT118" s="446"/>
      <c r="DU118" s="499"/>
      <c r="DV118" s="539">
        <v>0</v>
      </c>
      <c r="DW118" s="547"/>
      <c r="DX118" s="547"/>
      <c r="DY118" s="547"/>
      <c r="DZ118" s="557"/>
    </row>
    <row r="119" spans="1:130" s="365" customFormat="1" ht="26.25" customHeight="1">
      <c r="A119" s="389" t="s">
        <v>391</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134</v>
      </c>
      <c r="AB119" s="487"/>
      <c r="AC119" s="487"/>
      <c r="AD119" s="487"/>
      <c r="AE119" s="498"/>
      <c r="AF119" s="514" t="s">
        <v>134</v>
      </c>
      <c r="AG119" s="487"/>
      <c r="AH119" s="487"/>
      <c r="AI119" s="487"/>
      <c r="AJ119" s="498"/>
      <c r="AK119" s="514" t="s">
        <v>134</v>
      </c>
      <c r="AL119" s="487"/>
      <c r="AM119" s="487"/>
      <c r="AN119" s="487"/>
      <c r="AO119" s="498"/>
      <c r="AP119" s="538" t="s">
        <v>134</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164</v>
      </c>
      <c r="BP119" s="629"/>
      <c r="BQ119" s="634">
        <v>30943303</v>
      </c>
      <c r="BR119" s="642"/>
      <c r="BS119" s="642"/>
      <c r="BT119" s="642"/>
      <c r="BU119" s="642"/>
      <c r="BV119" s="642">
        <v>31474240</v>
      </c>
      <c r="BW119" s="642"/>
      <c r="BX119" s="642"/>
      <c r="BY119" s="642"/>
      <c r="BZ119" s="642"/>
      <c r="CA119" s="642">
        <v>31820365</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134</v>
      </c>
      <c r="DH119" s="489"/>
      <c r="DI119" s="489"/>
      <c r="DJ119" s="489"/>
      <c r="DK119" s="501"/>
      <c r="DL119" s="517" t="s">
        <v>134</v>
      </c>
      <c r="DM119" s="489"/>
      <c r="DN119" s="489"/>
      <c r="DO119" s="489"/>
      <c r="DP119" s="501"/>
      <c r="DQ119" s="517" t="s">
        <v>134</v>
      </c>
      <c r="DR119" s="489"/>
      <c r="DS119" s="489"/>
      <c r="DT119" s="489"/>
      <c r="DU119" s="501"/>
      <c r="DV119" s="714" t="s">
        <v>134</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134</v>
      </c>
      <c r="AB120" s="446"/>
      <c r="AC120" s="446"/>
      <c r="AD120" s="446"/>
      <c r="AE120" s="499"/>
      <c r="AF120" s="515" t="s">
        <v>134</v>
      </c>
      <c r="AG120" s="446"/>
      <c r="AH120" s="446"/>
      <c r="AI120" s="446"/>
      <c r="AJ120" s="499"/>
      <c r="AK120" s="515" t="s">
        <v>134</v>
      </c>
      <c r="AL120" s="446"/>
      <c r="AM120" s="446"/>
      <c r="AN120" s="446"/>
      <c r="AO120" s="499"/>
      <c r="AP120" s="539" t="s">
        <v>134</v>
      </c>
      <c r="AQ120" s="547"/>
      <c r="AR120" s="547"/>
      <c r="AS120" s="547"/>
      <c r="AT120" s="557"/>
      <c r="AU120" s="571" t="s">
        <v>304</v>
      </c>
      <c r="AV120" s="580"/>
      <c r="AW120" s="580"/>
      <c r="AX120" s="580"/>
      <c r="AY120" s="591"/>
      <c r="AZ120" s="424" t="s">
        <v>209</v>
      </c>
      <c r="BA120" s="407"/>
      <c r="BB120" s="407"/>
      <c r="BC120" s="407"/>
      <c r="BD120" s="407"/>
      <c r="BE120" s="407"/>
      <c r="BF120" s="407"/>
      <c r="BG120" s="407"/>
      <c r="BH120" s="407"/>
      <c r="BI120" s="407"/>
      <c r="BJ120" s="407"/>
      <c r="BK120" s="407"/>
      <c r="BL120" s="407"/>
      <c r="BM120" s="407"/>
      <c r="BN120" s="407"/>
      <c r="BO120" s="407"/>
      <c r="BP120" s="470"/>
      <c r="BQ120" s="632">
        <v>9831775</v>
      </c>
      <c r="BR120" s="640"/>
      <c r="BS120" s="640"/>
      <c r="BT120" s="640"/>
      <c r="BU120" s="640"/>
      <c r="BV120" s="640">
        <v>10022929</v>
      </c>
      <c r="BW120" s="640"/>
      <c r="BX120" s="640"/>
      <c r="BY120" s="640"/>
      <c r="BZ120" s="640"/>
      <c r="CA120" s="640">
        <v>8981950</v>
      </c>
      <c r="CB120" s="640"/>
      <c r="CC120" s="640"/>
      <c r="CD120" s="640"/>
      <c r="CE120" s="640"/>
      <c r="CF120" s="656">
        <v>69.3</v>
      </c>
      <c r="CG120" s="660"/>
      <c r="CH120" s="660"/>
      <c r="CI120" s="660"/>
      <c r="CJ120" s="660"/>
      <c r="CK120" s="675" t="s">
        <v>267</v>
      </c>
      <c r="CL120" s="685"/>
      <c r="CM120" s="685"/>
      <c r="CN120" s="685"/>
      <c r="CO120" s="688"/>
      <c r="CP120" s="692" t="s">
        <v>198</v>
      </c>
      <c r="CQ120" s="695"/>
      <c r="CR120" s="695"/>
      <c r="CS120" s="695"/>
      <c r="CT120" s="695"/>
      <c r="CU120" s="695"/>
      <c r="CV120" s="695"/>
      <c r="CW120" s="695"/>
      <c r="CX120" s="695"/>
      <c r="CY120" s="695"/>
      <c r="CZ120" s="695"/>
      <c r="DA120" s="695"/>
      <c r="DB120" s="695"/>
      <c r="DC120" s="695"/>
      <c r="DD120" s="695"/>
      <c r="DE120" s="695"/>
      <c r="DF120" s="698"/>
      <c r="DG120" s="632">
        <v>8890637</v>
      </c>
      <c r="DH120" s="640"/>
      <c r="DI120" s="640"/>
      <c r="DJ120" s="640"/>
      <c r="DK120" s="640"/>
      <c r="DL120" s="640">
        <v>9108018</v>
      </c>
      <c r="DM120" s="640"/>
      <c r="DN120" s="640"/>
      <c r="DO120" s="640"/>
      <c r="DP120" s="640"/>
      <c r="DQ120" s="640">
        <v>9162833</v>
      </c>
      <c r="DR120" s="640"/>
      <c r="DS120" s="640"/>
      <c r="DT120" s="640"/>
      <c r="DU120" s="640"/>
      <c r="DV120" s="712">
        <v>70.7</v>
      </c>
      <c r="DW120" s="712"/>
      <c r="DX120" s="712"/>
      <c r="DY120" s="712"/>
      <c r="DZ120" s="721"/>
    </row>
    <row r="121" spans="1:130" s="365" customFormat="1" ht="26.25" customHeight="1">
      <c r="A121" s="390"/>
      <c r="B121" s="413"/>
      <c r="C121" s="426" t="s">
        <v>131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34675</v>
      </c>
      <c r="AB121" s="446"/>
      <c r="AC121" s="446"/>
      <c r="AD121" s="446"/>
      <c r="AE121" s="499"/>
      <c r="AF121" s="515">
        <v>34675</v>
      </c>
      <c r="AG121" s="446"/>
      <c r="AH121" s="446"/>
      <c r="AI121" s="446"/>
      <c r="AJ121" s="499"/>
      <c r="AK121" s="515">
        <v>34675</v>
      </c>
      <c r="AL121" s="446"/>
      <c r="AM121" s="446"/>
      <c r="AN121" s="446"/>
      <c r="AO121" s="499"/>
      <c r="AP121" s="539">
        <v>0.3</v>
      </c>
      <c r="AQ121" s="547"/>
      <c r="AR121" s="547"/>
      <c r="AS121" s="547"/>
      <c r="AT121" s="557"/>
      <c r="AU121" s="572"/>
      <c r="AV121" s="581"/>
      <c r="AW121" s="581"/>
      <c r="AX121" s="581"/>
      <c r="AY121" s="592"/>
      <c r="AZ121" s="425" t="s">
        <v>471</v>
      </c>
      <c r="BA121" s="378"/>
      <c r="BB121" s="378"/>
      <c r="BC121" s="378"/>
      <c r="BD121" s="378"/>
      <c r="BE121" s="378"/>
      <c r="BF121" s="378"/>
      <c r="BG121" s="378"/>
      <c r="BH121" s="378"/>
      <c r="BI121" s="378"/>
      <c r="BJ121" s="378"/>
      <c r="BK121" s="378"/>
      <c r="BL121" s="378"/>
      <c r="BM121" s="378"/>
      <c r="BN121" s="378"/>
      <c r="BO121" s="378"/>
      <c r="BP121" s="472"/>
      <c r="BQ121" s="633">
        <v>6076302</v>
      </c>
      <c r="BR121" s="641"/>
      <c r="BS121" s="641"/>
      <c r="BT121" s="641"/>
      <c r="BU121" s="641"/>
      <c r="BV121" s="641">
        <v>6680438</v>
      </c>
      <c r="BW121" s="641"/>
      <c r="BX121" s="641"/>
      <c r="BY121" s="641"/>
      <c r="BZ121" s="641"/>
      <c r="CA121" s="641">
        <v>6802013</v>
      </c>
      <c r="CB121" s="641"/>
      <c r="CC121" s="641"/>
      <c r="CD121" s="641"/>
      <c r="CE121" s="641"/>
      <c r="CF121" s="657">
        <v>52.5</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432871</v>
      </c>
      <c r="DH121" s="641"/>
      <c r="DI121" s="641"/>
      <c r="DJ121" s="641"/>
      <c r="DK121" s="641"/>
      <c r="DL121" s="641">
        <v>429669</v>
      </c>
      <c r="DM121" s="641"/>
      <c r="DN121" s="641"/>
      <c r="DO121" s="641"/>
      <c r="DP121" s="641"/>
      <c r="DQ121" s="641">
        <v>387297</v>
      </c>
      <c r="DR121" s="641"/>
      <c r="DS121" s="641"/>
      <c r="DT121" s="641"/>
      <c r="DU121" s="641"/>
      <c r="DV121" s="713">
        <v>3</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134</v>
      </c>
      <c r="AB122" s="446"/>
      <c r="AC122" s="446"/>
      <c r="AD122" s="446"/>
      <c r="AE122" s="499"/>
      <c r="AF122" s="515" t="s">
        <v>134</v>
      </c>
      <c r="AG122" s="446"/>
      <c r="AH122" s="446"/>
      <c r="AI122" s="446"/>
      <c r="AJ122" s="499"/>
      <c r="AK122" s="515" t="s">
        <v>134</v>
      </c>
      <c r="AL122" s="446"/>
      <c r="AM122" s="446"/>
      <c r="AN122" s="446"/>
      <c r="AO122" s="499"/>
      <c r="AP122" s="539" t="s">
        <v>134</v>
      </c>
      <c r="AQ122" s="547"/>
      <c r="AR122" s="547"/>
      <c r="AS122" s="547"/>
      <c r="AT122" s="557"/>
      <c r="AU122" s="572"/>
      <c r="AV122" s="581"/>
      <c r="AW122" s="581"/>
      <c r="AX122" s="581"/>
      <c r="AY122" s="592"/>
      <c r="AZ122" s="427" t="s">
        <v>301</v>
      </c>
      <c r="BA122" s="423"/>
      <c r="BB122" s="423"/>
      <c r="BC122" s="423"/>
      <c r="BD122" s="423"/>
      <c r="BE122" s="423"/>
      <c r="BF122" s="423"/>
      <c r="BG122" s="423"/>
      <c r="BH122" s="423"/>
      <c r="BI122" s="423"/>
      <c r="BJ122" s="423"/>
      <c r="BK122" s="423"/>
      <c r="BL122" s="423"/>
      <c r="BM122" s="423"/>
      <c r="BN122" s="423"/>
      <c r="BO122" s="423"/>
      <c r="BP122" s="473"/>
      <c r="BQ122" s="634">
        <v>14624840</v>
      </c>
      <c r="BR122" s="642"/>
      <c r="BS122" s="642"/>
      <c r="BT122" s="642"/>
      <c r="BU122" s="642"/>
      <c r="BV122" s="642">
        <v>14454994</v>
      </c>
      <c r="BW122" s="642"/>
      <c r="BX122" s="642"/>
      <c r="BY122" s="642"/>
      <c r="BZ122" s="642"/>
      <c r="CA122" s="642">
        <v>14077702</v>
      </c>
      <c r="CB122" s="642"/>
      <c r="CC122" s="642"/>
      <c r="CD122" s="642"/>
      <c r="CE122" s="642"/>
      <c r="CF122" s="658">
        <v>108.6</v>
      </c>
      <c r="CG122" s="662"/>
      <c r="CH122" s="662"/>
      <c r="CI122" s="662"/>
      <c r="CJ122" s="662"/>
      <c r="CK122" s="676"/>
      <c r="CL122" s="686"/>
      <c r="CM122" s="686"/>
      <c r="CN122" s="686"/>
      <c r="CO122" s="689"/>
      <c r="CP122" s="693" t="s">
        <v>461</v>
      </c>
      <c r="CQ122" s="403"/>
      <c r="CR122" s="403"/>
      <c r="CS122" s="403"/>
      <c r="CT122" s="403"/>
      <c r="CU122" s="403"/>
      <c r="CV122" s="403"/>
      <c r="CW122" s="403"/>
      <c r="CX122" s="403"/>
      <c r="CY122" s="403"/>
      <c r="CZ122" s="403"/>
      <c r="DA122" s="403"/>
      <c r="DB122" s="403"/>
      <c r="DC122" s="403"/>
      <c r="DD122" s="403"/>
      <c r="DE122" s="403"/>
      <c r="DF122" s="699"/>
      <c r="DG122" s="633" t="s">
        <v>134</v>
      </c>
      <c r="DH122" s="641"/>
      <c r="DI122" s="641"/>
      <c r="DJ122" s="641"/>
      <c r="DK122" s="641"/>
      <c r="DL122" s="641" t="s">
        <v>134</v>
      </c>
      <c r="DM122" s="641"/>
      <c r="DN122" s="641"/>
      <c r="DO122" s="641"/>
      <c r="DP122" s="641"/>
      <c r="DQ122" s="641" t="s">
        <v>134</v>
      </c>
      <c r="DR122" s="641"/>
      <c r="DS122" s="641"/>
      <c r="DT122" s="641"/>
      <c r="DU122" s="641"/>
      <c r="DV122" s="713" t="s">
        <v>134</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134</v>
      </c>
      <c r="AB123" s="446"/>
      <c r="AC123" s="446"/>
      <c r="AD123" s="446"/>
      <c r="AE123" s="499"/>
      <c r="AF123" s="515" t="s">
        <v>134</v>
      </c>
      <c r="AG123" s="446"/>
      <c r="AH123" s="446"/>
      <c r="AI123" s="446"/>
      <c r="AJ123" s="499"/>
      <c r="AK123" s="515" t="s">
        <v>134</v>
      </c>
      <c r="AL123" s="446"/>
      <c r="AM123" s="446"/>
      <c r="AN123" s="446"/>
      <c r="AO123" s="499"/>
      <c r="AP123" s="539" t="s">
        <v>134</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485</v>
      </c>
      <c r="BP123" s="629"/>
      <c r="BQ123" s="635">
        <v>30532917</v>
      </c>
      <c r="BR123" s="643"/>
      <c r="BS123" s="643"/>
      <c r="BT123" s="643"/>
      <c r="BU123" s="643"/>
      <c r="BV123" s="643">
        <v>31158361</v>
      </c>
      <c r="BW123" s="643"/>
      <c r="BX123" s="643"/>
      <c r="BY123" s="643"/>
      <c r="BZ123" s="643"/>
      <c r="CA123" s="643">
        <v>29861665</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134</v>
      </c>
      <c r="AB124" s="446"/>
      <c r="AC124" s="446"/>
      <c r="AD124" s="446"/>
      <c r="AE124" s="499"/>
      <c r="AF124" s="515" t="s">
        <v>134</v>
      </c>
      <c r="AG124" s="446"/>
      <c r="AH124" s="446"/>
      <c r="AI124" s="446"/>
      <c r="AJ124" s="499"/>
      <c r="AK124" s="515" t="s">
        <v>134</v>
      </c>
      <c r="AL124" s="446"/>
      <c r="AM124" s="446"/>
      <c r="AN124" s="446"/>
      <c r="AO124" s="499"/>
      <c r="AP124" s="539" t="s">
        <v>134</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3.4</v>
      </c>
      <c r="BR124" s="644"/>
      <c r="BS124" s="644"/>
      <c r="BT124" s="644"/>
      <c r="BU124" s="644"/>
      <c r="BV124" s="644">
        <v>2.4</v>
      </c>
      <c r="BW124" s="644"/>
      <c r="BX124" s="644"/>
      <c r="BY124" s="644"/>
      <c r="BZ124" s="644"/>
      <c r="CA124" s="644">
        <v>15.1</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t="s">
        <v>134</v>
      </c>
      <c r="DH124" s="489"/>
      <c r="DI124" s="489"/>
      <c r="DJ124" s="489"/>
      <c r="DK124" s="501"/>
      <c r="DL124" s="517" t="s">
        <v>134</v>
      </c>
      <c r="DM124" s="489"/>
      <c r="DN124" s="489"/>
      <c r="DO124" s="489"/>
      <c r="DP124" s="501"/>
      <c r="DQ124" s="517" t="s">
        <v>134</v>
      </c>
      <c r="DR124" s="489"/>
      <c r="DS124" s="489"/>
      <c r="DT124" s="489"/>
      <c r="DU124" s="501"/>
      <c r="DV124" s="714" t="s">
        <v>134</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134</v>
      </c>
      <c r="AB125" s="446"/>
      <c r="AC125" s="446"/>
      <c r="AD125" s="446"/>
      <c r="AE125" s="499"/>
      <c r="AF125" s="515" t="s">
        <v>134</v>
      </c>
      <c r="AG125" s="446"/>
      <c r="AH125" s="446"/>
      <c r="AI125" s="446"/>
      <c r="AJ125" s="499"/>
      <c r="AK125" s="515" t="s">
        <v>134</v>
      </c>
      <c r="AL125" s="446"/>
      <c r="AM125" s="446"/>
      <c r="AN125" s="446"/>
      <c r="AO125" s="499"/>
      <c r="AP125" s="539" t="s">
        <v>134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134</v>
      </c>
      <c r="DH125" s="640"/>
      <c r="DI125" s="640"/>
      <c r="DJ125" s="640"/>
      <c r="DK125" s="640"/>
      <c r="DL125" s="640" t="s">
        <v>134</v>
      </c>
      <c r="DM125" s="640"/>
      <c r="DN125" s="640"/>
      <c r="DO125" s="640"/>
      <c r="DP125" s="640"/>
      <c r="DQ125" s="640" t="s">
        <v>134</v>
      </c>
      <c r="DR125" s="640"/>
      <c r="DS125" s="640"/>
      <c r="DT125" s="640"/>
      <c r="DU125" s="640"/>
      <c r="DV125" s="712" t="s">
        <v>134</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134</v>
      </c>
      <c r="AB126" s="446"/>
      <c r="AC126" s="446"/>
      <c r="AD126" s="446"/>
      <c r="AE126" s="499"/>
      <c r="AF126" s="515" t="s">
        <v>134</v>
      </c>
      <c r="AG126" s="446"/>
      <c r="AH126" s="446"/>
      <c r="AI126" s="446"/>
      <c r="AJ126" s="499"/>
      <c r="AK126" s="515" t="s">
        <v>134</v>
      </c>
      <c r="AL126" s="446"/>
      <c r="AM126" s="446"/>
      <c r="AN126" s="446"/>
      <c r="AO126" s="499"/>
      <c r="AP126" s="539" t="s">
        <v>134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134</v>
      </c>
      <c r="DH126" s="641"/>
      <c r="DI126" s="641"/>
      <c r="DJ126" s="641"/>
      <c r="DK126" s="641"/>
      <c r="DL126" s="641" t="s">
        <v>134</v>
      </c>
      <c r="DM126" s="641"/>
      <c r="DN126" s="641"/>
      <c r="DO126" s="641"/>
      <c r="DP126" s="641"/>
      <c r="DQ126" s="641" t="s">
        <v>134</v>
      </c>
      <c r="DR126" s="641"/>
      <c r="DS126" s="641"/>
      <c r="DT126" s="641"/>
      <c r="DU126" s="641"/>
      <c r="DV126" s="713" t="s">
        <v>134</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1347</v>
      </c>
      <c r="AB127" s="446"/>
      <c r="AC127" s="446"/>
      <c r="AD127" s="446"/>
      <c r="AE127" s="499"/>
      <c r="AF127" s="515">
        <v>1175</v>
      </c>
      <c r="AG127" s="446"/>
      <c r="AH127" s="446"/>
      <c r="AI127" s="446"/>
      <c r="AJ127" s="499"/>
      <c r="AK127" s="515">
        <v>1130</v>
      </c>
      <c r="AL127" s="446"/>
      <c r="AM127" s="446"/>
      <c r="AN127" s="446"/>
      <c r="AO127" s="499"/>
      <c r="AP127" s="539">
        <v>0</v>
      </c>
      <c r="AQ127" s="547"/>
      <c r="AR127" s="547"/>
      <c r="AS127" s="547"/>
      <c r="AT127" s="557"/>
      <c r="AU127" s="378"/>
      <c r="AV127" s="378"/>
      <c r="AW127" s="378"/>
      <c r="AX127" s="584" t="s">
        <v>491</v>
      </c>
      <c r="AY127" s="593"/>
      <c r="AZ127" s="593"/>
      <c r="BA127" s="593"/>
      <c r="BB127" s="593"/>
      <c r="BC127" s="593"/>
      <c r="BD127" s="593"/>
      <c r="BE127" s="610"/>
      <c r="BF127" s="612" t="s">
        <v>233</v>
      </c>
      <c r="BG127" s="593"/>
      <c r="BH127" s="593"/>
      <c r="BI127" s="593"/>
      <c r="BJ127" s="593"/>
      <c r="BK127" s="593"/>
      <c r="BL127" s="610"/>
      <c r="BM127" s="612" t="s">
        <v>425</v>
      </c>
      <c r="BN127" s="593"/>
      <c r="BO127" s="593"/>
      <c r="BP127" s="593"/>
      <c r="BQ127" s="593"/>
      <c r="BR127" s="593"/>
      <c r="BS127" s="610"/>
      <c r="BT127" s="612" t="s">
        <v>416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413</v>
      </c>
      <c r="CQ127" s="378"/>
      <c r="CR127" s="378"/>
      <c r="CS127" s="378"/>
      <c r="CT127" s="378"/>
      <c r="CU127" s="378"/>
      <c r="CV127" s="378"/>
      <c r="CW127" s="378"/>
      <c r="CX127" s="378"/>
      <c r="CY127" s="378"/>
      <c r="CZ127" s="378"/>
      <c r="DA127" s="378"/>
      <c r="DB127" s="378"/>
      <c r="DC127" s="378"/>
      <c r="DD127" s="378"/>
      <c r="DE127" s="378"/>
      <c r="DF127" s="472"/>
      <c r="DG127" s="633" t="s">
        <v>134</v>
      </c>
      <c r="DH127" s="641"/>
      <c r="DI127" s="641"/>
      <c r="DJ127" s="641"/>
      <c r="DK127" s="641"/>
      <c r="DL127" s="641" t="s">
        <v>134</v>
      </c>
      <c r="DM127" s="641"/>
      <c r="DN127" s="641"/>
      <c r="DO127" s="641"/>
      <c r="DP127" s="641"/>
      <c r="DQ127" s="641" t="s">
        <v>134</v>
      </c>
      <c r="DR127" s="641"/>
      <c r="DS127" s="641"/>
      <c r="DT127" s="641"/>
      <c r="DU127" s="641"/>
      <c r="DV127" s="713" t="s">
        <v>134</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415502</v>
      </c>
      <c r="AB128" s="487"/>
      <c r="AC128" s="487"/>
      <c r="AD128" s="487"/>
      <c r="AE128" s="498"/>
      <c r="AF128" s="514">
        <v>389989</v>
      </c>
      <c r="AG128" s="487"/>
      <c r="AH128" s="487"/>
      <c r="AI128" s="487"/>
      <c r="AJ128" s="498"/>
      <c r="AK128" s="514">
        <v>361416</v>
      </c>
      <c r="AL128" s="487"/>
      <c r="AM128" s="487"/>
      <c r="AN128" s="487"/>
      <c r="AO128" s="498"/>
      <c r="AP128" s="541"/>
      <c r="AQ128" s="549"/>
      <c r="AR128" s="549"/>
      <c r="AS128" s="549"/>
      <c r="AT128" s="559"/>
      <c r="AU128" s="378"/>
      <c r="AV128" s="378"/>
      <c r="AW128" s="378"/>
      <c r="AX128" s="384" t="s">
        <v>311</v>
      </c>
      <c r="AY128" s="407"/>
      <c r="AZ128" s="407"/>
      <c r="BA128" s="407"/>
      <c r="BB128" s="407"/>
      <c r="BC128" s="407"/>
      <c r="BD128" s="407"/>
      <c r="BE128" s="470"/>
      <c r="BF128" s="613" t="s">
        <v>134</v>
      </c>
      <c r="BG128" s="617"/>
      <c r="BH128" s="617"/>
      <c r="BI128" s="617"/>
      <c r="BJ128" s="617"/>
      <c r="BK128" s="617"/>
      <c r="BL128" s="623"/>
      <c r="BM128" s="613">
        <v>12.85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134</v>
      </c>
      <c r="DH128" s="705"/>
      <c r="DI128" s="705"/>
      <c r="DJ128" s="705"/>
      <c r="DK128" s="705"/>
      <c r="DL128" s="705" t="s">
        <v>134</v>
      </c>
      <c r="DM128" s="705"/>
      <c r="DN128" s="705"/>
      <c r="DO128" s="705"/>
      <c r="DP128" s="705"/>
      <c r="DQ128" s="705" t="s">
        <v>134</v>
      </c>
      <c r="DR128" s="705"/>
      <c r="DS128" s="705"/>
      <c r="DT128" s="705"/>
      <c r="DU128" s="705"/>
      <c r="DV128" s="715" t="s">
        <v>134</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230</v>
      </c>
      <c r="X129" s="466"/>
      <c r="Y129" s="466"/>
      <c r="Z129" s="476"/>
      <c r="AA129" s="482">
        <v>13274818</v>
      </c>
      <c r="AB129" s="446"/>
      <c r="AC129" s="446"/>
      <c r="AD129" s="446"/>
      <c r="AE129" s="499"/>
      <c r="AF129" s="515">
        <v>14190040</v>
      </c>
      <c r="AG129" s="446"/>
      <c r="AH129" s="446"/>
      <c r="AI129" s="446"/>
      <c r="AJ129" s="499"/>
      <c r="AK129" s="515">
        <v>14060160</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134</v>
      </c>
      <c r="BG129" s="618"/>
      <c r="BH129" s="618"/>
      <c r="BI129" s="618"/>
      <c r="BJ129" s="618"/>
      <c r="BK129" s="618"/>
      <c r="BL129" s="624"/>
      <c r="BM129" s="614">
        <v>17.850000000000001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1228402</v>
      </c>
      <c r="AB130" s="446"/>
      <c r="AC130" s="446"/>
      <c r="AD130" s="446"/>
      <c r="AE130" s="499"/>
      <c r="AF130" s="515">
        <v>1169451</v>
      </c>
      <c r="AG130" s="446"/>
      <c r="AH130" s="446"/>
      <c r="AI130" s="446"/>
      <c r="AJ130" s="499"/>
      <c r="AK130" s="515">
        <v>1095044</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5.3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12046416</v>
      </c>
      <c r="AB131" s="489"/>
      <c r="AC131" s="489"/>
      <c r="AD131" s="489"/>
      <c r="AE131" s="501"/>
      <c r="AF131" s="517">
        <v>13020589</v>
      </c>
      <c r="AG131" s="489"/>
      <c r="AH131" s="489"/>
      <c r="AI131" s="489"/>
      <c r="AJ131" s="501"/>
      <c r="AK131" s="517">
        <v>12965116</v>
      </c>
      <c r="AL131" s="489"/>
      <c r="AM131" s="489"/>
      <c r="AN131" s="489"/>
      <c r="AO131" s="501"/>
      <c r="AP131" s="543"/>
      <c r="AQ131" s="551"/>
      <c r="AR131" s="551"/>
      <c r="AS131" s="551"/>
      <c r="AT131" s="561"/>
      <c r="AU131" s="576"/>
      <c r="AV131" s="576"/>
      <c r="AW131" s="576"/>
      <c r="AX131" s="586" t="s">
        <v>61</v>
      </c>
      <c r="AY131" s="381"/>
      <c r="AZ131" s="381"/>
      <c r="BA131" s="381"/>
      <c r="BB131" s="381"/>
      <c r="BC131" s="381"/>
      <c r="BD131" s="381"/>
      <c r="BE131" s="611"/>
      <c r="BF131" s="616">
        <v>15.1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4.8377625350000004</v>
      </c>
      <c r="AB132" s="490"/>
      <c r="AC132" s="490"/>
      <c r="AD132" s="490"/>
      <c r="AE132" s="502"/>
      <c r="AF132" s="518">
        <v>5.1666479909999996</v>
      </c>
      <c r="AG132" s="490"/>
      <c r="AH132" s="490"/>
      <c r="AI132" s="490"/>
      <c r="AJ132" s="502"/>
      <c r="AK132" s="518">
        <v>5.9648212940000001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4.9000000000000004</v>
      </c>
      <c r="AB133" s="491"/>
      <c r="AC133" s="491"/>
      <c r="AD133" s="491"/>
      <c r="AE133" s="503"/>
      <c r="AF133" s="486">
        <v>4.9000000000000004</v>
      </c>
      <c r="AG133" s="491"/>
      <c r="AH133" s="491"/>
      <c r="AI133" s="491"/>
      <c r="AJ133" s="503"/>
      <c r="AK133" s="486">
        <v>5.3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4lOkC1j/Mu5yXjLpIBeY14xcg75URtwh4z3QsHa7lMrufnSGNJu4O76usBJzZ8oi5Nbp6dd9ev03Xu6hL4DKDg==" saltValue="AeIXRci8Nq0WtlBnm5spp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dM0dw1lA1nVTvRxrvXAcOcEwmXoUIRj8p+irp3Oefc95vzS7uBFwl+Z47VByvjW69bSzoeNWkdNmFhTM7DZhg==" saltValue="r4W+eQr5WxiM0kzN/IhwH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XJp5pp5f+/vJlc44TlMDxr93pPbn0czXnRinssmpy20HuMzCed+bKYh3Y7lHPSal7tlbOZohMV6YX+rtof5pQ==" saltValue="zM6gjRAW2Tb8AedQqzwM7Q=="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0" zoomScaleSheetLayoutView="8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500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501</v>
      </c>
      <c r="AL9" s="757"/>
      <c r="AM9" s="757"/>
      <c r="AN9" s="774"/>
      <c r="AO9" s="787">
        <v>4473206</v>
      </c>
      <c r="AP9" s="787">
        <v>78181</v>
      </c>
      <c r="AQ9" s="810">
        <v>80646</v>
      </c>
      <c r="AR9" s="824">
        <v>-3.1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202</v>
      </c>
      <c r="AL10" s="757"/>
      <c r="AM10" s="757"/>
      <c r="AN10" s="774"/>
      <c r="AO10" s="788">
        <v>37916</v>
      </c>
      <c r="AP10" s="788">
        <v>663</v>
      </c>
      <c r="AQ10" s="811">
        <v>6637</v>
      </c>
      <c r="AR10" s="825">
        <v>-90</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v>265054</v>
      </c>
      <c r="AP11" s="788">
        <v>4633</v>
      </c>
      <c r="AQ11" s="811">
        <v>1119</v>
      </c>
      <c r="AR11" s="825">
        <v>314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229</v>
      </c>
      <c r="AL12" s="757"/>
      <c r="AM12" s="757"/>
      <c r="AN12" s="774"/>
      <c r="AO12" s="788" t="s">
        <v>134</v>
      </c>
      <c r="AP12" s="788" t="s">
        <v>134</v>
      </c>
      <c r="AQ12" s="811">
        <v>8</v>
      </c>
      <c r="AR12" s="825" t="s">
        <v>134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502</v>
      </c>
      <c r="AL13" s="757"/>
      <c r="AM13" s="757"/>
      <c r="AN13" s="774"/>
      <c r="AO13" s="788">
        <v>172990</v>
      </c>
      <c r="AP13" s="788">
        <v>3023</v>
      </c>
      <c r="AQ13" s="811">
        <v>2502</v>
      </c>
      <c r="AR13" s="825">
        <v>20.8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503</v>
      </c>
      <c r="AL14" s="757"/>
      <c r="AM14" s="757"/>
      <c r="AN14" s="774"/>
      <c r="AO14" s="788">
        <v>140180</v>
      </c>
      <c r="AP14" s="788">
        <v>2450</v>
      </c>
      <c r="AQ14" s="811">
        <v>1863</v>
      </c>
      <c r="AR14" s="825">
        <v>31.5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-302277</v>
      </c>
      <c r="AP15" s="788">
        <v>-5283</v>
      </c>
      <c r="AQ15" s="811">
        <v>-4800</v>
      </c>
      <c r="AR15" s="825">
        <v>10.1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4787069</v>
      </c>
      <c r="AP16" s="788">
        <v>83667</v>
      </c>
      <c r="AQ16" s="811">
        <v>87975</v>
      </c>
      <c r="AR16" s="825">
        <v>-4.9000000000000004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504</v>
      </c>
      <c r="AP20" s="799" t="s">
        <v>339</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505</v>
      </c>
      <c r="AL21" s="760"/>
      <c r="AM21" s="760"/>
      <c r="AN21" s="777"/>
      <c r="AO21" s="790">
        <v>8.76</v>
      </c>
      <c r="AP21" s="800">
        <v>7.71</v>
      </c>
      <c r="AQ21" s="813">
        <v>1.05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506</v>
      </c>
      <c r="AL22" s="760"/>
      <c r="AM22" s="760"/>
      <c r="AN22" s="777"/>
      <c r="AO22" s="791">
        <v>101.8</v>
      </c>
      <c r="AP22" s="801">
        <v>98.3</v>
      </c>
      <c r="AQ22" s="814">
        <v>3.5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500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1672644</v>
      </c>
      <c r="AP32" s="788">
        <v>29234</v>
      </c>
      <c r="AQ32" s="815">
        <v>41451</v>
      </c>
      <c r="AR32" s="825">
        <v>-29.5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509</v>
      </c>
      <c r="AL33" s="761"/>
      <c r="AM33" s="761"/>
      <c r="AN33" s="778"/>
      <c r="AO33" s="788" t="s">
        <v>134</v>
      </c>
      <c r="AP33" s="788" t="s">
        <v>134</v>
      </c>
      <c r="AQ33" s="815" t="s">
        <v>134</v>
      </c>
      <c r="AR33" s="825" t="s">
        <v>134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510</v>
      </c>
      <c r="AL34" s="761"/>
      <c r="AM34" s="761"/>
      <c r="AN34" s="778"/>
      <c r="AO34" s="788" t="s">
        <v>134</v>
      </c>
      <c r="AP34" s="788" t="s">
        <v>134</v>
      </c>
      <c r="AQ34" s="815">
        <v>35</v>
      </c>
      <c r="AR34" s="825" t="s">
        <v>134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521357</v>
      </c>
      <c r="AP35" s="788">
        <v>9112</v>
      </c>
      <c r="AQ35" s="815">
        <v>11775</v>
      </c>
      <c r="AR35" s="825">
        <v>-22.6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t="s">
        <v>134</v>
      </c>
      <c r="AP36" s="788" t="s">
        <v>134</v>
      </c>
      <c r="AQ36" s="815">
        <v>2188</v>
      </c>
      <c r="AR36" s="825" t="s">
        <v>134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v>35805</v>
      </c>
      <c r="AP37" s="788">
        <v>626</v>
      </c>
      <c r="AQ37" s="815">
        <v>531</v>
      </c>
      <c r="AR37" s="825">
        <v>17.899999999999999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134</v>
      </c>
      <c r="AP38" s="792" t="s">
        <v>134</v>
      </c>
      <c r="AQ38" s="816">
        <v>1</v>
      </c>
      <c r="AR38" s="814" t="s">
        <v>134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-361416</v>
      </c>
      <c r="AP39" s="788">
        <v>-6317</v>
      </c>
      <c r="AQ39" s="815">
        <v>-5414</v>
      </c>
      <c r="AR39" s="825">
        <v>16.7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513</v>
      </c>
      <c r="AL40" s="761"/>
      <c r="AM40" s="761"/>
      <c r="AN40" s="778"/>
      <c r="AO40" s="788">
        <v>-1095044</v>
      </c>
      <c r="AP40" s="788">
        <v>-19139</v>
      </c>
      <c r="AQ40" s="815">
        <v>-35360</v>
      </c>
      <c r="AR40" s="825">
        <v>-45.9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393</v>
      </c>
      <c r="AL41" s="763"/>
      <c r="AM41" s="763"/>
      <c r="AN41" s="780"/>
      <c r="AO41" s="788">
        <v>773346</v>
      </c>
      <c r="AP41" s="788">
        <v>13516</v>
      </c>
      <c r="AQ41" s="815">
        <v>15207</v>
      </c>
      <c r="AR41" s="825">
        <v>-11.1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516</v>
      </c>
      <c r="AQ50" s="818" t="s">
        <v>388</v>
      </c>
      <c r="AR50" s="828" t="s">
        <v>517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477</v>
      </c>
      <c r="AL51" s="764"/>
      <c r="AM51" s="770">
        <v>3181068</v>
      </c>
      <c r="AN51" s="783">
        <v>53864</v>
      </c>
      <c r="AO51" s="795">
        <v>-13.6</v>
      </c>
      <c r="AP51" s="806">
        <v>63812</v>
      </c>
      <c r="AQ51" s="819">
        <v>2.2999999999999998</v>
      </c>
      <c r="AR51" s="829">
        <v>-15.9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1341623</v>
      </c>
      <c r="AN52" s="784">
        <v>22717</v>
      </c>
      <c r="AO52" s="796">
        <v>-22.4</v>
      </c>
      <c r="AP52" s="807">
        <v>33848</v>
      </c>
      <c r="AQ52" s="820">
        <v>-4.2</v>
      </c>
      <c r="AR52" s="830">
        <v>-18.2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321</v>
      </c>
      <c r="AL53" s="764"/>
      <c r="AM53" s="770">
        <v>3465469</v>
      </c>
      <c r="AN53" s="783">
        <v>59094</v>
      </c>
      <c r="AO53" s="795">
        <v>9.6999999999999993</v>
      </c>
      <c r="AP53" s="806">
        <v>54225</v>
      </c>
      <c r="AQ53" s="819">
        <v>-15</v>
      </c>
      <c r="AR53" s="829">
        <v>24.7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1014159</v>
      </c>
      <c r="AN54" s="784">
        <v>17294</v>
      </c>
      <c r="AO54" s="796">
        <v>-23.9</v>
      </c>
      <c r="AP54" s="807">
        <v>27337</v>
      </c>
      <c r="AQ54" s="820">
        <v>-19.2</v>
      </c>
      <c r="AR54" s="830">
        <v>-4.7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132</v>
      </c>
      <c r="AL55" s="764"/>
      <c r="AM55" s="770">
        <v>5277628</v>
      </c>
      <c r="AN55" s="783">
        <v>90370</v>
      </c>
      <c r="AO55" s="795">
        <v>52.9</v>
      </c>
      <c r="AP55" s="806">
        <v>54016</v>
      </c>
      <c r="AQ55" s="819">
        <v>-0.4</v>
      </c>
      <c r="AR55" s="829">
        <v>53.3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982036</v>
      </c>
      <c r="AN56" s="784">
        <v>16816</v>
      </c>
      <c r="AO56" s="796">
        <v>-2.8</v>
      </c>
      <c r="AP56" s="807">
        <v>28078</v>
      </c>
      <c r="AQ56" s="820">
        <v>2.7</v>
      </c>
      <c r="AR56" s="830">
        <v>-5.5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518</v>
      </c>
      <c r="AL57" s="764"/>
      <c r="AM57" s="770">
        <v>5944197</v>
      </c>
      <c r="AN57" s="783">
        <v>102347</v>
      </c>
      <c r="AO57" s="795">
        <v>13.3</v>
      </c>
      <c r="AP57" s="806">
        <v>52786</v>
      </c>
      <c r="AQ57" s="819">
        <v>-2.2999999999999998</v>
      </c>
      <c r="AR57" s="829">
        <v>15.6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1745285</v>
      </c>
      <c r="AN58" s="784">
        <v>30050</v>
      </c>
      <c r="AO58" s="796">
        <v>78.7</v>
      </c>
      <c r="AP58" s="807">
        <v>28742</v>
      </c>
      <c r="AQ58" s="820">
        <v>2.4</v>
      </c>
      <c r="AR58" s="830">
        <v>76.3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5406767</v>
      </c>
      <c r="AN59" s="783">
        <v>94497</v>
      </c>
      <c r="AO59" s="795">
        <v>-7.7</v>
      </c>
      <c r="AP59" s="806">
        <v>58465</v>
      </c>
      <c r="AQ59" s="819">
        <v>10.8</v>
      </c>
      <c r="AR59" s="829">
        <v>-18.5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3265321</v>
      </c>
      <c r="AN60" s="784">
        <v>57070</v>
      </c>
      <c r="AO60" s="796">
        <v>89.9</v>
      </c>
      <c r="AP60" s="807">
        <v>34452</v>
      </c>
      <c r="AQ60" s="820">
        <v>19.899999999999999</v>
      </c>
      <c r="AR60" s="830">
        <v>70</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4655026</v>
      </c>
      <c r="AN61" s="783">
        <v>80034</v>
      </c>
      <c r="AO61" s="795">
        <v>10.9</v>
      </c>
      <c r="AP61" s="806">
        <v>56661</v>
      </c>
      <c r="AQ61" s="821">
        <v>-0.9</v>
      </c>
      <c r="AR61" s="829">
        <v>11.8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1669685</v>
      </c>
      <c r="AN62" s="784">
        <v>28789</v>
      </c>
      <c r="AO62" s="796">
        <v>23.9</v>
      </c>
      <c r="AP62" s="807">
        <v>30491</v>
      </c>
      <c r="AQ62" s="820">
        <v>0.3</v>
      </c>
      <c r="AR62" s="830">
        <v>23.6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PAbYeOTcyrspTc0pchng/PX6xAx9/gLrINSr/Bzudfl6Xkb3/rRSHHx72xDAEWW1U1f9R5oTnzUKrB/E/zzWBw==" saltValue="fCp0MyDt6J8TnDBpz+/+i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pZL1tq6lhly8aky5AMM8+FbXu33Av+rahCPsH4kePoH5Uux3JtidhCTQ0hfI9MIC/Vxt2u7NgM5HvysWxYmH1Q==" saltValue="d8XljVp3Hw3aE2OcFzEmQ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B1" zoomScale="70" zoomScaleNormal="70" zoomScaleSheetLayoutView="55" workbookViewId="0">
      <selection activeCell="B1" sqref="B1"/>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vovDq8chLlgx3z6EuYmdfxxPVE11tXlNDBemVsQrI0jHSbJN8V//Ey0IUgIkoJpNPx8MtV2aAzJ38PdZ1m8uag==" saltValue="5NcsyKQnK2XMWWijFMnkD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522</v>
      </c>
      <c r="G46" s="853" t="s">
        <v>523</v>
      </c>
      <c r="H46" s="853" t="s">
        <v>524</v>
      </c>
      <c r="I46" s="853" t="s">
        <v>250</v>
      </c>
      <c r="J46" s="858" t="s">
        <v>525</v>
      </c>
    </row>
    <row r="47" spans="2:10" ht="57.75" customHeight="1">
      <c r="B47" s="838"/>
      <c r="C47" s="842" t="s">
        <v>3</v>
      </c>
      <c r="D47" s="842"/>
      <c r="E47" s="846"/>
      <c r="F47" s="850">
        <v>26.13</v>
      </c>
      <c r="G47" s="854">
        <v>26.99</v>
      </c>
      <c r="H47" s="854">
        <v>26.37</v>
      </c>
      <c r="I47" s="854">
        <v>24.79</v>
      </c>
      <c r="J47" s="859">
        <v>20.07</v>
      </c>
    </row>
    <row r="48" spans="2:10" ht="57.75" customHeight="1">
      <c r="B48" s="839"/>
      <c r="C48" s="843" t="s">
        <v>4</v>
      </c>
      <c r="D48" s="843"/>
      <c r="E48" s="847"/>
      <c r="F48" s="851">
        <v>14.06</v>
      </c>
      <c r="G48" s="855">
        <v>12.3</v>
      </c>
      <c r="H48" s="855">
        <v>14.78</v>
      </c>
      <c r="I48" s="855">
        <v>6.17</v>
      </c>
      <c r="J48" s="860">
        <v>8.77</v>
      </c>
    </row>
    <row r="49" spans="2:10" ht="57.75" customHeight="1">
      <c r="B49" s="840"/>
      <c r="C49" s="844" t="s">
        <v>15</v>
      </c>
      <c r="D49" s="844"/>
      <c r="E49" s="848"/>
      <c r="F49" s="852">
        <v>0.14000000000000001</v>
      </c>
      <c r="G49" s="856" t="s">
        <v>526</v>
      </c>
      <c r="H49" s="856" t="s">
        <v>527</v>
      </c>
      <c r="I49" s="856" t="s">
        <v>528</v>
      </c>
      <c r="J49" s="861" t="s">
        <v>529</v>
      </c>
    </row>
    <row r="50" spans="2:10"/>
  </sheetData>
  <sheetProtection algorithmName="SHA-512" hashValue="F+SgbQdSO60QiOagLXitK+5ANmWhz/T2oSS3hbIinK5+moprVJB4JD9DaWPz0O5Nea62disBVrNk/hMZFQPe0w==" saltValue="Jmys6L/sHNvJaj7NiADi8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dcterms:created xsi:type="dcterms:W3CDTF">2026-02-23T07:00:52Z</dcterms:created>
  <dcterms:modified xsi:type="dcterms:W3CDTF">2026-03-18T03:06:06Z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2026-03-18T03:06:06Z</vt:filetime>
  </property>
</Properties>
</file>