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Q:\140 決算\100_調査\120_財政状況資料集\令和7年度（令和6年度決算）（令和37年度末廃棄）\2回目\05_再提出\"/>
    </mc:Choice>
  </mc:AlternateContent>
  <xr:revisionPtr revIDLastSave="0" documentId="13_ncr:1_{5C4CC7F2-06F0-41D7-AC05-FBE474598991}" xr6:coauthVersionLast="36" xr6:coauthVersionMax="36" xr10:uidLastSave="{00000000-0000-0000-0000-000000000000}"/>
  <bookViews>
    <workbookView xWindow="0" yWindow="0" windowWidth="28800" windowHeight="13845"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<sst xmlns="http://schemas.openxmlformats.org/spreadsheetml/2006/main" count="1098" uniqueCount="574">
  <si>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</si>
  <si>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</si>
  <si>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</si>
  <si>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</si>
  <si>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</si>
  <si>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</si>
  <si>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</si>
  <si>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</si>
  <si>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</si>
  <si>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</si>
  <si>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</si>
  <si>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</si>
  <si>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</si>
  <si>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</si>
  <si>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</si>
  <si>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</si>
  <si>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</si>
  <si>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</si>
  <si>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</si>
  <si>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</si>
  <si>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</si>
  <si>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</si>
  <si>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</si>
  <si>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</si>
  <si>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</si>
  <si>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</si>
  <si>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</si>
  <si>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</si>
  <si>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</si>
  <si>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</si>
  <si>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</si>
  <si>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</si>
  <si>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</si>
  <si>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</si>
  <si>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</si>
  <si>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</si>
  <si>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</si>
  <si>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</si>
  <si>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</si>
  <si>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</si>
  <si>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</si>
  <si>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</si>
  <si>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</si>
  <si>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</si>
  <si>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</si>
  <si>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</si>
  <si>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</si>
  <si>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</si>
  <si>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</si>
  <si>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</si>
  <si>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</si>
  <si>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</si>
  <si>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</si>
  <si>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</si>
  <si>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</si>
  <si>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</si>
  <si>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</si>
  <si>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</si>
  <si>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</si>
  <si>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</si>
  <si>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</si>
  <si>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</si>
  <si>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</si>
  <si>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</si>
  <si>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</si>
  <si>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</si>
  <si>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</si>
  <si>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</si>
  <si>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</si>
  <si>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</si>
  <si>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</si>
  <si>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</si>
  <si>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</si>
  <si>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</si>
  <si>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</si>
  <si>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</si>
  <si>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</si>
  <si>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</si>
  <si>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</si>
  <si>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</si>
  <si>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</si>
  <si>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</si>
  <si>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</si>
  <si>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</si>
  <si>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</si>
  <si>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</si>
  <si>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</si>
  <si>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</si>
  <si>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</si>
  <si>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</si>
  <si>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</si>
  <si>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</si>
  <si>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</si>
  <si>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</si>
  <si>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湖西市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</si>
  <si>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</si>
  <si>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</si>
  <si>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</si>
  <si>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</si>
  <si>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</si>
  <si>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</si>
  <si>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</si>
  <si>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</si>
  <si>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</si>
  <si>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</si>
  <si>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</si>
  <si>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</si>
  <si>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</si>
  <si>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</si>
  <si>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</si>
  <si>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</si>
  <si>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</si>
  <si>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</si>
  <si>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</si>
  <si>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</si>
  <si>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</si>
  <si>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</si>
  <si>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</si>
  <si>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</si>
  <si>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</si>
  <si>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</si>
  <si>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</si>
  <si>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</si>
  <si>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</si>
  <si>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</si>
  <si>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</si>
  <si>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</si>
  <si>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</si>
  <si>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</si>
  <si>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</si>
  <si>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</si>
  <si>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</si>
  <si>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</si>
  <si>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</si>
  <si>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</si>
  <si>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</si>
  <si>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</si>
  <si>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</si>
  <si>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</si>
  <si>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</si>
  <si>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</si>
  <si>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</si>
  <si>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</si>
  <si>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</si>
  <si>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</si>
  <si>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</si>
  <si>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</si>
  <si>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</si>
  <si>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</si>
  <si>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</si>
  <si>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</si>
  <si>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</si>
  <si>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</si>
  <si>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</si>
  <si>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</si>
  <si>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</si>
  <si>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</si>
  <si>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</si>
  <si>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</si>
  <si>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</si>
  <si>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</si>
  <si>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</si>
  <si>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</si>
  <si>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</si>
  <si>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</si>
  <si>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</si>
  <si>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</si>
  <si>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</si>
  <si>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</si>
  <si>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</si>
  <si>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</si>
  <si>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</si>
  <si>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</si>
  <si>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</si>
  <si>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</si>
  <si>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</si>
  <si>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</si>
  <si>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</si>
  <si>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</si>
  <si>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</si>
  <si>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</si>
  <si>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</si>
  <si>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</si>
  <si>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</si>
  <si>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</si>
  <si>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</si>
  <si>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</si>
  <si>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</si>
  <si>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</si>
  <si>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</si>
  <si>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</si>
  <si>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</si>
  <si>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</si>
  <si>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</si>
  <si>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</si>
  <si>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</si>
  <si>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</si>
  <si>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</si>
  <si>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</si>
  <si>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</si>
  <si>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</si>
  <si>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</si>
  <si>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</si>
  <si>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</si>
  <si>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静岡県湖西市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</si>
  <si>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</si>
  <si>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</si>
  <si>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</si>
  <si>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</si>
  <si>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</si>
  <si>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</si>
  <si>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</si>
  <si>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</si>
  <si>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</si>
  <si>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</si>
  <si>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</si>
  <si>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</si>
  <si>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</si>
  <si>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</si>
  <si>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</si>
  <si>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</si>
  <si>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</si>
  <si>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</si>
  <si>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</si>
  <si>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</si>
  <si>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</si>
  <si>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</si>
  <si>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</si>
  <si>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</si>
  <si>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</si>
  <si>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</si>
  <si>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</si>
  <si>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</si>
  <si>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</si>
  <si>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</si>
  <si>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</si>
  <si>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</si>
  <si>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</si>
  <si>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</si>
  <si>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</si>
  <si>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</si>
  <si>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</si>
  <si>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</si>
  <si>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</si>
  <si>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</si>
  <si>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</si>
  <si>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</si>
  <si>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</si>
  <si>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</si>
  <si>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</si>
  <si>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</si>
  <si>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</si>
  <si>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</si>
  <si>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</si>
  <si>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</si>
  <si>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</si>
  <si>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</si>
  <si>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</si>
  <si>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</si>
  <si>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</si>
  <si>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</si>
  <si>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</si>
  <si>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</si>
  <si>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</si>
  <si>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</si>
  <si>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</si>
  <si>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</si>
  <si>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</si>
  <si>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</si>
  <si>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</si>
  <si>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</si>
  <si>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</si>
  <si>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</si>
  <si>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</si>
  <si>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</si>
  <si>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</si>
  <si>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</si>
  <si>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</si>
  <si>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</si>
  <si>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</si>
  <si>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</si>
  <si>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</si>
  <si>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</si>
  <si>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</si>
  <si>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</si>
  <si>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</si>
  <si>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</si>
  <si>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</si>
  <si>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</si>
  <si>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</si>
  <si>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</si>
  <si>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</si>
  <si>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</si>
  <si>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</si>
  <si>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</si>
  <si>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</si>
  <si>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</si>
  <si>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</si>
  <si>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</si>
  <si>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</si>
  <si>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</si>
  <si>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</si>
  <si>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</si>
  <si>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</si>
  <si>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</si>
  <si>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</si>
  <si>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</si>
  <si>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</si>
  <si>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</si>
  <si>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</si>
  <si>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</si>
  <si>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</si>
  <si>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</si>
  <si>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</si>
  <si>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</si>
  <si>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</si>
  <si>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</si>
  <si>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</si>
  <si>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</si>
  <si>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</si>
  <si>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</si>
  <si>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</si>
  <si>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</si>
  <si>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</si>
  <si>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</si>
  <si>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</si>
  <si>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</si>
  <si>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</si>
  <si>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</si>
  <si>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</si>
  <si>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</si>
  <si>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</si>
  <si>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</si>
  <si>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</si>
  <si>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</si>
  <si>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</si>
  <si>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</si>
  <si>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</si>
  <si>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</si>
  <si>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</si>
  <si>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</si>
  <si>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</si>
  <si>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</si>
  <si>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</si>
  <si>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</si>
  <si>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</si>
  <si>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</si>
  <si>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</si>
  <si>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</si>
  <si>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</si>
  <si>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</si>
  <si>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</si>
  <si>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</si>
  <si>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</si>
  <si>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</si>
  <si>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静岡県湖西市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</si>
  <si>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</si>
  <si>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</si>
  <si>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</si>
  <si>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</si>
  <si>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</si>
  <si>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</si>
  <si>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</si>
  <si>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</si>
  <si>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</si>
  <si>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</si>
  <si>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</si>
  <si>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</si>
  <si>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</si>
  <si>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</si>
  <si>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</si>
  <si>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</si>
  <si>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</si>
  <si>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</si>
  <si>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</si>
  <si>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</si>
  <si>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</si>
  <si>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</si>
  <si>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</si>
  <si>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</si>
  <si>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</si>
  <si>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</si>
  <si>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</si>
  <si>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</si>
  <si>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</si>
  <si>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</si>
  <si>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</si>
  <si>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</si>
  <si>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</si>
  <si>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</si>
  <si>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</si>
  <si>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</si>
  <si>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公共下水道事業会計</t>
    <phoneticPr fontId="5"/>
  </si>
  <si>
    <t>法適用企業</t>
    <phoneticPr fontId="5"/>
  </si>
  <si>
    <t>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</si>
  <si>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</si>
  <si>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</si>
  <si>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</si>
  <si>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</si>
  <si>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</si>
  <si>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</si>
  <si>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</si>
  <si>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</si>
  <si>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</si>
  <si>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</si>
  <si>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</si>
  <si>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</si>
  <si>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</si>
  <si>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</si>
  <si>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</si>
  <si>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</si>
  <si>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</si>
  <si>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</si>
  <si>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</si>
  <si>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</si>
  <si>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</si>
  <si>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</si>
  <si>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</si>
  <si>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</si>
  <si>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</si>
  <si>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</si>
  <si>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</si>
  <si>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</si>
  <si>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</si>
  <si>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</si>
  <si>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</si>
  <si>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</si>
  <si>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</si>
  <si>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</si>
  <si>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</si>
  <si>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</si>
  <si>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</si>
  <si>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</si>
  <si>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</si>
  <si>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</si>
  <si>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</si>
  <si>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</si>
  <si>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</si>
  <si>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</si>
  <si>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</si>
  <si>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</si>
  <si>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</si>
  <si>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</si>
  <si>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</si>
  <si>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</si>
  <si>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</si>
  <si>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</si>
  <si>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</si>
  <si>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</si>
  <si>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</si>
  <si>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</si>
  <si>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</si>
  <si>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</si>
  <si>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</si>
  <si>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</si>
  <si>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</si>
  <si>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</si>
  <si>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</si>
  <si>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</si>
  <si>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</si>
  <si>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</si>
  <si>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</si>
  <si>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</si>
  <si>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</si>
  <si>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</si>
  <si>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</si>
  <si>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</si>
  <si>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</si>
  <si>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</si>
  <si>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</si>
  <si>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</si>
  <si>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</si>
  <si>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</si>
  <si>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</si>
  <si>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</si>
  <si>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</si>
  <si>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</si>
  <si>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</si>
  <si>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</si>
  <si>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</si>
  <si>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</si>
  <si>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</si>
  <si>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</si>
  <si>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</si>
  <si>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</si>
  <si>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</si>
  <si>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</si>
  <si>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</si>
  <si>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</si>
  <si>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</si>
  <si>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</si>
  <si>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</si>
  <si>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</si>
  <si>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</si>
  <si>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</si>
  <si>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</si>
  <si>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</si>
  <si>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</si>
  <si>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</si>
  <si>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</si>
  <si>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</si>
  <si>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</si>
  <si>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</si>
  <si>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</si>
  <si>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</si>
  <si>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</si>
  <si>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</si>
  <si>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</si>
  <si>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</si>
  <si>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</si>
  <si>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</si>
  <si>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</si>
  <si>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</si>
  <si>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</si>
  <si>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</si>
  <si>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</si>
  <si>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</si>
  <si>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</si>
  <si>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</si>
  <si>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</si>
  <si>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</si>
  <si>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</si>
  <si>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</si>
  <si>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</si>
  <si>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</si>
  <si>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</si>
  <si>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</si>
  <si>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</si>
  <si>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</si>
  <si>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</si>
  <si>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</si>
  <si>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9.35</t>
  </si>
  <si>
    <t>▲ 6.41</t>
  </si>
  <si>
    <t>▲ 14.49</t>
  </si>
  <si>
    <t>▲ 5.53</t>
  </si>
  <si>
    <t>水道事業会計</t>
  </si>
  <si>
    <t>一般会計</t>
  </si>
  <si>
    <t>病院事業会計</t>
  </si>
  <si>
    <t>公共下水道事業会計</t>
  </si>
  <si>
    <t>国民健康保険事業特別会計</t>
  </si>
  <si>
    <t>介護保険事業特別会計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</si>
  <si>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</si>
  <si>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</si>
  <si>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</si>
  <si>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</si>
  <si>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</si>
  <si>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</si>
  <si>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</si>
  <si>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</si>
  <si>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浜名湖競艇企業団</t>
    <rPh sb="0" eb="3">
      <t>ハマナコ</t>
    </rPh>
    <rPh sb="3" eb="5">
      <t>キョウテイ</t>
    </rPh>
    <rPh sb="5" eb="7">
      <t>キギョウ</t>
    </rPh>
    <rPh sb="7" eb="8">
      <t>ダン</t>
    </rPh>
    <phoneticPr fontId="38"/>
  </si>
  <si>
    <t>-</t>
    <phoneticPr fontId="38"/>
  </si>
  <si>
    <t>浜名学園組合</t>
    <rPh sb="0" eb="2">
      <t>ハマナ</t>
    </rPh>
    <rPh sb="2" eb="4">
      <t>ガクエン</t>
    </rPh>
    <rPh sb="4" eb="6">
      <t>クミアイ</t>
    </rPh>
    <phoneticPr fontId="38"/>
  </si>
  <si>
    <t>静岡県市町総合事務組合</t>
    <rPh sb="0" eb="3">
      <t>シズオカケン</t>
    </rPh>
    <rPh sb="3" eb="4">
      <t>シ</t>
    </rPh>
    <rPh sb="4" eb="5">
      <t>マチ</t>
    </rPh>
    <rPh sb="5" eb="7">
      <t>ソウゴウ</t>
    </rPh>
    <rPh sb="7" eb="9">
      <t>ジム</t>
    </rPh>
    <rPh sb="9" eb="11">
      <t>クミアイ</t>
    </rPh>
    <phoneticPr fontId="38"/>
  </si>
  <si>
    <t>静岡県後期高齢者医療広域連合（普通会計）</t>
    <rPh sb="0" eb="3">
      <t>シズオカケン</t>
    </rPh>
    <rPh sb="3" eb="5">
      <t>コウキ</t>
    </rPh>
    <rPh sb="5" eb="8">
      <t>コウレイシャ</t>
    </rPh>
    <rPh sb="8" eb="10">
      <t>イリョウ</t>
    </rPh>
    <rPh sb="10" eb="12">
      <t>コウイキ</t>
    </rPh>
    <rPh sb="12" eb="14">
      <t>レンゴウ</t>
    </rPh>
    <rPh sb="15" eb="17">
      <t>フツウ</t>
    </rPh>
    <rPh sb="17" eb="19">
      <t>カイケイ</t>
    </rPh>
    <phoneticPr fontId="38"/>
  </si>
  <si>
    <t>静岡県後期高齢者医療広域連合（事業会計）</t>
    <rPh sb="15" eb="17">
      <t>ジギョウ</t>
    </rPh>
    <phoneticPr fontId="38"/>
  </si>
  <si>
    <t>静岡県地方税滞納整理機構</t>
    <rPh sb="0" eb="3">
      <t>シズオカケン</t>
    </rPh>
    <rPh sb="3" eb="6">
      <t>チホウゼイ</t>
    </rPh>
    <rPh sb="6" eb="8">
      <t>タイノウ</t>
    </rPh>
    <rPh sb="8" eb="10">
      <t>セイリ</t>
    </rPh>
    <rPh sb="10" eb="12">
      <t>キコウ</t>
    </rPh>
    <phoneticPr fontId="38"/>
  </si>
  <si>
    <t>湖西市土地開発公社</t>
    <rPh sb="0" eb="3">
      <t>コサイシ</t>
    </rPh>
    <rPh sb="3" eb="5">
      <t>トチ</t>
    </rPh>
    <rPh sb="5" eb="7">
      <t>カイハツ</t>
    </rPh>
    <rPh sb="7" eb="9">
      <t>コウシャ</t>
    </rPh>
    <phoneticPr fontId="38"/>
  </si>
  <si>
    <t>▲0</t>
    <phoneticPr fontId="38"/>
  </si>
  <si>
    <t>公共施設整備基金</t>
    <rPh sb="0" eb="2">
      <t>コウキョウ</t>
    </rPh>
    <rPh sb="2" eb="4">
      <t>シセツ</t>
    </rPh>
    <rPh sb="4" eb="6">
      <t>セイビ</t>
    </rPh>
    <rPh sb="6" eb="8">
      <t>キキン</t>
    </rPh>
    <phoneticPr fontId="5"/>
  </si>
  <si>
    <t>地域福祉基金</t>
    <rPh sb="0" eb="2">
      <t>チイキ</t>
    </rPh>
    <rPh sb="2" eb="4">
      <t>フクシ</t>
    </rPh>
    <rPh sb="4" eb="6">
      <t>キキン</t>
    </rPh>
    <phoneticPr fontId="10"/>
  </si>
  <si>
    <t>豊田佐吉翁記念奨学基金</t>
    <rPh sb="0" eb="2">
      <t>トヨダ</t>
    </rPh>
    <rPh sb="2" eb="4">
      <t>サキチ</t>
    </rPh>
    <rPh sb="4" eb="5">
      <t>オウ</t>
    </rPh>
    <rPh sb="5" eb="7">
      <t>キネン</t>
    </rPh>
    <rPh sb="7" eb="9">
      <t>ショウガク</t>
    </rPh>
    <rPh sb="9" eb="11">
      <t>キキン</t>
    </rPh>
    <phoneticPr fontId="10"/>
  </si>
  <si>
    <t>村田光雄奨学基金</t>
    <phoneticPr fontId="2"/>
  </si>
  <si>
    <t>ふるさと応援基金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</si>
  <si>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</si>
  <si>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</si>
  <si>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</si>
  <si>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</si>
  <si>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</si>
  <si>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</si>
  <si>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</si>
  <si>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</si>
  <si>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</si>
  <si>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財政調整基金及び公共施設整備基金等の残高が多かったため、将来負担比率は類似団体内平均値よりも低く推移していたが、令和6年度は基金を多く取り崩したため、類似団体内平均値よりも高くなった。
公共施設の老朽化が進んでおり、近年の有形固定資産減価償却率の伸びが大きい。また、今後控えている大型事業による地方債発行が増加するため、引き続き将来負担比率の上昇も想定される。
公共施設等総合管理計画等に基づき計画的な更新・統廃合・長寿命化を行うことで、市の実情に見合った規模での公共施設とし、公共施設に係る経費の削減に努める。</t>
    <rPh sb="0" eb="6">
      <t>ザイセイチョウセイキキン</t>
    </rPh>
    <rPh sb="6" eb="7">
      <t>オヨ</t>
    </rPh>
    <rPh sb="8" eb="10">
      <t>コウキョウ</t>
    </rPh>
    <rPh sb="10" eb="12">
      <t>シセツ</t>
    </rPh>
    <rPh sb="12" eb="14">
      <t>セイビ</t>
    </rPh>
    <rPh sb="14" eb="16">
      <t>キキン</t>
    </rPh>
    <rPh sb="16" eb="17">
      <t>トウ</t>
    </rPh>
    <rPh sb="18" eb="20">
      <t>ザンダカ</t>
    </rPh>
    <rPh sb="21" eb="22">
      <t>オオ</t>
    </rPh>
    <rPh sb="28" eb="30">
      <t>ショウライ</t>
    </rPh>
    <rPh sb="30" eb="32">
      <t>フタン</t>
    </rPh>
    <rPh sb="32" eb="34">
      <t>ヒリツ</t>
    </rPh>
    <rPh sb="46" eb="47">
      <t>ヒク</t>
    </rPh>
    <rPh sb="48" eb="50">
      <t>スイイ</t>
    </rPh>
    <rPh sb="56" eb="58">
      <t>レイワ</t>
    </rPh>
    <rPh sb="59" eb="61">
      <t>ネンド</t>
    </rPh>
    <rPh sb="86" eb="87">
      <t>タカ</t>
    </rPh>
    <rPh sb="93" eb="97">
      <t>コウキョウシセツ</t>
    </rPh>
    <rPh sb="98" eb="101">
      <t>ロウキュウカ</t>
    </rPh>
    <rPh sb="102" eb="103">
      <t>スス</t>
    </rPh>
    <rPh sb="160" eb="161">
      <t>ヒ</t>
    </rPh>
    <rPh sb="162" eb="163">
      <t>ツヅ</t>
    </rPh>
    <phoneticPr fontId="5"/>
  </si>
  <si>
    <t>実質公債費比率は類似団体内平均値よりも低いが、令和6年度は基金を多く取り崩したため、将来負担比率は、類似団体内平均値よりも高くなった。
近年の大型事業に伴う地方債の元金償還開始や、今後控えている大型事業などから、地方債の発行が増加し、引き続き実質公債費比率も上昇していくことが想定される。
安定的な財政運営のため、事業の見直しや優先順位付けを行い、公共施設整備基金等を可能な限り活用できるよう、今のうちから積極的に積み増しを行い、地方債残高の圧縮につなげる。</t>
    <rPh sb="42" eb="44">
      <t>ショウライ</t>
    </rPh>
    <rPh sb="44" eb="46">
      <t>フタン</t>
    </rPh>
    <rPh sb="46" eb="48">
      <t>ヒリツ</t>
    </rPh>
    <rPh sb="117" eb="118">
      <t>ヒ</t>
    </rPh>
    <rPh sb="119" eb="120">
      <t>ツヅ</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</si>
</sst>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C323FD9-A51A-4631-ADDB-B96E880B635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884C-4237-A66E-D7ECE08E1F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53864</c:v>
                </c:pt>
                <c:pt idx="1">
                  <c:v>59094</c:v>
                </c:pt>
                <c:pt idx="2">
                  <c:v>90370</c:v>
                </c:pt>
                <c:pt idx="3">
                  <c:v>102347</c:v>
                </c:pt>
                <c:pt idx="4">
                  <c:v>94497</c:v>
                </c:pt>
              </c:numCache>
            </c:numRef>
          </c:val>
          <c:smooth val="0"/>
          <c:extLst>
            <c:ext xmlns:c16="http://schemas.microsoft.com/office/drawing/2014/chart" uri="{C3380CC4-5D6E-409C-BE32-E72D297353CC}">
              <c16:uniqueId val="{00000001-884C-4237-A66E-D7ECE08E1F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14.06</c:v>
                </c:pt>
                <c:pt idx="1">
                  <c:v>12.3</c:v>
                </c:pt>
                <c:pt idx="2">
                  <c:v>14.78</c:v>
                </c:pt>
                <c:pt idx="3">
                  <c:v>6.17</c:v>
                </c:pt>
                <c:pt idx="4">
                  <c:v>8.77</c:v>
                </c:pt>
              </c:numCache>
            </c:numRef>
          </c:val>
          <c:extLst>
            <c:ext xmlns:c16="http://schemas.microsoft.com/office/drawing/2014/chart" uri="{C3380CC4-5D6E-409C-BE32-E72D297353CC}">
              <c16:uniqueId val="{00000000-12B6-4103-A21B-F939F613BD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26.13</c:v>
                </c:pt>
                <c:pt idx="1">
                  <c:v>26.99</c:v>
                </c:pt>
                <c:pt idx="2">
                  <c:v>26.37</c:v>
                </c:pt>
                <c:pt idx="3">
                  <c:v>24.79</c:v>
                </c:pt>
                <c:pt idx="4">
                  <c:v>20.07</c:v>
                </c:pt>
              </c:numCache>
            </c:numRef>
          </c:val>
          <c:extLst>
            <c:ext xmlns:c16="http://schemas.microsoft.com/office/drawing/2014/chart" uri="{C3380CC4-5D6E-409C-BE32-E72D297353CC}">
              <c16:uniqueId val="{00000001-12B6-4103-A21B-F939F613BDF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0.14000000000000001</c:v>
                </c:pt>
                <c:pt idx="1">
                  <c:v>-9.35</c:v>
                </c:pt>
                <c:pt idx="2">
                  <c:v>-6.41</c:v>
                </c:pt>
                <c:pt idx="3">
                  <c:v>-14.49</c:v>
                </c:pt>
                <c:pt idx="4">
                  <c:v>-5.53</c:v>
                </c:pt>
              </c:numCache>
            </c:numRef>
          </c:val>
          <c:smooth val="0"/>
          <c:extLst>
            <c:ext xmlns:c16="http://schemas.microsoft.com/office/drawing/2014/chart" uri="{C3380CC4-5D6E-409C-BE32-E72D297353CC}">
              <c16:uniqueId val="{00000002-12B6-4103-A21B-F939F613BDF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B27-46B6-B007-BDE4EC0CAE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B27-46B6-B007-BDE4EC0CAE3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B27-46B6-B007-BDE4EC0CAE3D}"/>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0.14000000000000001</c:v>
                </c:pt>
                <c:pt idx="4">
                  <c:v>#N/A</c:v>
                </c:pt>
                <c:pt idx="5">
                  <c:v>0</c:v>
                </c:pt>
                <c:pt idx="6">
                  <c:v>#N/A</c:v>
                </c:pt>
                <c:pt idx="7">
                  <c:v>0</c:v>
                </c:pt>
                <c:pt idx="8">
                  <c:v>#N/A</c:v>
                </c:pt>
                <c:pt idx="9">
                  <c:v>0.08</c:v>
                </c:pt>
              </c:numCache>
            </c:numRef>
          </c:val>
          <c:extLst>
            <c:ext xmlns:c16="http://schemas.microsoft.com/office/drawing/2014/chart" uri="{C3380CC4-5D6E-409C-BE32-E72D297353CC}">
              <c16:uniqueId val="{00000003-DB27-46B6-B007-BDE4EC0CAE3D}"/>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1.64</c:v>
                </c:pt>
                <c:pt idx="2">
                  <c:v>#N/A</c:v>
                </c:pt>
                <c:pt idx="3">
                  <c:v>1.76</c:v>
                </c:pt>
                <c:pt idx="4">
                  <c:v>#N/A</c:v>
                </c:pt>
                <c:pt idx="5">
                  <c:v>2.81</c:v>
                </c:pt>
                <c:pt idx="6">
                  <c:v>#N/A</c:v>
                </c:pt>
                <c:pt idx="7">
                  <c:v>2.11</c:v>
                </c:pt>
                <c:pt idx="8">
                  <c:v>#N/A</c:v>
                </c:pt>
                <c:pt idx="9">
                  <c:v>1.67</c:v>
                </c:pt>
              </c:numCache>
            </c:numRef>
          </c:val>
          <c:extLst>
            <c:ext xmlns:c16="http://schemas.microsoft.com/office/drawing/2014/chart" uri="{C3380CC4-5D6E-409C-BE32-E72D297353CC}">
              <c16:uniqueId val="{00000004-DB27-46B6-B007-BDE4EC0CAE3D}"/>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2.37</c:v>
                </c:pt>
                <c:pt idx="2">
                  <c:v>#N/A</c:v>
                </c:pt>
                <c:pt idx="3">
                  <c:v>2.36</c:v>
                </c:pt>
                <c:pt idx="4">
                  <c:v>#N/A</c:v>
                </c:pt>
                <c:pt idx="5">
                  <c:v>2.41</c:v>
                </c:pt>
                <c:pt idx="6">
                  <c:v>#N/A</c:v>
                </c:pt>
                <c:pt idx="7">
                  <c:v>1.62</c:v>
                </c:pt>
                <c:pt idx="8">
                  <c:v>#N/A</c:v>
                </c:pt>
                <c:pt idx="9">
                  <c:v>1.99</c:v>
                </c:pt>
              </c:numCache>
            </c:numRef>
          </c:val>
          <c:extLst>
            <c:ext xmlns:c16="http://schemas.microsoft.com/office/drawing/2014/chart" uri="{C3380CC4-5D6E-409C-BE32-E72D297353CC}">
              <c16:uniqueId val="{00000005-DB27-46B6-B007-BDE4EC0CAE3D}"/>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c:v>
                </c:pt>
                <c:pt idx="2">
                  <c:v>#N/A</c:v>
                </c:pt>
                <c:pt idx="3">
                  <c:v>1.6</c:v>
                </c:pt>
                <c:pt idx="4">
                  <c:v>#N/A</c:v>
                </c:pt>
                <c:pt idx="5">
                  <c:v>1.8</c:v>
                </c:pt>
                <c:pt idx="6">
                  <c:v>#N/A</c:v>
                </c:pt>
                <c:pt idx="7">
                  <c:v>1.72</c:v>
                </c:pt>
                <c:pt idx="8">
                  <c:v>#N/A</c:v>
                </c:pt>
                <c:pt idx="9">
                  <c:v>2.4900000000000002</c:v>
                </c:pt>
              </c:numCache>
            </c:numRef>
          </c:val>
          <c:extLst>
            <c:ext xmlns:c16="http://schemas.microsoft.com/office/drawing/2014/chart" uri="{C3380CC4-5D6E-409C-BE32-E72D297353CC}">
              <c16:uniqueId val="{00000006-DB27-46B6-B007-BDE4EC0CAE3D}"/>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3.49</c:v>
                </c:pt>
                <c:pt idx="2">
                  <c:v>#N/A</c:v>
                </c:pt>
                <c:pt idx="3">
                  <c:v>5.77</c:v>
                </c:pt>
                <c:pt idx="4">
                  <c:v>#N/A</c:v>
                </c:pt>
                <c:pt idx="5">
                  <c:v>7.55</c:v>
                </c:pt>
                <c:pt idx="6">
                  <c:v>#N/A</c:v>
                </c:pt>
                <c:pt idx="7">
                  <c:v>7.76</c:v>
                </c:pt>
                <c:pt idx="8">
                  <c:v>#N/A</c:v>
                </c:pt>
                <c:pt idx="9">
                  <c:v>7.39</c:v>
                </c:pt>
              </c:numCache>
            </c:numRef>
          </c:val>
          <c:extLst>
            <c:ext xmlns:c16="http://schemas.microsoft.com/office/drawing/2014/chart" uri="{C3380CC4-5D6E-409C-BE32-E72D297353CC}">
              <c16:uniqueId val="{00000007-DB27-46B6-B007-BDE4EC0CAE3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14.06</c:v>
                </c:pt>
                <c:pt idx="2">
                  <c:v>#N/A</c:v>
                </c:pt>
                <c:pt idx="3">
                  <c:v>12.29</c:v>
                </c:pt>
                <c:pt idx="4">
                  <c:v>#N/A</c:v>
                </c:pt>
                <c:pt idx="5">
                  <c:v>14.78</c:v>
                </c:pt>
                <c:pt idx="6">
                  <c:v>#N/A</c:v>
                </c:pt>
                <c:pt idx="7">
                  <c:v>6.16</c:v>
                </c:pt>
                <c:pt idx="8">
                  <c:v>#N/A</c:v>
                </c:pt>
                <c:pt idx="9">
                  <c:v>8.76</c:v>
                </c:pt>
              </c:numCache>
            </c:numRef>
          </c:val>
          <c:extLst>
            <c:ext xmlns:c16="http://schemas.microsoft.com/office/drawing/2014/chart" uri="{C3380CC4-5D6E-409C-BE32-E72D297353CC}">
              <c16:uniqueId val="{00000008-DB27-46B6-B007-BDE4EC0CAE3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12.13</c:v>
                </c:pt>
                <c:pt idx="2">
                  <c:v>#N/A</c:v>
                </c:pt>
                <c:pt idx="3">
                  <c:v>11.71</c:v>
                </c:pt>
                <c:pt idx="4">
                  <c:v>#N/A</c:v>
                </c:pt>
                <c:pt idx="5">
                  <c:v>11.66</c:v>
                </c:pt>
                <c:pt idx="6">
                  <c:v>#N/A</c:v>
                </c:pt>
                <c:pt idx="7">
                  <c:v>10.99</c:v>
                </c:pt>
                <c:pt idx="8">
                  <c:v>#N/A</c:v>
                </c:pt>
                <c:pt idx="9">
                  <c:v>11.14</c:v>
                </c:pt>
              </c:numCache>
            </c:numRef>
          </c:val>
          <c:extLst>
            <c:ext xmlns:c16="http://schemas.microsoft.com/office/drawing/2014/chart" uri="{C3380CC4-5D6E-409C-BE32-E72D297353CC}">
              <c16:uniqueId val="{00000009-DB27-46B6-B007-BDE4EC0CAE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1671</c:v>
                </c:pt>
                <c:pt idx="5">
                  <c:v>1673</c:v>
                </c:pt>
                <c:pt idx="8">
                  <c:v>1644</c:v>
                </c:pt>
                <c:pt idx="11">
                  <c:v>1559</c:v>
                </c:pt>
                <c:pt idx="14">
                  <c:v>1456</c:v>
                </c:pt>
              </c:numCache>
            </c:numRef>
          </c:val>
          <c:extLst>
            <c:ext xmlns:c16="http://schemas.microsoft.com/office/drawing/2014/chart" uri="{C3380CC4-5D6E-409C-BE32-E72D297353CC}">
              <c16:uniqueId val="{00000000-1B6E-49FA-BCFB-FECCB1B4BC4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B6E-49FA-BCFB-FECCB1B4BC4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41</c:v>
                </c:pt>
                <c:pt idx="6">
                  <c:v>36</c:v>
                </c:pt>
                <c:pt idx="9">
                  <c:v>36</c:v>
                </c:pt>
                <c:pt idx="12">
                  <c:v>36</c:v>
                </c:pt>
              </c:numCache>
            </c:numRef>
          </c:val>
          <c:extLst>
            <c:ext xmlns:c16="http://schemas.microsoft.com/office/drawing/2014/chart" uri="{C3380CC4-5D6E-409C-BE32-E72D297353CC}">
              <c16:uniqueId val="{00000002-1B6E-49FA-BCFB-FECCB1B4BC4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1</c:v>
                </c:pt>
                <c:pt idx="9">
                  <c:v>0</c:v>
                </c:pt>
                <c:pt idx="12">
                  <c:v>0</c:v>
                </c:pt>
              </c:numCache>
            </c:numRef>
          </c:val>
          <c:extLst>
            <c:ext xmlns:c16="http://schemas.microsoft.com/office/drawing/2014/chart" uri="{C3380CC4-5D6E-409C-BE32-E72D297353CC}">
              <c16:uniqueId val="{00000003-1B6E-49FA-BCFB-FECCB1B4BC4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620</c:v>
                </c:pt>
                <c:pt idx="3">
                  <c:v>586</c:v>
                </c:pt>
                <c:pt idx="6">
                  <c:v>537</c:v>
                </c:pt>
                <c:pt idx="9">
                  <c:v>534</c:v>
                </c:pt>
                <c:pt idx="12">
                  <c:v>521</c:v>
                </c:pt>
              </c:numCache>
            </c:numRef>
          </c:val>
          <c:extLst>
            <c:ext xmlns:c16="http://schemas.microsoft.com/office/drawing/2014/chart" uri="{C3380CC4-5D6E-409C-BE32-E72D297353CC}">
              <c16:uniqueId val="{00000004-1B6E-49FA-BCFB-FECCB1B4BC4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6E-49FA-BCFB-FECCB1B4BC4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B6E-49FA-BCFB-FECCB1B4BC4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1658</c:v>
                </c:pt>
                <c:pt idx="3">
                  <c:v>1653</c:v>
                </c:pt>
                <c:pt idx="6">
                  <c:v>1652</c:v>
                </c:pt>
                <c:pt idx="9">
                  <c:v>1662</c:v>
                </c:pt>
                <c:pt idx="12">
                  <c:v>1673</c:v>
                </c:pt>
              </c:numCache>
            </c:numRef>
          </c:val>
          <c:extLst>
            <c:ext xmlns:c16="http://schemas.microsoft.com/office/drawing/2014/chart" uri="{C3380CC4-5D6E-409C-BE32-E72D297353CC}">
              <c16:uniqueId val="{00000007-1B6E-49FA-BCFB-FECCB1B4BC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647</c:v>
                </c:pt>
                <c:pt idx="2">
                  <c:v>#N/A</c:v>
                </c:pt>
                <c:pt idx="3">
                  <c:v>#N/A</c:v>
                </c:pt>
                <c:pt idx="4">
                  <c:v>609</c:v>
                </c:pt>
                <c:pt idx="5">
                  <c:v>#N/A</c:v>
                </c:pt>
                <c:pt idx="6">
                  <c:v>#N/A</c:v>
                </c:pt>
                <c:pt idx="7">
                  <c:v>582</c:v>
                </c:pt>
                <c:pt idx="8">
                  <c:v>#N/A</c:v>
                </c:pt>
                <c:pt idx="9">
                  <c:v>#N/A</c:v>
                </c:pt>
                <c:pt idx="10">
                  <c:v>673</c:v>
                </c:pt>
                <c:pt idx="11">
                  <c:v>#N/A</c:v>
                </c:pt>
                <c:pt idx="12">
                  <c:v>#N/A</c:v>
                </c:pt>
                <c:pt idx="13">
                  <c:v>774</c:v>
                </c:pt>
                <c:pt idx="14">
                  <c:v>#N/A</c:v>
                </c:pt>
              </c:numCache>
            </c:numRef>
          </c:val>
          <c:smooth val="0"/>
          <c:extLst>
            <c:ext xmlns:c16="http://schemas.microsoft.com/office/drawing/2014/chart" uri="{C3380CC4-5D6E-409C-BE32-E72D297353CC}">
              <c16:uniqueId val="{00000008-1B6E-49FA-BCFB-FECCB1B4BC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14916</c:v>
                </c:pt>
                <c:pt idx="5">
                  <c:v>14676</c:v>
                </c:pt>
                <c:pt idx="8">
                  <c:v>14625</c:v>
                </c:pt>
                <c:pt idx="11">
                  <c:v>14455</c:v>
                </c:pt>
                <c:pt idx="14">
                  <c:v>14078</c:v>
                </c:pt>
              </c:numCache>
            </c:numRef>
          </c:val>
          <c:extLst>
            <c:ext xmlns:c16="http://schemas.microsoft.com/office/drawing/2014/chart" uri="{C3380CC4-5D6E-409C-BE32-E72D297353CC}">
              <c16:uniqueId val="{00000000-4A10-471F-8CC4-2569FDA51C5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4377</c:v>
                </c:pt>
                <c:pt idx="5">
                  <c:v>4211</c:v>
                </c:pt>
                <c:pt idx="8">
                  <c:v>6076</c:v>
                </c:pt>
                <c:pt idx="11">
                  <c:v>6680</c:v>
                </c:pt>
                <c:pt idx="14">
                  <c:v>6802</c:v>
                </c:pt>
              </c:numCache>
            </c:numRef>
          </c:val>
          <c:extLst>
            <c:ext xmlns:c16="http://schemas.microsoft.com/office/drawing/2014/chart" uri="{C3380CC4-5D6E-409C-BE32-E72D297353CC}">
              <c16:uniqueId val="{00000001-4A10-471F-8CC4-2569FDA51C5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7167</c:v>
                </c:pt>
                <c:pt idx="5">
                  <c:v>9107</c:v>
                </c:pt>
                <c:pt idx="8">
                  <c:v>9832</c:v>
                </c:pt>
                <c:pt idx="11">
                  <c:v>10023</c:v>
                </c:pt>
                <c:pt idx="14">
                  <c:v>8982</c:v>
                </c:pt>
              </c:numCache>
            </c:numRef>
          </c:val>
          <c:extLst>
            <c:ext xmlns:c16="http://schemas.microsoft.com/office/drawing/2014/chart" uri="{C3380CC4-5D6E-409C-BE32-E72D297353CC}">
              <c16:uniqueId val="{00000002-4A10-471F-8CC4-2569FDA51C5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A10-471F-8CC4-2569FDA51C5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A10-471F-8CC4-2569FDA51C5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25</c:v>
                </c:pt>
                <c:pt idx="3">
                  <c:v>0</c:v>
                </c:pt>
                <c:pt idx="6">
                  <c:v>0</c:v>
                </c:pt>
                <c:pt idx="9">
                  <c:v>0</c:v>
                </c:pt>
                <c:pt idx="12">
                  <c:v>0</c:v>
                </c:pt>
              </c:numCache>
            </c:numRef>
          </c:val>
          <c:extLst>
            <c:ext xmlns:c16="http://schemas.microsoft.com/office/drawing/2014/chart" uri="{C3380CC4-5D6E-409C-BE32-E72D297353CC}">
              <c16:uniqueId val="{00000005-4A10-471F-8CC4-2569FDA51C5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3067</c:v>
                </c:pt>
                <c:pt idx="3">
                  <c:v>3131</c:v>
                </c:pt>
                <c:pt idx="6">
                  <c:v>2964</c:v>
                </c:pt>
                <c:pt idx="9">
                  <c:v>2757</c:v>
                </c:pt>
                <c:pt idx="12">
                  <c:v>2658</c:v>
                </c:pt>
              </c:numCache>
            </c:numRef>
          </c:val>
          <c:extLst>
            <c:ext xmlns:c16="http://schemas.microsoft.com/office/drawing/2014/chart" uri="{C3380CC4-5D6E-409C-BE32-E72D297353CC}">
              <c16:uniqueId val="{00000006-4A10-471F-8CC4-2569FDA51C5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c:v>
                </c:pt>
                <c:pt idx="3">
                  <c:v>9</c:v>
                </c:pt>
                <c:pt idx="6">
                  <c:v>0</c:v>
                </c:pt>
                <c:pt idx="9">
                  <c:v>0</c:v>
                </c:pt>
                <c:pt idx="12">
                  <c:v>0</c:v>
                </c:pt>
              </c:numCache>
            </c:numRef>
          </c:val>
          <c:extLst>
            <c:ext xmlns:c16="http://schemas.microsoft.com/office/drawing/2014/chart" uri="{C3380CC4-5D6E-409C-BE32-E72D297353CC}">
              <c16:uniqueId val="{00000007-4A10-471F-8CC4-2569FDA51C5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7293</c:v>
                </c:pt>
                <c:pt idx="3">
                  <c:v>6798</c:v>
                </c:pt>
                <c:pt idx="6">
                  <c:v>9324</c:v>
                </c:pt>
                <c:pt idx="9">
                  <c:v>9538</c:v>
                </c:pt>
                <c:pt idx="12">
                  <c:v>9550</c:v>
                </c:pt>
              </c:numCache>
            </c:numRef>
          </c:val>
          <c:extLst>
            <c:ext xmlns:c16="http://schemas.microsoft.com/office/drawing/2014/chart" uri="{C3380CC4-5D6E-409C-BE32-E72D297353CC}">
              <c16:uniqueId val="{00000008-4A10-471F-8CC4-2569FDA51C5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502</c:v>
                </c:pt>
                <c:pt idx="3">
                  <c:v>869</c:v>
                </c:pt>
                <c:pt idx="6">
                  <c:v>701</c:v>
                </c:pt>
                <c:pt idx="9">
                  <c:v>540</c:v>
                </c:pt>
                <c:pt idx="12">
                  <c:v>552</c:v>
                </c:pt>
              </c:numCache>
            </c:numRef>
          </c:val>
          <c:extLst>
            <c:ext xmlns:c16="http://schemas.microsoft.com/office/drawing/2014/chart" uri="{C3380CC4-5D6E-409C-BE32-E72D297353CC}">
              <c16:uniqueId val="{00000009-4A10-471F-8CC4-2569FDA51C5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17281</c:v>
                </c:pt>
                <c:pt idx="3">
                  <c:v>17390</c:v>
                </c:pt>
                <c:pt idx="6">
                  <c:v>17956</c:v>
                </c:pt>
                <c:pt idx="9">
                  <c:v>18639</c:v>
                </c:pt>
                <c:pt idx="12">
                  <c:v>19060</c:v>
                </c:pt>
              </c:numCache>
            </c:numRef>
          </c:val>
          <c:extLst>
            <c:ext xmlns:c16="http://schemas.microsoft.com/office/drawing/2014/chart" uri="{C3380CC4-5D6E-409C-BE32-E72D297353CC}">
              <c16:uniqueId val="{0000000A-4A10-471F-8CC4-2569FDA51C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1734</c:v>
                </c:pt>
                <c:pt idx="2">
                  <c:v>#N/A</c:v>
                </c:pt>
                <c:pt idx="3">
                  <c:v>#N/A</c:v>
                </c:pt>
                <c:pt idx="4">
                  <c:v>203</c:v>
                </c:pt>
                <c:pt idx="5">
                  <c:v>#N/A</c:v>
                </c:pt>
                <c:pt idx="6">
                  <c:v>#N/A</c:v>
                </c:pt>
                <c:pt idx="7">
                  <c:v>410</c:v>
                </c:pt>
                <c:pt idx="8">
                  <c:v>#N/A</c:v>
                </c:pt>
                <c:pt idx="9">
                  <c:v>#N/A</c:v>
                </c:pt>
                <c:pt idx="10">
                  <c:v>316</c:v>
                </c:pt>
                <c:pt idx="11">
                  <c:v>#N/A</c:v>
                </c:pt>
                <c:pt idx="12">
                  <c:v>#N/A</c:v>
                </c:pt>
                <c:pt idx="13">
                  <c:v>1959</c:v>
                </c:pt>
                <c:pt idx="14">
                  <c:v>#N/A</c:v>
                </c:pt>
              </c:numCache>
            </c:numRef>
          </c:val>
          <c:smooth val="0"/>
          <c:extLst>
            <c:ext xmlns:c16="http://schemas.microsoft.com/office/drawing/2014/chart" uri="{C3380CC4-5D6E-409C-BE32-E72D297353CC}">
              <c16:uniqueId val="{0000000B-4A10-471F-8CC4-2569FDA51C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3500</c:v>
                </c:pt>
                <c:pt idx="1">
                  <c:v>3518</c:v>
                </c:pt>
                <c:pt idx="2">
                  <c:v>2822</c:v>
                </c:pt>
              </c:numCache>
            </c:numRef>
          </c:val>
          <c:extLst>
            <c:ext xmlns:c16="http://schemas.microsoft.com/office/drawing/2014/chart" uri="{C3380CC4-5D6E-409C-BE32-E72D297353CC}">
              <c16:uniqueId val="{00000000-D2A4-46E4-A8AD-5E010F0C4B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135</c:v>
                </c:pt>
                <c:pt idx="1">
                  <c:v>135</c:v>
                </c:pt>
                <c:pt idx="2">
                  <c:v>135</c:v>
                </c:pt>
              </c:numCache>
            </c:numRef>
          </c:val>
          <c:extLst>
            <c:ext xmlns:c16="http://schemas.microsoft.com/office/drawing/2014/chart" uri="{C3380CC4-5D6E-409C-BE32-E72D297353CC}">
              <c16:uniqueId val="{00000001-D2A4-46E4-A8AD-5E010F0C4B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4785</c:v>
                </c:pt>
                <c:pt idx="1">
                  <c:v>4853</c:v>
                </c:pt>
                <c:pt idx="2">
                  <c:v>4310</c:v>
                </c:pt>
              </c:numCache>
            </c:numRef>
          </c:val>
          <c:extLst>
            <c:ext xmlns:c16="http://schemas.microsoft.com/office/drawing/2014/chart" uri="{C3380CC4-5D6E-409C-BE32-E72D297353CC}">
              <c16:uniqueId val="{00000002-D2A4-46E4-A8AD-5E010F0C4B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{F4794122-D7B2-49B1-AF81-39BD9AD62DE9}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05-43B2-822E-A7458EA70C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{3A33E4E9-65BD-4984-A2C0-8CF1A5550BA0}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05-43B2-822E-A7458EA70C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{D8872B0B-9B06-476D-8036-0A8B43F9428D}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05-43B2-822E-A7458EA70C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{DA796897-E4E9-488F-BF39-4169CD16BEFA}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05-43B2-822E-A7458EA70C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{73DDD0A2-E815-4AFC-8DE1-07568AA02588}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05-43B2-822E-A7458EA70C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{0BCD1C01-1EC5-4060-95A5-64C876785865}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05-43B2-822E-A7458EA70C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{B5963AD4-D562-4DD3-920B-492A027EE2E9}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05-43B2-822E-A7458EA70C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{6618E4F7-4C71-4AF5-B50A-FFC0886C589D}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05-43B2-822E-A7458EA70C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{152D8356-C0B0-48A6-8E9D-C782F926BA0D}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05-43B2-822E-A7458EA70C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63.6</c:v>
                </c:pt>
                <c:pt idx="16">
                  <c:v>65.099999999999994</c:v>
                </c:pt>
                <c:pt idx="24">
                  <c:v>66.3</c:v>
                </c:pt>
                <c:pt idx="32">
                  <c:v>67.3</c:v>
                </c:pt>
              </c:numCache>
            </c:numRef>
          </c:xVal>
          <c:yVal>
            <c:numRef>
              <c:f>公会計指標分析・財政指標組合せ分析表!$BP$51:$DC$51</c:f>
              <c:numCache>
                <c:formatCode>#,##0.0;"▲ "#,##0.0</c:formatCode>
                <c:ptCount val="40"/>
                <c:pt idx="0">
                  <c:v>13.7</c:v>
                </c:pt>
                <c:pt idx="8">
                  <c:v>1.6</c:v>
                </c:pt>
                <c:pt idx="16">
                  <c:v>3.4</c:v>
                </c:pt>
                <c:pt idx="24">
                  <c:v>2.4</c:v>
                </c:pt>
                <c:pt idx="32">
                  <c:v>15.1</c:v>
                </c:pt>
              </c:numCache>
            </c:numRef>
          </c:yVal>
          <c:smooth val="0"/>
          <c:extLst>
            <c:ext xmlns:c16="http://schemas.microsoft.com/office/drawing/2014/chart" uri="{C3380CC4-5D6E-409C-BE32-E72D297353CC}">
              <c16:uniqueId val="{00000009-5605-43B2-822E-A7458EA70C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{C95B0906-7FBD-4900-988C-5AD9781D69DD}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05-43B2-822E-A7458EA70C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{689875B7-AE56-43F9-8819-734B4CEB2E22}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05-43B2-822E-A7458EA70C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{44FB86DB-0C28-4229-9D2D-71734BE63AC0}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05-43B2-822E-A7458EA70C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{908C88A6-E667-432F-9442-CBB02163B676}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05-43B2-822E-A7458EA70C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{0DC73C98-0392-49F3-A798-9E6B61A207D7}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05-43B2-822E-A7458EA70C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{87917807-7DE1-45EC-A41B-1AC1BF3A361D}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05-43B2-822E-A7458EA70C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{85D5AF9E-9317-4CC2-8695-BF6DD68112CD}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05-43B2-822E-A7458EA70C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{9E586994-0012-4684-AF74-85D44D9181CA}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05-43B2-822E-A7458EA70C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{33C6CB6D-77F3-4DD9-881D-4449D2E58E49}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05-43B2-822E-A7458EA70C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605-43B2-822E-A7458EA70C64}"/>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{C43C2179-8BDF-4C78-BB97-08730981B88B}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793-416E-A05F-9F929FF089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{A1B8C0E9-6E3D-4690-AA38-963766D93B2D}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93-416E-A05F-9F929FF089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{636B7330-7B22-4A23-B4BC-92C2B903AB38}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93-416E-A05F-9F929FF089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{983BAA9A-864D-4BF3-8B0C-6B0FC27D6E62}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93-416E-A05F-9F929FF089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{11FA353B-9168-49C7-A939-7DE958F1A637}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93-416E-A05F-9F929FF089B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{A8D6BBEC-D422-4767-9EF3-F4F1BA36C867}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793-416E-A05F-9F929FF089BC}"/>
                </c:ext>
              </c:extLst>
            </c:dLbl>
            <c:dLbl>
              <c:idx val="16"/>
              <c:layout>
                <c:manualLayout>
                  <c:x val="0"/>
                  <c:y val="9.181406760841575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{B5EDDF88-E978-418C-9065-9540277EB8F1}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793-416E-A05F-9F929FF089BC}"/>
                </c:ext>
              </c:extLst>
            </c:dLbl>
            <c:dLbl>
              <c:idx val="24"/>
              <c:layout>
                <c:manualLayout>
                  <c:x val="0"/>
                  <c:y val="-9.181406760841615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{6F813279-F004-49BC-B79A-8BF1B04823C9}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793-416E-A05F-9F929FF089B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{55819AC5-E46C-4633-B1E9-84E49BE2DBD5}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793-416E-A05F-9F929FF089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5</c:v>
                </c:pt>
                <c:pt idx="16">
                  <c:v>4.9000000000000004</c:v>
                </c:pt>
                <c:pt idx="24">
                  <c:v>4.9000000000000004</c:v>
                </c:pt>
                <c:pt idx="32">
                  <c:v>5.3</c:v>
                </c:pt>
              </c:numCache>
            </c:numRef>
          </c:xVal>
          <c:yVal>
            <c:numRef>
              <c:f>公会計指標分析・財政指標組合せ分析表!$BP$73:$DC$73</c:f>
              <c:numCache>
                <c:formatCode>#,##0.0;"▲ "#,##0.0</c:formatCode>
                <c:ptCount val="40"/>
                <c:pt idx="0">
                  <c:v>13.7</c:v>
                </c:pt>
                <c:pt idx="8">
                  <c:v>1.6</c:v>
                </c:pt>
                <c:pt idx="16">
                  <c:v>3.4</c:v>
                </c:pt>
                <c:pt idx="24">
                  <c:v>2.4</c:v>
                </c:pt>
                <c:pt idx="32">
                  <c:v>15.1</c:v>
                </c:pt>
              </c:numCache>
            </c:numRef>
          </c:yVal>
          <c:smooth val="0"/>
          <c:extLst>
            <c:ext xmlns:c16="http://schemas.microsoft.com/office/drawing/2014/chart" uri="{C3380CC4-5D6E-409C-BE32-E72D297353CC}">
              <c16:uniqueId val="{00000009-4793-416E-A05F-9F929FF089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{FD863875-4372-485D-AA53-4990DEA76CDF}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793-416E-A05F-9F929FF089B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{2F916032-87EB-42A4-884D-888F6E2EE7CD}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93-416E-A05F-9F929FF089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{CD7ABB1F-B580-4466-B6A3-ABCD8B16BE99}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93-416E-A05F-9F929FF089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{43C672F0-52DB-4E15-B178-0B5DCC9D6D5E}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93-416E-A05F-9F929FF089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{E1189D62-C529-4B27-A48B-ADDE3C2B850E}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93-416E-A05F-9F929FF089B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{CC6D05DD-E393-4A47-8344-FA936C93AE03}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793-416E-A05F-9F929FF089B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{FAC0D986-3B31-498A-A1B6-290C50F21846}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793-416E-A05F-9F929FF089B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{7F0B7FC4-8444-4186-9D2C-66F22D664FD7}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793-416E-A05F-9F929FF089B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{8245ED06-7B05-413C-ADE6-E49C3AE39059}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793-416E-A05F-9F929FF089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4793-416E-A05F-9F929FF089BC}"/>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自動車関連企業をはじめとした法人税収入などにより、類似団体内平均値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よりも高い水準である。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今後も経済情勢の影響による法人市民税収減のリスクを抱えていることから、楽観できる状況ではないため、徴収業務の強化や経常経費の抑制など、一層の歳入確保と歳出削減に努める。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150989</xdr:rowOff>
    </xdr:from>
    <xdr:to>
      <xdr:col>23</xdr:col>
      <xdr:colOff>133350</xdr:colOff>
      <xdr:row>39</xdr:row>
      <xdr:rowOff>164395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375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164395</xdr:rowOff>
    </xdr:from>
    <xdr:to>
      <xdr:col>19</xdr:col>
      <xdr:colOff>133350</xdr:colOff>
      <xdr:row>39</xdr:row>
      <xdr:rowOff>164395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50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124178</xdr:rowOff>
    </xdr:from>
    <xdr:to>
      <xdr:col>15</xdr:col>
      <xdr:colOff>82550</xdr:colOff>
      <xdr:row>39</xdr:row>
      <xdr:rowOff>164395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107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97367</xdr:rowOff>
    </xdr:from>
    <xdr:to>
      <xdr:col>11</xdr:col>
      <xdr:colOff>31750</xdr:colOff>
      <xdr:row>39</xdr:row>
      <xdr:rowOff>124178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839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100189</xdr:rowOff>
    </xdr:from>
    <xdr:to>
      <xdr:col>23</xdr:col>
      <xdr:colOff>184150</xdr:colOff>
      <xdr:row>40</xdr:row>
      <xdr:rowOff>30339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116716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113595</xdr:rowOff>
    </xdr:from>
    <xdr:to>
      <xdr:col>19</xdr:col>
      <xdr:colOff>184150</xdr:colOff>
      <xdr:row>40</xdr:row>
      <xdr:rowOff>43745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53922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6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113595</xdr:rowOff>
    </xdr:from>
    <xdr:to>
      <xdr:col>15</xdr:col>
      <xdr:colOff>133350</xdr:colOff>
      <xdr:row>40</xdr:row>
      <xdr:rowOff>43745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53922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73378</xdr:rowOff>
    </xdr:from>
    <xdr:to>
      <xdr:col>11</xdr:col>
      <xdr:colOff>82550</xdr:colOff>
      <xdr:row>40</xdr:row>
      <xdr:rowOff>3528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13705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158344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維持補修費、人件費や扶助費等の歳出の増加よりも地方税や地方特例交付金等の歳入の増加が大きかったため、経常収支比率は</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ポイント改善し、類似団体内平均値を下回った。</a:t>
          </a:r>
        </a:p>
        <a:p>
          <a:r>
            <a:rPr kumimoji="1" lang="ja-JP" altLang="en-US" sz="1300">
              <a:latin typeface="ＭＳ Ｐゴシック" panose="020B0600070205080204" pitchFamily="50" charset="-128"/>
              <a:ea typeface="ＭＳ Ｐゴシック" panose="020B0600070205080204" pitchFamily="50" charset="-128"/>
            </a:rPr>
            <a:t>定員管理のほか事務事業の見直し及び優先度の低い事務事業については廃止・縮小するなど、経常経費の削減に努めているところであるが、今後も経済情勢によって起こり得る歳入減に備え、歳入に見合った財政運営となるよう引き続き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116840</xdr:rowOff>
    </xdr:from>
    <xdr:to>
      <xdr:col>23</xdr:col>
      <xdr:colOff>133350</xdr:colOff>
      <xdr:row>63</xdr:row>
      <xdr:rowOff>150495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46740"/>
          <a:ext cx="8382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158115</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45115"/>
          <a:ext cx="889000" cy="50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158115</xdr:rowOff>
    </xdr:from>
    <xdr:to>
      <xdr:col>15</xdr:col>
      <xdr:colOff>82550</xdr:colOff>
      <xdr:row>61</xdr:row>
      <xdr:rowOff>65088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445115"/>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65088</xdr:rowOff>
    </xdr:from>
    <xdr:to>
      <xdr:col>11</xdr:col>
      <xdr:colOff>31750</xdr:colOff>
      <xdr:row>61</xdr:row>
      <xdr:rowOff>83185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353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107315</xdr:rowOff>
    </xdr:from>
    <xdr:to>
      <xdr:col>15</xdr:col>
      <xdr:colOff>133350</xdr:colOff>
      <xdr:row>61</xdr:row>
      <xdr:rowOff>37465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47642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14288</xdr:rowOff>
    </xdr:from>
    <xdr:to>
      <xdr:col>11</xdr:col>
      <xdr:colOff>82550</xdr:colOff>
      <xdr:row>61</xdr:row>
      <xdr:rowOff>115888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126065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4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144162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[156,266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人件費は、人事院勧告による職員給与の増により増加し、物件費は、物価高騰により増加している。全国的な傾向と同様であるため、類似団体内平均値と同程度の水準である。</a:t>
          </a:r>
        </a:p>
        <a:p>
          <a:r>
            <a:rPr kumimoji="1" lang="ja-JP" altLang="en-US" sz="1300">
              <a:latin typeface="ＭＳ Ｐゴシック" panose="020B0600070205080204" pitchFamily="50" charset="-128"/>
              <a:ea typeface="ＭＳ Ｐゴシック" panose="020B0600070205080204" pitchFamily="50" charset="-128"/>
            </a:rPr>
            <a:t>今後も定員管理による人件費の抑制や、経常経費の削減に努める。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138086</xdr:rowOff>
    </xdr:from>
    <xdr:to>
      <xdr:col>23</xdr:col>
      <xdr:colOff>133350</xdr:colOff>
      <xdr:row>83</xdr:row>
      <xdr:rowOff>22882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6986"/>
          <a:ext cx="838200" cy="5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93590</xdr:rowOff>
    </xdr:from>
    <xdr:to>
      <xdr:col>19</xdr:col>
      <xdr:colOff>133350</xdr:colOff>
      <xdr:row>82</xdr:row>
      <xdr:rowOff>138086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52490"/>
          <a:ext cx="889000" cy="4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60508</xdr:rowOff>
    </xdr:from>
    <xdr:to>
      <xdr:col>15</xdr:col>
      <xdr:colOff>82550</xdr:colOff>
      <xdr:row>82</xdr:row>
      <xdr:rowOff>93590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19408"/>
          <a:ext cx="889000" cy="3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20428</xdr:rowOff>
    </xdr:from>
    <xdr:to>
      <xdr:col>11</xdr:col>
      <xdr:colOff>31750</xdr:colOff>
      <xdr:row>82</xdr:row>
      <xdr:rowOff>60508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79328"/>
          <a:ext cx="889000" cy="4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143532</xdr:rowOff>
    </xdr:from>
    <xdr:to>
      <xdr:col>23</xdr:col>
      <xdr:colOff>184150</xdr:colOff>
      <xdr:row>83</xdr:row>
      <xdr:rowOff>73682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0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160059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87286</xdr:rowOff>
    </xdr:from>
    <xdr:to>
      <xdr:col>19</xdr:col>
      <xdr:colOff>184150</xdr:colOff>
      <xdr:row>83</xdr:row>
      <xdr:rowOff>17436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27613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15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42790</xdr:rowOff>
    </xdr:from>
    <xdr:to>
      <xdr:col>15</xdr:col>
      <xdr:colOff>133350</xdr:colOff>
      <xdr:row>82</xdr:row>
      <xdr:rowOff>144390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154567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7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9708</xdr:rowOff>
    </xdr:from>
    <xdr:to>
      <xdr:col>11</xdr:col>
      <xdr:colOff>82550</xdr:colOff>
      <xdr:row>82</xdr:row>
      <xdr:rowOff>111308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6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121485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3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141078</xdr:rowOff>
    </xdr:from>
    <xdr:to>
      <xdr:col>7</xdr:col>
      <xdr:colOff>31750</xdr:colOff>
      <xdr:row>82</xdr:row>
      <xdr:rowOff>71228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2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81405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9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本市は人事院勧告に準拠した給料表を使用しているが、勤続年数</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年以上の高齢層のラスパイレス指数が高いため、類似団体内平均値よりも高い水準である。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今後も地域民間企業の給与水準等を注視しながら給与の適正化に努める。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138793</xdr:rowOff>
    </xdr:from>
    <xdr:to>
      <xdr:col>81</xdr:col>
      <xdr:colOff>44450</xdr:colOff>
      <xdr:row>90</xdr:row>
      <xdr:rowOff>1814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3978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138793</xdr:rowOff>
    </xdr:from>
    <xdr:to>
      <xdr:col>77</xdr:col>
      <xdr:colOff>44450</xdr:colOff>
      <xdr:row>90</xdr:row>
      <xdr:rowOff>1814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90</xdr:row>
      <xdr:rowOff>1814</xdr:rowOff>
    </xdr:from>
    <xdr:to>
      <xdr:col>72</xdr:col>
      <xdr:colOff>203200</xdr:colOff>
      <xdr:row>90</xdr:row>
      <xdr:rowOff>1814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432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90</xdr:row>
      <xdr:rowOff>1814</xdr:rowOff>
    </xdr:from>
    <xdr:to>
      <xdr:col>68</xdr:col>
      <xdr:colOff>152400</xdr:colOff>
      <xdr:row>90</xdr:row>
      <xdr:rowOff>105229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4323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122464</xdr:rowOff>
    </xdr:from>
    <xdr:to>
      <xdr:col>81</xdr:col>
      <xdr:colOff>95250</xdr:colOff>
      <xdr:row>90</xdr:row>
      <xdr:rowOff>52614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18341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2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87993</xdr:rowOff>
    </xdr:from>
    <xdr:to>
      <xdr:col>77</xdr:col>
      <xdr:colOff>95250</xdr:colOff>
      <xdr:row>90</xdr:row>
      <xdr:rowOff>18143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2920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43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122464</xdr:rowOff>
    </xdr:from>
    <xdr:to>
      <xdr:col>73</xdr:col>
      <xdr:colOff>44450</xdr:colOff>
      <xdr:row>90</xdr:row>
      <xdr:rowOff>52614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37391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46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122464</xdr:rowOff>
    </xdr:from>
    <xdr:to>
      <xdr:col>68</xdr:col>
      <xdr:colOff>203200</xdr:colOff>
      <xdr:row>90</xdr:row>
      <xdr:rowOff>52614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37391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46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90</xdr:row>
      <xdr:rowOff>54429</xdr:rowOff>
    </xdr:from>
    <xdr:to>
      <xdr:col>64</xdr:col>
      <xdr:colOff>152400</xdr:colOff>
      <xdr:row>90</xdr:row>
      <xdr:rowOff>156029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48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140806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5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本市は、消防業務やこども園を直営で行っていることから、類似団体内平均値よりも高い水準である。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今後も多様化する市民ニーズを踏まえながら、過去から継続して行っている事務事業の見直しや、職員の適正な配置を行うことで適切な定員管理に努める。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89263</xdr:rowOff>
    </xdr:from>
    <xdr:to>
      <xdr:col>81</xdr:col>
      <xdr:colOff>44450</xdr:colOff>
      <xdr:row>62</xdr:row>
      <xdr:rowOff>123734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1916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84092</xdr:rowOff>
    </xdr:from>
    <xdr:to>
      <xdr:col>77</xdr:col>
      <xdr:colOff>44450</xdr:colOff>
      <xdr:row>62</xdr:row>
      <xdr:rowOff>89263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13992"/>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47897</xdr:rowOff>
    </xdr:from>
    <xdr:to>
      <xdr:col>72</xdr:col>
      <xdr:colOff>203200</xdr:colOff>
      <xdr:row>62</xdr:row>
      <xdr:rowOff>84092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77797"/>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37556</xdr:rowOff>
    </xdr:from>
    <xdr:to>
      <xdr:col>68</xdr:col>
      <xdr:colOff>152400</xdr:colOff>
      <xdr:row>62</xdr:row>
      <xdr:rowOff>47897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6745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72934</xdr:rowOff>
    </xdr:from>
    <xdr:to>
      <xdr:col>81</xdr:col>
      <xdr:colOff>95250</xdr:colOff>
      <xdr:row>63</xdr:row>
      <xdr:rowOff>3084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45011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7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38463</xdr:rowOff>
    </xdr:from>
    <xdr:to>
      <xdr:col>77</xdr:col>
      <xdr:colOff>95250</xdr:colOff>
      <xdr:row>62</xdr:row>
      <xdr:rowOff>140063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6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124840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54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33292</xdr:rowOff>
    </xdr:from>
    <xdr:to>
      <xdr:col>73</xdr:col>
      <xdr:colOff>44450</xdr:colOff>
      <xdr:row>62</xdr:row>
      <xdr:rowOff>134892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119669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4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168547</xdr:rowOff>
    </xdr:from>
    <xdr:to>
      <xdr:col>68</xdr:col>
      <xdr:colOff>203200</xdr:colOff>
      <xdr:row>62</xdr:row>
      <xdr:rowOff>98697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83474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地方債の発行額を抑制しているため、類似団体内平均値を下回っているが、今後は大型建設事業に伴う地方債の償還が本格化していくため、数値が高くなると予想される。</a:t>
          </a:r>
        </a:p>
        <a:p>
          <a:r>
            <a:rPr kumimoji="1" lang="ja-JP" altLang="en-US" sz="1300">
              <a:latin typeface="ＭＳ Ｐゴシック" panose="020B0600070205080204" pitchFamily="50" charset="-128"/>
              <a:ea typeface="ＭＳ Ｐゴシック" panose="020B0600070205080204" pitchFamily="50" charset="-128"/>
            </a:rPr>
            <a:t>実質公債費比率の上昇を抑えるために、事業計画の見直し・縮小を図るなど、地方債や財政調整基金に頼らないよう歳入に見合った財政運営に努める。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769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118956</xdr:rowOff>
    </xdr:from>
    <xdr:to>
      <xdr:col>77</xdr:col>
      <xdr:colOff>44450</xdr:colOff>
      <xdr:row>40</xdr:row>
      <xdr:rowOff>118956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76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118956</xdr:rowOff>
    </xdr:from>
    <xdr:to>
      <xdr:col>72</xdr:col>
      <xdr:colOff>203200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7695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127000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68156</xdr:rowOff>
    </xdr:from>
    <xdr:to>
      <xdr:col>77</xdr:col>
      <xdr:colOff>95250</xdr:colOff>
      <xdr:row>40</xdr:row>
      <xdr:rowOff>169756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9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68156</xdr:rowOff>
    </xdr:from>
    <xdr:to>
      <xdr:col>73</xdr:col>
      <xdr:colOff>44450</xdr:colOff>
      <xdr:row>40</xdr:row>
      <xdr:rowOff>169756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8483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事業推進の財源に財政調整基金とその他特定目的基金を取り崩したことにより充当可能基金が減少したため、将来負担比率が増加し、類似団体内平均値を上回った。</a:t>
          </a:r>
        </a:p>
        <a:p>
          <a:r>
            <a:rPr kumimoji="1" lang="ja-JP" altLang="en-US" sz="1300">
              <a:latin typeface="ＭＳ Ｐゴシック" panose="020B0600070205080204" pitchFamily="50" charset="-128"/>
              <a:ea typeface="ＭＳ Ｐゴシック" panose="020B0600070205080204" pitchFamily="50" charset="-128"/>
            </a:rPr>
            <a:t>今後も将来世代への負担を少しでも軽減するよう、普通建設事業の計画的な実施により地方債残高の増加を抑制しつつ基金を積極的に積み増しし、財政の健全化を図る。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2540</xdr:rowOff>
    </xdr:from>
    <xdr:to>
      <xdr:col>81</xdr:col>
      <xdr:colOff>44450</xdr:colOff>
      <xdr:row>15</xdr:row>
      <xdr:rowOff>1341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02840"/>
          <a:ext cx="838200" cy="17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2540</xdr:rowOff>
    </xdr:from>
    <xdr:to>
      <xdr:col>77</xdr:col>
      <xdr:colOff>44450</xdr:colOff>
      <xdr:row>14</xdr:row>
      <xdr:rowOff>15946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02840"/>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163266</xdr:rowOff>
    </xdr:from>
    <xdr:to>
      <xdr:col>72</xdr:col>
      <xdr:colOff>203200</xdr:colOff>
      <xdr:row>14</xdr:row>
      <xdr:rowOff>15946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39211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5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163266</xdr:rowOff>
    </xdr:from>
    <xdr:to>
      <xdr:col>68</xdr:col>
      <xdr:colOff>152400</xdr:colOff>
      <xdr:row>14</xdr:row>
      <xdr:rowOff>154023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392116"/>
          <a:ext cx="889000" cy="16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75794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4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121991</xdr:rowOff>
    </xdr:from>
    <xdr:to>
      <xdr:col>81</xdr:col>
      <xdr:colOff>95250</xdr:colOff>
      <xdr:row>15</xdr:row>
      <xdr:rowOff>52141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2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94068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9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123190</xdr:rowOff>
    </xdr:from>
    <xdr:to>
      <xdr:col>77</xdr:col>
      <xdr:colOff>95250</xdr:colOff>
      <xdr:row>14</xdr:row>
      <xdr:rowOff>53340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5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63517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2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136596</xdr:rowOff>
    </xdr:from>
    <xdr:to>
      <xdr:col>73</xdr:col>
      <xdr:colOff>44450</xdr:colOff>
      <xdr:row>14</xdr:row>
      <xdr:rowOff>66746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3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76923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112466</xdr:rowOff>
    </xdr:from>
    <xdr:to>
      <xdr:col>68</xdr:col>
      <xdr:colOff>203200</xdr:colOff>
      <xdr:row>14</xdr:row>
      <xdr:rowOff>42616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34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52793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11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103223</xdr:rowOff>
    </xdr:from>
    <xdr:to>
      <xdr:col>64</xdr:col>
      <xdr:colOff>152400</xdr:colOff>
      <xdr:row>15</xdr:row>
      <xdr:rowOff>33373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43550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272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本市は、消防業務やこども園を直営で行っていることから、類似団体内平均値よりも高い水準である。</a:t>
          </a:r>
        </a:p>
        <a:p>
          <a:r>
            <a:rPr kumimoji="1" lang="ja-JP" altLang="en-US" sz="1300">
              <a:latin typeface="ＭＳ Ｐゴシック" panose="020B0600070205080204" pitchFamily="50" charset="-128"/>
              <a:ea typeface="ＭＳ Ｐゴシック" panose="020B0600070205080204" pitchFamily="50" charset="-128"/>
            </a:rPr>
            <a:t>今後も定員管理による人件費の抑制や、経常経費の削減に努める。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58420</xdr:rowOff>
    </xdr:from>
    <xdr:to>
      <xdr:col>24</xdr:col>
      <xdr:colOff>25400</xdr:colOff>
      <xdr:row>38</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735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0494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152146</xdr:rowOff>
    </xdr:from>
    <xdr:to>
      <xdr:col>15</xdr:col>
      <xdr:colOff>98425</xdr:colOff>
      <xdr:row>37</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957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152146</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957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xdr:rowOff>
    </xdr:from>
    <xdr:to>
      <xdr:col>24</xdr:col>
      <xdr:colOff>76200</xdr:colOff>
      <xdr:row>38</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151147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44196</xdr:rowOff>
    </xdr:from>
    <xdr:to>
      <xdr:col>20</xdr:col>
      <xdr:colOff>38100</xdr:colOff>
      <xdr:row>38</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130573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101346</xdr:rowOff>
    </xdr:from>
    <xdr:to>
      <xdr:col>11</xdr:col>
      <xdr:colOff>60325</xdr:colOff>
      <xdr:row>38</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浜松市へのごみの焼却委託のために類似団体内平均値よりも高い水準であったが、令和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月から自施設でのごみの焼却を再開したため、類似団体内平均値と同程度の水準となった。</a:t>
          </a:r>
        </a:p>
        <a:p>
          <a:r>
            <a:rPr kumimoji="1" lang="ja-JP" altLang="en-US" sz="1300">
              <a:latin typeface="ＭＳ Ｐゴシック" panose="020B0600070205080204" pitchFamily="50" charset="-128"/>
              <a:ea typeface="ＭＳ Ｐゴシック" panose="020B0600070205080204" pitchFamily="50" charset="-128"/>
            </a:rPr>
            <a:t>これまでも事務事業の徹底した見直しを図り、委託料などの経費の削減をしているが、優先度の低い事務事業については廃止・縮小するなど経常経費の削減に努める。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17</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8732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473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16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73660</xdr:rowOff>
    </xdr:from>
    <xdr:to>
      <xdr:col>69</xdr:col>
      <xdr:colOff>92075</xdr:colOff>
      <xdr:row>17</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168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類似団体内平均値より低い水準である。</a:t>
          </a:r>
        </a:p>
        <a:p>
          <a:r>
            <a:rPr kumimoji="1" lang="ja-JP" altLang="en-US" sz="1300">
              <a:latin typeface="ＭＳ Ｐゴシック" panose="020B0600070205080204" pitchFamily="50" charset="-128"/>
              <a:ea typeface="ＭＳ Ｐゴシック" panose="020B0600070205080204" pitchFamily="50" charset="-128"/>
            </a:rPr>
            <a:t>これは、類似団体と比べて、自動車関連企業をはじめとする第二次産業従事者が多いため生活保護受給者が少ないことや、高齢者の割合が低いことなどが要因である。</a:t>
          </a:r>
        </a:p>
        <a:p>
          <a:r>
            <a:rPr kumimoji="1" lang="ja-JP" altLang="en-US" sz="1300">
              <a:latin typeface="ＭＳ Ｐゴシック" panose="020B0600070205080204" pitchFamily="50" charset="-128"/>
              <a:ea typeface="ＭＳ Ｐゴシック" panose="020B0600070205080204" pitchFamily="50" charset="-128"/>
            </a:rPr>
            <a:t>しかし、保育所等給付費や介護・訓練給付費などの社会保障関係経費は増加傾向にあり、経常収支比率を悪化させる一因となっている。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53522</xdr:rowOff>
    </xdr:from>
    <xdr:to>
      <xdr:col>24</xdr:col>
      <xdr:colOff>25400</xdr:colOff>
      <xdr:row>53</xdr:row>
      <xdr:rowOff>102507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1403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29028</xdr:rowOff>
    </xdr:from>
    <xdr:to>
      <xdr:col>19</xdr:col>
      <xdr:colOff>187325</xdr:colOff>
      <xdr:row>53</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894442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29028</xdr:rowOff>
    </xdr:from>
    <xdr:to>
      <xdr:col>15</xdr:col>
      <xdr:colOff>98425</xdr:colOff>
      <xdr:row>52</xdr:row>
      <xdr:rowOff>61685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8944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12700</xdr:rowOff>
    </xdr:from>
    <xdr:to>
      <xdr:col>11</xdr:col>
      <xdr:colOff>9525</xdr:colOff>
      <xdr:row>52</xdr:row>
      <xdr:rowOff>61685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89281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2722</xdr:rowOff>
    </xdr:from>
    <xdr:to>
      <xdr:col>24</xdr:col>
      <xdr:colOff>76200</xdr:colOff>
      <xdr:row>53</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19249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3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51</xdr:row>
      <xdr:rowOff>149678</xdr:rowOff>
    </xdr:from>
    <xdr:to>
      <xdr:col>15</xdr:col>
      <xdr:colOff>149225</xdr:colOff>
      <xdr:row>52</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889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50</xdr:row>
      <xdr:rowOff>90005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66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10885</xdr:rowOff>
    </xdr:from>
    <xdr:to>
      <xdr:col>11</xdr:col>
      <xdr:colOff>60325</xdr:colOff>
      <xdr:row>52</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69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51</xdr:row>
      <xdr:rowOff>133350</xdr:rowOff>
    </xdr:from>
    <xdr:to>
      <xdr:col>6</xdr:col>
      <xdr:colOff>171450</xdr:colOff>
      <xdr:row>52</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88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64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と維持補修費の合計であり、介護保険事業特別会計や後期高齢者医療事業特別会計などへの繰出金の増やごみ処理施設の維持補修費の増などにより、前年度数値より増となり、類似団体内平均値を上回った。</a:t>
          </a:r>
        </a:p>
        <a:p>
          <a:r>
            <a:rPr kumimoji="1" lang="ja-JP" altLang="en-US" sz="1300">
              <a:latin typeface="ＭＳ Ｐゴシック" panose="020B0600070205080204" pitchFamily="50" charset="-128"/>
              <a:ea typeface="ＭＳ Ｐゴシック" panose="020B0600070205080204" pitchFamily="50" charset="-128"/>
            </a:rPr>
            <a:t>今後も施設の老朽化が進み、維持経費が大きくかかることが予想されるため、公共施設の適正配置・整備を進め、コストの低減に努めていく。また、繰出金の抑制についても、引き続き努める。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58</xdr:row>
      <xdr:rowOff>159657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75157"/>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143328</xdr:rowOff>
    </xdr:from>
    <xdr:to>
      <xdr:col>78</xdr:col>
      <xdr:colOff>69850</xdr:colOff>
      <xdr:row>57</xdr:row>
      <xdr:rowOff>102507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445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143328</xdr:rowOff>
    </xdr:from>
    <xdr:to>
      <xdr:col>73</xdr:col>
      <xdr:colOff>180975</xdr:colOff>
      <xdr:row>57</xdr:row>
      <xdr:rowOff>15422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44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34472</xdr:rowOff>
    </xdr:from>
    <xdr:to>
      <xdr:col>69</xdr:col>
      <xdr:colOff>92075</xdr:colOff>
      <xdr:row>57</xdr:row>
      <xdr:rowOff>15422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6356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163484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92528</xdr:rowOff>
    </xdr:from>
    <xdr:to>
      <xdr:col>74</xdr:col>
      <xdr:colOff>31750</xdr:colOff>
      <xdr:row>57</xdr:row>
      <xdr:rowOff>22678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32855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136072</xdr:rowOff>
    </xdr:from>
    <xdr:to>
      <xdr:col>69</xdr:col>
      <xdr:colOff>142875</xdr:colOff>
      <xdr:row>57</xdr:row>
      <xdr:rowOff>66222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76399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95449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後期高齢者医療事業費（療養給付費）や病院事業繰出金（経常経費）を抑制しているため、類似団体内平均値よりも低い水準である。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今後も経常的に補助している事業も含め補助対象事業を精査し、「サンセット方式」の考えのもと、見直しや廃止を進める。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108712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809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108712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26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26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36</xdr:row>
      <xdr:rowOff>104140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74439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地方債の発行額を抑制しているため、類似団体内平均値よりも低い水準であるが、今後は大型建設事業に伴う地方債の償還も本格化していくため、比率の上昇が予想される。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事業の優先度・緊急度などを的確に把握・精査し、公債負担の軽減を図りながら計画的に事業の推進に努める。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53848</xdr:rowOff>
    </xdr:from>
    <xdr:to>
      <xdr:col>24</xdr:col>
      <xdr:colOff>25400</xdr:colOff>
      <xdr:row>76</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840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94996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88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58420</xdr:rowOff>
    </xdr:from>
    <xdr:to>
      <xdr:col>15</xdr:col>
      <xdr:colOff>98425</xdr:colOff>
      <xdr:row>76</xdr:row>
      <xdr:rowOff>76708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088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76708</xdr:rowOff>
    </xdr:from>
    <xdr:to>
      <xdr:col>11</xdr:col>
      <xdr:colOff>9525</xdr:colOff>
      <xdr:row>76</xdr:row>
      <xdr:rowOff>76708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106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xdr:rowOff>
    </xdr:from>
    <xdr:to>
      <xdr:col>24</xdr:col>
      <xdr:colOff>76200</xdr:colOff>
      <xdr:row>76</xdr:row>
      <xdr:rowOff>104648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19575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44196</xdr:rowOff>
    </xdr:from>
    <xdr:to>
      <xdr:col>20</xdr:col>
      <xdr:colOff>38100</xdr:colOff>
      <xdr:row>76</xdr:row>
      <xdr:rowOff>145796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155973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25908</xdr:rowOff>
    </xdr:from>
    <xdr:to>
      <xdr:col>11</xdr:col>
      <xdr:colOff>60325</xdr:colOff>
      <xdr:row>76</xdr:row>
      <xdr:rowOff>127508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137685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25908</xdr:rowOff>
    </xdr:from>
    <xdr:to>
      <xdr:col>6</xdr:col>
      <xdr:colOff>171450</xdr:colOff>
      <xdr:row>76</xdr:row>
      <xdr:rowOff>127508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137685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前年度は、歳入が大幅に減少したのに加え、歳出が増加したため、経常収支比率は悪化した。今年度は公債費以外の歳出が増加したが、企業集積が回復したため歳入が増加し、数値が改善された。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今後も事務事業の見直し及び優先度の低い事務事業については廃止・縮小するなど、経常経費の削減に努める。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111761</xdr:rowOff>
    </xdr:from>
    <xdr:to>
      <xdr:col>82</xdr:col>
      <xdr:colOff>107950</xdr:colOff>
      <xdr:row>77</xdr:row>
      <xdr:rowOff>130811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41961"/>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66040</xdr:rowOff>
    </xdr:from>
    <xdr:to>
      <xdr:col>78</xdr:col>
      <xdr:colOff>69850</xdr:colOff>
      <xdr:row>77</xdr:row>
      <xdr:rowOff>130811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53340"/>
          <a:ext cx="889000" cy="57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74</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753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134620</xdr:rowOff>
    </xdr:from>
    <xdr:to>
      <xdr:col>69</xdr:col>
      <xdr:colOff>92075</xdr:colOff>
      <xdr:row>74</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21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60961</xdr:rowOff>
    </xdr:from>
    <xdr:to>
      <xdr:col>82</xdr:col>
      <xdr:colOff>158750</xdr:colOff>
      <xdr:row>76</xdr:row>
      <xdr:rowOff>162561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33038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80011</xdr:rowOff>
    </xdr:from>
    <xdr:to>
      <xdr:col>78</xdr:col>
      <xdr:colOff>120650</xdr:colOff>
      <xdr:row>78</xdr:row>
      <xdr:rowOff>10161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166388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15240</xdr:rowOff>
    </xdr:from>
    <xdr:to>
      <xdr:col>74</xdr:col>
      <xdr:colOff>31750</xdr:colOff>
      <xdr:row>74</xdr:row>
      <xdr:rowOff>116840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127017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83820</xdr:rowOff>
    </xdr:from>
    <xdr:to>
      <xdr:col>69</xdr:col>
      <xdr:colOff>142875</xdr:colOff>
      <xdr:row>75</xdr:row>
      <xdr:rowOff>13970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170197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5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106680</xdr:rowOff>
    </xdr:from>
    <xdr:to>
      <xdr:col>65</xdr:col>
      <xdr:colOff>53975</xdr:colOff>
      <xdr:row>75</xdr:row>
      <xdr:rowOff>36830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47007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142869</xdr:rowOff>
    </xdr:from>
    <xdr:to>
      <xdr:col>29</xdr:col>
      <xdr:colOff>127000</xdr:colOff>
      <xdr:row>18</xdr:row>
      <xdr:rowOff>71336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5144"/>
          <a:ext cx="647700" cy="99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71336</xdr:rowOff>
    </xdr:from>
    <xdr:to>
      <xdr:col>26</xdr:col>
      <xdr:colOff>50800</xdr:colOff>
      <xdr:row>18</xdr:row>
      <xdr:rowOff>113741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5061"/>
          <a:ext cx="698500" cy="42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113741</xdr:rowOff>
    </xdr:from>
    <xdr:to>
      <xdr:col>22</xdr:col>
      <xdr:colOff>114300</xdr:colOff>
      <xdr:row>18</xdr:row>
      <xdr:rowOff>141706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7466"/>
          <a:ext cx="698500" cy="27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141706</xdr:rowOff>
    </xdr:from>
    <xdr:to>
      <xdr:col>18</xdr:col>
      <xdr:colOff>177800</xdr:colOff>
      <xdr:row>18</xdr:row>
      <xdr:rowOff>153079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5431"/>
          <a:ext cx="698500" cy="11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92069</xdr:rowOff>
    </xdr:from>
    <xdr:to>
      <xdr:col>29</xdr:col>
      <xdr:colOff>177800</xdr:colOff>
      <xdr:row>18</xdr:row>
      <xdr:rowOff>22219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4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64146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20536</xdr:rowOff>
    </xdr:from>
    <xdr:to>
      <xdr:col>26</xdr:col>
      <xdr:colOff>101600</xdr:colOff>
      <xdr:row>18</xdr:row>
      <xdr:rowOff>122136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4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106913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0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62941</xdr:rowOff>
    </xdr:from>
    <xdr:to>
      <xdr:col>22</xdr:col>
      <xdr:colOff>165100</xdr:colOff>
      <xdr:row>18</xdr:row>
      <xdr:rowOff>164541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6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149318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90907</xdr:rowOff>
    </xdr:from>
    <xdr:to>
      <xdr:col>19</xdr:col>
      <xdr:colOff>38100</xdr:colOff>
      <xdr:row>19</xdr:row>
      <xdr:rowOff>21057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4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5833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1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102279</xdr:rowOff>
    </xdr:from>
    <xdr:to>
      <xdr:col>15</xdr:col>
      <xdr:colOff>101600</xdr:colOff>
      <xdr:row>19</xdr:row>
      <xdr:rowOff>32429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6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17206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232613</xdr:rowOff>
    </xdr:from>
    <xdr:to>
      <xdr:col>29</xdr:col>
      <xdr:colOff>127000</xdr:colOff>
      <xdr:row>35</xdr:row>
      <xdr:rowOff>295739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42963"/>
          <a:ext cx="647700" cy="63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295739</xdr:rowOff>
    </xdr:from>
    <xdr:to>
      <xdr:col>26</xdr:col>
      <xdr:colOff>50800</xdr:colOff>
      <xdr:row>36</xdr:row>
      <xdr:rowOff>5221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06089"/>
          <a:ext cx="698500" cy="52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335255</xdr:rowOff>
    </xdr:from>
    <xdr:to>
      <xdr:col>22</xdr:col>
      <xdr:colOff>114300</xdr:colOff>
      <xdr:row>36</xdr:row>
      <xdr:rowOff>5221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45605"/>
          <a:ext cx="698500" cy="12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316673</xdr:rowOff>
    </xdr:from>
    <xdr:to>
      <xdr:col>18</xdr:col>
      <xdr:colOff>177800</xdr:colOff>
      <xdr:row>35</xdr:row>
      <xdr:rowOff>335255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27023"/>
          <a:ext cx="698500" cy="18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181813</xdr:rowOff>
    </xdr:from>
    <xdr:to>
      <xdr:col>29</xdr:col>
      <xdr:colOff>177800</xdr:colOff>
      <xdr:row>35</xdr:row>
      <xdr:rowOff>283413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2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153890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6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244939</xdr:rowOff>
    </xdr:from>
    <xdr:to>
      <xdr:col>26</xdr:col>
      <xdr:colOff>101600</xdr:colOff>
      <xdr:row>36</xdr:row>
      <xdr:rowOff>3639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5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331316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1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297321</xdr:rowOff>
    </xdr:from>
    <xdr:to>
      <xdr:col>22</xdr:col>
      <xdr:colOff>165100</xdr:colOff>
      <xdr:row>36</xdr:row>
      <xdr:rowOff>56021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7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40798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94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284455</xdr:rowOff>
    </xdr:from>
    <xdr:to>
      <xdr:col>19</xdr:col>
      <xdr:colOff>38100</xdr:colOff>
      <xdr:row>36</xdr:row>
      <xdr:rowOff>43155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94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27932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8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265873</xdr:rowOff>
    </xdr:from>
    <xdr:to>
      <xdr:col>15</xdr:col>
      <xdr:colOff>101600</xdr:colOff>
      <xdr:row>36</xdr:row>
      <xdr:rowOff>24573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76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9350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6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161237</xdr:rowOff>
    </xdr:from>
    <xdr:to>
      <xdr:col>24</xdr:col>
      <xdr:colOff>63500</xdr:colOff>
      <xdr:row>36</xdr:row>
      <xdr:rowOff>67903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1987"/>
          <a:ext cx="838200" cy="7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67903</xdr:rowOff>
    </xdr:from>
    <xdr:to>
      <xdr:col>19</xdr:col>
      <xdr:colOff>177800</xdr:colOff>
      <xdr:row>36</xdr:row>
      <xdr:rowOff>97654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40103"/>
          <a:ext cx="889000" cy="2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97654</xdr:rowOff>
    </xdr:from>
    <xdr:to>
      <xdr:col>15</xdr:col>
      <xdr:colOff>50800</xdr:colOff>
      <xdr:row>36</xdr:row>
      <xdr:rowOff>129005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9854"/>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129005</xdr:rowOff>
    </xdr:from>
    <xdr:to>
      <xdr:col>10</xdr:col>
      <xdr:colOff>114300</xdr:colOff>
      <xdr:row>36</xdr:row>
      <xdr:rowOff>133528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1205"/>
          <a:ext cx="889000" cy="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110437</xdr:rowOff>
    </xdr:from>
    <xdr:to>
      <xdr:col>24</xdr:col>
      <xdr:colOff>114300</xdr:colOff>
      <xdr:row>36</xdr:row>
      <xdr:rowOff>40587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88864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17103</xdr:rowOff>
    </xdr:from>
    <xdr:to>
      <xdr:col>20</xdr:col>
      <xdr:colOff>38100</xdr:colOff>
      <xdr:row>36</xdr:row>
      <xdr:rowOff>118703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8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109830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28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46854</xdr:rowOff>
    </xdr:from>
    <xdr:to>
      <xdr:col>15</xdr:col>
      <xdr:colOff>101600</xdr:colOff>
      <xdr:row>36</xdr:row>
      <xdr:rowOff>148454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139581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1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78205</xdr:rowOff>
    </xdr:from>
    <xdr:to>
      <xdr:col>10</xdr:col>
      <xdr:colOff>165100</xdr:colOff>
      <xdr:row>37</xdr:row>
      <xdr:rowOff>8355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170932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4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82728</xdr:rowOff>
    </xdr:from>
    <xdr:to>
      <xdr:col>6</xdr:col>
      <xdr:colOff>38100</xdr:colOff>
      <xdr:row>37</xdr:row>
      <xdr:rowOff>12878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4005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4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60811</xdr:rowOff>
    </xdr:from>
    <xdr:to>
      <xdr:col>24</xdr:col>
      <xdr:colOff>63500</xdr:colOff>
      <xdr:row>57</xdr:row>
      <xdr:rowOff>133277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833461"/>
          <a:ext cx="8382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60811</xdr:rowOff>
    </xdr:from>
    <xdr:to>
      <xdr:col>19</xdr:col>
      <xdr:colOff>177800</xdr:colOff>
      <xdr:row>57</xdr:row>
      <xdr:rowOff>81701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33461"/>
          <a:ext cx="889000" cy="2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81701</xdr:rowOff>
    </xdr:from>
    <xdr:to>
      <xdr:col>15</xdr:col>
      <xdr:colOff>50800</xdr:colOff>
      <xdr:row>57</xdr:row>
      <xdr:rowOff>109438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54351"/>
          <a:ext cx="8890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96038</xdr:rowOff>
    </xdr:from>
    <xdr:to>
      <xdr:col>10</xdr:col>
      <xdr:colOff>114300</xdr:colOff>
      <xdr:row>57</xdr:row>
      <xdr:rowOff>109438</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9868688"/>
          <a:ext cx="889000"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82477</xdr:rowOff>
    </xdr:from>
    <xdr:to>
      <xdr:col>24</xdr:col>
      <xdr:colOff>114300</xdr:colOff>
      <xdr:row>58</xdr:row>
      <xdr:rowOff>12627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5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60904</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3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10011</xdr:rowOff>
    </xdr:from>
    <xdr:to>
      <xdr:col>20</xdr:col>
      <xdr:colOff>38100</xdr:colOff>
      <xdr:row>57</xdr:row>
      <xdr:rowOff>111611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102738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7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30901</xdr:rowOff>
    </xdr:from>
    <xdr:to>
      <xdr:col>15</xdr:col>
      <xdr:colOff>101600</xdr:colOff>
      <xdr:row>57</xdr:row>
      <xdr:rowOff>132501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0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123628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9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58638</xdr:rowOff>
    </xdr:from>
    <xdr:to>
      <xdr:col>10</xdr:col>
      <xdr:colOff>165100</xdr:colOff>
      <xdr:row>57</xdr:row>
      <xdr:rowOff>160238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151365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2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45238</xdr:rowOff>
    </xdr:from>
    <xdr:to>
      <xdr:col>6</xdr:col>
      <xdr:colOff>38100</xdr:colOff>
      <xdr:row>57</xdr:row>
      <xdr:rowOff>146838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137965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1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41478</xdr:rowOff>
    </xdr:from>
    <xdr:to>
      <xdr:col>24</xdr:col>
      <xdr:colOff>63500</xdr:colOff>
      <xdr:row>76</xdr:row>
      <xdr:rowOff>41897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728778"/>
          <a:ext cx="838200" cy="34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41897</xdr:rowOff>
    </xdr:from>
    <xdr:to>
      <xdr:col>19</xdr:col>
      <xdr:colOff>177800</xdr:colOff>
      <xdr:row>76</xdr:row>
      <xdr:rowOff>106020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072097"/>
          <a:ext cx="889000" cy="6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106020</xdr:rowOff>
    </xdr:from>
    <xdr:to>
      <xdr:col>15</xdr:col>
      <xdr:colOff>50800</xdr:colOff>
      <xdr:row>76</xdr:row>
      <xdr:rowOff>108192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36220"/>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108192</xdr:rowOff>
    </xdr:from>
    <xdr:to>
      <xdr:col>10</xdr:col>
      <xdr:colOff>114300</xdr:colOff>
      <xdr:row>77</xdr:row>
      <xdr:rowOff>143548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38392"/>
          <a:ext cx="889000" cy="20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162128</xdr:rowOff>
    </xdr:from>
    <xdr:to>
      <xdr:col>24</xdr:col>
      <xdr:colOff>114300</xdr:colOff>
      <xdr:row>74</xdr:row>
      <xdr:rowOff>92278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67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13555</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5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162547</xdr:rowOff>
    </xdr:from>
    <xdr:to>
      <xdr:col>20</xdr:col>
      <xdr:colOff>38100</xdr:colOff>
      <xdr:row>76</xdr:row>
      <xdr:rowOff>92697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109224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79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55220</xdr:rowOff>
    </xdr:from>
    <xdr:to>
      <xdr:col>15</xdr:col>
      <xdr:colOff>101600</xdr:colOff>
      <xdr:row>76</xdr:row>
      <xdr:rowOff>156820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1897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86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57392</xdr:rowOff>
    </xdr:from>
    <xdr:to>
      <xdr:col>10</xdr:col>
      <xdr:colOff>165100</xdr:colOff>
      <xdr:row>76</xdr:row>
      <xdr:rowOff>158992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8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4068</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86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92748</xdr:rowOff>
    </xdr:from>
    <xdr:to>
      <xdr:col>6</xdr:col>
      <xdr:colOff>38100</xdr:colOff>
      <xdr:row>78</xdr:row>
      <xdr:rowOff>22898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39425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6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130721</xdr:rowOff>
    </xdr:from>
    <xdr:to>
      <xdr:col>24</xdr:col>
      <xdr:colOff>63500</xdr:colOff>
      <xdr:row>98</xdr:row>
      <xdr:rowOff>8268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761371"/>
          <a:ext cx="8382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8268</xdr:rowOff>
    </xdr:from>
    <xdr:to>
      <xdr:col>19</xdr:col>
      <xdr:colOff>177800</xdr:colOff>
      <xdr:row>98</xdr:row>
      <xdr:rowOff>56159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810368"/>
          <a:ext cx="889000" cy="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105029</xdr:rowOff>
    </xdr:from>
    <xdr:to>
      <xdr:col>15</xdr:col>
      <xdr:colOff>50800</xdr:colOff>
      <xdr:row>98</xdr:row>
      <xdr:rowOff>56159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735679"/>
          <a:ext cx="889000" cy="12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105029</xdr:rowOff>
    </xdr:from>
    <xdr:to>
      <xdr:col>10</xdr:col>
      <xdr:colOff>114300</xdr:colOff>
      <xdr:row>99</xdr:row>
      <xdr:rowOff>22834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35679"/>
          <a:ext cx="889000" cy="26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79921</xdr:rowOff>
    </xdr:from>
    <xdr:to>
      <xdr:col>24</xdr:col>
      <xdr:colOff>114300</xdr:colOff>
      <xdr:row>98</xdr:row>
      <xdr:rowOff>10071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71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166298</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62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128918</xdr:rowOff>
    </xdr:from>
    <xdr:to>
      <xdr:col>20</xdr:col>
      <xdr:colOff>38100</xdr:colOff>
      <xdr:row>98</xdr:row>
      <xdr:rowOff>59068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75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50195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85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5359</xdr:rowOff>
    </xdr:from>
    <xdr:to>
      <xdr:col>15</xdr:col>
      <xdr:colOff>101600</xdr:colOff>
      <xdr:row>98</xdr:row>
      <xdr:rowOff>106959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80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98086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90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54229</xdr:rowOff>
    </xdr:from>
    <xdr:to>
      <xdr:col>10</xdr:col>
      <xdr:colOff>165100</xdr:colOff>
      <xdr:row>97</xdr:row>
      <xdr:rowOff>155829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8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146956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7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143484</xdr:rowOff>
    </xdr:from>
    <xdr:to>
      <xdr:col>6</xdr:col>
      <xdr:colOff>38100</xdr:colOff>
      <xdr:row>99</xdr:row>
      <xdr:rowOff>73634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64761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3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52484</xdr:rowOff>
    </xdr:from>
    <xdr:to>
      <xdr:col>55</xdr:col>
      <xdr:colOff>0</xdr:colOff>
      <xdr:row>37</xdr:row>
      <xdr:rowOff>134029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396134"/>
          <a:ext cx="838200" cy="8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98138</xdr:rowOff>
    </xdr:from>
    <xdr:to>
      <xdr:col>50</xdr:col>
      <xdr:colOff>114300</xdr:colOff>
      <xdr:row>37</xdr:row>
      <xdr:rowOff>134029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41788"/>
          <a:ext cx="889000" cy="3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98138</xdr:rowOff>
    </xdr:from>
    <xdr:to>
      <xdr:col>45</xdr:col>
      <xdr:colOff>177800</xdr:colOff>
      <xdr:row>37</xdr:row>
      <xdr:rowOff>103755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441788"/>
          <a:ext cx="8890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94797</xdr:rowOff>
    </xdr:from>
    <xdr:to>
      <xdr:col>41</xdr:col>
      <xdr:colOff>50800</xdr:colOff>
      <xdr:row>37</xdr:row>
      <xdr:rowOff>103755</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09747"/>
          <a:ext cx="889000" cy="103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1684</xdr:rowOff>
    </xdr:from>
    <xdr:to>
      <xdr:col>55</xdr:col>
      <xdr:colOff>50800</xdr:colOff>
      <xdr:row>37</xdr:row>
      <xdr:rowOff>103284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4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24561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19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83229</xdr:rowOff>
    </xdr:from>
    <xdr:to>
      <xdr:col>50</xdr:col>
      <xdr:colOff>165100</xdr:colOff>
      <xdr:row>38</xdr:row>
      <xdr:rowOff>13379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2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4505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1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47338</xdr:rowOff>
    </xdr:from>
    <xdr:to>
      <xdr:col>46</xdr:col>
      <xdr:colOff>38100</xdr:colOff>
      <xdr:row>37</xdr:row>
      <xdr:rowOff>148938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140065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48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52955</xdr:rowOff>
    </xdr:from>
    <xdr:to>
      <xdr:col>41</xdr:col>
      <xdr:colOff>101600</xdr:colOff>
      <xdr:row>37</xdr:row>
      <xdr:rowOff>154555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9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145683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48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43997</xdr:rowOff>
    </xdr:from>
    <xdr:to>
      <xdr:col>36</xdr:col>
      <xdr:colOff>165100</xdr:colOff>
      <xdr:row>31</xdr:row>
      <xdr:rowOff>145597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136724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51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125870</xdr:rowOff>
    </xdr:from>
    <xdr:to>
      <xdr:col>55</xdr:col>
      <xdr:colOff>0</xdr:colOff>
      <xdr:row>52</xdr:row>
      <xdr:rowOff>82599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8869820"/>
          <a:ext cx="838200" cy="12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125870</xdr:rowOff>
    </xdr:from>
    <xdr:to>
      <xdr:col>50</xdr:col>
      <xdr:colOff>114300</xdr:colOff>
      <xdr:row>52</xdr:row>
      <xdr:rowOff>149987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8869820"/>
          <a:ext cx="889000" cy="19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149987</xdr:rowOff>
    </xdr:from>
    <xdr:to>
      <xdr:col>45</xdr:col>
      <xdr:colOff>177800</xdr:colOff>
      <xdr:row>55</xdr:row>
      <xdr:rowOff>146329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065387"/>
          <a:ext cx="889000" cy="51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146329</xdr:rowOff>
    </xdr:from>
    <xdr:to>
      <xdr:col>41</xdr:col>
      <xdr:colOff>50800</xdr:colOff>
      <xdr:row>56</xdr:row>
      <xdr:rowOff>60278</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576079"/>
          <a:ext cx="889000" cy="8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31799</xdr:rowOff>
    </xdr:from>
    <xdr:to>
      <xdr:col>55</xdr:col>
      <xdr:colOff>50800</xdr:colOff>
      <xdr:row>52</xdr:row>
      <xdr:rowOff>133399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54676</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79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75070</xdr:rowOff>
    </xdr:from>
    <xdr:to>
      <xdr:col>50</xdr:col>
      <xdr:colOff>165100</xdr:colOff>
      <xdr:row>52</xdr:row>
      <xdr:rowOff>5220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881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21747</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39795" y="859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99187</xdr:rowOff>
    </xdr:from>
    <xdr:to>
      <xdr:col>46</xdr:col>
      <xdr:colOff>38100</xdr:colOff>
      <xdr:row>53</xdr:row>
      <xdr:rowOff>29337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45864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878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95529</xdr:rowOff>
    </xdr:from>
    <xdr:to>
      <xdr:col>41</xdr:col>
      <xdr:colOff>101600</xdr:colOff>
      <xdr:row>56</xdr:row>
      <xdr:rowOff>25679</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5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42206</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30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9478</xdr:rowOff>
    </xdr:from>
    <xdr:to>
      <xdr:col>36</xdr:col>
      <xdr:colOff>165100</xdr:colOff>
      <xdr:row>56</xdr:row>
      <xdr:rowOff>111078</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1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102205</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0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132110</xdr:rowOff>
    </xdr:from>
    <xdr:to>
      <xdr:col>55</xdr:col>
      <xdr:colOff>0</xdr:colOff>
      <xdr:row>77</xdr:row>
      <xdr:rowOff>72743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162310"/>
          <a:ext cx="838200" cy="1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112359</xdr:rowOff>
    </xdr:from>
    <xdr:to>
      <xdr:col>50</xdr:col>
      <xdr:colOff>114300</xdr:colOff>
      <xdr:row>77</xdr:row>
      <xdr:rowOff>72743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142559"/>
          <a:ext cx="889000" cy="13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49197</xdr:rowOff>
    </xdr:from>
    <xdr:to>
      <xdr:col>45</xdr:col>
      <xdr:colOff>177800</xdr:colOff>
      <xdr:row>76</xdr:row>
      <xdr:rowOff>112359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2907947"/>
          <a:ext cx="889000" cy="23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22382</xdr:rowOff>
    </xdr:from>
    <xdr:to>
      <xdr:col>41</xdr:col>
      <xdr:colOff>50800</xdr:colOff>
      <xdr:row>75</xdr:row>
      <xdr:rowOff>49197</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2881132"/>
          <a:ext cx="889000" cy="2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81310</xdr:rowOff>
    </xdr:from>
    <xdr:to>
      <xdr:col>55</xdr:col>
      <xdr:colOff>50800</xdr:colOff>
      <xdr:row>77</xdr:row>
      <xdr:rowOff>11460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1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104188</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296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21943</xdr:rowOff>
    </xdr:from>
    <xdr:to>
      <xdr:col>50</xdr:col>
      <xdr:colOff>165100</xdr:colOff>
      <xdr:row>77</xdr:row>
      <xdr:rowOff>123543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140070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61559</xdr:rowOff>
    </xdr:from>
    <xdr:to>
      <xdr:col>46</xdr:col>
      <xdr:colOff>38100</xdr:colOff>
      <xdr:row>76</xdr:row>
      <xdr:rowOff>163159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9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8237</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8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169847</xdr:rowOff>
    </xdr:from>
    <xdr:to>
      <xdr:col>41</xdr:col>
      <xdr:colOff>101600</xdr:colOff>
      <xdr:row>75</xdr:row>
      <xdr:rowOff>99997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285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116524</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143032</xdr:rowOff>
    </xdr:from>
    <xdr:to>
      <xdr:col>36</xdr:col>
      <xdr:colOff>165100</xdr:colOff>
      <xdr:row>75</xdr:row>
      <xdr:rowOff>73182</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83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89709</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60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24583</xdr:rowOff>
    </xdr:from>
    <xdr:to>
      <xdr:col>55</xdr:col>
      <xdr:colOff>0</xdr:colOff>
      <xdr:row>93</xdr:row>
      <xdr:rowOff>80508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5797983"/>
          <a:ext cx="838200" cy="2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24583</xdr:rowOff>
    </xdr:from>
    <xdr:to>
      <xdr:col>50</xdr:col>
      <xdr:colOff>114300</xdr:colOff>
      <xdr:row>93</xdr:row>
      <xdr:rowOff>27832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5797983"/>
          <a:ext cx="889000" cy="17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27832</xdr:rowOff>
    </xdr:from>
    <xdr:to>
      <xdr:col>45</xdr:col>
      <xdr:colOff>177800</xdr:colOff>
      <xdr:row>97</xdr:row>
      <xdr:rowOff>35933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5972682"/>
          <a:ext cx="889000" cy="69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35933</xdr:rowOff>
    </xdr:from>
    <xdr:to>
      <xdr:col>41</xdr:col>
      <xdr:colOff>50800</xdr:colOff>
      <xdr:row>97</xdr:row>
      <xdr:rowOff>127682</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666583"/>
          <a:ext cx="889000" cy="9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29708</xdr:rowOff>
    </xdr:from>
    <xdr:to>
      <xdr:col>55</xdr:col>
      <xdr:colOff>50800</xdr:colOff>
      <xdr:row>93</xdr:row>
      <xdr:rowOff>131308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9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52585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82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145233</xdr:rowOff>
    </xdr:from>
    <xdr:to>
      <xdr:col>50</xdr:col>
      <xdr:colOff>165100</xdr:colOff>
      <xdr:row>92</xdr:row>
      <xdr:rowOff>75383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574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91910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552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148482</xdr:rowOff>
    </xdr:from>
    <xdr:to>
      <xdr:col>46</xdr:col>
      <xdr:colOff>38100</xdr:colOff>
      <xdr:row>93</xdr:row>
      <xdr:rowOff>78632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592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95159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69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156583</xdr:rowOff>
    </xdr:from>
    <xdr:to>
      <xdr:col>41</xdr:col>
      <xdr:colOff>101600</xdr:colOff>
      <xdr:row>97</xdr:row>
      <xdr:rowOff>86733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61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77860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70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76882</xdr:rowOff>
    </xdr:from>
    <xdr:to>
      <xdr:col>36</xdr:col>
      <xdr:colOff>165100</xdr:colOff>
      <xdr:row>98</xdr:row>
      <xdr:rowOff>7032</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70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169609</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80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115102</xdr:rowOff>
    </xdr:from>
    <xdr:to>
      <xdr:col>85</xdr:col>
      <xdr:colOff>127000</xdr:colOff>
      <xdr:row>38</xdr:row>
      <xdr:rowOff>127127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30202"/>
          <a:ext cx="838200" cy="1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114280</xdr:rowOff>
    </xdr:from>
    <xdr:to>
      <xdr:col>81</xdr:col>
      <xdr:colOff>50800</xdr:colOff>
      <xdr:row>38</xdr:row>
      <xdr:rowOff>115102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29380"/>
          <a:ext cx="8890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114280</xdr:rowOff>
    </xdr:from>
    <xdr:to>
      <xdr:col>76</xdr:col>
      <xdr:colOff>114300</xdr:colOff>
      <xdr:row>38</xdr:row>
      <xdr:rowOff>138694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29380"/>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138694</xdr:rowOff>
    </xdr:from>
    <xdr:to>
      <xdr:col>71</xdr:col>
      <xdr:colOff>177800</xdr:colOff>
      <xdr:row>38</xdr:row>
      <xdr:rowOff>139471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53794"/>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76327</xdr:rowOff>
    </xdr:from>
    <xdr:to>
      <xdr:col>85</xdr:col>
      <xdr:colOff>177800</xdr:colOff>
      <xdr:row>39</xdr:row>
      <xdr:rowOff>6477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9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162704</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06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64302</xdr:rowOff>
    </xdr:from>
    <xdr:to>
      <xdr:col>81</xdr:col>
      <xdr:colOff>101600</xdr:colOff>
      <xdr:row>38</xdr:row>
      <xdr:rowOff>165902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7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157029</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72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63480</xdr:rowOff>
    </xdr:from>
    <xdr:to>
      <xdr:col>76</xdr:col>
      <xdr:colOff>165100</xdr:colOff>
      <xdr:row>38</xdr:row>
      <xdr:rowOff>165080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7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156207</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71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87894</xdr:rowOff>
    </xdr:from>
    <xdr:to>
      <xdr:col>72</xdr:col>
      <xdr:colOff>38100</xdr:colOff>
      <xdr:row>39</xdr:row>
      <xdr:rowOff>18044</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9171</xdr:rowOff>
    </xdr:from>
    <xdr:ext cx="313932"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46333" y="66957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88671</xdr:rowOff>
    </xdr:from>
    <xdr:to>
      <xdr:col>67</xdr:col>
      <xdr:colOff>101600</xdr:colOff>
      <xdr:row>39</xdr:row>
      <xdr:rowOff>18821</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9948</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135830</xdr:rowOff>
    </xdr:from>
    <xdr:to>
      <xdr:col>85</xdr:col>
      <xdr:colOff>127000</xdr:colOff>
      <xdr:row>76</xdr:row>
      <xdr:rowOff>145904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66030"/>
          <a:ext cx="838200" cy="1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145904</xdr:rowOff>
    </xdr:from>
    <xdr:to>
      <xdr:col>81</xdr:col>
      <xdr:colOff>50800</xdr:colOff>
      <xdr:row>76</xdr:row>
      <xdr:rowOff>151245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76104"/>
          <a:ext cx="889000" cy="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151245</xdr:rowOff>
    </xdr:from>
    <xdr:to>
      <xdr:col>76</xdr:col>
      <xdr:colOff>114300</xdr:colOff>
      <xdr:row>76</xdr:row>
      <xdr:rowOff>153025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81445"/>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153025</xdr:rowOff>
    </xdr:from>
    <xdr:to>
      <xdr:col>71</xdr:col>
      <xdr:colOff>177800</xdr:colOff>
      <xdr:row>76</xdr:row>
      <xdr:rowOff>154738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83225"/>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85030</xdr:rowOff>
    </xdr:from>
    <xdr:to>
      <xdr:col>85</xdr:col>
      <xdr:colOff>177800</xdr:colOff>
      <xdr:row>77</xdr:row>
      <xdr:rowOff>15180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63457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9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95104</xdr:rowOff>
    </xdr:from>
    <xdr:to>
      <xdr:col>81</xdr:col>
      <xdr:colOff>101600</xdr:colOff>
      <xdr:row>77</xdr:row>
      <xdr:rowOff>25254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16381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1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100445</xdr:rowOff>
    </xdr:from>
    <xdr:to>
      <xdr:col>76</xdr:col>
      <xdr:colOff>165100</xdr:colOff>
      <xdr:row>77</xdr:row>
      <xdr:rowOff>30595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3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21722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102225</xdr:rowOff>
    </xdr:from>
    <xdr:to>
      <xdr:col>72</xdr:col>
      <xdr:colOff>38100</xdr:colOff>
      <xdr:row>77</xdr:row>
      <xdr:rowOff>32375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23502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2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103938</xdr:rowOff>
    </xdr:from>
    <xdr:to>
      <xdr:col>67</xdr:col>
      <xdr:colOff>101600</xdr:colOff>
      <xdr:row>77</xdr:row>
      <xdr:rowOff>34088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3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25215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2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106172</xdr:rowOff>
    </xdr:from>
    <xdr:to>
      <xdr:col>85</xdr:col>
      <xdr:colOff>127000</xdr:colOff>
      <xdr:row>98</xdr:row>
      <xdr:rowOff>133490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08272"/>
          <a:ext cx="8382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157468</xdr:rowOff>
    </xdr:from>
    <xdr:to>
      <xdr:col>81</xdr:col>
      <xdr:colOff>50800</xdr:colOff>
      <xdr:row>98</xdr:row>
      <xdr:rowOff>133490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88118"/>
          <a:ext cx="889000" cy="1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134150</xdr:rowOff>
    </xdr:from>
    <xdr:to>
      <xdr:col>76</xdr:col>
      <xdr:colOff>114300</xdr:colOff>
      <xdr:row>97</xdr:row>
      <xdr:rowOff>157468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593350"/>
          <a:ext cx="889000" cy="19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134150</xdr:rowOff>
    </xdr:from>
    <xdr:to>
      <xdr:col>71</xdr:col>
      <xdr:colOff>177800</xdr:colOff>
      <xdr:row>98</xdr:row>
      <xdr:rowOff>79350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593350"/>
          <a:ext cx="889000" cy="28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55372</xdr:rowOff>
    </xdr:from>
    <xdr:to>
      <xdr:col>85</xdr:col>
      <xdr:colOff>177800</xdr:colOff>
      <xdr:row>98</xdr:row>
      <xdr:rowOff>156972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5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141749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7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82690</xdr:rowOff>
    </xdr:from>
    <xdr:to>
      <xdr:col>81</xdr:col>
      <xdr:colOff>101600</xdr:colOff>
      <xdr:row>99</xdr:row>
      <xdr:rowOff>12840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3967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106668</xdr:rowOff>
    </xdr:from>
    <xdr:to>
      <xdr:col>76</xdr:col>
      <xdr:colOff>165100</xdr:colOff>
      <xdr:row>98</xdr:row>
      <xdr:rowOff>36818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27945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3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83350</xdr:rowOff>
    </xdr:from>
    <xdr:to>
      <xdr:col>72</xdr:col>
      <xdr:colOff>38100</xdr:colOff>
      <xdr:row>97</xdr:row>
      <xdr:rowOff>13500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30027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28550</xdr:rowOff>
    </xdr:from>
    <xdr:to>
      <xdr:col>67</xdr:col>
      <xdr:colOff>101600</xdr:colOff>
      <xdr:row>98</xdr:row>
      <xdr:rowOff>130150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121277</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92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70160</xdr:rowOff>
    </xdr:from>
    <xdr:to>
      <xdr:col>116</xdr:col>
      <xdr:colOff>63500</xdr:colOff>
      <xdr:row>38</xdr:row>
      <xdr:rowOff>80676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85260"/>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80676</xdr:rowOff>
    </xdr:from>
    <xdr:to>
      <xdr:col>111</xdr:col>
      <xdr:colOff>177800</xdr:colOff>
      <xdr:row>38</xdr:row>
      <xdr:rowOff>98232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95776"/>
          <a:ext cx="889000" cy="1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98232</xdr:rowOff>
    </xdr:from>
    <xdr:to>
      <xdr:col>107</xdr:col>
      <xdr:colOff>50800</xdr:colOff>
      <xdr:row>38</xdr:row>
      <xdr:rowOff>112588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613332"/>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112588</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27688"/>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19360</xdr:rowOff>
    </xdr:from>
    <xdr:to>
      <xdr:col>116</xdr:col>
      <xdr:colOff>114300</xdr:colOff>
      <xdr:row>38</xdr:row>
      <xdr:rowOff>120960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3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105737</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4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29876</xdr:rowOff>
    </xdr:from>
    <xdr:to>
      <xdr:col>112</xdr:col>
      <xdr:colOff>38100</xdr:colOff>
      <xdr:row>38</xdr:row>
      <xdr:rowOff>131476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4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122603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3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47432</xdr:rowOff>
    </xdr:from>
    <xdr:to>
      <xdr:col>107</xdr:col>
      <xdr:colOff>101600</xdr:colOff>
      <xdr:row>38</xdr:row>
      <xdr:rowOff>149032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6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140159</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55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61788</xdr:rowOff>
    </xdr:from>
    <xdr:to>
      <xdr:col>102</xdr:col>
      <xdr:colOff>165100</xdr:colOff>
      <xdr:row>38</xdr:row>
      <xdr:rowOff>163388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154515</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69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78412</xdr:rowOff>
    </xdr:from>
    <xdr:to>
      <xdr:col>116</xdr:col>
      <xdr:colOff>63500</xdr:colOff>
      <xdr:row>78</xdr:row>
      <xdr:rowOff>96814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451512"/>
          <a:ext cx="8382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96814</xdr:rowOff>
    </xdr:from>
    <xdr:to>
      <xdr:col>111</xdr:col>
      <xdr:colOff>177800</xdr:colOff>
      <xdr:row>78</xdr:row>
      <xdr:rowOff>105798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469914"/>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105798</xdr:rowOff>
    </xdr:from>
    <xdr:to>
      <xdr:col>107</xdr:col>
      <xdr:colOff>50800</xdr:colOff>
      <xdr:row>78</xdr:row>
      <xdr:rowOff>131997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478898"/>
          <a:ext cx="8890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122372</xdr:rowOff>
    </xdr:from>
    <xdr:to>
      <xdr:col>102</xdr:col>
      <xdr:colOff>114300</xdr:colOff>
      <xdr:row>78</xdr:row>
      <xdr:rowOff>131997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495472"/>
          <a:ext cx="889000" cy="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27612</xdr:rowOff>
    </xdr:from>
    <xdr:to>
      <xdr:col>116</xdr:col>
      <xdr:colOff>114300</xdr:colOff>
      <xdr:row>78</xdr:row>
      <xdr:rowOff>129212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40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113989</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31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46014</xdr:rowOff>
    </xdr:from>
    <xdr:to>
      <xdr:col>112</xdr:col>
      <xdr:colOff>38100</xdr:colOff>
      <xdr:row>78</xdr:row>
      <xdr:rowOff>147614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4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138741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5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54998</xdr:rowOff>
    </xdr:from>
    <xdr:to>
      <xdr:col>107</xdr:col>
      <xdr:colOff>101600</xdr:colOff>
      <xdr:row>78</xdr:row>
      <xdr:rowOff>156598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42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147725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52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81197</xdr:rowOff>
    </xdr:from>
    <xdr:to>
      <xdr:col>102</xdr:col>
      <xdr:colOff>165100</xdr:colOff>
      <xdr:row>79</xdr:row>
      <xdr:rowOff>11347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45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2474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54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71572</xdr:rowOff>
    </xdr:from>
    <xdr:to>
      <xdr:col>98</xdr:col>
      <xdr:colOff>38100</xdr:colOff>
      <xdr:row>79</xdr:row>
      <xdr:rowOff>1722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164299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3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類似団体内平均値と比べると、維持補修費、普通建設事業費（うち新規設備）及び普通建設事業費（うち更新整備）が大きく上回っており、それ以外はほぼ同水準または下回っている。</a:t>
          </a:r>
        </a:p>
        <a:p>
          <a:r>
            <a:rPr kumimoji="1" lang="ja-JP" altLang="en-US" sz="1300">
              <a:latin typeface="ＭＳ Ｐゴシック" panose="020B0600070205080204" pitchFamily="50" charset="-128"/>
              <a:ea typeface="ＭＳ Ｐゴシック" panose="020B0600070205080204" pitchFamily="50" charset="-128"/>
            </a:rPr>
            <a:t>老朽化した施設が多く、施設の補修、更新及び統廃合による新規整備に多額の費用がかかるため、維持補修費及び普通建設事業費が類似団体内平均値を上回っている。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物件費は、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類似団体内平均値と同様に増加傾向であったが、</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月から自施設でのごみの焼却を再開したため減少となり、類似団体内平均値を下回っている。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扶助費が類似団体内平均値を下回っている要因としては、第二次産業従事者が多いため生活保護受給者が少ないことや、高齢者の割合が低いことなどが挙げられる。</a:t>
          </a:r>
        </a:p>
        <a:p>
          <a:r>
            <a:rPr kumimoji="1" lang="ja-JP" altLang="en-US" sz="1300">
              <a:latin typeface="ＭＳ Ｐゴシック" panose="020B0600070205080204" pitchFamily="50" charset="-128"/>
              <a:ea typeface="ＭＳ Ｐゴシック" panose="020B0600070205080204" pitchFamily="50" charset="-128"/>
            </a:rPr>
            <a:t>すでに経常経費の削減には努めているところではあるが、今後見込まれる大幅な税収減に備え、事務事業の見直しを進め、コストの低減に努める。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162560</xdr:rowOff>
    </xdr:from>
    <xdr:to>
      <xdr:col>24</xdr:col>
      <xdr:colOff>63500</xdr:colOff>
      <xdr:row>36</xdr:row>
      <xdr:rowOff>17628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63310"/>
          <a:ext cx="8382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10313</xdr:rowOff>
    </xdr:from>
    <xdr:to>
      <xdr:col>19</xdr:col>
      <xdr:colOff>177800</xdr:colOff>
      <xdr:row>36</xdr:row>
      <xdr:rowOff>17628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8251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10313</xdr:rowOff>
    </xdr:from>
    <xdr:to>
      <xdr:col>15</xdr:col>
      <xdr:colOff>50800</xdr:colOff>
      <xdr:row>36</xdr:row>
      <xdr:rowOff>23571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82513"/>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23571</xdr:rowOff>
    </xdr:from>
    <xdr:to>
      <xdr:col>10</xdr:col>
      <xdr:colOff>114300</xdr:colOff>
      <xdr:row>36</xdr:row>
      <xdr:rowOff>35458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9577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111760</xdr:rowOff>
    </xdr:from>
    <xdr:to>
      <xdr:col>24</xdr:col>
      <xdr:colOff>114300</xdr:colOff>
      <xdr:row>36</xdr:row>
      <xdr:rowOff>41910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90187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9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138278</xdr:rowOff>
    </xdr:from>
    <xdr:to>
      <xdr:col>20</xdr:col>
      <xdr:colOff>38100</xdr:colOff>
      <xdr:row>36</xdr:row>
      <xdr:rowOff>68428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3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59555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3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130963</xdr:rowOff>
    </xdr:from>
    <xdr:to>
      <xdr:col>15</xdr:col>
      <xdr:colOff>101600</xdr:colOff>
      <xdr:row>36</xdr:row>
      <xdr:rowOff>61113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3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52240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2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144221</xdr:rowOff>
    </xdr:from>
    <xdr:to>
      <xdr:col>10</xdr:col>
      <xdr:colOff>165100</xdr:colOff>
      <xdr:row>36</xdr:row>
      <xdr:rowOff>74371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65498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156108</xdr:rowOff>
    </xdr:from>
    <xdr:to>
      <xdr:col>6</xdr:col>
      <xdr:colOff>38100</xdr:colOff>
      <xdr:row>36</xdr:row>
      <xdr:rowOff>86258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5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77385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4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68285</xdr:rowOff>
    </xdr:from>
    <xdr:to>
      <xdr:col>24</xdr:col>
      <xdr:colOff>63500</xdr:colOff>
      <xdr:row>57</xdr:row>
      <xdr:rowOff>6525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69485"/>
          <a:ext cx="838200" cy="10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117145</xdr:rowOff>
    </xdr:from>
    <xdr:to>
      <xdr:col>19</xdr:col>
      <xdr:colOff>177800</xdr:colOff>
      <xdr:row>57</xdr:row>
      <xdr:rowOff>6525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18345"/>
          <a:ext cx="889000" cy="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12408</xdr:rowOff>
    </xdr:from>
    <xdr:to>
      <xdr:col>15</xdr:col>
      <xdr:colOff>50800</xdr:colOff>
      <xdr:row>56</xdr:row>
      <xdr:rowOff>117145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13608"/>
          <a:ext cx="889000" cy="10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106355</xdr:rowOff>
    </xdr:from>
    <xdr:to>
      <xdr:col>10</xdr:col>
      <xdr:colOff>114300</xdr:colOff>
      <xdr:row>56</xdr:row>
      <xdr:rowOff>12408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21755"/>
          <a:ext cx="889000" cy="59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17485</xdr:rowOff>
    </xdr:from>
    <xdr:to>
      <xdr:col>24</xdr:col>
      <xdr:colOff>114300</xdr:colOff>
      <xdr:row>56</xdr:row>
      <xdr:rowOff>119085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167362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9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127175</xdr:rowOff>
    </xdr:from>
    <xdr:to>
      <xdr:col>20</xdr:col>
      <xdr:colOff>38100</xdr:colOff>
      <xdr:row>57</xdr:row>
      <xdr:rowOff>57325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2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48452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2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66345</xdr:rowOff>
    </xdr:from>
    <xdr:to>
      <xdr:col>15</xdr:col>
      <xdr:colOff>101600</xdr:colOff>
      <xdr:row>56</xdr:row>
      <xdr:rowOff>167945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159072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6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133058</xdr:rowOff>
    </xdr:from>
    <xdr:to>
      <xdr:col>10</xdr:col>
      <xdr:colOff>165100</xdr:colOff>
      <xdr:row>56</xdr:row>
      <xdr:rowOff>63208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6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54335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5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55555</xdr:rowOff>
    </xdr:from>
    <xdr:to>
      <xdr:col>6</xdr:col>
      <xdr:colOff>38100</xdr:colOff>
      <xdr:row>52</xdr:row>
      <xdr:rowOff>157155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148282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6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168927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94352</xdr:rowOff>
    </xdr:from>
    <xdr:to>
      <xdr:col>24</xdr:col>
      <xdr:colOff>62865</xdr:colOff>
      <xdr:row>77</xdr:row>
      <xdr:rowOff>26915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5852"/>
          <a:ext cx="1270" cy="113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30742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32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26915</xdr:rowOff>
    </xdr:from>
    <xdr:to>
      <xdr:col>24</xdr:col>
      <xdr:colOff>152400</xdr:colOff>
      <xdr:row>77</xdr:row>
      <xdr:rowOff>26915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2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41029</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71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94352</xdr:rowOff>
    </xdr:from>
    <xdr:to>
      <xdr:col>24</xdr:col>
      <xdr:colOff>152400</xdr:colOff>
      <xdr:row>70</xdr:row>
      <xdr:rowOff>94352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5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26915</xdr:rowOff>
    </xdr:from>
    <xdr:to>
      <xdr:col>24</xdr:col>
      <xdr:colOff>63500</xdr:colOff>
      <xdr:row>77</xdr:row>
      <xdr:rowOff>107153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8565"/>
          <a:ext cx="838200" cy="8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15794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5316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164367</xdr:rowOff>
    </xdr:from>
    <xdr:to>
      <xdr:col>24</xdr:col>
      <xdr:colOff>114300</xdr:colOff>
      <xdr:row>74</xdr:row>
      <xdr:rowOff>94517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680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107153</xdr:rowOff>
    </xdr:from>
    <xdr:to>
      <xdr:col>19</xdr:col>
      <xdr:colOff>177800</xdr:colOff>
      <xdr:row>78</xdr:row>
      <xdr:rowOff>13932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08803"/>
          <a:ext cx="889000" cy="7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109417</xdr:rowOff>
    </xdr:from>
    <xdr:to>
      <xdr:col>20</xdr:col>
      <xdr:colOff>38100</xdr:colOff>
      <xdr:row>75</xdr:row>
      <xdr:rowOff>39567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79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56094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57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61567</xdr:rowOff>
    </xdr:from>
    <xdr:to>
      <xdr:col>15</xdr:col>
      <xdr:colOff>50800</xdr:colOff>
      <xdr:row>78</xdr:row>
      <xdr:rowOff>13932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3217"/>
          <a:ext cx="889000" cy="12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35551</xdr:rowOff>
    </xdr:from>
    <xdr:to>
      <xdr:col>15</xdr:col>
      <xdr:colOff>101600</xdr:colOff>
      <xdr:row>75</xdr:row>
      <xdr:rowOff>137151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89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153678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66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61567</xdr:rowOff>
    </xdr:from>
    <xdr:to>
      <xdr:col>10</xdr:col>
      <xdr:colOff>114300</xdr:colOff>
      <xdr:row>78</xdr:row>
      <xdr:rowOff>144738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3217"/>
          <a:ext cx="889000" cy="25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127457</xdr:rowOff>
    </xdr:from>
    <xdr:to>
      <xdr:col>10</xdr:col>
      <xdr:colOff>165100</xdr:colOff>
      <xdr:row>75</xdr:row>
      <xdr:rowOff>57607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1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74134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5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28350</xdr:rowOff>
    </xdr:from>
    <xdr:to>
      <xdr:col>6</xdr:col>
      <xdr:colOff>38100</xdr:colOff>
      <xdr:row>76</xdr:row>
      <xdr:rowOff>129950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5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146476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147565</xdr:rowOff>
    </xdr:from>
    <xdr:to>
      <xdr:col>24</xdr:col>
      <xdr:colOff>114300</xdr:colOff>
      <xdr:row>77</xdr:row>
      <xdr:rowOff>77715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62492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56353</xdr:rowOff>
    </xdr:from>
    <xdr:to>
      <xdr:col>20</xdr:col>
      <xdr:colOff>38100</xdr:colOff>
      <xdr:row>77</xdr:row>
      <xdr:rowOff>157953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5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149080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5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134582</xdr:rowOff>
    </xdr:from>
    <xdr:to>
      <xdr:col>15</xdr:col>
      <xdr:colOff>101600</xdr:colOff>
      <xdr:row>78</xdr:row>
      <xdr:rowOff>64732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55859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2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10767</xdr:rowOff>
    </xdr:from>
    <xdr:to>
      <xdr:col>10</xdr:col>
      <xdr:colOff>165100</xdr:colOff>
      <xdr:row>77</xdr:row>
      <xdr:rowOff>112367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103494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5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93938</xdr:rowOff>
    </xdr:from>
    <xdr:to>
      <xdr:col>6</xdr:col>
      <xdr:colOff>38100</xdr:colOff>
      <xdr:row>79</xdr:row>
      <xdr:rowOff>24088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6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15215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5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140957</xdr:rowOff>
    </xdr:from>
    <xdr:to>
      <xdr:col>24</xdr:col>
      <xdr:colOff>63500</xdr:colOff>
      <xdr:row>93</xdr:row>
      <xdr:rowOff>12751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5400007"/>
          <a:ext cx="838200" cy="55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89</xdr:row>
      <xdr:rowOff>130023</xdr:rowOff>
    </xdr:from>
    <xdr:to>
      <xdr:col>19</xdr:col>
      <xdr:colOff>177800</xdr:colOff>
      <xdr:row>89</xdr:row>
      <xdr:rowOff>140957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5389073"/>
          <a:ext cx="889000" cy="1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89</xdr:row>
      <xdr:rowOff>130023</xdr:rowOff>
    </xdr:from>
    <xdr:to>
      <xdr:col>15</xdr:col>
      <xdr:colOff>50800</xdr:colOff>
      <xdr:row>93</xdr:row>
      <xdr:rowOff>164751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5389073"/>
          <a:ext cx="889000" cy="72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164751</xdr:rowOff>
    </xdr:from>
    <xdr:to>
      <xdr:col>10</xdr:col>
      <xdr:colOff>114300</xdr:colOff>
      <xdr:row>95</xdr:row>
      <xdr:rowOff>76873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109601"/>
          <a:ext cx="889000" cy="25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133401</xdr:rowOff>
    </xdr:from>
    <xdr:to>
      <xdr:col>24</xdr:col>
      <xdr:colOff>114300</xdr:colOff>
      <xdr:row>93</xdr:row>
      <xdr:rowOff>63551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90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156278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75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89</xdr:row>
      <xdr:rowOff>90157</xdr:rowOff>
    </xdr:from>
    <xdr:to>
      <xdr:col>20</xdr:col>
      <xdr:colOff>38100</xdr:colOff>
      <xdr:row>90</xdr:row>
      <xdr:rowOff>20307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534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36834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97795" y="1512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89</xdr:row>
      <xdr:rowOff>79223</xdr:rowOff>
    </xdr:from>
    <xdr:to>
      <xdr:col>15</xdr:col>
      <xdr:colOff>101600</xdr:colOff>
      <xdr:row>90</xdr:row>
      <xdr:rowOff>9373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533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88</xdr:row>
      <xdr:rowOff>25900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08795" y="1511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113951</xdr:rowOff>
    </xdr:from>
    <xdr:to>
      <xdr:col>10</xdr:col>
      <xdr:colOff>165100</xdr:colOff>
      <xdr:row>94</xdr:row>
      <xdr:rowOff>44101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0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60628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583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26073</xdr:rowOff>
    </xdr:from>
    <xdr:to>
      <xdr:col>6</xdr:col>
      <xdr:colOff>38100</xdr:colOff>
      <xdr:row>95</xdr:row>
      <xdr:rowOff>127673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3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144200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0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133495</xdr:rowOff>
    </xdr:from>
    <xdr:to>
      <xdr:col>55</xdr:col>
      <xdr:colOff>0</xdr:colOff>
      <xdr:row>38</xdr:row>
      <xdr:rowOff>151565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48595"/>
          <a:ext cx="838200" cy="1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102906</xdr:rowOff>
    </xdr:from>
    <xdr:to>
      <xdr:col>50</xdr:col>
      <xdr:colOff>114300</xdr:colOff>
      <xdr:row>38</xdr:row>
      <xdr:rowOff>133495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18006"/>
          <a:ext cx="889000" cy="3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102906</xdr:rowOff>
    </xdr:from>
    <xdr:to>
      <xdr:col>45</xdr:col>
      <xdr:colOff>177800</xdr:colOff>
      <xdr:row>38</xdr:row>
      <xdr:rowOff>132407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18006"/>
          <a:ext cx="889000" cy="2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125331</xdr:rowOff>
    </xdr:from>
    <xdr:to>
      <xdr:col>41</xdr:col>
      <xdr:colOff>50800</xdr:colOff>
      <xdr:row>38</xdr:row>
      <xdr:rowOff>132407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40431"/>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100765</xdr:rowOff>
    </xdr:from>
    <xdr:to>
      <xdr:col>55</xdr:col>
      <xdr:colOff>50800</xdr:colOff>
      <xdr:row>39</xdr:row>
      <xdr:rowOff>30915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82695</xdr:rowOff>
    </xdr:from>
    <xdr:to>
      <xdr:col>50</xdr:col>
      <xdr:colOff>165100</xdr:colOff>
      <xdr:row>39</xdr:row>
      <xdr:rowOff>12845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29372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3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52106</xdr:rowOff>
    </xdr:from>
    <xdr:to>
      <xdr:col>46</xdr:col>
      <xdr:colOff>38100</xdr:colOff>
      <xdr:row>38</xdr:row>
      <xdr:rowOff>153706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6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170233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34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81607</xdr:rowOff>
    </xdr:from>
    <xdr:to>
      <xdr:col>41</xdr:col>
      <xdr:colOff>101600</xdr:colOff>
      <xdr:row>39</xdr:row>
      <xdr:rowOff>11757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9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28284</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37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74531</xdr:rowOff>
    </xdr:from>
    <xdr:to>
      <xdr:col>36</xdr:col>
      <xdr:colOff>165100</xdr:colOff>
      <xdr:row>39</xdr:row>
      <xdr:rowOff>4681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8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21208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36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44036</xdr:rowOff>
    </xdr:from>
    <xdr:to>
      <xdr:col>55</xdr:col>
      <xdr:colOff>0</xdr:colOff>
      <xdr:row>59</xdr:row>
      <xdr:rowOff>44178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10159586"/>
          <a:ext cx="8382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146460</xdr:rowOff>
    </xdr:from>
    <xdr:to>
      <xdr:col>50</xdr:col>
      <xdr:colOff>114300</xdr:colOff>
      <xdr:row>59</xdr:row>
      <xdr:rowOff>44036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10090560"/>
          <a:ext cx="889000" cy="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146460</xdr:rowOff>
    </xdr:from>
    <xdr:to>
      <xdr:col>45</xdr:col>
      <xdr:colOff>177800</xdr:colOff>
      <xdr:row>58</xdr:row>
      <xdr:rowOff>171258</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090560"/>
          <a:ext cx="889000" cy="2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171258</xdr:rowOff>
    </xdr:from>
    <xdr:to>
      <xdr:col>41</xdr:col>
      <xdr:colOff>50800</xdr:colOff>
      <xdr:row>59</xdr:row>
      <xdr:rowOff>59810</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115358"/>
          <a:ext cx="889000" cy="6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164828</xdr:rowOff>
    </xdr:from>
    <xdr:to>
      <xdr:col>55</xdr:col>
      <xdr:colOff>50800</xdr:colOff>
      <xdr:row>59</xdr:row>
      <xdr:rowOff>94978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10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79755</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1002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164686</xdr:rowOff>
    </xdr:from>
    <xdr:to>
      <xdr:col>50</xdr:col>
      <xdr:colOff>165100</xdr:colOff>
      <xdr:row>59</xdr:row>
      <xdr:rowOff>94836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10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85963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428" y="1020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95660</xdr:rowOff>
    </xdr:from>
    <xdr:to>
      <xdr:col>46</xdr:col>
      <xdr:colOff>38100</xdr:colOff>
      <xdr:row>59</xdr:row>
      <xdr:rowOff>25810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03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16937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1013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120458</xdr:rowOff>
    </xdr:from>
    <xdr:to>
      <xdr:col>41</xdr:col>
      <xdr:colOff>101600</xdr:colOff>
      <xdr:row>59</xdr:row>
      <xdr:rowOff>50608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06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41735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15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9010</xdr:rowOff>
    </xdr:from>
    <xdr:to>
      <xdr:col>36</xdr:col>
      <xdr:colOff>165100</xdr:colOff>
      <xdr:row>59</xdr:row>
      <xdr:rowOff>110610</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12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101737</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21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127699</xdr:rowOff>
    </xdr:from>
    <xdr:to>
      <xdr:col>55</xdr:col>
      <xdr:colOff>0</xdr:colOff>
      <xdr:row>77</xdr:row>
      <xdr:rowOff>38430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57899"/>
          <a:ext cx="838200" cy="8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127699</xdr:rowOff>
    </xdr:from>
    <xdr:to>
      <xdr:col>50</xdr:col>
      <xdr:colOff>114300</xdr:colOff>
      <xdr:row>77</xdr:row>
      <xdr:rowOff>54111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57899"/>
          <a:ext cx="889000" cy="9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5877</xdr:rowOff>
    </xdr:from>
    <xdr:to>
      <xdr:col>45</xdr:col>
      <xdr:colOff>177800</xdr:colOff>
      <xdr:row>77</xdr:row>
      <xdr:rowOff>54111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207527"/>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5877</xdr:rowOff>
    </xdr:from>
    <xdr:to>
      <xdr:col>41</xdr:col>
      <xdr:colOff>50800</xdr:colOff>
      <xdr:row>77</xdr:row>
      <xdr:rowOff>40579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207527"/>
          <a:ext cx="889000" cy="3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159080</xdr:rowOff>
    </xdr:from>
    <xdr:to>
      <xdr:col>55</xdr:col>
      <xdr:colOff>50800</xdr:colOff>
      <xdr:row>77</xdr:row>
      <xdr:rowOff>89230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137507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6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76899</xdr:rowOff>
    </xdr:from>
    <xdr:to>
      <xdr:col>50</xdr:col>
      <xdr:colOff>165100</xdr:colOff>
      <xdr:row>77</xdr:row>
      <xdr:rowOff>7049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23575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8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3311</xdr:rowOff>
    </xdr:from>
    <xdr:to>
      <xdr:col>46</xdr:col>
      <xdr:colOff>38100</xdr:colOff>
      <xdr:row>77</xdr:row>
      <xdr:rowOff>104911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0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96038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9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126527</xdr:rowOff>
    </xdr:from>
    <xdr:to>
      <xdr:col>41</xdr:col>
      <xdr:colOff>101600</xdr:colOff>
      <xdr:row>77</xdr:row>
      <xdr:rowOff>56677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47804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4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161229</xdr:rowOff>
    </xdr:from>
    <xdr:to>
      <xdr:col>36</xdr:col>
      <xdr:colOff>165100</xdr:colOff>
      <xdr:row>77</xdr:row>
      <xdr:rowOff>91379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82506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8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86500</xdr:rowOff>
    </xdr:from>
    <xdr:to>
      <xdr:col>55</xdr:col>
      <xdr:colOff>0</xdr:colOff>
      <xdr:row>95</xdr:row>
      <xdr:rowOff>170472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374250"/>
          <a:ext cx="8382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170472</xdr:rowOff>
    </xdr:from>
    <xdr:to>
      <xdr:col>50</xdr:col>
      <xdr:colOff>114300</xdr:colOff>
      <xdr:row>96</xdr:row>
      <xdr:rowOff>22834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458222"/>
          <a:ext cx="8890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22834</xdr:rowOff>
    </xdr:from>
    <xdr:to>
      <xdr:col>45</xdr:col>
      <xdr:colOff>177800</xdr:colOff>
      <xdr:row>96</xdr:row>
      <xdr:rowOff>42760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482034"/>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34607</xdr:rowOff>
    </xdr:from>
    <xdr:to>
      <xdr:col>41</xdr:col>
      <xdr:colOff>50800</xdr:colOff>
      <xdr:row>96</xdr:row>
      <xdr:rowOff>42760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493807"/>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35700</xdr:rowOff>
    </xdr:from>
    <xdr:to>
      <xdr:col>55</xdr:col>
      <xdr:colOff>50800</xdr:colOff>
      <xdr:row>95</xdr:row>
      <xdr:rowOff>137300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2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58577</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17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119672</xdr:rowOff>
    </xdr:from>
    <xdr:to>
      <xdr:col>50</xdr:col>
      <xdr:colOff>165100</xdr:colOff>
      <xdr:row>96</xdr:row>
      <xdr:rowOff>49822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4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40949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5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143484</xdr:rowOff>
    </xdr:from>
    <xdr:to>
      <xdr:col>46</xdr:col>
      <xdr:colOff>38100</xdr:colOff>
      <xdr:row>96</xdr:row>
      <xdr:rowOff>73634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43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64761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52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163410</xdr:rowOff>
    </xdr:from>
    <xdr:to>
      <xdr:col>41</xdr:col>
      <xdr:colOff>101600</xdr:colOff>
      <xdr:row>96</xdr:row>
      <xdr:rowOff>93560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4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84687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54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155257</xdr:rowOff>
    </xdr:from>
    <xdr:to>
      <xdr:col>36</xdr:col>
      <xdr:colOff>165100</xdr:colOff>
      <xdr:row>96</xdr:row>
      <xdr:rowOff>85407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44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76534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53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47422</xdr:rowOff>
    </xdr:from>
    <xdr:to>
      <xdr:col>85</xdr:col>
      <xdr:colOff>127000</xdr:colOff>
      <xdr:row>36</xdr:row>
      <xdr:rowOff>70968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048172"/>
          <a:ext cx="8382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70968</xdr:rowOff>
    </xdr:from>
    <xdr:to>
      <xdr:col>81</xdr:col>
      <xdr:colOff>50800</xdr:colOff>
      <xdr:row>36</xdr:row>
      <xdr:rowOff>170866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243168"/>
          <a:ext cx="889000" cy="9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68263</xdr:rowOff>
    </xdr:from>
    <xdr:to>
      <xdr:col>76</xdr:col>
      <xdr:colOff>114300</xdr:colOff>
      <xdr:row>36</xdr:row>
      <xdr:rowOff>170866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240463"/>
          <a:ext cx="889000" cy="10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68263</xdr:rowOff>
    </xdr:from>
    <xdr:to>
      <xdr:col>71</xdr:col>
      <xdr:colOff>177800</xdr:colOff>
      <xdr:row>36</xdr:row>
      <xdr:rowOff>116459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240463"/>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168072</xdr:rowOff>
    </xdr:from>
    <xdr:to>
      <xdr:col>85</xdr:col>
      <xdr:colOff>177800</xdr:colOff>
      <xdr:row>35</xdr:row>
      <xdr:rowOff>98222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99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19499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8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20168</xdr:rowOff>
    </xdr:from>
    <xdr:to>
      <xdr:col>81</xdr:col>
      <xdr:colOff>101600</xdr:colOff>
      <xdr:row>36</xdr:row>
      <xdr:rowOff>121768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138295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96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120066</xdr:rowOff>
    </xdr:from>
    <xdr:to>
      <xdr:col>76</xdr:col>
      <xdr:colOff>165100</xdr:colOff>
      <xdr:row>37</xdr:row>
      <xdr:rowOff>50216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2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66743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06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17463</xdr:rowOff>
    </xdr:from>
    <xdr:to>
      <xdr:col>72</xdr:col>
      <xdr:colOff>38100</xdr:colOff>
      <xdr:row>36</xdr:row>
      <xdr:rowOff>119063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18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135590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96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65659</xdr:rowOff>
    </xdr:from>
    <xdr:to>
      <xdr:col>67</xdr:col>
      <xdr:colOff>101600</xdr:colOff>
      <xdr:row>36</xdr:row>
      <xdr:rowOff>167259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23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12336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01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67329</xdr:rowOff>
    </xdr:from>
    <xdr:to>
      <xdr:col>85</xdr:col>
      <xdr:colOff>127000</xdr:colOff>
      <xdr:row>56</xdr:row>
      <xdr:rowOff>129489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497079"/>
          <a:ext cx="838200" cy="23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129489</xdr:rowOff>
    </xdr:from>
    <xdr:to>
      <xdr:col>81</xdr:col>
      <xdr:colOff>50800</xdr:colOff>
      <xdr:row>57</xdr:row>
      <xdr:rowOff>57900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30689"/>
          <a:ext cx="889000" cy="9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57900</xdr:rowOff>
    </xdr:from>
    <xdr:to>
      <xdr:col>76</xdr:col>
      <xdr:colOff>114300</xdr:colOff>
      <xdr:row>57</xdr:row>
      <xdr:rowOff>102991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30550"/>
          <a:ext cx="889000" cy="4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40183</xdr:rowOff>
    </xdr:from>
    <xdr:to>
      <xdr:col>71</xdr:col>
      <xdr:colOff>177800</xdr:colOff>
      <xdr:row>57</xdr:row>
      <xdr:rowOff>102991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641383"/>
          <a:ext cx="889000" cy="23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16529</xdr:rowOff>
    </xdr:from>
    <xdr:to>
      <xdr:col>85</xdr:col>
      <xdr:colOff>177800</xdr:colOff>
      <xdr:row>55</xdr:row>
      <xdr:rowOff>118129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44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166406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42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78689</xdr:rowOff>
    </xdr:from>
    <xdr:to>
      <xdr:col>81</xdr:col>
      <xdr:colOff>101600</xdr:colOff>
      <xdr:row>57</xdr:row>
      <xdr:rowOff>8839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7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171416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7100</xdr:rowOff>
    </xdr:from>
    <xdr:to>
      <xdr:col>76</xdr:col>
      <xdr:colOff>165100</xdr:colOff>
      <xdr:row>57</xdr:row>
      <xdr:rowOff>108700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99827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7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52191</xdr:rowOff>
    </xdr:from>
    <xdr:to>
      <xdr:col>72</xdr:col>
      <xdr:colOff>38100</xdr:colOff>
      <xdr:row>57</xdr:row>
      <xdr:rowOff>153791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2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144918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1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160833</xdr:rowOff>
    </xdr:from>
    <xdr:to>
      <xdr:col>67</xdr:col>
      <xdr:colOff>101600</xdr:colOff>
      <xdr:row>56</xdr:row>
      <xdr:rowOff>90983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59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82110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68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115103</xdr:rowOff>
    </xdr:from>
    <xdr:to>
      <xdr:col>85</xdr:col>
      <xdr:colOff>127000</xdr:colOff>
      <xdr:row>78</xdr:row>
      <xdr:rowOff>127127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488203"/>
          <a:ext cx="8382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114280</xdr:rowOff>
    </xdr:from>
    <xdr:to>
      <xdr:col>81</xdr:col>
      <xdr:colOff>50800</xdr:colOff>
      <xdr:row>78</xdr:row>
      <xdr:rowOff>115103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48738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114280</xdr:rowOff>
    </xdr:from>
    <xdr:to>
      <xdr:col>76</xdr:col>
      <xdr:colOff>114300</xdr:colOff>
      <xdr:row>78</xdr:row>
      <xdr:rowOff>138694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3703300" y="13487380"/>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138694</xdr:rowOff>
    </xdr:from>
    <xdr:to>
      <xdr:col>71</xdr:col>
      <xdr:colOff>177800</xdr:colOff>
      <xdr:row>78</xdr:row>
      <xdr:rowOff>139472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3511794"/>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76327</xdr:rowOff>
    </xdr:from>
    <xdr:to>
      <xdr:col>85</xdr:col>
      <xdr:colOff>177800</xdr:colOff>
      <xdr:row>79</xdr:row>
      <xdr:rowOff>6477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4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162704</xdr:rowOff>
    </xdr:from>
    <xdr:ext cx="378565"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64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64303</xdr:rowOff>
    </xdr:from>
    <xdr:to>
      <xdr:col>81</xdr:col>
      <xdr:colOff>101600</xdr:colOff>
      <xdr:row>78</xdr:row>
      <xdr:rowOff>165903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3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157030</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2017" y="13530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63480</xdr:rowOff>
    </xdr:from>
    <xdr:to>
      <xdr:col>76</xdr:col>
      <xdr:colOff>165100</xdr:colOff>
      <xdr:row>78</xdr:row>
      <xdr:rowOff>165080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156207</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3017" y="13529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87894</xdr:rowOff>
    </xdr:from>
    <xdr:to>
      <xdr:col>72</xdr:col>
      <xdr:colOff>38100</xdr:colOff>
      <xdr:row>79</xdr:row>
      <xdr:rowOff>18044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6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9171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46333" y="135537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88672</xdr:rowOff>
    </xdr:from>
    <xdr:to>
      <xdr:col>67</xdr:col>
      <xdr:colOff>101600</xdr:colOff>
      <xdr:row>79</xdr:row>
      <xdr:rowOff>18822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9949</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5544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135830</xdr:rowOff>
    </xdr:from>
    <xdr:to>
      <xdr:col>85</xdr:col>
      <xdr:colOff>127000</xdr:colOff>
      <xdr:row>96</xdr:row>
      <xdr:rowOff>145904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595030"/>
          <a:ext cx="838200" cy="1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145904</xdr:rowOff>
    </xdr:from>
    <xdr:to>
      <xdr:col>81</xdr:col>
      <xdr:colOff>50800</xdr:colOff>
      <xdr:row>96</xdr:row>
      <xdr:rowOff>151245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605104"/>
          <a:ext cx="889000" cy="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151245</xdr:rowOff>
    </xdr:from>
    <xdr:to>
      <xdr:col>76</xdr:col>
      <xdr:colOff>114300</xdr:colOff>
      <xdr:row>96</xdr:row>
      <xdr:rowOff>153025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610445"/>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153025</xdr:rowOff>
    </xdr:from>
    <xdr:to>
      <xdr:col>71</xdr:col>
      <xdr:colOff>177800</xdr:colOff>
      <xdr:row>96</xdr:row>
      <xdr:rowOff>154738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12225"/>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85030</xdr:rowOff>
    </xdr:from>
    <xdr:to>
      <xdr:col>85</xdr:col>
      <xdr:colOff>177800</xdr:colOff>
      <xdr:row>97</xdr:row>
      <xdr:rowOff>15180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54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63457</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52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95104</xdr:rowOff>
    </xdr:from>
    <xdr:to>
      <xdr:col>81</xdr:col>
      <xdr:colOff>101600</xdr:colOff>
      <xdr:row>97</xdr:row>
      <xdr:rowOff>25254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5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16381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64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100445</xdr:rowOff>
    </xdr:from>
    <xdr:to>
      <xdr:col>76</xdr:col>
      <xdr:colOff>165100</xdr:colOff>
      <xdr:row>97</xdr:row>
      <xdr:rowOff>30595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5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21722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65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102225</xdr:rowOff>
    </xdr:from>
    <xdr:to>
      <xdr:col>72</xdr:col>
      <xdr:colOff>38100</xdr:colOff>
      <xdr:row>97</xdr:row>
      <xdr:rowOff>32375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5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23502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65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103938</xdr:rowOff>
    </xdr:from>
    <xdr:to>
      <xdr:col>67</xdr:col>
      <xdr:colOff>101600</xdr:colOff>
      <xdr:row>97</xdr:row>
      <xdr:rowOff>34088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56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25215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65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類似団体内平均値と比べると、消防費及び衛生費が大きく上回っており、それ以外はほぼ同水準または下回っている。</a:t>
          </a:r>
        </a:p>
        <a:p>
          <a:r>
            <a:rPr kumimoji="1" lang="ja-JP" altLang="en-US" sz="1300">
              <a:latin typeface="ＭＳ Ｐゴシック" panose="020B0600070205080204" pitchFamily="50" charset="-128"/>
              <a:ea typeface="ＭＳ Ｐゴシック" panose="020B0600070205080204" pitchFamily="50" charset="-128"/>
            </a:rPr>
            <a:t>消防費及び衛生費が平均を上回っている主な要因は、単独で行っている消防、廃棄物処理、市立病院に係る経費が大きいことなどが挙げられる。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民生費が平均を下回っている主な要因は、生活保護受給者数が少ないことや高齢者の割合が比較的小さいことが挙げられる。</a:t>
          </a:r>
        </a:p>
        <a:p>
          <a:r>
            <a:rPr kumimoji="1" lang="ja-JP" altLang="en-US" sz="1300">
              <a:latin typeface="ＭＳ Ｐゴシック" panose="020B0600070205080204" pitchFamily="50" charset="-128"/>
              <a:ea typeface="ＭＳ Ｐゴシック" panose="020B0600070205080204" pitchFamily="50" charset="-128"/>
            </a:rPr>
            <a:t>教育費については、類似団体内平均値と比べると下回っているが、鷲津中学校長寿命化工事などの増により前年度を上回っている。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すでに経常経費の削減には努めているところではあるが、今後、事務事業の見直しや公共施設の適正配置・整備を進め、さらなるコストの低減に努める。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静岡県湖西市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事業推進の財源に財政調整基金を取り崩したことにより財政調整基金残高は減少した。維持補修費等の増により歳出は増加したが、地方税の増により歳入も増加したため、実質収支額は増加し、実質単年度収支は改善した。</a:t>
          </a:r>
        </a:p>
        <a:p>
          <a:r>
            <a:rPr kumimoji="1" lang="ja-JP" altLang="en-US" sz="1400">
              <a:latin typeface="ＭＳ ゴシック" pitchFamily="49" charset="-128"/>
              <a:ea typeface="ＭＳ ゴシック" pitchFamily="49" charset="-128"/>
            </a:rPr>
            <a:t>今後も経済情勢の影響による法人市民税収減のリスクを抱えていることから、財政調整基金に頼らない財政運営をめざし、経常経費の削減に取り組んでいく。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静岡県湖西市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すべての会計において黒字を維持している。</a:t>
          </a:r>
        </a:p>
        <a:p>
          <a:r>
            <a:rPr kumimoji="1" lang="ja-JP" altLang="en-US" sz="1400">
              <a:latin typeface="ＭＳ ゴシック" pitchFamily="49" charset="-128"/>
              <a:ea typeface="ＭＳ ゴシック" pitchFamily="49" charset="-128"/>
            </a:rPr>
            <a:t>一般会計においては、維持補修費等の増により歳出は増加したが、地方税の増により歳入も増加したため、実質収支額は増加し、前年度から黒字額が増加している。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会計において、水道事業会計は、一般会計からの繰出しをせずに運営していることなどにより標準財政規模比の黒字が高値である。病院事業会計及び公共下水道事業会計は、一般会計からの繰出しにより標準財政規模比の黒字を維持している。今後は上下水道設備及び病院施設更新なども控えており、経営の健全化を図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特別会計において、介護保険事業は、給付費等の歳出の増により前年度から黒字額が減少した。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今後も、すべての会計について、経費の削減に努め、一般会計からの繰出しに依存しないような健全な財政運営に努める。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静岡県湖西市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元利償還金等のうち大半を占める一般会計における元利償還金は、地方債の発行額を抑制しているため、一定の水準を保っている。</a:t>
          </a:r>
        </a:p>
        <a:p>
          <a:r>
            <a:rPr kumimoji="1" lang="ja-JP" altLang="en-US" sz="1400">
              <a:latin typeface="ＭＳ ゴシック" pitchFamily="49" charset="-128"/>
              <a:ea typeface="ＭＳ ゴシック" pitchFamily="49" charset="-128"/>
            </a:rPr>
            <a:t>一方、普通交付税に算入される地方債の償還額の減により算入公債費が減少したため、実質公債費比率の分子は増加した。</a:t>
          </a:r>
        </a:p>
        <a:p>
          <a:r>
            <a:rPr kumimoji="1" lang="ja-JP" altLang="en-US" sz="1400">
              <a:latin typeface="ＭＳ ゴシック" pitchFamily="49" charset="-128"/>
              <a:ea typeface="ＭＳ ゴシック" pitchFamily="49" charset="-128"/>
            </a:rPr>
            <a:t>今後も大型事業が控えているため、新たな地方債の発行の際には交付税措置される事業債を選択するとともに、可能な限り発行の抑制にも努めていく。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静岡県湖西市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将来負担比率の分子は、地方債の現在高の増による将来負担額が増加し、基金の取り崩しによる充当可能財源等が減少したため、増加した。</a:t>
          </a:r>
        </a:p>
        <a:p>
          <a:r>
            <a:rPr kumimoji="1" lang="ja-JP" altLang="en-US" sz="1400">
              <a:latin typeface="ＭＳ ゴシック" pitchFamily="49" charset="-128"/>
              <a:ea typeface="ＭＳ ゴシック" pitchFamily="49" charset="-128"/>
            </a:rPr>
            <a:t>将来負担額においては、老朽化している施設やインフラ設備の更新により継続して市債を発行しているため、一般会計等に係る地方債現在高は増加傾向である。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充当可能財源等においては、事業推進の財源に財政調整基金とその他特定目的基金を取り崩したことにより充当可能基金が減少した。</a:t>
          </a:r>
        </a:p>
        <a:p>
          <a:r>
            <a:rPr kumimoji="1" lang="ja-JP" altLang="en-US" sz="1400">
              <a:latin typeface="ＭＳ ゴシック" pitchFamily="49" charset="-128"/>
              <a:ea typeface="ＭＳ ゴシック" pitchFamily="49" charset="-128"/>
            </a:rPr>
            <a:t>今後も大型事業が控えているため、地方債の発行の抑制に努めながら、財政調整基金に頼らない安定的な財政運営を目指す。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静岡県湖西市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百万円の減少となった。これは、事業推進の財源に財政調整基金とその他特定目的基金を取り崩したことが主な要因である。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公共施設の老朽化による更新などの大型事業、税収減や災害などの不測の事態にも対応していけるように、事務事業の見直しやふるさと納税を推進し適切な額を確保していく。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公共施設整備基金：公共施設の建設及び改修事業の推進のため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地域福祉基金：地域福祉事業の推進のため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公共施設整備基金：環境センターリサイクルプラザ火災復旧工事等に充当するため、公共施設整備基金を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地域福祉基金：新所子育て支援センター改修のため、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公共施設整備基金：工業団地の整備や後年度の公共施設の改修や長寿命化などに向け積立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地域福祉基金：地域福祉事業の推進に向け寄附金を積立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年度税収が前年度比▲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百万円だったことや物価高騰による差金の減少などにより決算積立が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年度の当初繰入は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百万円であったが、補正により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百万円を追加（工業団地整備等）した結果、取り崩し額は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年度税収の上振れにより、補正で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年度の残高まで戻せなかった。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は特定の企業、特定の業種の法人関係税収に依存しているため、想定される急激な税収減（リーマン・ショックや新型コロナウイルス感染症などによる経済危機）に対する影響が非常に大きく、急激な税収減を緩和するためにも財政的な備えが不可欠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市債の償還に必要な財源が不足する事態に備え、現在額を維持する。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1FB5E8A-2B57-4D27-BAA0-50CF11C36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70F957-D4FD-4765-B07F-AB20DF8E9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C8ED95E-B1AC-4F2E-B719-F917AE4A89FE}"/>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48173B0-8E71-4446-A9D7-FD907FE6A07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21A2160-5BD0-44A0-B098-A9482110087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967B1D5-BBF6-467A-BCD2-44523A076598}"/>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D75C11F-010A-48D4-8CE7-37E63CDCB8D5}"/>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D3CDEC-C86D-4ED5-8FEB-28501FF1AAC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CEF69EB-3C0E-43F3-9F61-08B8D6E1B46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23C05A2-52E5-48D5-BF7D-D821761AF753}"/>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5DC4DA7-4FC1-4966-B78C-64DA7D4242DC}"/>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027AA29-348E-4EFF-A897-E289337577EA}"/>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01267CE-65EF-4232-99C4-2FB79BE9E25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3D71AFE-8AFE-4365-961E-99A622404C3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CC6BB62-F942-4EF2-A0E7-5B74E5264B1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6B15F69-41A3-4C56-8C93-7F705D12F8B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5A8FF7E-502B-4E3A-90F9-4EBA8B3F3E9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90888C4-8A6F-4092-A5D8-68C01B8EAAF6}"/>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70FCE49-927D-4FAF-A465-BC4A9FC49A2A}"/>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E228251-FFCB-4EC0-AB83-B5829A130E5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02DD20F-80F5-4D7E-A0A0-DA88A97E6E0E}"/>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C5A0936-96DB-4F21-82D3-0267C06DF1E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9E14401-E30C-42F6-9B62-947CA32893A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DACDB89-21D2-420B-85AE-63FE379A3E3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676F9C7-E3A1-4CEF-8275-0BFDED42CEA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6F1DCA8-D2FA-49B0-8BEE-EAB312B72C4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86E2E2D-9DFB-4FE0-ADD5-D692D58BB10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F3768EE-5745-4531-9389-61053F3AF07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47496D2-1250-42CA-9710-81EE4AD92CC1}"/>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D33C2F5-6DFF-4022-A92A-730B9476592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69A41AA-BC0A-4914-B148-A52DE142E11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56867DD-CC33-4647-B689-73A67F62B61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91BF2D5-57AE-4D54-89CA-C51A4B87F67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C422156-AD26-49EF-8710-D7A920983934}"/>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65E1013-A184-4EAE-BF78-D88AF4F55246}"/>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143C581-9D59-4C17-A647-7EB5BD38659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000B7F0-75C4-4784-A536-DABE9B432B3A}"/>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5CDE306-7112-4244-93B6-7DC5362974A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AD297E8-786C-4B7C-A2C4-C2CEB547A41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6B83733-46FE-4DF6-800D-CE38D8DCF7D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CBFE14E-4362-4A62-95F3-E1CD69B89994}"/>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D490C8C-92D5-4693-8930-7937ED430AFB}"/>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F91583F-7E36-4FF4-83CE-C84367FB805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B6F1551-B528-427F-BAEC-BA1778AD6E5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0169BD7-CEB2-4660-8DE3-1CFAAC990ED2}"/>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BE17974-3C08-4DBF-B8D3-32653C510D2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3B925D4-9A65-45E8-B8BC-E6E97B29B6E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各公共施設等の老朽化が進み、類似団体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上回る結果となった。今後厳しさを増す財政状況の中、維持管理や修繕等に多額の費用が必要になることが見込まれるため、長期的な視点をもって、公共施設の更新・統廃合・長寿命化などを計画的に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342B777-9916-4BF3-9F55-66620CF1946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1AE5BDB-477A-4B52-98D4-801130845A2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DDB042B-5D5F-4672-92E7-2F22CF02F576}"/>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4BEAC90-E8FE-4D4E-86C0-381E175C6C47}"/>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DECC50B2-3203-469B-AA1B-8DE32BAA9DE9}"/>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89EBDF8-FA3F-4E99-A323-539ACE47B0F1}"/>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FA35B983-3F0A-4715-81E5-63DA46E552E0}"/>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8F7B7374-55FF-4D64-9C4D-A1FED0B92B90}"/>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6D55D160-F79D-4F6D-B70B-6E7A7209D374}"/>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5D839CA-6D8A-447E-860D-AEFD6528B96F}"/>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EE16A097-9430-4432-94E5-324DEAF1D8AC}"/>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FD761F5C-75FD-428D-9691-EF91C7A5154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D1F31B4-56DD-4E58-BC5F-54F6EE26B60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E420C48-4015-4EF5-A071-8D88F92D907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8EAAC3FB-9764-4944-B84A-0A01B4C9C83D}"/>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A7E687BE-F93C-40FD-815B-D00886F96D39}"/>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30F0EAF9-6EB5-4CA8-B512-23BFDF6DA43C}"/>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6F3214B5-7366-49CD-9979-DD643C18195A}"/>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67CE9B63-BCC5-4DD5-8948-D286E0E54428}"/>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99E177F7-15F0-4F4E-8F50-6114697A0542}"/>
            </a:ext>
          </a:extLst>
        </xdr:cNvPr>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D8B9F867-3CBB-4EDE-8FE4-534D74A6D611}"/>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FA03503B-B605-4098-96E3-39BB0FA7C7EC}"/>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89984678-D60E-4C53-82CA-126345B68207}"/>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8B41BE8D-8D43-4F3E-8441-C2923C0AAB55}"/>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8BDAABE1-E9F5-4161-908B-039E713CFB56}"/>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BE8A3D3-45B4-4857-93DB-45964841867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68916460-5BE2-4D95-BF2A-CC9C1796B7B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24D37D4-BB91-4C1D-A28E-AFF64708D086}"/>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B061F0C-A12C-444D-AD45-D4FADDFE1D9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61FA25-811E-46A5-901B-45212F098B28}"/>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165989</xdr:rowOff>
    </xdr:from>
    <xdr:to>
      <xdr:col>23</xdr:col>
      <xdr:colOff>136525</xdr:colOff>
      <xdr:row>31</xdr:row>
      <xdr:rowOff>96139</xdr:rowOff>
    </xdr:to>
    <xdr:sp macro="" textlink="">
      <xdr:nvSpPr>
        <xdr:cNvPr id="79" name="楕円 78">
          <a:extLst>
            <a:ext uri="{FF2B5EF4-FFF2-40B4-BE49-F238E27FC236}">
              <a16:creationId xmlns:a16="http://schemas.microsoft.com/office/drawing/2014/main" id="{94F46919-5FF2-496D-8ED5-C72FA208B2BD}"/>
            </a:ext>
          </a:extLst>
        </xdr:cNvPr>
        <xdr:cNvSpPr/>
      </xdr:nvSpPr>
      <xdr:spPr>
        <a:xfrm>
          <a:off x="4711700" y="530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144416</xdr:rowOff>
    </xdr:from>
    <xdr:ext cx="405111" cy="259045"/>
    <xdr:sp macro="" textlink="">
      <xdr:nvSpPr>
        <xdr:cNvPr id="80" name="有形固定資産減価償却率該当値テキスト">
          <a:extLst>
            <a:ext uri="{FF2B5EF4-FFF2-40B4-BE49-F238E27FC236}">
              <a16:creationId xmlns:a16="http://schemas.microsoft.com/office/drawing/2014/main" id="{C1FCC59F-3A5D-4377-AE31-FBE24E15D3F0}"/>
            </a:ext>
          </a:extLst>
        </xdr:cNvPr>
        <xdr:cNvSpPr txBox="1"/>
      </xdr:nvSpPr>
      <xdr:spPr>
        <a:xfrm>
          <a:off x="4813300" y="52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122809</xdr:rowOff>
    </xdr:from>
    <xdr:to>
      <xdr:col>19</xdr:col>
      <xdr:colOff>187325</xdr:colOff>
      <xdr:row>31</xdr:row>
      <xdr:rowOff>52959</xdr:rowOff>
    </xdr:to>
    <xdr:sp macro="" textlink="">
      <xdr:nvSpPr>
        <xdr:cNvPr id="81" name="楕円 80">
          <a:extLst>
            <a:ext uri="{FF2B5EF4-FFF2-40B4-BE49-F238E27FC236}">
              <a16:creationId xmlns:a16="http://schemas.microsoft.com/office/drawing/2014/main" id="{ED3AF783-8ECF-4DFB-BD03-5B58D43FEEDF}"/>
            </a:ext>
          </a:extLst>
        </xdr:cNvPr>
        <xdr:cNvSpPr/>
      </xdr:nvSpPr>
      <xdr:spPr>
        <a:xfrm>
          <a:off x="4000500" y="526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xdr:rowOff>
    </xdr:from>
    <xdr:to>
      <xdr:col>23</xdr:col>
      <xdr:colOff>85725</xdr:colOff>
      <xdr:row>31</xdr:row>
      <xdr:rowOff>45339</xdr:rowOff>
    </xdr:to>
    <xdr:cxnSp macro="">
      <xdr:nvCxnSpPr>
        <xdr:cNvPr id="82" name="直線コネクタ 81">
          <a:extLst>
            <a:ext uri="{FF2B5EF4-FFF2-40B4-BE49-F238E27FC236}">
              <a16:creationId xmlns:a16="http://schemas.microsoft.com/office/drawing/2014/main" id="{52C9317D-E435-4B08-8CF2-C444EEE41DCF}"/>
            </a:ext>
          </a:extLst>
        </xdr:cNvPr>
        <xdr:cNvCxnSpPr/>
      </xdr:nvCxnSpPr>
      <xdr:spPr>
        <a:xfrm>
          <a:off x="4051300" y="5317109"/>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70993</xdr:rowOff>
    </xdr:from>
    <xdr:to>
      <xdr:col>15</xdr:col>
      <xdr:colOff>187325</xdr:colOff>
      <xdr:row>31</xdr:row>
      <xdr:rowOff>1143</xdr:rowOff>
    </xdr:to>
    <xdr:sp macro="" textlink="">
      <xdr:nvSpPr>
        <xdr:cNvPr id="83" name="楕円 82">
          <a:extLst>
            <a:ext uri="{FF2B5EF4-FFF2-40B4-BE49-F238E27FC236}">
              <a16:creationId xmlns:a16="http://schemas.microsoft.com/office/drawing/2014/main" id="{D142B70F-342F-41DF-BBF9-EA5C9F1F8433}"/>
            </a:ext>
          </a:extLst>
        </xdr:cNvPr>
        <xdr:cNvSpPr/>
      </xdr:nvSpPr>
      <xdr:spPr>
        <a:xfrm>
          <a:off x="3238500" y="521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121793</xdr:rowOff>
    </xdr:from>
    <xdr:to>
      <xdr:col>19</xdr:col>
      <xdr:colOff>136525</xdr:colOff>
      <xdr:row>31</xdr:row>
      <xdr:rowOff>2159</xdr:rowOff>
    </xdr:to>
    <xdr:cxnSp macro="">
      <xdr:nvCxnSpPr>
        <xdr:cNvPr id="84" name="直線コネクタ 83">
          <a:extLst>
            <a:ext uri="{FF2B5EF4-FFF2-40B4-BE49-F238E27FC236}">
              <a16:creationId xmlns:a16="http://schemas.microsoft.com/office/drawing/2014/main" id="{E5A8773C-6916-4926-A3C1-34F605C90617}"/>
            </a:ext>
          </a:extLst>
        </xdr:cNvPr>
        <xdr:cNvCxnSpPr/>
      </xdr:nvCxnSpPr>
      <xdr:spPr>
        <a:xfrm>
          <a:off x="3289300" y="5265293"/>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6223</xdr:rowOff>
    </xdr:from>
    <xdr:to>
      <xdr:col>11</xdr:col>
      <xdr:colOff>187325</xdr:colOff>
      <xdr:row>30</xdr:row>
      <xdr:rowOff>107823</xdr:rowOff>
    </xdr:to>
    <xdr:sp macro="" textlink="">
      <xdr:nvSpPr>
        <xdr:cNvPr id="85" name="楕円 84">
          <a:extLst>
            <a:ext uri="{FF2B5EF4-FFF2-40B4-BE49-F238E27FC236}">
              <a16:creationId xmlns:a16="http://schemas.microsoft.com/office/drawing/2014/main" id="{7FC7908D-CD83-49B9-9503-3FDD2309404E}"/>
            </a:ext>
          </a:extLst>
        </xdr:cNvPr>
        <xdr:cNvSpPr/>
      </xdr:nvSpPr>
      <xdr:spPr>
        <a:xfrm>
          <a:off x="2476500" y="51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57023</xdr:rowOff>
    </xdr:from>
    <xdr:to>
      <xdr:col>15</xdr:col>
      <xdr:colOff>136525</xdr:colOff>
      <xdr:row>30</xdr:row>
      <xdr:rowOff>121793</xdr:rowOff>
    </xdr:to>
    <xdr:cxnSp macro="">
      <xdr:nvCxnSpPr>
        <xdr:cNvPr id="86" name="直線コネクタ 85">
          <a:extLst>
            <a:ext uri="{FF2B5EF4-FFF2-40B4-BE49-F238E27FC236}">
              <a16:creationId xmlns:a16="http://schemas.microsoft.com/office/drawing/2014/main" id="{43BE8359-67E5-4430-B150-F16F3A0A15DA}"/>
            </a:ext>
          </a:extLst>
        </xdr:cNvPr>
        <xdr:cNvCxnSpPr/>
      </xdr:nvCxnSpPr>
      <xdr:spPr>
        <a:xfrm>
          <a:off x="2527300" y="520052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121539</xdr:rowOff>
    </xdr:from>
    <xdr:to>
      <xdr:col>7</xdr:col>
      <xdr:colOff>187325</xdr:colOff>
      <xdr:row>30</xdr:row>
      <xdr:rowOff>51689</xdr:rowOff>
    </xdr:to>
    <xdr:sp macro="" textlink="">
      <xdr:nvSpPr>
        <xdr:cNvPr id="87" name="楕円 86">
          <a:extLst>
            <a:ext uri="{FF2B5EF4-FFF2-40B4-BE49-F238E27FC236}">
              <a16:creationId xmlns:a16="http://schemas.microsoft.com/office/drawing/2014/main" id="{34F9E5D0-CAA5-447D-9703-DB8B45832B7A}"/>
            </a:ext>
          </a:extLst>
        </xdr:cNvPr>
        <xdr:cNvSpPr/>
      </xdr:nvSpPr>
      <xdr:spPr>
        <a:xfrm>
          <a:off x="1714500" y="509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889</xdr:rowOff>
    </xdr:from>
    <xdr:to>
      <xdr:col>11</xdr:col>
      <xdr:colOff>136525</xdr:colOff>
      <xdr:row>30</xdr:row>
      <xdr:rowOff>57023</xdr:rowOff>
    </xdr:to>
    <xdr:cxnSp macro="">
      <xdr:nvCxnSpPr>
        <xdr:cNvPr id="88" name="直線コネクタ 87">
          <a:extLst>
            <a:ext uri="{FF2B5EF4-FFF2-40B4-BE49-F238E27FC236}">
              <a16:creationId xmlns:a16="http://schemas.microsoft.com/office/drawing/2014/main" id="{CB478BB8-6E67-4E1D-8516-3EC1F8FFD3A9}"/>
            </a:ext>
          </a:extLst>
        </xdr:cNvPr>
        <xdr:cNvCxnSpPr/>
      </xdr:nvCxnSpPr>
      <xdr:spPr>
        <a:xfrm>
          <a:off x="1765300" y="5144389"/>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45C77BE4-BAE8-4F0D-81BF-51D7885A52AB}"/>
            </a:ext>
          </a:extLst>
        </xdr:cNvPr>
        <xdr:cNvSpPr txBox="1"/>
      </xdr:nvSpPr>
      <xdr:spPr>
        <a:xfrm>
          <a:off x="3836044" y="496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2FD305D3-46D0-4CFB-BA85-F202B24FA461}"/>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7117E0DB-546E-4B6C-B543-6A2ED9FAB4DB}"/>
            </a:ext>
          </a:extLst>
        </xdr:cNvPr>
        <xdr:cNvSpPr txBox="1"/>
      </xdr:nvSpPr>
      <xdr:spPr>
        <a:xfrm>
          <a:off x="2324744" y="486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30D6001B-C421-47F0-B1C1-EF258D4A5E76}"/>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44086</xdr:rowOff>
    </xdr:from>
    <xdr:ext cx="405111" cy="259045"/>
    <xdr:sp macro="" textlink="">
      <xdr:nvSpPr>
        <xdr:cNvPr id="93" name="n_1mainValue有形固定資産減価償却率">
          <a:extLst>
            <a:ext uri="{FF2B5EF4-FFF2-40B4-BE49-F238E27FC236}">
              <a16:creationId xmlns:a16="http://schemas.microsoft.com/office/drawing/2014/main" id="{C0C34CFB-4814-475A-B79E-52CA34B6CCA7}"/>
            </a:ext>
          </a:extLst>
        </xdr:cNvPr>
        <xdr:cNvSpPr txBox="1"/>
      </xdr:nvSpPr>
      <xdr:spPr>
        <a:xfrm>
          <a:off x="3836044" y="535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163720</xdr:rowOff>
    </xdr:from>
    <xdr:ext cx="405111" cy="259045"/>
    <xdr:sp macro="" textlink="">
      <xdr:nvSpPr>
        <xdr:cNvPr id="94" name="n_2mainValue有形固定資産減価償却率">
          <a:extLst>
            <a:ext uri="{FF2B5EF4-FFF2-40B4-BE49-F238E27FC236}">
              <a16:creationId xmlns:a16="http://schemas.microsoft.com/office/drawing/2014/main" id="{5C8576F9-D31A-4C38-8A48-CAF9AEAFFED6}"/>
            </a:ext>
          </a:extLst>
        </xdr:cNvPr>
        <xdr:cNvSpPr txBox="1"/>
      </xdr:nvSpPr>
      <xdr:spPr>
        <a:xfrm>
          <a:off x="3086744" y="530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98950</xdr:rowOff>
    </xdr:from>
    <xdr:ext cx="405111" cy="259045"/>
    <xdr:sp macro="" textlink="">
      <xdr:nvSpPr>
        <xdr:cNvPr id="95" name="n_3mainValue有形固定資産減価償却率">
          <a:extLst>
            <a:ext uri="{FF2B5EF4-FFF2-40B4-BE49-F238E27FC236}">
              <a16:creationId xmlns:a16="http://schemas.microsoft.com/office/drawing/2014/main" id="{FB6B9D95-34A8-47CC-BED8-1D7D53688C18}"/>
            </a:ext>
          </a:extLst>
        </xdr:cNvPr>
        <xdr:cNvSpPr txBox="1"/>
      </xdr:nvSpPr>
      <xdr:spPr>
        <a:xfrm>
          <a:off x="2324744" y="5242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42816</xdr:rowOff>
    </xdr:from>
    <xdr:ext cx="405111" cy="259045"/>
    <xdr:sp macro="" textlink="">
      <xdr:nvSpPr>
        <xdr:cNvPr id="96" name="n_4mainValue有形固定資産減価償却率">
          <a:extLst>
            <a:ext uri="{FF2B5EF4-FFF2-40B4-BE49-F238E27FC236}">
              <a16:creationId xmlns:a16="http://schemas.microsoft.com/office/drawing/2014/main" id="{441400B1-A2F2-4E8A-AC98-EF5DD4D7152F}"/>
            </a:ext>
          </a:extLst>
        </xdr:cNvPr>
        <xdr:cNvSpPr txBox="1"/>
      </xdr:nvSpPr>
      <xdr:spPr>
        <a:xfrm>
          <a:off x="1562744" y="518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712925E9-4181-43A9-A6FD-0E5BEE0DB95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BADD9BE-E905-4E56-B097-438CA41F56E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4FC378C5-8C54-43FF-B05F-3AA0655166CB}"/>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6A175DD-4D3E-46D2-93D9-41DE3D0696B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92375F3-E071-4912-ABC8-3A6B4A8E8E7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430C678-88E6-4522-AE32-1730B0E0BFF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06DCCAA-8714-4298-A944-8CC347BDE16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1475136-89ED-4D7A-A626-F4F8E79B590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AFD3BB8-D880-4706-BBB8-AB16AA25DF6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C9C63B6-1593-489C-8783-23360614BCDB}"/>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BA0B4F7-9941-4304-A385-C7906A5A8AE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205FBA0-AA26-4C8D-B020-F08DC0AA6B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AD5CB52-9986-4FE1-BF7D-7212404A87A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類似団体内平均値を下回っているが、近年の大型事業の元金償還開始や、今後控えている大型事業による地方債発行の増加に伴い将来的な債務償還比率の上昇が想定される。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安定的な財政運営のため、事業の見直しや優先順位付けを行い、公共施設整備基金等を可能な限り活用できるよう、今のうちから積極的に積み増しを行い、地方債残高の圧縮につなげる。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BF5945F-4C0D-40C6-8B51-3AC3D914B616}"/>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FB7F5CB-4C58-4CCF-8262-9BC0F8A4AB2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9C9EF5F6-EF1A-46DD-9A85-E84A478A517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7BD95C23-963B-4D4B-A259-47310B113CD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9609F1A-FDF4-4DF4-8594-23F12B2EF54E}"/>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C6B1D0DD-4CCB-4F74-B291-63DF3ABA46D2}"/>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4AC748D6-50D1-4B37-87D6-FDFE1F0F5D54}"/>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F817D75B-EABE-4429-83E0-34ADA69ADB9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373B7E41-73D8-42BE-B352-4B0951BA2688}"/>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D808428E-348F-4C16-8264-2744628972A8}"/>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1553CCA6-883E-4C57-A91F-1D1F0D5ABCFC}"/>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7C0BDA70-1B4E-4426-9E15-0DD0E67BCF65}"/>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9D609866-1E77-480F-832F-C80C734E5303}"/>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0BDE1C6-A0D4-4F05-9EDD-B3572D38E743}"/>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519E929-8894-4F7D-8E9C-DA66357D179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206379A-F080-4093-977C-CA4A2B97E8D1}"/>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7F27273-8DAF-4C8E-966A-3FCC36E86F01}"/>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6A46AA56-8A70-4894-892F-9F74CE020D08}"/>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E0E578F9-5DF4-4A75-86AA-D7F458BA79C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65238C3-8832-4F4E-8EBC-2AF5A554284C}"/>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0" name="債務償還比率平均値テキスト">
          <a:extLst>
            <a:ext uri="{FF2B5EF4-FFF2-40B4-BE49-F238E27FC236}">
              <a16:creationId xmlns:a16="http://schemas.microsoft.com/office/drawing/2014/main" id="{E5DBCC6C-C722-4137-9879-5D757AB615D1}"/>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56828ACA-8BCB-41C8-96CF-1758365DC33C}"/>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F4B6D39-3AB6-4873-9D7C-950A03C7ADD0}"/>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B77C7793-7167-48F7-8B35-6557F02A6F0F}"/>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FE265155-2CF0-4AED-8238-83FB9DD17834}"/>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2F17AC57-AD62-4BB4-9FF4-A1FEF25B8EA3}"/>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20B4A5C9-A7A1-4CB6-965F-03D928A26C5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DC7A3C3B-A485-45B6-870D-E67ECE69751F}"/>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652BFB4-A2CC-4819-B437-96D11840257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5F83042-730E-4019-B8B7-5869B3A5F6F5}"/>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A475C70-EBD5-4589-A3BB-B723C08E60ED}"/>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36978</xdr:rowOff>
    </xdr:from>
    <xdr:to>
      <xdr:col>76</xdr:col>
      <xdr:colOff>73025</xdr:colOff>
      <xdr:row>29</xdr:row>
      <xdr:rowOff>138578</xdr:rowOff>
    </xdr:to>
    <xdr:sp macro="" textlink="">
      <xdr:nvSpPr>
        <xdr:cNvPr id="141" name="楕円 140">
          <a:extLst>
            <a:ext uri="{FF2B5EF4-FFF2-40B4-BE49-F238E27FC236}">
              <a16:creationId xmlns:a16="http://schemas.microsoft.com/office/drawing/2014/main" id="{671DABEA-B39B-4AB0-AF80-07DD3F8EFC92}"/>
            </a:ext>
          </a:extLst>
        </xdr:cNvPr>
        <xdr:cNvSpPr/>
      </xdr:nvSpPr>
      <xdr:spPr>
        <a:xfrm>
          <a:off x="14744700" y="500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59855</xdr:rowOff>
    </xdr:from>
    <xdr:ext cx="469744" cy="259045"/>
    <xdr:sp macro="" textlink="">
      <xdr:nvSpPr>
        <xdr:cNvPr id="142" name="債務償還比率該当値テキスト">
          <a:extLst>
            <a:ext uri="{FF2B5EF4-FFF2-40B4-BE49-F238E27FC236}">
              <a16:creationId xmlns:a16="http://schemas.microsoft.com/office/drawing/2014/main" id="{BECC4E5A-2C36-4380-A3B5-1FC768C49ECD}"/>
            </a:ext>
          </a:extLst>
        </xdr:cNvPr>
        <xdr:cNvSpPr txBox="1"/>
      </xdr:nvSpPr>
      <xdr:spPr>
        <a:xfrm>
          <a:off x="14846300" y="4860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85076</xdr:rowOff>
    </xdr:from>
    <xdr:to>
      <xdr:col>72</xdr:col>
      <xdr:colOff>123825</xdr:colOff>
      <xdr:row>30</xdr:row>
      <xdr:rowOff>15226</xdr:rowOff>
    </xdr:to>
    <xdr:sp macro="" textlink="">
      <xdr:nvSpPr>
        <xdr:cNvPr id="143" name="楕円 142">
          <a:extLst>
            <a:ext uri="{FF2B5EF4-FFF2-40B4-BE49-F238E27FC236}">
              <a16:creationId xmlns:a16="http://schemas.microsoft.com/office/drawing/2014/main" id="{7268703E-E7F1-402B-949D-AE61B54F300A}"/>
            </a:ext>
          </a:extLst>
        </xdr:cNvPr>
        <xdr:cNvSpPr/>
      </xdr:nvSpPr>
      <xdr:spPr>
        <a:xfrm>
          <a:off x="14033500" y="505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87778</xdr:rowOff>
    </xdr:from>
    <xdr:to>
      <xdr:col>76</xdr:col>
      <xdr:colOff>22225</xdr:colOff>
      <xdr:row>29</xdr:row>
      <xdr:rowOff>135876</xdr:rowOff>
    </xdr:to>
    <xdr:cxnSp macro="">
      <xdr:nvCxnSpPr>
        <xdr:cNvPr id="144" name="直線コネクタ 143">
          <a:extLst>
            <a:ext uri="{FF2B5EF4-FFF2-40B4-BE49-F238E27FC236}">
              <a16:creationId xmlns:a16="http://schemas.microsoft.com/office/drawing/2014/main" id="{C00ADD72-6A50-4F4C-AA98-287781524235}"/>
            </a:ext>
          </a:extLst>
        </xdr:cNvPr>
        <xdr:cNvCxnSpPr/>
      </xdr:nvCxnSpPr>
      <xdr:spPr>
        <a:xfrm flipV="1">
          <a:off x="14084300" y="5059828"/>
          <a:ext cx="711200" cy="4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101798</xdr:rowOff>
    </xdr:from>
    <xdr:to>
      <xdr:col>68</xdr:col>
      <xdr:colOff>123825</xdr:colOff>
      <xdr:row>29</xdr:row>
      <xdr:rowOff>31948</xdr:rowOff>
    </xdr:to>
    <xdr:sp macro="" textlink="">
      <xdr:nvSpPr>
        <xdr:cNvPr id="145" name="楕円 144">
          <a:extLst>
            <a:ext uri="{FF2B5EF4-FFF2-40B4-BE49-F238E27FC236}">
              <a16:creationId xmlns:a16="http://schemas.microsoft.com/office/drawing/2014/main" id="{E67F624E-5476-4544-890E-855D1305DD38}"/>
            </a:ext>
          </a:extLst>
        </xdr:cNvPr>
        <xdr:cNvSpPr/>
      </xdr:nvSpPr>
      <xdr:spPr>
        <a:xfrm>
          <a:off x="13271500" y="490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152598</xdr:rowOff>
    </xdr:from>
    <xdr:to>
      <xdr:col>72</xdr:col>
      <xdr:colOff>73025</xdr:colOff>
      <xdr:row>29</xdr:row>
      <xdr:rowOff>135876</xdr:rowOff>
    </xdr:to>
    <xdr:cxnSp macro="">
      <xdr:nvCxnSpPr>
        <xdr:cNvPr id="146" name="直線コネクタ 145">
          <a:extLst>
            <a:ext uri="{FF2B5EF4-FFF2-40B4-BE49-F238E27FC236}">
              <a16:creationId xmlns:a16="http://schemas.microsoft.com/office/drawing/2014/main" id="{F7FA3174-13F9-427A-8E52-44AFD076BC4E}"/>
            </a:ext>
          </a:extLst>
        </xdr:cNvPr>
        <xdr:cNvCxnSpPr/>
      </xdr:nvCxnSpPr>
      <xdr:spPr>
        <a:xfrm>
          <a:off x="13322300" y="4953198"/>
          <a:ext cx="762000" cy="15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118590</xdr:rowOff>
    </xdr:from>
    <xdr:to>
      <xdr:col>64</xdr:col>
      <xdr:colOff>123825</xdr:colOff>
      <xdr:row>29</xdr:row>
      <xdr:rowOff>48740</xdr:rowOff>
    </xdr:to>
    <xdr:sp macro="" textlink="">
      <xdr:nvSpPr>
        <xdr:cNvPr id="147" name="楕円 146">
          <a:extLst>
            <a:ext uri="{FF2B5EF4-FFF2-40B4-BE49-F238E27FC236}">
              <a16:creationId xmlns:a16="http://schemas.microsoft.com/office/drawing/2014/main" id="{922B256A-0599-485C-B6BC-CC34FBD344D0}"/>
            </a:ext>
          </a:extLst>
        </xdr:cNvPr>
        <xdr:cNvSpPr/>
      </xdr:nvSpPr>
      <xdr:spPr>
        <a:xfrm>
          <a:off x="12509500" y="49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152598</xdr:rowOff>
    </xdr:from>
    <xdr:to>
      <xdr:col>68</xdr:col>
      <xdr:colOff>73025</xdr:colOff>
      <xdr:row>28</xdr:row>
      <xdr:rowOff>169390</xdr:rowOff>
    </xdr:to>
    <xdr:cxnSp macro="">
      <xdr:nvCxnSpPr>
        <xdr:cNvPr id="148" name="直線コネクタ 147">
          <a:extLst>
            <a:ext uri="{FF2B5EF4-FFF2-40B4-BE49-F238E27FC236}">
              <a16:creationId xmlns:a16="http://schemas.microsoft.com/office/drawing/2014/main" id="{D2FFE2F8-FD9E-49E9-850E-D416A44659BF}"/>
            </a:ext>
          </a:extLst>
        </xdr:cNvPr>
        <xdr:cNvCxnSpPr/>
      </xdr:nvCxnSpPr>
      <xdr:spPr>
        <a:xfrm flipV="1">
          <a:off x="12560300" y="4953198"/>
          <a:ext cx="762000" cy="1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171245</xdr:rowOff>
    </xdr:from>
    <xdr:to>
      <xdr:col>60</xdr:col>
      <xdr:colOff>123825</xdr:colOff>
      <xdr:row>29</xdr:row>
      <xdr:rowOff>101395</xdr:rowOff>
    </xdr:to>
    <xdr:sp macro="" textlink="">
      <xdr:nvSpPr>
        <xdr:cNvPr id="149" name="楕円 148">
          <a:extLst>
            <a:ext uri="{FF2B5EF4-FFF2-40B4-BE49-F238E27FC236}">
              <a16:creationId xmlns:a16="http://schemas.microsoft.com/office/drawing/2014/main" id="{52DAE6AF-3BC6-422E-8850-587F32F45293}"/>
            </a:ext>
          </a:extLst>
        </xdr:cNvPr>
        <xdr:cNvSpPr/>
      </xdr:nvSpPr>
      <xdr:spPr>
        <a:xfrm>
          <a:off x="11747500" y="497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169390</xdr:rowOff>
    </xdr:from>
    <xdr:to>
      <xdr:col>64</xdr:col>
      <xdr:colOff>73025</xdr:colOff>
      <xdr:row>29</xdr:row>
      <xdr:rowOff>50595</xdr:rowOff>
    </xdr:to>
    <xdr:cxnSp macro="">
      <xdr:nvCxnSpPr>
        <xdr:cNvPr id="150" name="直線コネクタ 149">
          <a:extLst>
            <a:ext uri="{FF2B5EF4-FFF2-40B4-BE49-F238E27FC236}">
              <a16:creationId xmlns:a16="http://schemas.microsoft.com/office/drawing/2014/main" id="{DED1A1F0-8CEF-4DFE-A75D-7E70AAB5C041}"/>
            </a:ext>
          </a:extLst>
        </xdr:cNvPr>
        <xdr:cNvCxnSpPr/>
      </xdr:nvCxnSpPr>
      <xdr:spPr>
        <a:xfrm flipV="1">
          <a:off x="11798300" y="4969990"/>
          <a:ext cx="762000" cy="5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1" name="n_1aveValue債務償還比率">
          <a:extLst>
            <a:ext uri="{FF2B5EF4-FFF2-40B4-BE49-F238E27FC236}">
              <a16:creationId xmlns:a16="http://schemas.microsoft.com/office/drawing/2014/main" id="{757F5A72-7327-4C47-ABFB-E7CC7C3771F5}"/>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2" name="n_2aveValue債務償還比率">
          <a:extLst>
            <a:ext uri="{FF2B5EF4-FFF2-40B4-BE49-F238E27FC236}">
              <a16:creationId xmlns:a16="http://schemas.microsoft.com/office/drawing/2014/main" id="{088773F6-FBC0-489B-ADC6-89C4D60EEB9C}"/>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3" name="n_3aveValue債務償還比率">
          <a:extLst>
            <a:ext uri="{FF2B5EF4-FFF2-40B4-BE49-F238E27FC236}">
              <a16:creationId xmlns:a16="http://schemas.microsoft.com/office/drawing/2014/main" id="{B0A9B7BC-03DF-4DCE-AC83-41994B2C360A}"/>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4" name="n_4aveValue債務償還比率">
          <a:extLst>
            <a:ext uri="{FF2B5EF4-FFF2-40B4-BE49-F238E27FC236}">
              <a16:creationId xmlns:a16="http://schemas.microsoft.com/office/drawing/2014/main" id="{D6B4EFE7-E073-422F-839D-2735051F6C94}"/>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31753</xdr:rowOff>
    </xdr:from>
    <xdr:ext cx="469744" cy="259045"/>
    <xdr:sp macro="" textlink="">
      <xdr:nvSpPr>
        <xdr:cNvPr id="155" name="n_1mainValue債務償還比率">
          <a:extLst>
            <a:ext uri="{FF2B5EF4-FFF2-40B4-BE49-F238E27FC236}">
              <a16:creationId xmlns:a16="http://schemas.microsoft.com/office/drawing/2014/main" id="{FE83F2CE-89FE-4A02-A7F2-6B8521ACBDE1}"/>
            </a:ext>
          </a:extLst>
        </xdr:cNvPr>
        <xdr:cNvSpPr txBox="1"/>
      </xdr:nvSpPr>
      <xdr:spPr>
        <a:xfrm>
          <a:off x="13836727" y="483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48475</xdr:rowOff>
    </xdr:from>
    <xdr:ext cx="469744" cy="259045"/>
    <xdr:sp macro="" textlink="">
      <xdr:nvSpPr>
        <xdr:cNvPr id="156" name="n_2mainValue債務償還比率">
          <a:extLst>
            <a:ext uri="{FF2B5EF4-FFF2-40B4-BE49-F238E27FC236}">
              <a16:creationId xmlns:a16="http://schemas.microsoft.com/office/drawing/2014/main" id="{14FAE2B9-99CA-4CA5-9019-D9EBD444A896}"/>
            </a:ext>
          </a:extLst>
        </xdr:cNvPr>
        <xdr:cNvSpPr txBox="1"/>
      </xdr:nvSpPr>
      <xdr:spPr>
        <a:xfrm>
          <a:off x="13087427" y="467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65267</xdr:rowOff>
    </xdr:from>
    <xdr:ext cx="469744" cy="259045"/>
    <xdr:sp macro="" textlink="">
      <xdr:nvSpPr>
        <xdr:cNvPr id="157" name="n_3mainValue債務償還比率">
          <a:extLst>
            <a:ext uri="{FF2B5EF4-FFF2-40B4-BE49-F238E27FC236}">
              <a16:creationId xmlns:a16="http://schemas.microsoft.com/office/drawing/2014/main" id="{5EBEF6E0-4D8F-4B27-953C-885A670F9155}"/>
            </a:ext>
          </a:extLst>
        </xdr:cNvPr>
        <xdr:cNvSpPr txBox="1"/>
      </xdr:nvSpPr>
      <xdr:spPr>
        <a:xfrm>
          <a:off x="12325427" y="469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117922</xdr:rowOff>
    </xdr:from>
    <xdr:ext cx="469744" cy="259045"/>
    <xdr:sp macro="" textlink="">
      <xdr:nvSpPr>
        <xdr:cNvPr id="158" name="n_4mainValue債務償還比率">
          <a:extLst>
            <a:ext uri="{FF2B5EF4-FFF2-40B4-BE49-F238E27FC236}">
              <a16:creationId xmlns:a16="http://schemas.microsoft.com/office/drawing/2014/main" id="{5F562554-12A8-4965-A2E1-4E6489BBFF51}"/>
            </a:ext>
          </a:extLst>
        </xdr:cNvPr>
        <xdr:cNvSpPr txBox="1"/>
      </xdr:nvSpPr>
      <xdr:spPr>
        <a:xfrm>
          <a:off x="11563427" y="474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CEAEB08-139A-4323-A08D-D45C9FB5598B}"/>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0FC8968-1CE4-4E88-9D66-B4962E64E82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7C67DD9-216F-4EC4-B4BF-E8028ADA0A0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5FFFD6B-C972-43F3-B0A0-01256033EE7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F9FDAF3-21EF-4A40-B6A8-FBD73E01B32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6A43F97E-DF94-401C-A4CF-6916A365C21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751CC8-494F-4180-B696-743F0455B8F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D8B1AE-74EF-4E2F-824E-7A8C605DA8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40E695-735D-43EB-BF2F-1AB35007ED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87A337-D3E2-48E3-8688-B05A3E0F84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AB703E-D599-409B-A1FE-814021F46E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B476FF-6664-4BF4-936F-79E98B8457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B935BD-F78C-4CB2-8C05-5CD59EAD2E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E19FC2-70F4-4CB7-B81D-71DE84E635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B03817-9941-460F-A0CB-91458C8C78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1905A2-2781-44B8-81D6-703093DE8B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541B47-3CBD-4AC6-86D4-E47FD7702D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55CD05-CAA4-40A3-B531-C495E139FA6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8DF32A-AE4D-4167-BE51-21803339828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BB06B90-B186-44C9-B99C-51D995A402D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230CDD-401A-4753-9D2A-33F2CB77F1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8D5A9C-DCD2-4DB0-89E2-9121CD0964D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6222EF-F327-43B6-8ABB-BC56455A53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275EED-031D-43A8-93FC-B8EA794245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1EE4F3-9032-4B57-9591-4AA392F78B7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B8BF49-05D1-40EB-9B8C-36F0F7163C2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5F1BAC-D23F-4F9B-9DED-433AC00B30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FD3F50-F62F-4579-880A-0E888D812F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F517FD-2074-405E-8921-6EF8117F555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463EB2-39C8-4E82-98B8-CD0CBA36BAD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DBA00B-DAF9-43F9-8C56-DD64CAC706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D6AF5B-BA22-4155-A874-DC78C9B9D1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4E9A1F-5EE7-470A-B65A-D3ADB45F61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F15639-E858-4F1D-ADEC-60A41619830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7E1055-82F0-42FC-AB9B-E3D7C4FEDD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A3E837-2D6C-4E13-9553-E1C84CEAA9E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CA12F5D-F3E3-4F63-984E-7AAFBB30012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6E6852-2B9F-4C60-82CA-F8A69730CA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62BADC-F0D2-4F39-834D-FC258A68F1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00B179-AD9F-43AB-8D61-A289DD8916C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37DB1A-FFF3-412F-9022-6447F801B3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F5FD51-2885-4565-B73A-018C6C723A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4B6C97-CD3B-4535-9666-2DE83AB260D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C0178A-C46E-401A-A1C3-30B27CA51D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C817B4-E8E2-4154-8B60-44C2EDCBD3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90B3B0-051E-45ED-AB8B-1E53915BB6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CA2415-2FBB-4805-ACCA-5174B1F8FA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94E5C0-3DFC-4A45-A990-B0A5E6D04B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9456FE8-2E4A-4B2A-9137-05D79A4A375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FDE6884-3964-43F6-A70C-DBBC8A9574A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8F7503D-34DA-495B-835A-5A7B63EE523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EF472B7-538C-405A-909A-C82FC11D275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C914D80-6D82-4104-9213-EB2F75CE072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10D76EA-E3D6-4609-A762-5B7B5AB5650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12AC29C-DFFC-404D-8F41-CD38993C622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B92C800-6673-4AD2-B9AC-473F6EB897A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64D8801-7305-47CB-94E3-11E99CE0527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06C7CAC-1B78-4888-8CA3-ACD0C4E42B8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0E3624D-E5C8-4FC9-AAF7-FC80EE0844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40DE1F84-8F80-4473-85DA-E3F86ED769ED}"/>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E0093579-59D3-48B0-B63C-A71E933076BA}"/>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6CC056F-816E-47E9-8C54-9C1247F466E5}"/>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87DDCF88-92C8-429D-A44B-F93645ABEA74}"/>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84124CC8-5AEF-4A7B-8C30-F366EAB386F5}"/>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A31D4067-481D-4090-80A8-B1F0C95F2899}"/>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B8072391-CACF-491F-9558-0651F4DCA146}"/>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AF1FB244-0222-4357-8E63-F63177954FB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9D662E76-800B-4B7E-A7E6-423877C9D78B}"/>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4C2A42E-7174-49BD-ACB4-1A2CB76AA70C}"/>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34BFC900-7902-4D14-A2FF-1E09973A1CBA}"/>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1B04691-D996-47BB-9D90-E296729A21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1072BB4-0A58-4998-AE09-2BC8277F9A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6F056E2-4445-4A50-A246-A30B4A0982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3D537D-C2B6-411C-AFD0-55BF5B3203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AA04C28-3A27-40EF-8E2D-D51EEDE06A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1" name="楕円 70">
          <a:extLst>
            <a:ext uri="{FF2B5EF4-FFF2-40B4-BE49-F238E27FC236}">
              <a16:creationId xmlns:a16="http://schemas.microsoft.com/office/drawing/2014/main" id="{DEB08082-E4F1-46F0-8DC9-56685FC68948}"/>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9358BFAF-C576-4F11-957C-EE9B5B5BE867}"/>
            </a:ext>
          </a:extLst>
        </xdr:cNvPr>
        <xdr:cNvSpPr txBox="1"/>
      </xdr:nvSpPr>
      <xdr:spPr>
        <a:xfrm>
          <a:off x="4673600"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B8B0D2B9-B167-4345-A12A-7221EF358794}"/>
            </a:ext>
          </a:extLst>
        </xdr:cNvPr>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110490</xdr:rowOff>
    </xdr:to>
    <xdr:cxnSp macro="">
      <xdr:nvCxnSpPr>
        <xdr:cNvPr id="74" name="直線コネクタ 73">
          <a:extLst>
            <a:ext uri="{FF2B5EF4-FFF2-40B4-BE49-F238E27FC236}">
              <a16:creationId xmlns:a16="http://schemas.microsoft.com/office/drawing/2014/main" id="{85559374-6D11-4658-925F-AE428B80D11E}"/>
            </a:ext>
          </a:extLst>
        </xdr:cNvPr>
        <xdr:cNvCxnSpPr/>
      </xdr:nvCxnSpPr>
      <xdr:spPr>
        <a:xfrm>
          <a:off x="3797300" y="6408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144272</xdr:rowOff>
    </xdr:from>
    <xdr:to>
      <xdr:col>15</xdr:col>
      <xdr:colOff>101600</xdr:colOff>
      <xdr:row>37</xdr:row>
      <xdr:rowOff>74422</xdr:rowOff>
    </xdr:to>
    <xdr:sp macro="" textlink="">
      <xdr:nvSpPr>
        <xdr:cNvPr id="75" name="楕円 74">
          <a:extLst>
            <a:ext uri="{FF2B5EF4-FFF2-40B4-BE49-F238E27FC236}">
              <a16:creationId xmlns:a16="http://schemas.microsoft.com/office/drawing/2014/main" id="{582CAEAF-4794-4C5A-B524-0D74578B3F71}"/>
            </a:ext>
          </a:extLst>
        </xdr:cNvPr>
        <xdr:cNvSpPr/>
      </xdr:nvSpPr>
      <xdr:spPr>
        <a:xfrm>
          <a:off x="2857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23622</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AAA6A9DD-1799-4DDF-B5BE-CDF58B6DE336}"/>
            </a:ext>
          </a:extLst>
        </xdr:cNvPr>
        <xdr:cNvCxnSpPr/>
      </xdr:nvCxnSpPr>
      <xdr:spPr>
        <a:xfrm>
          <a:off x="2908300" y="63672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112268</xdr:rowOff>
    </xdr:from>
    <xdr:to>
      <xdr:col>10</xdr:col>
      <xdr:colOff>165100</xdr:colOff>
      <xdr:row>37</xdr:row>
      <xdr:rowOff>42418</xdr:rowOff>
    </xdr:to>
    <xdr:sp macro="" textlink="">
      <xdr:nvSpPr>
        <xdr:cNvPr id="77" name="楕円 76">
          <a:extLst>
            <a:ext uri="{FF2B5EF4-FFF2-40B4-BE49-F238E27FC236}">
              <a16:creationId xmlns:a16="http://schemas.microsoft.com/office/drawing/2014/main" id="{B94E8EE0-BEBB-43ED-AAAC-BACC7E961262}"/>
            </a:ext>
          </a:extLst>
        </xdr:cNvPr>
        <xdr:cNvSpPr/>
      </xdr:nvSpPr>
      <xdr:spPr>
        <a:xfrm>
          <a:off x="1968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163068</xdr:rowOff>
    </xdr:from>
    <xdr:to>
      <xdr:col>15</xdr:col>
      <xdr:colOff>50800</xdr:colOff>
      <xdr:row>37</xdr:row>
      <xdr:rowOff>23622</xdr:rowOff>
    </xdr:to>
    <xdr:cxnSp macro="">
      <xdr:nvCxnSpPr>
        <xdr:cNvPr id="78" name="直線コネクタ 77">
          <a:extLst>
            <a:ext uri="{FF2B5EF4-FFF2-40B4-BE49-F238E27FC236}">
              <a16:creationId xmlns:a16="http://schemas.microsoft.com/office/drawing/2014/main" id="{E47DA342-F74A-4EBE-A60F-0978EEB8456A}"/>
            </a:ext>
          </a:extLst>
        </xdr:cNvPr>
        <xdr:cNvCxnSpPr/>
      </xdr:nvCxnSpPr>
      <xdr:spPr>
        <a:xfrm>
          <a:off x="2019300" y="63352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79" name="楕円 78">
          <a:extLst>
            <a:ext uri="{FF2B5EF4-FFF2-40B4-BE49-F238E27FC236}">
              <a16:creationId xmlns:a16="http://schemas.microsoft.com/office/drawing/2014/main" id="{CC28D6A2-499E-4BD1-A8FE-687AEA520D53}"/>
            </a:ext>
          </a:extLst>
        </xdr:cNvPr>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163068</xdr:rowOff>
    </xdr:to>
    <xdr:cxnSp macro="">
      <xdr:nvCxnSpPr>
        <xdr:cNvPr id="80" name="直線コネクタ 79">
          <a:extLst>
            <a:ext uri="{FF2B5EF4-FFF2-40B4-BE49-F238E27FC236}">
              <a16:creationId xmlns:a16="http://schemas.microsoft.com/office/drawing/2014/main" id="{B3EF4D76-59C8-4659-8896-F741C612294B}"/>
            </a:ext>
          </a:extLst>
        </xdr:cNvPr>
        <xdr:cNvCxnSpPr/>
      </xdr:nvCxnSpPr>
      <xdr:spPr>
        <a:xfrm>
          <a:off x="1130300" y="630555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49A66773-9F27-4815-8432-F87A1942184B}"/>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FCBECF64-4CFD-433A-90B8-2778C488879D}"/>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151DFA01-7B8A-42EF-AFAB-5AF5B41F1AE2}"/>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7FFC8B0E-1318-476F-929A-37C77260CC0F}"/>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106697</xdr:rowOff>
    </xdr:from>
    <xdr:ext cx="405111" cy="259045"/>
    <xdr:sp macro="" textlink="">
      <xdr:nvSpPr>
        <xdr:cNvPr id="85" name="n_1mainValue【道路】&#10;有形固定資産減価償却率">
          <a:extLst>
            <a:ext uri="{FF2B5EF4-FFF2-40B4-BE49-F238E27FC236}">
              <a16:creationId xmlns:a16="http://schemas.microsoft.com/office/drawing/2014/main" id="{7E137059-9D96-4427-A46D-9E981C7CA36F}"/>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5B1CFBAD-97D0-40A1-8D3D-132E322AC08E}"/>
            </a:ext>
          </a:extLst>
        </xdr:cNvPr>
        <xdr:cNvSpPr txBox="1"/>
      </xdr:nvSpPr>
      <xdr:spPr>
        <a:xfrm>
          <a:off x="2705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33545</xdr:rowOff>
    </xdr:from>
    <xdr:ext cx="405111" cy="259045"/>
    <xdr:sp macro="" textlink="">
      <xdr:nvSpPr>
        <xdr:cNvPr id="87" name="n_3mainValue【道路】&#10;有形固定資産減価償却率">
          <a:extLst>
            <a:ext uri="{FF2B5EF4-FFF2-40B4-BE49-F238E27FC236}">
              <a16:creationId xmlns:a16="http://schemas.microsoft.com/office/drawing/2014/main" id="{45DEADD7-3B10-4142-9D5A-A105EFDC5A3D}"/>
            </a:ext>
          </a:extLst>
        </xdr:cNvPr>
        <xdr:cNvSpPr txBox="1"/>
      </xdr:nvSpPr>
      <xdr:spPr>
        <a:xfrm>
          <a:off x="1816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8" name="n_4mainValue【道路】&#10;有形固定資産減価償却率">
          <a:extLst>
            <a:ext uri="{FF2B5EF4-FFF2-40B4-BE49-F238E27FC236}">
              <a16:creationId xmlns:a16="http://schemas.microsoft.com/office/drawing/2014/main" id="{84B6605B-1B0C-4720-8F56-0030C6D31FB8}"/>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24885F-75FF-4C69-A69B-AD6F1E71DB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743655C-E853-464E-AE5D-003D68E9679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36DF279-7E69-475A-91F3-3B305528C4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0641BF8-9241-4D34-84F6-693FC1E7BE3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113A2C1-DF94-43E3-8B8F-C18F0B8E5E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013C22C-12A2-4DD4-8538-B12732E50D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98C58EE-D38E-4F5B-9465-6447A721566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C37BA5D-B625-486C-BC96-10EC5F982D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C90183E-BF81-44BA-BB57-F22B7DDD292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020D6E8-0AD0-4101-A6CE-35957EA50B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4E52DF5-DFA6-457B-B08A-469471A27A3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8B9C506-4275-4C2F-ADA3-7A9F787454F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71EFE52-E093-452A-94E8-BCE2669E996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123E6C9-CC64-4E3F-AA33-659BD1C4D8E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42E0721-F4E7-4644-8E3F-679CE3C28AD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BC60A6D-807E-489F-B74C-21951BD654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F3396B6-9658-43D2-949B-367443D5E5B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D433A51-1220-40C2-BDC1-BEC9E90AE84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1F92F55-2FDE-410D-B2A5-EB4C5F59084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39006F1-C985-4A20-B73F-D4F4A867821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6263557-55B9-4156-9381-2552372006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8F8B6D5-F025-4EE5-BE50-CC4B9FF206B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8F7E0FD-AF96-4BBB-9CBB-A6276954C6A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87BEA1B6-F283-4468-8153-39D5896B9141}"/>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278DF463-68DD-4294-8BE1-AD875EA16B01}"/>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DEC03B5-9F1F-4C9E-8F1F-E7B15EBB5DAA}"/>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29DD1E64-2086-44A4-9226-D8525C427A4B}"/>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6DDD2676-05B2-482E-8A59-AF4A2E3622F6}"/>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4A6C0198-3DA3-46E6-AA7D-84ECA7A7EB2A}"/>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D7D2AA13-38AF-4490-83D9-3B8999E04809}"/>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6FCAC0B-5D0A-47D2-A4EE-33AB609646CE}"/>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E2984CCA-8280-41DF-8D07-11AE23DBC896}"/>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29F4630B-0C62-4D2D-98F7-8472C90286E4}"/>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931EC03E-186A-4C3B-BEBD-133DF316D7FD}"/>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1A7B758-33E6-47BE-9DB4-0FFEA58EE7C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CB8C851-C457-42A0-B575-B95C547E932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23C685-29CC-44B6-A8F3-8001782FC20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61E42D-1E9A-4FC2-88D8-D12FFA7586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FD53B2-A66D-47C5-9C80-D02A611C419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76912</xdr:rowOff>
    </xdr:from>
    <xdr:to>
      <xdr:col>55</xdr:col>
      <xdr:colOff>50800</xdr:colOff>
      <xdr:row>40</xdr:row>
      <xdr:rowOff>7062</xdr:rowOff>
    </xdr:to>
    <xdr:sp macro="" textlink="">
      <xdr:nvSpPr>
        <xdr:cNvPr id="128" name="楕円 127">
          <a:extLst>
            <a:ext uri="{FF2B5EF4-FFF2-40B4-BE49-F238E27FC236}">
              <a16:creationId xmlns:a16="http://schemas.microsoft.com/office/drawing/2014/main" id="{57070D88-22F7-40D4-9D60-B224BE72DC1A}"/>
            </a:ext>
          </a:extLst>
        </xdr:cNvPr>
        <xdr:cNvSpPr/>
      </xdr:nvSpPr>
      <xdr:spPr>
        <a:xfrm>
          <a:off x="10426700" y="676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55339</xdr:rowOff>
    </xdr:from>
    <xdr:ext cx="534377" cy="259045"/>
    <xdr:sp macro="" textlink="">
      <xdr:nvSpPr>
        <xdr:cNvPr id="129" name="【道路】&#10;一人当たり延長該当値テキスト">
          <a:extLst>
            <a:ext uri="{FF2B5EF4-FFF2-40B4-BE49-F238E27FC236}">
              <a16:creationId xmlns:a16="http://schemas.microsoft.com/office/drawing/2014/main" id="{C28018C2-3040-48FB-AB01-7E8276508B84}"/>
            </a:ext>
          </a:extLst>
        </xdr:cNvPr>
        <xdr:cNvSpPr txBox="1"/>
      </xdr:nvSpPr>
      <xdr:spPr>
        <a:xfrm>
          <a:off x="10515600" y="674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83198</xdr:rowOff>
    </xdr:from>
    <xdr:to>
      <xdr:col>50</xdr:col>
      <xdr:colOff>165100</xdr:colOff>
      <xdr:row>40</xdr:row>
      <xdr:rowOff>13348</xdr:rowOff>
    </xdr:to>
    <xdr:sp macro="" textlink="">
      <xdr:nvSpPr>
        <xdr:cNvPr id="130" name="楕円 129">
          <a:extLst>
            <a:ext uri="{FF2B5EF4-FFF2-40B4-BE49-F238E27FC236}">
              <a16:creationId xmlns:a16="http://schemas.microsoft.com/office/drawing/2014/main" id="{F2E38C51-5273-4F35-9F50-5A5E545982AF}"/>
            </a:ext>
          </a:extLst>
        </xdr:cNvPr>
        <xdr:cNvSpPr/>
      </xdr:nvSpPr>
      <xdr:spPr>
        <a:xfrm>
          <a:off x="9588500" y="676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127712</xdr:rowOff>
    </xdr:from>
    <xdr:to>
      <xdr:col>55</xdr:col>
      <xdr:colOff>0</xdr:colOff>
      <xdr:row>39</xdr:row>
      <xdr:rowOff>133998</xdr:rowOff>
    </xdr:to>
    <xdr:cxnSp macro="">
      <xdr:nvCxnSpPr>
        <xdr:cNvPr id="131" name="直線コネクタ 130">
          <a:extLst>
            <a:ext uri="{FF2B5EF4-FFF2-40B4-BE49-F238E27FC236}">
              <a16:creationId xmlns:a16="http://schemas.microsoft.com/office/drawing/2014/main" id="{5924FE07-8894-4A56-8BE4-407576826428}"/>
            </a:ext>
          </a:extLst>
        </xdr:cNvPr>
        <xdr:cNvCxnSpPr/>
      </xdr:nvCxnSpPr>
      <xdr:spPr>
        <a:xfrm flipV="1">
          <a:off x="9639300" y="6814262"/>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85522</xdr:rowOff>
    </xdr:from>
    <xdr:to>
      <xdr:col>46</xdr:col>
      <xdr:colOff>38100</xdr:colOff>
      <xdr:row>40</xdr:row>
      <xdr:rowOff>15672</xdr:rowOff>
    </xdr:to>
    <xdr:sp macro="" textlink="">
      <xdr:nvSpPr>
        <xdr:cNvPr id="132" name="楕円 131">
          <a:extLst>
            <a:ext uri="{FF2B5EF4-FFF2-40B4-BE49-F238E27FC236}">
              <a16:creationId xmlns:a16="http://schemas.microsoft.com/office/drawing/2014/main" id="{F70D64EC-569A-4C56-8993-C9F8DCDEA3F8}"/>
            </a:ext>
          </a:extLst>
        </xdr:cNvPr>
        <xdr:cNvSpPr/>
      </xdr:nvSpPr>
      <xdr:spPr>
        <a:xfrm>
          <a:off x="8699500" y="67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133998</xdr:rowOff>
    </xdr:from>
    <xdr:to>
      <xdr:col>50</xdr:col>
      <xdr:colOff>114300</xdr:colOff>
      <xdr:row>39</xdr:row>
      <xdr:rowOff>136322</xdr:rowOff>
    </xdr:to>
    <xdr:cxnSp macro="">
      <xdr:nvCxnSpPr>
        <xdr:cNvPr id="133" name="直線コネクタ 132">
          <a:extLst>
            <a:ext uri="{FF2B5EF4-FFF2-40B4-BE49-F238E27FC236}">
              <a16:creationId xmlns:a16="http://schemas.microsoft.com/office/drawing/2014/main" id="{D33323D8-D084-40F1-9024-DDD2CA061CA7}"/>
            </a:ext>
          </a:extLst>
        </xdr:cNvPr>
        <xdr:cNvCxnSpPr/>
      </xdr:nvCxnSpPr>
      <xdr:spPr>
        <a:xfrm flipV="1">
          <a:off x="8750300" y="6820548"/>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88265</xdr:rowOff>
    </xdr:from>
    <xdr:to>
      <xdr:col>41</xdr:col>
      <xdr:colOff>101600</xdr:colOff>
      <xdr:row>40</xdr:row>
      <xdr:rowOff>18415</xdr:rowOff>
    </xdr:to>
    <xdr:sp macro="" textlink="">
      <xdr:nvSpPr>
        <xdr:cNvPr id="134" name="楕円 133">
          <a:extLst>
            <a:ext uri="{FF2B5EF4-FFF2-40B4-BE49-F238E27FC236}">
              <a16:creationId xmlns:a16="http://schemas.microsoft.com/office/drawing/2014/main" id="{495CB473-5832-433B-B80C-4AD35771B76B}"/>
            </a:ext>
          </a:extLst>
        </xdr:cNvPr>
        <xdr:cNvSpPr/>
      </xdr:nvSpPr>
      <xdr:spPr>
        <a:xfrm>
          <a:off x="7810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136322</xdr:rowOff>
    </xdr:from>
    <xdr:to>
      <xdr:col>45</xdr:col>
      <xdr:colOff>177800</xdr:colOff>
      <xdr:row>39</xdr:row>
      <xdr:rowOff>139065</xdr:rowOff>
    </xdr:to>
    <xdr:cxnSp macro="">
      <xdr:nvCxnSpPr>
        <xdr:cNvPr id="135" name="直線コネクタ 134">
          <a:extLst>
            <a:ext uri="{FF2B5EF4-FFF2-40B4-BE49-F238E27FC236}">
              <a16:creationId xmlns:a16="http://schemas.microsoft.com/office/drawing/2014/main" id="{ED46E8E1-1F75-48C7-A8B8-FB21E83258D4}"/>
            </a:ext>
          </a:extLst>
        </xdr:cNvPr>
        <xdr:cNvCxnSpPr/>
      </xdr:nvCxnSpPr>
      <xdr:spPr>
        <a:xfrm flipV="1">
          <a:off x="7861300" y="682287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92304</xdr:rowOff>
    </xdr:from>
    <xdr:to>
      <xdr:col>36</xdr:col>
      <xdr:colOff>165100</xdr:colOff>
      <xdr:row>40</xdr:row>
      <xdr:rowOff>22454</xdr:rowOff>
    </xdr:to>
    <xdr:sp macro="" textlink="">
      <xdr:nvSpPr>
        <xdr:cNvPr id="136" name="楕円 135">
          <a:extLst>
            <a:ext uri="{FF2B5EF4-FFF2-40B4-BE49-F238E27FC236}">
              <a16:creationId xmlns:a16="http://schemas.microsoft.com/office/drawing/2014/main" id="{5B03C36D-9B18-4E98-A842-80E58A40F749}"/>
            </a:ext>
          </a:extLst>
        </xdr:cNvPr>
        <xdr:cNvSpPr/>
      </xdr:nvSpPr>
      <xdr:spPr>
        <a:xfrm>
          <a:off x="6921500" y="67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139065</xdr:rowOff>
    </xdr:from>
    <xdr:to>
      <xdr:col>41</xdr:col>
      <xdr:colOff>50800</xdr:colOff>
      <xdr:row>39</xdr:row>
      <xdr:rowOff>143104</xdr:rowOff>
    </xdr:to>
    <xdr:cxnSp macro="">
      <xdr:nvCxnSpPr>
        <xdr:cNvPr id="137" name="直線コネクタ 136">
          <a:extLst>
            <a:ext uri="{FF2B5EF4-FFF2-40B4-BE49-F238E27FC236}">
              <a16:creationId xmlns:a16="http://schemas.microsoft.com/office/drawing/2014/main" id="{306F86CD-32C6-4B97-99B6-2E1C3560C17E}"/>
            </a:ext>
          </a:extLst>
        </xdr:cNvPr>
        <xdr:cNvCxnSpPr/>
      </xdr:nvCxnSpPr>
      <xdr:spPr>
        <a:xfrm flipV="1">
          <a:off x="6972300" y="6825615"/>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B2A71349-5FBF-4D01-ADA4-51516DA4CCA1}"/>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A7938DB1-08D9-4A96-B99E-C68E68BAEB4D}"/>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BD2A2D16-F407-4571-BBD4-C4E2542BB868}"/>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A0B73058-DCA5-4670-B9FF-647F15F8E12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4475</xdr:rowOff>
    </xdr:from>
    <xdr:ext cx="534377" cy="259045"/>
    <xdr:sp macro="" textlink="">
      <xdr:nvSpPr>
        <xdr:cNvPr id="142" name="n_1mainValue【道路】&#10;一人当たり延長">
          <a:extLst>
            <a:ext uri="{FF2B5EF4-FFF2-40B4-BE49-F238E27FC236}">
              <a16:creationId xmlns:a16="http://schemas.microsoft.com/office/drawing/2014/main" id="{C0217247-31C5-43D1-BC25-59623F50B589}"/>
            </a:ext>
          </a:extLst>
        </xdr:cNvPr>
        <xdr:cNvSpPr txBox="1"/>
      </xdr:nvSpPr>
      <xdr:spPr>
        <a:xfrm>
          <a:off x="9359411" y="686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6799</xdr:rowOff>
    </xdr:from>
    <xdr:ext cx="534377" cy="259045"/>
    <xdr:sp macro="" textlink="">
      <xdr:nvSpPr>
        <xdr:cNvPr id="143" name="n_2mainValue【道路】&#10;一人当たり延長">
          <a:extLst>
            <a:ext uri="{FF2B5EF4-FFF2-40B4-BE49-F238E27FC236}">
              <a16:creationId xmlns:a16="http://schemas.microsoft.com/office/drawing/2014/main" id="{8BAE6C34-19D2-4561-AAC6-669D03579CF8}"/>
            </a:ext>
          </a:extLst>
        </xdr:cNvPr>
        <xdr:cNvSpPr txBox="1"/>
      </xdr:nvSpPr>
      <xdr:spPr>
        <a:xfrm>
          <a:off x="8483111" y="686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9542</xdr:rowOff>
    </xdr:from>
    <xdr:ext cx="534377" cy="259045"/>
    <xdr:sp macro="" textlink="">
      <xdr:nvSpPr>
        <xdr:cNvPr id="144" name="n_3mainValue【道路】&#10;一人当たり延長">
          <a:extLst>
            <a:ext uri="{FF2B5EF4-FFF2-40B4-BE49-F238E27FC236}">
              <a16:creationId xmlns:a16="http://schemas.microsoft.com/office/drawing/2014/main" id="{1488C57A-7FD4-4518-943B-0F4A67527BEE}"/>
            </a:ext>
          </a:extLst>
        </xdr:cNvPr>
        <xdr:cNvSpPr txBox="1"/>
      </xdr:nvSpPr>
      <xdr:spPr>
        <a:xfrm>
          <a:off x="7594111" y="686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13581</xdr:rowOff>
    </xdr:from>
    <xdr:ext cx="534377" cy="259045"/>
    <xdr:sp macro="" textlink="">
      <xdr:nvSpPr>
        <xdr:cNvPr id="145" name="n_4mainValue【道路】&#10;一人当たり延長">
          <a:extLst>
            <a:ext uri="{FF2B5EF4-FFF2-40B4-BE49-F238E27FC236}">
              <a16:creationId xmlns:a16="http://schemas.microsoft.com/office/drawing/2014/main" id="{025F6CAD-E639-4F1A-BDC3-8D7DEEE2470C}"/>
            </a:ext>
          </a:extLst>
        </xdr:cNvPr>
        <xdr:cNvSpPr txBox="1"/>
      </xdr:nvSpPr>
      <xdr:spPr>
        <a:xfrm>
          <a:off x="6705111" y="68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DDB3749-32EE-4170-823D-FAB61485B0F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6F40363-BA42-4325-99C1-A96DE624D4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6C37CB2-4A78-41C3-9EE0-C92DFFEBFF3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2D05179-FFC0-4E28-8CA1-A6E0D21AEF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3FB0BDB-DF49-48E0-BF04-F93E8F12AB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3ADFDA8-76B2-4F7D-B689-134E37EC44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FBEF93C-9254-4BBA-9C75-56997022C6F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DAAD8A4-D920-4E96-BF20-B73188ACDC9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C120CA8-63C2-42CB-98E5-BC3DC9B4BD5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27A16C6-8EB4-43AB-80D0-F234C4C88D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6F65728-8C3D-4F7A-BF37-AF012D1402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E8F9F7C-3B62-4B85-A0C2-E75A013BE6A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37A3DC8-B516-4053-9391-8156F7FAFA2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B86ECFE-E17F-459C-8EC1-4F1924A3277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477697D-D059-4C93-B8DB-8DCFA91AECD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0D74CC1-429A-4FBB-9514-0E17135BB0F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4133A50-A2A1-4EED-86B9-B1537A83528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75778A9-9CE9-4E48-9F77-4AFEB9D86E3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79A174D-D57C-4979-81A2-555DD702773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D62E882-3039-450F-92F5-84553B96B0B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C467792-7E3A-4680-A3ED-EB3A7333CBB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5AACD96-9976-48A4-9F08-031107AC1CB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0053F0E-8367-4893-8AA9-35A624372E3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82C2B14-3E75-4B67-8B27-193B3C401D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89A1A31-E406-4564-9A5D-1F384B97F11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831ECF84-5771-4DC5-AF2A-A2EB42095047}"/>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6115AAD-2921-471B-BFFA-4C60F479CC25}"/>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604840BF-1985-4A6F-8470-3579B1C8856E}"/>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124F58C-9114-41AC-B3F1-B6FB04F54308}"/>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8EF1626A-DC15-40D6-AEBA-2FF0629EBE0D}"/>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870C057-6916-44BD-B643-41344E8F6B8B}"/>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32D1740E-90D6-4763-93F0-308637CBA813}"/>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2BF7A7FD-A3A3-4836-8C08-B76497E853F3}"/>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8D09E079-ECB7-4F4D-853B-59D82D6A87C7}"/>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F5C52B80-3C53-4E39-95F5-F9AC80E85FFC}"/>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794B69A1-4251-40FC-8FE2-69139C958DA9}"/>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E1CB3D0-647E-4AE2-BDDF-F5409B83D6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06E610A-B03F-44B2-B52F-691D196F04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C43759-4DD3-43A5-B473-3CB06F9D80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271845-1D80-4F12-8729-624A077BBD8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5F5801-EB04-4E23-84AA-0F88E98C9EA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114119</xdr:rowOff>
    </xdr:from>
    <xdr:to>
      <xdr:col>24</xdr:col>
      <xdr:colOff>114300</xdr:colOff>
      <xdr:row>62</xdr:row>
      <xdr:rowOff>44269</xdr:rowOff>
    </xdr:to>
    <xdr:sp macro="" textlink="">
      <xdr:nvSpPr>
        <xdr:cNvPr id="187" name="楕円 186">
          <a:extLst>
            <a:ext uri="{FF2B5EF4-FFF2-40B4-BE49-F238E27FC236}">
              <a16:creationId xmlns:a16="http://schemas.microsoft.com/office/drawing/2014/main" id="{BB2F0E0B-1D15-400F-9E41-643B7393F653}"/>
            </a:ext>
          </a:extLst>
        </xdr:cNvPr>
        <xdr:cNvSpPr/>
      </xdr:nvSpPr>
      <xdr:spPr>
        <a:xfrm>
          <a:off x="45847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92546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4914467-4BF6-4D08-93CC-59325FAAFE40}"/>
            </a:ext>
          </a:extLst>
        </xdr:cNvPr>
        <xdr:cNvSpPr txBox="1"/>
      </xdr:nvSpPr>
      <xdr:spPr>
        <a:xfrm>
          <a:off x="4673600"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91259</xdr:rowOff>
    </xdr:from>
    <xdr:to>
      <xdr:col>20</xdr:col>
      <xdr:colOff>38100</xdr:colOff>
      <xdr:row>62</xdr:row>
      <xdr:rowOff>21409</xdr:rowOff>
    </xdr:to>
    <xdr:sp macro="" textlink="">
      <xdr:nvSpPr>
        <xdr:cNvPr id="189" name="楕円 188">
          <a:extLst>
            <a:ext uri="{FF2B5EF4-FFF2-40B4-BE49-F238E27FC236}">
              <a16:creationId xmlns:a16="http://schemas.microsoft.com/office/drawing/2014/main" id="{39742A00-77B5-4CA4-8E85-49C345E56B57}"/>
            </a:ext>
          </a:extLst>
        </xdr:cNvPr>
        <xdr:cNvSpPr/>
      </xdr:nvSpPr>
      <xdr:spPr>
        <a:xfrm>
          <a:off x="3746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61</xdr:row>
      <xdr:rowOff>164919</xdr:rowOff>
    </xdr:to>
    <xdr:cxnSp macro="">
      <xdr:nvCxnSpPr>
        <xdr:cNvPr id="190" name="直線コネクタ 189">
          <a:extLst>
            <a:ext uri="{FF2B5EF4-FFF2-40B4-BE49-F238E27FC236}">
              <a16:creationId xmlns:a16="http://schemas.microsoft.com/office/drawing/2014/main" id="{E327EBD2-6643-4008-894E-9B4FE1728B2B}"/>
            </a:ext>
          </a:extLst>
        </xdr:cNvPr>
        <xdr:cNvCxnSpPr/>
      </xdr:nvCxnSpPr>
      <xdr:spPr>
        <a:xfrm>
          <a:off x="3797300" y="1060050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65133</xdr:rowOff>
    </xdr:from>
    <xdr:to>
      <xdr:col>15</xdr:col>
      <xdr:colOff>101600</xdr:colOff>
      <xdr:row>61</xdr:row>
      <xdr:rowOff>166733</xdr:rowOff>
    </xdr:to>
    <xdr:sp macro="" textlink="">
      <xdr:nvSpPr>
        <xdr:cNvPr id="191" name="楕円 190">
          <a:extLst>
            <a:ext uri="{FF2B5EF4-FFF2-40B4-BE49-F238E27FC236}">
              <a16:creationId xmlns:a16="http://schemas.microsoft.com/office/drawing/2014/main" id="{16B95A29-7EB0-437C-8A0D-6E62552B8E1F}"/>
            </a:ext>
          </a:extLst>
        </xdr:cNvPr>
        <xdr:cNvSpPr/>
      </xdr:nvSpPr>
      <xdr:spPr>
        <a:xfrm>
          <a:off x="2857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142059</xdr:rowOff>
    </xdr:to>
    <xdr:cxnSp macro="">
      <xdr:nvCxnSpPr>
        <xdr:cNvPr id="192" name="直線コネクタ 191">
          <a:extLst>
            <a:ext uri="{FF2B5EF4-FFF2-40B4-BE49-F238E27FC236}">
              <a16:creationId xmlns:a16="http://schemas.microsoft.com/office/drawing/2014/main" id="{872600CE-E2D0-464C-B053-433743BEAD9E}"/>
            </a:ext>
          </a:extLst>
        </xdr:cNvPr>
        <xdr:cNvCxnSpPr/>
      </xdr:nvCxnSpPr>
      <xdr:spPr>
        <a:xfrm>
          <a:off x="2908300" y="1057438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37374</xdr:rowOff>
    </xdr:from>
    <xdr:to>
      <xdr:col>10</xdr:col>
      <xdr:colOff>165100</xdr:colOff>
      <xdr:row>61</xdr:row>
      <xdr:rowOff>138974</xdr:rowOff>
    </xdr:to>
    <xdr:sp macro="" textlink="">
      <xdr:nvSpPr>
        <xdr:cNvPr id="193" name="楕円 192">
          <a:extLst>
            <a:ext uri="{FF2B5EF4-FFF2-40B4-BE49-F238E27FC236}">
              <a16:creationId xmlns:a16="http://schemas.microsoft.com/office/drawing/2014/main" id="{52248D18-461D-4323-8A08-8EA13AF04506}"/>
            </a:ext>
          </a:extLst>
        </xdr:cNvPr>
        <xdr:cNvSpPr/>
      </xdr:nvSpPr>
      <xdr:spPr>
        <a:xfrm>
          <a:off x="1968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88174</xdr:rowOff>
    </xdr:from>
    <xdr:to>
      <xdr:col>15</xdr:col>
      <xdr:colOff>50800</xdr:colOff>
      <xdr:row>61</xdr:row>
      <xdr:rowOff>115933</xdr:rowOff>
    </xdr:to>
    <xdr:cxnSp macro="">
      <xdr:nvCxnSpPr>
        <xdr:cNvPr id="194" name="直線コネクタ 193">
          <a:extLst>
            <a:ext uri="{FF2B5EF4-FFF2-40B4-BE49-F238E27FC236}">
              <a16:creationId xmlns:a16="http://schemas.microsoft.com/office/drawing/2014/main" id="{F11D9722-5FB1-4117-83BD-E6255EEB0C4C}"/>
            </a:ext>
          </a:extLst>
        </xdr:cNvPr>
        <xdr:cNvCxnSpPr/>
      </xdr:nvCxnSpPr>
      <xdr:spPr>
        <a:xfrm>
          <a:off x="2019300" y="1054662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macro="" textlink="">
      <xdr:nvSpPr>
        <xdr:cNvPr id="195" name="楕円 194">
          <a:extLst>
            <a:ext uri="{FF2B5EF4-FFF2-40B4-BE49-F238E27FC236}">
              <a16:creationId xmlns:a16="http://schemas.microsoft.com/office/drawing/2014/main" id="{93E9E8CA-B708-4FC3-9585-5B7AB3B444DB}"/>
            </a:ext>
          </a:extLst>
        </xdr:cNvPr>
        <xdr:cNvSpPr/>
      </xdr:nvSpPr>
      <xdr:spPr>
        <a:xfrm>
          <a:off x="1079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88174</xdr:rowOff>
    </xdr:to>
    <xdr:cxnSp macro="">
      <xdr:nvCxnSpPr>
        <xdr:cNvPr id="196" name="直線コネクタ 195">
          <a:extLst>
            <a:ext uri="{FF2B5EF4-FFF2-40B4-BE49-F238E27FC236}">
              <a16:creationId xmlns:a16="http://schemas.microsoft.com/office/drawing/2014/main" id="{4BEC849F-419F-4B32-AAB3-1A634F652FCB}"/>
            </a:ext>
          </a:extLst>
        </xdr:cNvPr>
        <xdr:cNvCxnSpPr/>
      </xdr:nvCxnSpPr>
      <xdr:spPr>
        <a:xfrm>
          <a:off x="1130300" y="105188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ECF8E73-57A8-4505-8C62-77BD7356BBC9}"/>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F19CB9E-254D-4E40-8BBB-6DF3BD154184}"/>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22C511A-D388-49B6-91C7-23424D8878B5}"/>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43F6C33-5E6D-4DCC-B0C8-E0287104506C}"/>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12536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B266C54-1D8F-469B-864E-DE2D8D6F93FA}"/>
            </a:ext>
          </a:extLst>
        </xdr:cNvPr>
        <xdr:cNvSpPr txBox="1"/>
      </xdr:nvSpPr>
      <xdr:spPr>
        <a:xfrm>
          <a:off x="35820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157860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75913D1-AE07-4E6A-AB66-9A9DEE4215AA}"/>
            </a:ext>
          </a:extLst>
        </xdr:cNvPr>
        <xdr:cNvSpPr txBox="1"/>
      </xdr:nvSpPr>
      <xdr:spPr>
        <a:xfrm>
          <a:off x="2705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130101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CF4C063-6E01-40CF-A8A8-64141A16C7E5}"/>
            </a:ext>
          </a:extLst>
        </xdr:cNvPr>
        <xdr:cNvSpPr txBox="1"/>
      </xdr:nvSpPr>
      <xdr:spPr>
        <a:xfrm>
          <a:off x="1816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E85BB91-C2F6-47B2-ACB1-1672C3A33DDF}"/>
            </a:ext>
          </a:extLst>
        </xdr:cNvPr>
        <xdr:cNvSpPr txBox="1"/>
      </xdr:nvSpPr>
      <xdr:spPr>
        <a:xfrm>
          <a:off x="927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06C7A59-EE6E-43EC-AA95-56A1B1697F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3CBE6D1-0331-492C-B52D-FC87B5AA22A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3CF105A-B5D8-43FB-9F59-4773A68079A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1E71121-5362-4C8B-8B48-1AC607D5C3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E16D1B2-6A7D-4F6F-9657-EA26FACD10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30F7E14-4434-44A0-8AD0-9FB5B10AC2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5E21055-9F21-4359-B9B7-273A3CCA97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75E3E2B-E071-49A7-BA40-6E060208D4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CFD3154-9D0E-4400-ADA6-233FAAF58C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6399048-3CFC-4DBB-8A9D-0CB68E26D3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B118991-B0C7-4423-B8BE-AB4458FAB98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F549CDD-6334-4CDA-88E6-480E8448E72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375BE97-C094-4882-B837-ED737129E10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E77717C-846E-4889-9780-52E75E3A888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38B3E81-737F-4ACC-9813-0927A4765A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9C16DF0-7EDD-41E0-A1EB-480209F7583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195F78E-169C-4EC0-8AE0-2BC27FB8A4A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4D250F2-4910-423C-8F75-84754AA87A5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E90496F-103A-4D51-AE21-850BF86989F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2A27AF2-5FEB-406F-B7F5-67579F0B648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5A914D8-06A8-439E-AEBA-3946B116D4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84598D9-29F4-4641-8463-786BE02E95F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421AAF6-E053-4520-A6F0-4C83375231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998F34B5-6859-4FC6-ADDD-356423F72D2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25B11EEE-ACB5-4D51-835C-C40CF25AB8C5}"/>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90CB5793-3FF2-4BF3-8F86-E8DC299948E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061292C-3FF2-4240-A825-9CA1FBEF5E48}"/>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9A4E5CFE-6A88-4068-8E36-FE3C3487F82D}"/>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4A988AD-ADEA-44F3-A792-19887030656B}"/>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73FDF382-FABB-4805-84B5-411505E2DF73}"/>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B995A23A-0DFF-4204-A3D8-D8A72781E55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52BE4A40-9C0F-4F18-B44A-97FDB15A8CC4}"/>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37FB595-9487-47B2-88D1-C875452DB428}"/>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3E381F41-6AB9-4B03-AA93-E5AE3A8708C7}"/>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F25535E-A1C4-4E82-9D73-355E39E3748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22F584-19F4-4525-9D55-70971924E34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BDFDBE9-DCB9-4B4B-AA33-94EE1CCB19D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19A6A8A-0382-4597-A5D4-AB61BFAF3D8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FEF695-7645-4EC0-AA1E-9A21C5D816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134269</xdr:rowOff>
    </xdr:from>
    <xdr:to>
      <xdr:col>55</xdr:col>
      <xdr:colOff>50800</xdr:colOff>
      <xdr:row>62</xdr:row>
      <xdr:rowOff>64419</xdr:rowOff>
    </xdr:to>
    <xdr:sp macro="" textlink="">
      <xdr:nvSpPr>
        <xdr:cNvPr id="244" name="楕円 243">
          <a:extLst>
            <a:ext uri="{FF2B5EF4-FFF2-40B4-BE49-F238E27FC236}">
              <a16:creationId xmlns:a16="http://schemas.microsoft.com/office/drawing/2014/main" id="{6C0F3B9E-725B-42B9-926A-9A2D4DB40BC4}"/>
            </a:ext>
          </a:extLst>
        </xdr:cNvPr>
        <xdr:cNvSpPr/>
      </xdr:nvSpPr>
      <xdr:spPr>
        <a:xfrm>
          <a:off x="10426700" y="1059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157146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F97F102-0517-45A8-89CF-1177E1EC4E92}"/>
            </a:ext>
          </a:extLst>
        </xdr:cNvPr>
        <xdr:cNvSpPr txBox="1"/>
      </xdr:nvSpPr>
      <xdr:spPr>
        <a:xfrm>
          <a:off x="10515600" y="1044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141859</xdr:rowOff>
    </xdr:from>
    <xdr:to>
      <xdr:col>50</xdr:col>
      <xdr:colOff>165100</xdr:colOff>
      <xdr:row>62</xdr:row>
      <xdr:rowOff>72009</xdr:rowOff>
    </xdr:to>
    <xdr:sp macro="" textlink="">
      <xdr:nvSpPr>
        <xdr:cNvPr id="246" name="楕円 245">
          <a:extLst>
            <a:ext uri="{FF2B5EF4-FFF2-40B4-BE49-F238E27FC236}">
              <a16:creationId xmlns:a16="http://schemas.microsoft.com/office/drawing/2014/main" id="{98B0FC87-3DBF-46FD-B876-0190E549C1CD}"/>
            </a:ext>
          </a:extLst>
        </xdr:cNvPr>
        <xdr:cNvSpPr/>
      </xdr:nvSpPr>
      <xdr:spPr>
        <a:xfrm>
          <a:off x="9588500" y="1060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13619</xdr:rowOff>
    </xdr:from>
    <xdr:to>
      <xdr:col>55</xdr:col>
      <xdr:colOff>0</xdr:colOff>
      <xdr:row>62</xdr:row>
      <xdr:rowOff>21209</xdr:rowOff>
    </xdr:to>
    <xdr:cxnSp macro="">
      <xdr:nvCxnSpPr>
        <xdr:cNvPr id="247" name="直線コネクタ 246">
          <a:extLst>
            <a:ext uri="{FF2B5EF4-FFF2-40B4-BE49-F238E27FC236}">
              <a16:creationId xmlns:a16="http://schemas.microsoft.com/office/drawing/2014/main" id="{EDCFE954-AF47-4AC3-BEC3-8B186558C5A8}"/>
            </a:ext>
          </a:extLst>
        </xdr:cNvPr>
        <xdr:cNvCxnSpPr/>
      </xdr:nvCxnSpPr>
      <xdr:spPr>
        <a:xfrm flipV="1">
          <a:off x="9639300" y="10643519"/>
          <a:ext cx="8382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144351</xdr:rowOff>
    </xdr:from>
    <xdr:to>
      <xdr:col>46</xdr:col>
      <xdr:colOff>38100</xdr:colOff>
      <xdr:row>62</xdr:row>
      <xdr:rowOff>74501</xdr:rowOff>
    </xdr:to>
    <xdr:sp macro="" textlink="">
      <xdr:nvSpPr>
        <xdr:cNvPr id="248" name="楕円 247">
          <a:extLst>
            <a:ext uri="{FF2B5EF4-FFF2-40B4-BE49-F238E27FC236}">
              <a16:creationId xmlns:a16="http://schemas.microsoft.com/office/drawing/2014/main" id="{D13D17CD-C7FC-4189-A7A7-C65F152A3156}"/>
            </a:ext>
          </a:extLst>
        </xdr:cNvPr>
        <xdr:cNvSpPr/>
      </xdr:nvSpPr>
      <xdr:spPr>
        <a:xfrm>
          <a:off x="8699500" y="106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21209</xdr:rowOff>
    </xdr:from>
    <xdr:to>
      <xdr:col>50</xdr:col>
      <xdr:colOff>114300</xdr:colOff>
      <xdr:row>62</xdr:row>
      <xdr:rowOff>23701</xdr:rowOff>
    </xdr:to>
    <xdr:cxnSp macro="">
      <xdr:nvCxnSpPr>
        <xdr:cNvPr id="249" name="直線コネクタ 248">
          <a:extLst>
            <a:ext uri="{FF2B5EF4-FFF2-40B4-BE49-F238E27FC236}">
              <a16:creationId xmlns:a16="http://schemas.microsoft.com/office/drawing/2014/main" id="{1DFBDAA6-41E0-4B03-BA8A-82FFACA4915F}"/>
            </a:ext>
          </a:extLst>
        </xdr:cNvPr>
        <xdr:cNvCxnSpPr/>
      </xdr:nvCxnSpPr>
      <xdr:spPr>
        <a:xfrm flipV="1">
          <a:off x="8750300" y="10651109"/>
          <a:ext cx="889000" cy="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145989</xdr:rowOff>
    </xdr:from>
    <xdr:to>
      <xdr:col>41</xdr:col>
      <xdr:colOff>101600</xdr:colOff>
      <xdr:row>62</xdr:row>
      <xdr:rowOff>76139</xdr:rowOff>
    </xdr:to>
    <xdr:sp macro="" textlink="">
      <xdr:nvSpPr>
        <xdr:cNvPr id="250" name="楕円 249">
          <a:extLst>
            <a:ext uri="{FF2B5EF4-FFF2-40B4-BE49-F238E27FC236}">
              <a16:creationId xmlns:a16="http://schemas.microsoft.com/office/drawing/2014/main" id="{3131D098-305E-4D82-99AC-D9B516A34429}"/>
            </a:ext>
          </a:extLst>
        </xdr:cNvPr>
        <xdr:cNvSpPr/>
      </xdr:nvSpPr>
      <xdr:spPr>
        <a:xfrm>
          <a:off x="7810500" y="1060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23701</xdr:rowOff>
    </xdr:from>
    <xdr:to>
      <xdr:col>45</xdr:col>
      <xdr:colOff>177800</xdr:colOff>
      <xdr:row>62</xdr:row>
      <xdr:rowOff>25339</xdr:rowOff>
    </xdr:to>
    <xdr:cxnSp macro="">
      <xdr:nvCxnSpPr>
        <xdr:cNvPr id="251" name="直線コネクタ 250">
          <a:extLst>
            <a:ext uri="{FF2B5EF4-FFF2-40B4-BE49-F238E27FC236}">
              <a16:creationId xmlns:a16="http://schemas.microsoft.com/office/drawing/2014/main" id="{2265E837-8049-413D-A4D4-D122E34A761D}"/>
            </a:ext>
          </a:extLst>
        </xdr:cNvPr>
        <xdr:cNvCxnSpPr/>
      </xdr:nvCxnSpPr>
      <xdr:spPr>
        <a:xfrm flipV="1">
          <a:off x="7861300" y="10653601"/>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148749</xdr:rowOff>
    </xdr:from>
    <xdr:to>
      <xdr:col>36</xdr:col>
      <xdr:colOff>165100</xdr:colOff>
      <xdr:row>62</xdr:row>
      <xdr:rowOff>78899</xdr:rowOff>
    </xdr:to>
    <xdr:sp macro="" textlink="">
      <xdr:nvSpPr>
        <xdr:cNvPr id="252" name="楕円 251">
          <a:extLst>
            <a:ext uri="{FF2B5EF4-FFF2-40B4-BE49-F238E27FC236}">
              <a16:creationId xmlns:a16="http://schemas.microsoft.com/office/drawing/2014/main" id="{1531E2A9-6E45-4728-89EF-986CD8FFC73A}"/>
            </a:ext>
          </a:extLst>
        </xdr:cNvPr>
        <xdr:cNvSpPr/>
      </xdr:nvSpPr>
      <xdr:spPr>
        <a:xfrm>
          <a:off x="6921500" y="106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25339</xdr:rowOff>
    </xdr:from>
    <xdr:to>
      <xdr:col>41</xdr:col>
      <xdr:colOff>50800</xdr:colOff>
      <xdr:row>62</xdr:row>
      <xdr:rowOff>28099</xdr:rowOff>
    </xdr:to>
    <xdr:cxnSp macro="">
      <xdr:nvCxnSpPr>
        <xdr:cNvPr id="253" name="直線コネクタ 252">
          <a:extLst>
            <a:ext uri="{FF2B5EF4-FFF2-40B4-BE49-F238E27FC236}">
              <a16:creationId xmlns:a16="http://schemas.microsoft.com/office/drawing/2014/main" id="{4BDB7E64-8014-42CC-8A82-943EE8A6EDCD}"/>
            </a:ext>
          </a:extLst>
        </xdr:cNvPr>
        <xdr:cNvCxnSpPr/>
      </xdr:nvCxnSpPr>
      <xdr:spPr>
        <a:xfrm flipV="1">
          <a:off x="6972300" y="10655239"/>
          <a:ext cx="889000" cy="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BBA47E4-166F-44E4-8B5D-9C0336F6629F}"/>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02B4F45-F1CA-4DB6-8C4E-F69574A5560E}"/>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C73F984-3DF8-469B-A30F-4245552DEC27}"/>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11530F1-45EC-424F-AFE3-1561616AA0D3}"/>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88536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762E2CF3-DC84-4FFE-BF4F-22648E326704}"/>
            </a:ext>
          </a:extLst>
        </xdr:cNvPr>
        <xdr:cNvSpPr txBox="1"/>
      </xdr:nvSpPr>
      <xdr:spPr>
        <a:xfrm>
          <a:off x="9327095" y="1037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91028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9D8B425B-D0A5-44C3-A2E7-4F0C3FE0F6F1}"/>
            </a:ext>
          </a:extLst>
        </xdr:cNvPr>
        <xdr:cNvSpPr txBox="1"/>
      </xdr:nvSpPr>
      <xdr:spPr>
        <a:xfrm>
          <a:off x="8450795" y="1037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92666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BE32AB1A-43AC-4328-8CED-34670C1852AD}"/>
            </a:ext>
          </a:extLst>
        </xdr:cNvPr>
        <xdr:cNvSpPr txBox="1"/>
      </xdr:nvSpPr>
      <xdr:spPr>
        <a:xfrm>
          <a:off x="7561795" y="1037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95426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F2AB4AAE-4788-4F6B-A69E-DEA6C979FA70}"/>
            </a:ext>
          </a:extLst>
        </xdr:cNvPr>
        <xdr:cNvSpPr txBox="1"/>
      </xdr:nvSpPr>
      <xdr:spPr>
        <a:xfrm>
          <a:off x="6672795" y="10382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71CF478-BE4A-4F67-86B9-D08D1483032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0480E0C-8A45-4F7F-907C-00902DB8FE7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CE1C5E2-C6AE-4C9C-80A5-EF30549156C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D05E2D4-7CC0-4C3D-AEE4-4EFC1C68AE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8DAC19E-5C3C-44E6-A3B0-3D00D8C50B0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DBFE7A6-50B8-4F42-811F-86C30FE16E5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DAFC992-279D-4C33-8B89-C47B9386434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14FF2A0-30C8-4102-AAFF-C059144945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93C5B59-8819-48E7-9008-FFB069F82A2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065F7BE-AD5E-4771-BC69-3500E186F52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97936BB-E516-4BC9-B819-07CA693E856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C068D673-9D05-4810-80F5-57A93DB3BB3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A92A5FFB-349E-4EC5-8297-59B0E14B7FC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5337C3A-ABB5-4BC5-8D16-F37AAF924C0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4D3FB04-7D27-42D4-845D-1294BACC693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41B3F7A-4011-4521-B58D-4DBDC5DED74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66D960B-0294-4C0C-9971-024DDB2EF7C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523B4A22-E949-4382-A320-3D049C45020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5DE15DE-22FA-4BF8-BBEC-A34B9194AA5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5A8FB83-8C24-4534-B143-210293A4CE4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7E162A8-3487-4116-AB57-9B57D383364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936D4BC2-FD27-455F-B3AC-25CAA92E15C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53BCE89E-7AC2-4A4D-B2FB-C3596A16C99E}"/>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9B75FFE-6A5D-4D62-8664-E64643C27BE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7A452938-ADD1-400A-A1C7-C175F21C094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01D395D-98C0-40A6-85E7-776C416CC782}"/>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A0206371-C113-4DD2-8BAA-F66FCABD2C19}"/>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3DB9945-02DC-4DD3-B8FA-204F45D82FB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7AB5BC70-06E7-488A-A14C-B0579F1DDF1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ECF1F38A-5FCA-4CAC-99D1-941C73E58576}"/>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9B83F3AD-1F0E-4507-8536-47DD9B349D5C}"/>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4BEB943-4372-49E9-B2D5-B0113D589BD3}"/>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82E01020-64BA-4C06-A1A2-E6F9F88C7787}"/>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8997038-FED7-4813-909B-A3F693CD12D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D8FE001-6FB1-4DB5-9A41-DA757433026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041F6A7-73D0-48D0-8F0E-CCD32711AE8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0F5C82D-EF43-495C-9F77-A12F540A8AE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A675D33-E89B-4941-8048-A45B86D6741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26163</xdr:rowOff>
    </xdr:from>
    <xdr:to>
      <xdr:col>24</xdr:col>
      <xdr:colOff>114300</xdr:colOff>
      <xdr:row>81</xdr:row>
      <xdr:rowOff>127763</xdr:rowOff>
    </xdr:to>
    <xdr:sp macro="" textlink="">
      <xdr:nvSpPr>
        <xdr:cNvPr id="300" name="楕円 299">
          <a:extLst>
            <a:ext uri="{FF2B5EF4-FFF2-40B4-BE49-F238E27FC236}">
              <a16:creationId xmlns:a16="http://schemas.microsoft.com/office/drawing/2014/main" id="{29D65667-0101-4EA0-B57F-02269ABE864E}"/>
            </a:ext>
          </a:extLst>
        </xdr:cNvPr>
        <xdr:cNvSpPr/>
      </xdr:nvSpPr>
      <xdr:spPr>
        <a:xfrm>
          <a:off x="45847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49040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1EEC81A4-157D-4D57-A2B2-D28697EB9178}"/>
            </a:ext>
          </a:extLst>
        </xdr:cNvPr>
        <xdr:cNvSpPr txBox="1"/>
      </xdr:nvSpPr>
      <xdr:spPr>
        <a:xfrm>
          <a:off x="4673600" y="13765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10161</xdr:rowOff>
    </xdr:from>
    <xdr:to>
      <xdr:col>20</xdr:col>
      <xdr:colOff>38100</xdr:colOff>
      <xdr:row>81</xdr:row>
      <xdr:rowOff>111761</xdr:rowOff>
    </xdr:to>
    <xdr:sp macro="" textlink="">
      <xdr:nvSpPr>
        <xdr:cNvPr id="302" name="楕円 301">
          <a:extLst>
            <a:ext uri="{FF2B5EF4-FFF2-40B4-BE49-F238E27FC236}">
              <a16:creationId xmlns:a16="http://schemas.microsoft.com/office/drawing/2014/main" id="{E3C09924-96A5-479B-8BED-8CEB8C5FC628}"/>
            </a:ext>
          </a:extLst>
        </xdr:cNvPr>
        <xdr:cNvSpPr/>
      </xdr:nvSpPr>
      <xdr:spPr>
        <a:xfrm>
          <a:off x="3746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60961</xdr:rowOff>
    </xdr:from>
    <xdr:to>
      <xdr:col>24</xdr:col>
      <xdr:colOff>63500</xdr:colOff>
      <xdr:row>81</xdr:row>
      <xdr:rowOff>76963</xdr:rowOff>
    </xdr:to>
    <xdr:cxnSp macro="">
      <xdr:nvCxnSpPr>
        <xdr:cNvPr id="303" name="直線コネクタ 302">
          <a:extLst>
            <a:ext uri="{FF2B5EF4-FFF2-40B4-BE49-F238E27FC236}">
              <a16:creationId xmlns:a16="http://schemas.microsoft.com/office/drawing/2014/main" id="{EA001B59-A254-4C9C-B3ED-96718D04F72E}"/>
            </a:ext>
          </a:extLst>
        </xdr:cNvPr>
        <xdr:cNvCxnSpPr/>
      </xdr:nvCxnSpPr>
      <xdr:spPr>
        <a:xfrm>
          <a:off x="3797300" y="13948411"/>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147320</xdr:rowOff>
    </xdr:from>
    <xdr:to>
      <xdr:col>15</xdr:col>
      <xdr:colOff>101600</xdr:colOff>
      <xdr:row>81</xdr:row>
      <xdr:rowOff>77470</xdr:rowOff>
    </xdr:to>
    <xdr:sp macro="" textlink="">
      <xdr:nvSpPr>
        <xdr:cNvPr id="304" name="楕円 303">
          <a:extLst>
            <a:ext uri="{FF2B5EF4-FFF2-40B4-BE49-F238E27FC236}">
              <a16:creationId xmlns:a16="http://schemas.microsoft.com/office/drawing/2014/main" id="{ACE56986-68F0-43A1-8715-76A11506B431}"/>
            </a:ext>
          </a:extLst>
        </xdr:cNvPr>
        <xdr:cNvSpPr/>
      </xdr:nvSpPr>
      <xdr:spPr>
        <a:xfrm>
          <a:off x="2857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26670</xdr:rowOff>
    </xdr:from>
    <xdr:to>
      <xdr:col>19</xdr:col>
      <xdr:colOff>177800</xdr:colOff>
      <xdr:row>81</xdr:row>
      <xdr:rowOff>60961</xdr:rowOff>
    </xdr:to>
    <xdr:cxnSp macro="">
      <xdr:nvCxnSpPr>
        <xdr:cNvPr id="305" name="直線コネクタ 304">
          <a:extLst>
            <a:ext uri="{FF2B5EF4-FFF2-40B4-BE49-F238E27FC236}">
              <a16:creationId xmlns:a16="http://schemas.microsoft.com/office/drawing/2014/main" id="{042D5C8B-466F-42D5-867F-C359D84FE547}"/>
            </a:ext>
          </a:extLst>
        </xdr:cNvPr>
        <xdr:cNvCxnSpPr/>
      </xdr:nvCxnSpPr>
      <xdr:spPr>
        <a:xfrm>
          <a:off x="2908300" y="139141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156463</xdr:rowOff>
    </xdr:from>
    <xdr:to>
      <xdr:col>10</xdr:col>
      <xdr:colOff>165100</xdr:colOff>
      <xdr:row>81</xdr:row>
      <xdr:rowOff>86613</xdr:rowOff>
    </xdr:to>
    <xdr:sp macro="" textlink="">
      <xdr:nvSpPr>
        <xdr:cNvPr id="306" name="楕円 305">
          <a:extLst>
            <a:ext uri="{FF2B5EF4-FFF2-40B4-BE49-F238E27FC236}">
              <a16:creationId xmlns:a16="http://schemas.microsoft.com/office/drawing/2014/main" id="{F4EAB588-0EEF-4E30-9D52-F2AFE4282BF9}"/>
            </a:ext>
          </a:extLst>
        </xdr:cNvPr>
        <xdr:cNvSpPr/>
      </xdr:nvSpPr>
      <xdr:spPr>
        <a:xfrm>
          <a:off x="19685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26670</xdr:rowOff>
    </xdr:from>
    <xdr:to>
      <xdr:col>15</xdr:col>
      <xdr:colOff>50800</xdr:colOff>
      <xdr:row>81</xdr:row>
      <xdr:rowOff>35813</xdr:rowOff>
    </xdr:to>
    <xdr:cxnSp macro="">
      <xdr:nvCxnSpPr>
        <xdr:cNvPr id="307" name="直線コネクタ 306">
          <a:extLst>
            <a:ext uri="{FF2B5EF4-FFF2-40B4-BE49-F238E27FC236}">
              <a16:creationId xmlns:a16="http://schemas.microsoft.com/office/drawing/2014/main" id="{A76ED235-4ED1-4D9C-85C1-7DE948C40BD6}"/>
            </a:ext>
          </a:extLst>
        </xdr:cNvPr>
        <xdr:cNvCxnSpPr/>
      </xdr:nvCxnSpPr>
      <xdr:spPr>
        <a:xfrm flipV="1">
          <a:off x="2019300" y="139141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115315</xdr:rowOff>
    </xdr:from>
    <xdr:to>
      <xdr:col>6</xdr:col>
      <xdr:colOff>38100</xdr:colOff>
      <xdr:row>81</xdr:row>
      <xdr:rowOff>45465</xdr:rowOff>
    </xdr:to>
    <xdr:sp macro="" textlink="">
      <xdr:nvSpPr>
        <xdr:cNvPr id="308" name="楕円 307">
          <a:extLst>
            <a:ext uri="{FF2B5EF4-FFF2-40B4-BE49-F238E27FC236}">
              <a16:creationId xmlns:a16="http://schemas.microsoft.com/office/drawing/2014/main" id="{00F92D28-7624-49D5-B804-841ACEDBB940}"/>
            </a:ext>
          </a:extLst>
        </xdr:cNvPr>
        <xdr:cNvSpPr/>
      </xdr:nvSpPr>
      <xdr:spPr>
        <a:xfrm>
          <a:off x="1079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166115</xdr:rowOff>
    </xdr:from>
    <xdr:to>
      <xdr:col>10</xdr:col>
      <xdr:colOff>114300</xdr:colOff>
      <xdr:row>81</xdr:row>
      <xdr:rowOff>35813</xdr:rowOff>
    </xdr:to>
    <xdr:cxnSp macro="">
      <xdr:nvCxnSpPr>
        <xdr:cNvPr id="309" name="直線コネクタ 308">
          <a:extLst>
            <a:ext uri="{FF2B5EF4-FFF2-40B4-BE49-F238E27FC236}">
              <a16:creationId xmlns:a16="http://schemas.microsoft.com/office/drawing/2014/main" id="{D1ACEE76-C17B-4E01-A543-B55F4C178074}"/>
            </a:ext>
          </a:extLst>
        </xdr:cNvPr>
        <xdr:cNvCxnSpPr/>
      </xdr:nvCxnSpPr>
      <xdr:spPr>
        <a:xfrm>
          <a:off x="1130300" y="138821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E461DCF9-E55F-459F-9EF6-502E7F246D32}"/>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EEBB6CFF-BAB1-4E1E-9407-C9CC6BBB7B2C}"/>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DA14955C-A085-4B4E-AA2E-43A6C2011347}"/>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953BAFC1-2740-4B59-9453-D0150601656A}"/>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128288</xdr:rowOff>
    </xdr:from>
    <xdr:ext cx="405111" cy="259045"/>
    <xdr:sp macro="" textlink="">
      <xdr:nvSpPr>
        <xdr:cNvPr id="314" name="n_1mainValue【公営住宅】&#10;有形固定資産減価償却率">
          <a:extLst>
            <a:ext uri="{FF2B5EF4-FFF2-40B4-BE49-F238E27FC236}">
              <a16:creationId xmlns:a16="http://schemas.microsoft.com/office/drawing/2014/main" id="{D9BC2B99-465F-415E-935B-F43F0FD5A1EF}"/>
            </a:ext>
          </a:extLst>
        </xdr:cNvPr>
        <xdr:cNvSpPr txBox="1"/>
      </xdr:nvSpPr>
      <xdr:spPr>
        <a:xfrm>
          <a:off x="35820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93997</xdr:rowOff>
    </xdr:from>
    <xdr:ext cx="405111" cy="259045"/>
    <xdr:sp macro="" textlink="">
      <xdr:nvSpPr>
        <xdr:cNvPr id="315" name="n_2mainValue【公営住宅】&#10;有形固定資産減価償却率">
          <a:extLst>
            <a:ext uri="{FF2B5EF4-FFF2-40B4-BE49-F238E27FC236}">
              <a16:creationId xmlns:a16="http://schemas.microsoft.com/office/drawing/2014/main" id="{3896521C-DCAA-47A8-BEC6-1AFDD44948DA}"/>
            </a:ext>
          </a:extLst>
        </xdr:cNvPr>
        <xdr:cNvSpPr txBox="1"/>
      </xdr:nvSpPr>
      <xdr:spPr>
        <a:xfrm>
          <a:off x="2705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103140</xdr:rowOff>
    </xdr:from>
    <xdr:ext cx="405111" cy="259045"/>
    <xdr:sp macro="" textlink="">
      <xdr:nvSpPr>
        <xdr:cNvPr id="316" name="n_3mainValue【公営住宅】&#10;有形固定資産減価償却率">
          <a:extLst>
            <a:ext uri="{FF2B5EF4-FFF2-40B4-BE49-F238E27FC236}">
              <a16:creationId xmlns:a16="http://schemas.microsoft.com/office/drawing/2014/main" id="{970EA5A8-29D9-41F8-A01E-2CEBA9C63DDA}"/>
            </a:ext>
          </a:extLst>
        </xdr:cNvPr>
        <xdr:cNvSpPr txBox="1"/>
      </xdr:nvSpPr>
      <xdr:spPr>
        <a:xfrm>
          <a:off x="1816744" y="136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61992</xdr:rowOff>
    </xdr:from>
    <xdr:ext cx="405111" cy="259045"/>
    <xdr:sp macro="" textlink="">
      <xdr:nvSpPr>
        <xdr:cNvPr id="317" name="n_4mainValue【公営住宅】&#10;有形固定資産減価償却率">
          <a:extLst>
            <a:ext uri="{FF2B5EF4-FFF2-40B4-BE49-F238E27FC236}">
              <a16:creationId xmlns:a16="http://schemas.microsoft.com/office/drawing/2014/main" id="{E550D6A0-FB48-4FBD-A2C0-C06939377482}"/>
            </a:ext>
          </a:extLst>
        </xdr:cNvPr>
        <xdr:cNvSpPr txBox="1"/>
      </xdr:nvSpPr>
      <xdr:spPr>
        <a:xfrm>
          <a:off x="927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0092931-A819-4E5D-84B9-51B19F884D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AA33C20-2575-4985-8D6B-AFC9A9A966C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8CDCBF5-BA13-49B9-B850-1C818C954A6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796F67B-A9F0-4474-A051-5BD1FB88ABF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6DA544AB-48D9-40DD-9107-14BCBD333F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2B8362B-743C-4D73-9E8C-BA0D475E7E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D642243-4088-4DC7-9899-628F1E3845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D7885F6-88F0-4499-A6D9-B6F8CD3BBE4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D0A6078-F479-429B-9C05-24C3FC0DAC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EBD76660-B2CA-4A46-954D-34785FABA6C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9F4D586-8B11-437D-974A-E58441F74E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1F5F1F1-501E-4F31-BC74-6815F8EE4BD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A50E19F3-F883-4825-990D-C70518E51AD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024CBBA-3441-46F7-AAE7-3991482D1D0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848E6FE0-A825-4BAA-A597-04AD8CB2F8A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9FB453DC-A25F-4647-8726-08756B2A696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438568D-C593-4945-B2E0-FAD9DCE6E55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5719D441-CE56-4822-B52C-BF6EA4A58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CB510B03-CFEA-4515-A7EA-FE01C4BECBD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71EE37A-0ACF-4D1E-850B-E4FECBD5B89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D69CBD1-256D-4F2B-8D83-FCC65D12058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56DF9C1-F44B-45C7-A73A-30853702B0C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EA37ADB-9B6A-4DC6-B114-7967B9BBDB0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246412D-202A-4CA3-A886-A42D923F1D5E}"/>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75073DD-CA17-492E-9698-8C8A463F732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88323C9B-9112-41C2-A056-CFBA658B4105}"/>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9402FC05-1EA6-4769-9CE1-3908296BBFBD}"/>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7D0754B-2415-45FD-909B-BEAA060C4F65}"/>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232FDAC2-35CE-4342-8BF6-3254CC02678B}"/>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D75BF17E-1122-416E-89B8-3A6A8AAC9444}"/>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1142A707-EAD1-4A3D-B61E-F8BFA674BA5F}"/>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395B85E-6290-4072-BF24-288ED00BD2A7}"/>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8BD1EA22-DCA7-479B-BAD1-762B321CCFED}"/>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17A4ADCB-1000-4197-AF70-518BC7228B4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92D7DE4-60AC-407A-88A2-13E8015E73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3C6BD43-76D0-4AE7-8039-F22EC7AF411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6D2C203-3E60-4D4D-AC2E-DAECC97083E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37478E2-717E-45D6-97A5-7ECE3E6EEA4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829124-8027-474F-99C1-C442352FC0B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90170</xdr:rowOff>
    </xdr:from>
    <xdr:to>
      <xdr:col>55</xdr:col>
      <xdr:colOff>50800</xdr:colOff>
      <xdr:row>85</xdr:row>
      <xdr:rowOff>20320</xdr:rowOff>
    </xdr:to>
    <xdr:sp macro="" textlink="">
      <xdr:nvSpPr>
        <xdr:cNvPr id="357" name="楕円 356">
          <a:extLst>
            <a:ext uri="{FF2B5EF4-FFF2-40B4-BE49-F238E27FC236}">
              <a16:creationId xmlns:a16="http://schemas.microsoft.com/office/drawing/2014/main" id="{1C749926-DA1E-4B0D-BD6E-10122D0A0EBA}"/>
            </a:ext>
          </a:extLst>
        </xdr:cNvPr>
        <xdr:cNvSpPr/>
      </xdr:nvSpPr>
      <xdr:spPr>
        <a:xfrm>
          <a:off x="10426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68597</xdr:rowOff>
    </xdr:from>
    <xdr:ext cx="469744" cy="259045"/>
    <xdr:sp macro="" textlink="">
      <xdr:nvSpPr>
        <xdr:cNvPr id="358" name="【公営住宅】&#10;一人当たり面積該当値テキスト">
          <a:extLst>
            <a:ext uri="{FF2B5EF4-FFF2-40B4-BE49-F238E27FC236}">
              <a16:creationId xmlns:a16="http://schemas.microsoft.com/office/drawing/2014/main" id="{608E0AC8-385C-4439-B399-84E945424271}"/>
            </a:ext>
          </a:extLst>
        </xdr:cNvPr>
        <xdr:cNvSpPr txBox="1"/>
      </xdr:nvSpPr>
      <xdr:spPr>
        <a:xfrm>
          <a:off x="10515600"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81026</xdr:rowOff>
    </xdr:from>
    <xdr:to>
      <xdr:col>50</xdr:col>
      <xdr:colOff>165100</xdr:colOff>
      <xdr:row>85</xdr:row>
      <xdr:rowOff>11176</xdr:rowOff>
    </xdr:to>
    <xdr:sp macro="" textlink="">
      <xdr:nvSpPr>
        <xdr:cNvPr id="359" name="楕円 358">
          <a:extLst>
            <a:ext uri="{FF2B5EF4-FFF2-40B4-BE49-F238E27FC236}">
              <a16:creationId xmlns:a16="http://schemas.microsoft.com/office/drawing/2014/main" id="{07BE436E-D166-49DC-92D4-3557117DAF3F}"/>
            </a:ext>
          </a:extLst>
        </xdr:cNvPr>
        <xdr:cNvSpPr/>
      </xdr:nvSpPr>
      <xdr:spPr>
        <a:xfrm>
          <a:off x="9588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131826</xdr:rowOff>
    </xdr:from>
    <xdr:to>
      <xdr:col>55</xdr:col>
      <xdr:colOff>0</xdr:colOff>
      <xdr:row>84</xdr:row>
      <xdr:rowOff>140970</xdr:rowOff>
    </xdr:to>
    <xdr:cxnSp macro="">
      <xdr:nvCxnSpPr>
        <xdr:cNvPr id="360" name="直線コネクタ 359">
          <a:extLst>
            <a:ext uri="{FF2B5EF4-FFF2-40B4-BE49-F238E27FC236}">
              <a16:creationId xmlns:a16="http://schemas.microsoft.com/office/drawing/2014/main" id="{5BC38740-6247-42D4-8C9F-724ED7FCA012}"/>
            </a:ext>
          </a:extLst>
        </xdr:cNvPr>
        <xdr:cNvCxnSpPr/>
      </xdr:nvCxnSpPr>
      <xdr:spPr>
        <a:xfrm>
          <a:off x="9639300" y="1453362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83313</xdr:rowOff>
    </xdr:from>
    <xdr:to>
      <xdr:col>46</xdr:col>
      <xdr:colOff>38100</xdr:colOff>
      <xdr:row>85</xdr:row>
      <xdr:rowOff>13463</xdr:rowOff>
    </xdr:to>
    <xdr:sp macro="" textlink="">
      <xdr:nvSpPr>
        <xdr:cNvPr id="361" name="楕円 360">
          <a:extLst>
            <a:ext uri="{FF2B5EF4-FFF2-40B4-BE49-F238E27FC236}">
              <a16:creationId xmlns:a16="http://schemas.microsoft.com/office/drawing/2014/main" id="{5784C86F-3564-44A6-8ADF-D723DEDD1452}"/>
            </a:ext>
          </a:extLst>
        </xdr:cNvPr>
        <xdr:cNvSpPr/>
      </xdr:nvSpPr>
      <xdr:spPr>
        <a:xfrm>
          <a:off x="8699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131826</xdr:rowOff>
    </xdr:from>
    <xdr:to>
      <xdr:col>50</xdr:col>
      <xdr:colOff>114300</xdr:colOff>
      <xdr:row>84</xdr:row>
      <xdr:rowOff>134113</xdr:rowOff>
    </xdr:to>
    <xdr:cxnSp macro="">
      <xdr:nvCxnSpPr>
        <xdr:cNvPr id="362" name="直線コネクタ 361">
          <a:extLst>
            <a:ext uri="{FF2B5EF4-FFF2-40B4-BE49-F238E27FC236}">
              <a16:creationId xmlns:a16="http://schemas.microsoft.com/office/drawing/2014/main" id="{4F0F162E-111F-4B2C-8DE4-8F7B84095295}"/>
            </a:ext>
          </a:extLst>
        </xdr:cNvPr>
        <xdr:cNvCxnSpPr/>
      </xdr:nvCxnSpPr>
      <xdr:spPr>
        <a:xfrm flipV="1">
          <a:off x="8750300" y="145336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61213</xdr:rowOff>
    </xdr:from>
    <xdr:to>
      <xdr:col>41</xdr:col>
      <xdr:colOff>101600</xdr:colOff>
      <xdr:row>84</xdr:row>
      <xdr:rowOff>162813</xdr:rowOff>
    </xdr:to>
    <xdr:sp macro="" textlink="">
      <xdr:nvSpPr>
        <xdr:cNvPr id="363" name="楕円 362">
          <a:extLst>
            <a:ext uri="{FF2B5EF4-FFF2-40B4-BE49-F238E27FC236}">
              <a16:creationId xmlns:a16="http://schemas.microsoft.com/office/drawing/2014/main" id="{2B3D7504-9249-450C-8699-FA346574872E}"/>
            </a:ext>
          </a:extLst>
        </xdr:cNvPr>
        <xdr:cNvSpPr/>
      </xdr:nvSpPr>
      <xdr:spPr>
        <a:xfrm>
          <a:off x="7810500" y="1446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112013</xdr:rowOff>
    </xdr:from>
    <xdr:to>
      <xdr:col>45</xdr:col>
      <xdr:colOff>177800</xdr:colOff>
      <xdr:row>84</xdr:row>
      <xdr:rowOff>134113</xdr:rowOff>
    </xdr:to>
    <xdr:cxnSp macro="">
      <xdr:nvCxnSpPr>
        <xdr:cNvPr id="364" name="直線コネクタ 363">
          <a:extLst>
            <a:ext uri="{FF2B5EF4-FFF2-40B4-BE49-F238E27FC236}">
              <a16:creationId xmlns:a16="http://schemas.microsoft.com/office/drawing/2014/main" id="{E46A7972-587D-4EA5-9274-665C58CDF104}"/>
            </a:ext>
          </a:extLst>
        </xdr:cNvPr>
        <xdr:cNvCxnSpPr/>
      </xdr:nvCxnSpPr>
      <xdr:spPr>
        <a:xfrm>
          <a:off x="7861300" y="14513813"/>
          <a:ext cx="889000" cy="2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63500</xdr:rowOff>
    </xdr:from>
    <xdr:to>
      <xdr:col>36</xdr:col>
      <xdr:colOff>165100</xdr:colOff>
      <xdr:row>84</xdr:row>
      <xdr:rowOff>165100</xdr:rowOff>
    </xdr:to>
    <xdr:sp macro="" textlink="">
      <xdr:nvSpPr>
        <xdr:cNvPr id="365" name="楕円 364">
          <a:extLst>
            <a:ext uri="{FF2B5EF4-FFF2-40B4-BE49-F238E27FC236}">
              <a16:creationId xmlns:a16="http://schemas.microsoft.com/office/drawing/2014/main" id="{C8B3FFCE-41D3-4822-AB7B-9F2625E96502}"/>
            </a:ext>
          </a:extLst>
        </xdr:cNvPr>
        <xdr:cNvSpPr/>
      </xdr:nvSpPr>
      <xdr:spPr>
        <a:xfrm>
          <a:off x="6921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112013</xdr:rowOff>
    </xdr:from>
    <xdr:to>
      <xdr:col>41</xdr:col>
      <xdr:colOff>50800</xdr:colOff>
      <xdr:row>84</xdr:row>
      <xdr:rowOff>114300</xdr:rowOff>
    </xdr:to>
    <xdr:cxnSp macro="">
      <xdr:nvCxnSpPr>
        <xdr:cNvPr id="366" name="直線コネクタ 365">
          <a:extLst>
            <a:ext uri="{FF2B5EF4-FFF2-40B4-BE49-F238E27FC236}">
              <a16:creationId xmlns:a16="http://schemas.microsoft.com/office/drawing/2014/main" id="{FCCD22B3-4DD0-49DA-B085-B7AC183C334A}"/>
            </a:ext>
          </a:extLst>
        </xdr:cNvPr>
        <xdr:cNvCxnSpPr/>
      </xdr:nvCxnSpPr>
      <xdr:spPr>
        <a:xfrm flipV="1">
          <a:off x="6972300" y="145138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9D8C92C-5FA1-4BC8-BEFC-E760C7F1BBAA}"/>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E7118BAE-B8FE-475A-AA7B-AAC5939D688D}"/>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8BAAC85B-5931-4086-8149-5689477FBBDC}"/>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DA79FE3D-4667-4370-80A5-053512FE14BC}"/>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2303</xdr:rowOff>
    </xdr:from>
    <xdr:ext cx="469744" cy="259045"/>
    <xdr:sp macro="" textlink="">
      <xdr:nvSpPr>
        <xdr:cNvPr id="371" name="n_1mainValue【公営住宅】&#10;一人当たり面積">
          <a:extLst>
            <a:ext uri="{FF2B5EF4-FFF2-40B4-BE49-F238E27FC236}">
              <a16:creationId xmlns:a16="http://schemas.microsoft.com/office/drawing/2014/main" id="{375E6D07-C67D-49BB-8B41-F13A63B53BA7}"/>
            </a:ext>
          </a:extLst>
        </xdr:cNvPr>
        <xdr:cNvSpPr txBox="1"/>
      </xdr:nvSpPr>
      <xdr:spPr>
        <a:xfrm>
          <a:off x="93917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4590</xdr:rowOff>
    </xdr:from>
    <xdr:ext cx="469744" cy="259045"/>
    <xdr:sp macro="" textlink="">
      <xdr:nvSpPr>
        <xdr:cNvPr id="372" name="n_2mainValue【公営住宅】&#10;一人当たり面積">
          <a:extLst>
            <a:ext uri="{FF2B5EF4-FFF2-40B4-BE49-F238E27FC236}">
              <a16:creationId xmlns:a16="http://schemas.microsoft.com/office/drawing/2014/main" id="{171614B0-E4A1-49FB-A19A-A1BC6C3A9318}"/>
            </a:ext>
          </a:extLst>
        </xdr:cNvPr>
        <xdr:cNvSpPr txBox="1"/>
      </xdr:nvSpPr>
      <xdr:spPr>
        <a:xfrm>
          <a:off x="8515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153940</xdr:rowOff>
    </xdr:from>
    <xdr:ext cx="469744" cy="259045"/>
    <xdr:sp macro="" textlink="">
      <xdr:nvSpPr>
        <xdr:cNvPr id="373" name="n_3mainValue【公営住宅】&#10;一人当たり面積">
          <a:extLst>
            <a:ext uri="{FF2B5EF4-FFF2-40B4-BE49-F238E27FC236}">
              <a16:creationId xmlns:a16="http://schemas.microsoft.com/office/drawing/2014/main" id="{9BDD8FFD-CB5F-40F8-98EB-02ED34DCC647}"/>
            </a:ext>
          </a:extLst>
        </xdr:cNvPr>
        <xdr:cNvSpPr txBox="1"/>
      </xdr:nvSpPr>
      <xdr:spPr>
        <a:xfrm>
          <a:off x="7626427" y="1455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156227</xdr:rowOff>
    </xdr:from>
    <xdr:ext cx="469744" cy="259045"/>
    <xdr:sp macro="" textlink="">
      <xdr:nvSpPr>
        <xdr:cNvPr id="374" name="n_4mainValue【公営住宅】&#10;一人当たり面積">
          <a:extLst>
            <a:ext uri="{FF2B5EF4-FFF2-40B4-BE49-F238E27FC236}">
              <a16:creationId xmlns:a16="http://schemas.microsoft.com/office/drawing/2014/main" id="{625DAE82-D70C-431C-AA3A-B639DF25A0FF}"/>
            </a:ext>
          </a:extLst>
        </xdr:cNvPr>
        <xdr:cNvSpPr txBox="1"/>
      </xdr:nvSpPr>
      <xdr:spPr>
        <a:xfrm>
          <a:off x="6737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1F6B143-D56C-415D-8F40-944526EFD1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3194500-23AE-4FC7-A6CD-9CB96890B3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E7C8B09-30F5-40E7-91F9-AE3CD01A93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D70B66B-2D26-445E-B9FA-4C4A3FA1EB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5F076DF-DE7E-4806-B487-95AB28E492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E0F2977-2B39-422D-A592-F8854ECB89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E9A2257-0CA6-4A4E-8DB1-2E40B959F93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8E5A2F5-AD0B-4966-8693-417F1359DCF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5B6336C0-9F87-4544-BFD2-D1BB7CB3BAE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1339B419-46E9-47DD-8A91-1C7CF6877E2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F531126F-4B32-4B18-AE70-6B8D8F729A4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69F22848-1789-475E-8F83-8FD13262143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AFBF2471-1363-453A-9DC9-1D31CE70923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28A35774-4172-4F7C-8484-A2E1C082FA4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4F7CABC2-E73C-4A11-9710-4907D994F7C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23AC6C4C-12BB-4C8E-BB12-E4DFCE451B8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49726AA8-C9E2-4C68-9B67-BFAE02537C9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7AD45719-B3FD-4664-ABFA-777736A9965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8B8B8285-8A80-4887-B121-05541F055F9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AEA464C-CADA-4DD6-B44D-9220CFD3D66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617D42C2-DCA6-421A-A84A-43DEA44B66F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33777AC0-18D3-4147-9EA0-FE3BBC7D748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732FDE48-DB95-4F6C-A4DA-FA4DD374724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D8CB830-1D83-423B-9304-4E1C25EA3A3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F26955E2-E6C6-41C4-83FE-E07041C72D5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FF79D6C8-4135-4567-9846-15903D266BB4}"/>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4D64B76E-F4FD-4370-9995-CBFD0B35CB1F}"/>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5250FD3E-AC03-4D76-955E-584D66583082}"/>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B2DF5F36-B42D-4583-B6BE-90320BCBA230}"/>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E9DABFE0-2134-4968-BC12-3C583495B204}"/>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44D4A1B-7840-4227-B5DA-55F3BB05F54B}"/>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12B0D893-2B91-4082-B98A-BF9046912A53}"/>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2737128F-C923-4344-883D-0AF130D6CEF8}"/>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13D2A08C-2814-4F2E-809D-957B87535F27}"/>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46CA129E-5E19-4653-B57F-EBFDAC10CB45}"/>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BE154569-4C1F-4BAB-986F-4F082CF19E6D}"/>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3FE265D-1141-40DB-B9CE-4345140C00D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6EABCD5-B5AF-413D-AE38-4726434094D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D91FC29-2284-4268-A163-01E36EEB09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F462789-A333-4D72-8785-FF0F2CC986B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71B5202-B11F-41A4-AB0D-2AFA158B3A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6" name="楕円 415">
          <a:extLst>
            <a:ext uri="{FF2B5EF4-FFF2-40B4-BE49-F238E27FC236}">
              <a16:creationId xmlns:a16="http://schemas.microsoft.com/office/drawing/2014/main" id="{9A2D0275-0CC2-4CCD-A165-823B3CBCA0C4}"/>
            </a:ext>
          </a:extLst>
        </xdr:cNvPr>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7C32DA79-3ADF-445B-9992-4B3DDE8779B4}"/>
            </a:ext>
          </a:extLst>
        </xdr:cNvPr>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120106</xdr:rowOff>
    </xdr:from>
    <xdr:to>
      <xdr:col>20</xdr:col>
      <xdr:colOff>38100</xdr:colOff>
      <xdr:row>106</xdr:row>
      <xdr:rowOff>50256</xdr:rowOff>
    </xdr:to>
    <xdr:sp macro="" textlink="">
      <xdr:nvSpPr>
        <xdr:cNvPr id="418" name="楕円 417">
          <a:extLst>
            <a:ext uri="{FF2B5EF4-FFF2-40B4-BE49-F238E27FC236}">
              <a16:creationId xmlns:a16="http://schemas.microsoft.com/office/drawing/2014/main" id="{1D9AF92D-8A1B-4C13-B2B0-378644FABDAE}"/>
            </a:ext>
          </a:extLst>
        </xdr:cNvPr>
        <xdr:cNvSpPr/>
      </xdr:nvSpPr>
      <xdr:spPr>
        <a:xfrm>
          <a:off x="3746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170906</xdr:rowOff>
    </xdr:from>
    <xdr:to>
      <xdr:col>24</xdr:col>
      <xdr:colOff>63500</xdr:colOff>
      <xdr:row>106</xdr:row>
      <xdr:rowOff>30480</xdr:rowOff>
    </xdr:to>
    <xdr:cxnSp macro="">
      <xdr:nvCxnSpPr>
        <xdr:cNvPr id="419" name="直線コネクタ 418">
          <a:extLst>
            <a:ext uri="{FF2B5EF4-FFF2-40B4-BE49-F238E27FC236}">
              <a16:creationId xmlns:a16="http://schemas.microsoft.com/office/drawing/2014/main" id="{E353AC10-065A-4AFB-AB5E-0183399F2755}"/>
            </a:ext>
          </a:extLst>
        </xdr:cNvPr>
        <xdr:cNvCxnSpPr/>
      </xdr:nvCxnSpPr>
      <xdr:spPr>
        <a:xfrm>
          <a:off x="3797300" y="1817315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87449</xdr:rowOff>
    </xdr:from>
    <xdr:to>
      <xdr:col>15</xdr:col>
      <xdr:colOff>101600</xdr:colOff>
      <xdr:row>106</xdr:row>
      <xdr:rowOff>17599</xdr:rowOff>
    </xdr:to>
    <xdr:sp macro="" textlink="">
      <xdr:nvSpPr>
        <xdr:cNvPr id="420" name="楕円 419">
          <a:extLst>
            <a:ext uri="{FF2B5EF4-FFF2-40B4-BE49-F238E27FC236}">
              <a16:creationId xmlns:a16="http://schemas.microsoft.com/office/drawing/2014/main" id="{BC4FBADA-FC5E-4D7A-86D2-DA7399A032EB}"/>
            </a:ext>
          </a:extLst>
        </xdr:cNvPr>
        <xdr:cNvSpPr/>
      </xdr:nvSpPr>
      <xdr:spPr>
        <a:xfrm>
          <a:off x="28575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138249</xdr:rowOff>
    </xdr:from>
    <xdr:to>
      <xdr:col>19</xdr:col>
      <xdr:colOff>177800</xdr:colOff>
      <xdr:row>105</xdr:row>
      <xdr:rowOff>170906</xdr:rowOff>
    </xdr:to>
    <xdr:cxnSp macro="">
      <xdr:nvCxnSpPr>
        <xdr:cNvPr id="421" name="直線コネクタ 420">
          <a:extLst>
            <a:ext uri="{FF2B5EF4-FFF2-40B4-BE49-F238E27FC236}">
              <a16:creationId xmlns:a16="http://schemas.microsoft.com/office/drawing/2014/main" id="{B79BCC04-352B-4260-AF02-715C41205536}"/>
            </a:ext>
          </a:extLst>
        </xdr:cNvPr>
        <xdr:cNvCxnSpPr/>
      </xdr:nvCxnSpPr>
      <xdr:spPr>
        <a:xfrm>
          <a:off x="2908300" y="181404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54792</xdr:rowOff>
    </xdr:from>
    <xdr:to>
      <xdr:col>10</xdr:col>
      <xdr:colOff>165100</xdr:colOff>
      <xdr:row>105</xdr:row>
      <xdr:rowOff>156392</xdr:rowOff>
    </xdr:to>
    <xdr:sp macro="" textlink="">
      <xdr:nvSpPr>
        <xdr:cNvPr id="422" name="楕円 421">
          <a:extLst>
            <a:ext uri="{FF2B5EF4-FFF2-40B4-BE49-F238E27FC236}">
              <a16:creationId xmlns:a16="http://schemas.microsoft.com/office/drawing/2014/main" id="{802B6027-25A6-40A3-B114-AAD56E49654A}"/>
            </a:ext>
          </a:extLst>
        </xdr:cNvPr>
        <xdr:cNvSpPr/>
      </xdr:nvSpPr>
      <xdr:spPr>
        <a:xfrm>
          <a:off x="1968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105592</xdr:rowOff>
    </xdr:from>
    <xdr:to>
      <xdr:col>15</xdr:col>
      <xdr:colOff>50800</xdr:colOff>
      <xdr:row>105</xdr:row>
      <xdr:rowOff>138249</xdr:rowOff>
    </xdr:to>
    <xdr:cxnSp macro="">
      <xdr:nvCxnSpPr>
        <xdr:cNvPr id="423" name="直線コネクタ 422">
          <a:extLst>
            <a:ext uri="{FF2B5EF4-FFF2-40B4-BE49-F238E27FC236}">
              <a16:creationId xmlns:a16="http://schemas.microsoft.com/office/drawing/2014/main" id="{F623EDC8-1892-4B9E-B2A7-2B5A22BDB7B6}"/>
            </a:ext>
          </a:extLst>
        </xdr:cNvPr>
        <xdr:cNvCxnSpPr/>
      </xdr:nvCxnSpPr>
      <xdr:spPr>
        <a:xfrm>
          <a:off x="2019300" y="181078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23768</xdr:rowOff>
    </xdr:from>
    <xdr:to>
      <xdr:col>6</xdr:col>
      <xdr:colOff>38100</xdr:colOff>
      <xdr:row>105</xdr:row>
      <xdr:rowOff>125368</xdr:rowOff>
    </xdr:to>
    <xdr:sp macro="" textlink="">
      <xdr:nvSpPr>
        <xdr:cNvPr id="424" name="楕円 423">
          <a:extLst>
            <a:ext uri="{FF2B5EF4-FFF2-40B4-BE49-F238E27FC236}">
              <a16:creationId xmlns:a16="http://schemas.microsoft.com/office/drawing/2014/main" id="{B81C04F4-9146-4707-A4BE-37A19BD0E465}"/>
            </a:ext>
          </a:extLst>
        </xdr:cNvPr>
        <xdr:cNvSpPr/>
      </xdr:nvSpPr>
      <xdr:spPr>
        <a:xfrm>
          <a:off x="1079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74568</xdr:rowOff>
    </xdr:from>
    <xdr:to>
      <xdr:col>10</xdr:col>
      <xdr:colOff>114300</xdr:colOff>
      <xdr:row>105</xdr:row>
      <xdr:rowOff>105592</xdr:rowOff>
    </xdr:to>
    <xdr:cxnSp macro="">
      <xdr:nvCxnSpPr>
        <xdr:cNvPr id="425" name="直線コネクタ 424">
          <a:extLst>
            <a:ext uri="{FF2B5EF4-FFF2-40B4-BE49-F238E27FC236}">
              <a16:creationId xmlns:a16="http://schemas.microsoft.com/office/drawing/2014/main" id="{4D6594B2-F495-4E69-9374-643586DDC5DC}"/>
            </a:ext>
          </a:extLst>
        </xdr:cNvPr>
        <xdr:cNvCxnSpPr/>
      </xdr:nvCxnSpPr>
      <xdr:spPr>
        <a:xfrm>
          <a:off x="1130300" y="180768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DB24B451-DEE7-4468-8A94-814353835342}"/>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95918DF6-3DC1-43A7-8537-AEED0D5E2EF6}"/>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7C64770B-099C-474D-8D71-55B45F6A9D6C}"/>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9" name="n_4aveValue【港湾・漁港】&#10;有形固定資産減価償却率">
          <a:extLst>
            <a:ext uri="{FF2B5EF4-FFF2-40B4-BE49-F238E27FC236}">
              <a16:creationId xmlns:a16="http://schemas.microsoft.com/office/drawing/2014/main" id="{A622857F-8143-42E8-9144-C642C1E8E83C}"/>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41383</xdr:rowOff>
    </xdr:from>
    <xdr:ext cx="405111" cy="259045"/>
    <xdr:sp macro="" textlink="">
      <xdr:nvSpPr>
        <xdr:cNvPr id="430" name="n_1mainValue【港湾・漁港】&#10;有形固定資産減価償却率">
          <a:extLst>
            <a:ext uri="{FF2B5EF4-FFF2-40B4-BE49-F238E27FC236}">
              <a16:creationId xmlns:a16="http://schemas.microsoft.com/office/drawing/2014/main" id="{312CB6B0-DD35-4F95-99A2-76FCFD21AC6E}"/>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8726</xdr:rowOff>
    </xdr:from>
    <xdr:ext cx="405111" cy="259045"/>
    <xdr:sp macro="" textlink="">
      <xdr:nvSpPr>
        <xdr:cNvPr id="431" name="n_2mainValue【港湾・漁港】&#10;有形固定資産減価償却率">
          <a:extLst>
            <a:ext uri="{FF2B5EF4-FFF2-40B4-BE49-F238E27FC236}">
              <a16:creationId xmlns:a16="http://schemas.microsoft.com/office/drawing/2014/main" id="{AB0CB2BC-41CB-4481-A579-5FA955B07382}"/>
            </a:ext>
          </a:extLst>
        </xdr:cNvPr>
        <xdr:cNvSpPr txBox="1"/>
      </xdr:nvSpPr>
      <xdr:spPr>
        <a:xfrm>
          <a:off x="27057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147519</xdr:rowOff>
    </xdr:from>
    <xdr:ext cx="405111" cy="259045"/>
    <xdr:sp macro="" textlink="">
      <xdr:nvSpPr>
        <xdr:cNvPr id="432" name="n_3mainValue【港湾・漁港】&#10;有形固定資産減価償却率">
          <a:extLst>
            <a:ext uri="{FF2B5EF4-FFF2-40B4-BE49-F238E27FC236}">
              <a16:creationId xmlns:a16="http://schemas.microsoft.com/office/drawing/2014/main" id="{F5FEC04D-99FC-4EC9-9028-889816D1CC48}"/>
            </a:ext>
          </a:extLst>
        </xdr:cNvPr>
        <xdr:cNvSpPr txBox="1"/>
      </xdr:nvSpPr>
      <xdr:spPr>
        <a:xfrm>
          <a:off x="1816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116495</xdr:rowOff>
    </xdr:from>
    <xdr:ext cx="405111" cy="259045"/>
    <xdr:sp macro="" textlink="">
      <xdr:nvSpPr>
        <xdr:cNvPr id="433" name="n_4mainValue【港湾・漁港】&#10;有形固定資産減価償却率">
          <a:extLst>
            <a:ext uri="{FF2B5EF4-FFF2-40B4-BE49-F238E27FC236}">
              <a16:creationId xmlns:a16="http://schemas.microsoft.com/office/drawing/2014/main" id="{F983E0D3-98A6-4D4D-B6F8-5263078C71EA}"/>
            </a:ext>
          </a:extLst>
        </xdr:cNvPr>
        <xdr:cNvSpPr txBox="1"/>
      </xdr:nvSpPr>
      <xdr:spPr>
        <a:xfrm>
          <a:off x="927744"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C299167-0648-4E5C-BDA0-1A733EABAC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DF44ECF2-F5C2-48E4-8F24-9B004039CE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6F336B4-4744-4BBC-A0EC-A46845433F4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E728E07-0931-45E6-B873-924495CE51A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1E1DEB2F-EC91-4C1D-8E15-357DEBE6052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07244C6-9031-4A89-B59F-CC07927BF0C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279794C0-85A8-4B4A-BB17-53EAFAD8643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9A3DB1ED-0B2C-4FFC-9F7A-45CEA58ABD7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BDE37AB2-8C1A-4879-BAD2-628F01F7E9F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47FC705-1A9C-4616-929B-D9E46F500B8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F021E23-4698-47CC-A23A-C6936990191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758E3C4C-2322-4194-94BE-69BCE2FD4E9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8BBFD13-5B01-404D-A9F0-FBE579ACEFB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0F295BD5-6509-490C-9657-79AAC5D84367}"/>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3CC7372-E322-48FE-8D2F-15BB61AC8C5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86FBE0BF-52C1-4729-A215-A8E4C44BCEDE}"/>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371184B6-BEDE-4F2B-AC56-132C7AC52F8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7AAECEDC-60FD-4F10-83B9-8A77831053EC}"/>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54F4143-703D-41BE-980B-AB8CFDE6F5A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0F3768D7-D07B-438B-B9D1-BB284FBF0189}"/>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949CE81C-88AF-444D-96C8-B0B4770C7EB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523C1F3C-2285-409A-BDA4-3C915FA49AF6}"/>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C962271B-4B20-4304-AA66-D73E4DCEB51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836EA0EA-47B6-4E2A-AF99-ED44E82B9698}"/>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BAD4573C-A13A-4FB6-8589-25E0AC979901}"/>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053EA5F8-2C51-44E3-BB6A-4501A3E937B5}"/>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A1019DC5-9460-42A5-891F-F5C743FB7802}"/>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A1A00A7B-AABF-412A-9595-DA2D88E32BCE}"/>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F3485085-BAC6-4335-A92C-E81BF070761C}"/>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A6F1A00E-5C97-4856-A3EE-FAD2E76A53FB}"/>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9FD701FC-B58C-4FAA-ADF1-225EF9BCADBE}"/>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1D588AA6-8587-4513-81FA-3BF0A30AA43D}"/>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DD9DE1F9-F56F-4C5A-8DD2-5F759C471044}"/>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9734ECEC-162D-4444-A83A-62A2484A9B1F}"/>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4F1D6E1-D37F-4077-A8E2-4022CC3C946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0FBFFD3-07B2-4912-AC25-5C58B4BC302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E0C7FC1-8A13-45BA-B821-92203DEE87C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B0F1DBD-856C-4D73-9502-62C8A46C99D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9B3D4FA-0A95-4FD9-926B-8E1EB5695EF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87784</xdr:rowOff>
    </xdr:from>
    <xdr:to>
      <xdr:col>55</xdr:col>
      <xdr:colOff>50800</xdr:colOff>
      <xdr:row>109</xdr:row>
      <xdr:rowOff>17934</xdr:rowOff>
    </xdr:to>
    <xdr:sp macro="" textlink="">
      <xdr:nvSpPr>
        <xdr:cNvPr id="473" name="楕円 472">
          <a:extLst>
            <a:ext uri="{FF2B5EF4-FFF2-40B4-BE49-F238E27FC236}">
              <a16:creationId xmlns:a16="http://schemas.microsoft.com/office/drawing/2014/main" id="{E6DD62DC-ECFA-4FBD-86E9-335A93986D68}"/>
            </a:ext>
          </a:extLst>
        </xdr:cNvPr>
        <xdr:cNvSpPr/>
      </xdr:nvSpPr>
      <xdr:spPr>
        <a:xfrm>
          <a:off x="10426700" y="186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2711</xdr:rowOff>
    </xdr:from>
    <xdr:ext cx="469744" cy="259045"/>
    <xdr:sp macro="" textlink="">
      <xdr:nvSpPr>
        <xdr:cNvPr id="474" name="【港湾・漁港】&#10;一人当たり有形固定資産（償却資産）額該当値テキスト">
          <a:extLst>
            <a:ext uri="{FF2B5EF4-FFF2-40B4-BE49-F238E27FC236}">
              <a16:creationId xmlns:a16="http://schemas.microsoft.com/office/drawing/2014/main" id="{07C3C6B2-BFF0-488A-B2FD-ACF50913BBCB}"/>
            </a:ext>
          </a:extLst>
        </xdr:cNvPr>
        <xdr:cNvSpPr txBox="1"/>
      </xdr:nvSpPr>
      <xdr:spPr>
        <a:xfrm>
          <a:off x="10515600" y="1851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87988</xdr:rowOff>
    </xdr:from>
    <xdr:to>
      <xdr:col>50</xdr:col>
      <xdr:colOff>165100</xdr:colOff>
      <xdr:row>109</xdr:row>
      <xdr:rowOff>18138</xdr:rowOff>
    </xdr:to>
    <xdr:sp macro="" textlink="">
      <xdr:nvSpPr>
        <xdr:cNvPr id="475" name="楕円 474">
          <a:extLst>
            <a:ext uri="{FF2B5EF4-FFF2-40B4-BE49-F238E27FC236}">
              <a16:creationId xmlns:a16="http://schemas.microsoft.com/office/drawing/2014/main" id="{E4BDFB20-FEF8-4385-B838-4EBA35B9560F}"/>
            </a:ext>
          </a:extLst>
        </xdr:cNvPr>
        <xdr:cNvSpPr/>
      </xdr:nvSpPr>
      <xdr:spPr>
        <a:xfrm>
          <a:off x="9588500" y="1860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138584</xdr:rowOff>
    </xdr:from>
    <xdr:to>
      <xdr:col>55</xdr:col>
      <xdr:colOff>0</xdr:colOff>
      <xdr:row>108</xdr:row>
      <xdr:rowOff>138788</xdr:rowOff>
    </xdr:to>
    <xdr:cxnSp macro="">
      <xdr:nvCxnSpPr>
        <xdr:cNvPr id="476" name="直線コネクタ 475">
          <a:extLst>
            <a:ext uri="{FF2B5EF4-FFF2-40B4-BE49-F238E27FC236}">
              <a16:creationId xmlns:a16="http://schemas.microsoft.com/office/drawing/2014/main" id="{FBE3209D-15C6-4708-ADCD-C5C9E6B67018}"/>
            </a:ext>
          </a:extLst>
        </xdr:cNvPr>
        <xdr:cNvCxnSpPr/>
      </xdr:nvCxnSpPr>
      <xdr:spPr>
        <a:xfrm flipV="1">
          <a:off x="9639300" y="18655184"/>
          <a:ext cx="8382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88063</xdr:rowOff>
    </xdr:from>
    <xdr:to>
      <xdr:col>46</xdr:col>
      <xdr:colOff>38100</xdr:colOff>
      <xdr:row>109</xdr:row>
      <xdr:rowOff>18213</xdr:rowOff>
    </xdr:to>
    <xdr:sp macro="" textlink="">
      <xdr:nvSpPr>
        <xdr:cNvPr id="477" name="楕円 476">
          <a:extLst>
            <a:ext uri="{FF2B5EF4-FFF2-40B4-BE49-F238E27FC236}">
              <a16:creationId xmlns:a16="http://schemas.microsoft.com/office/drawing/2014/main" id="{450063EB-C142-4504-A756-FD84A0AAB72B}"/>
            </a:ext>
          </a:extLst>
        </xdr:cNvPr>
        <xdr:cNvSpPr/>
      </xdr:nvSpPr>
      <xdr:spPr>
        <a:xfrm>
          <a:off x="8699500" y="186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138788</xdr:rowOff>
    </xdr:from>
    <xdr:to>
      <xdr:col>50</xdr:col>
      <xdr:colOff>114300</xdr:colOff>
      <xdr:row>108</xdr:row>
      <xdr:rowOff>138863</xdr:rowOff>
    </xdr:to>
    <xdr:cxnSp macro="">
      <xdr:nvCxnSpPr>
        <xdr:cNvPr id="478" name="直線コネクタ 477">
          <a:extLst>
            <a:ext uri="{FF2B5EF4-FFF2-40B4-BE49-F238E27FC236}">
              <a16:creationId xmlns:a16="http://schemas.microsoft.com/office/drawing/2014/main" id="{077E4A5D-BADD-4263-AD1E-0811CB03028F}"/>
            </a:ext>
          </a:extLst>
        </xdr:cNvPr>
        <xdr:cNvCxnSpPr/>
      </xdr:nvCxnSpPr>
      <xdr:spPr>
        <a:xfrm flipV="1">
          <a:off x="8750300" y="18655388"/>
          <a:ext cx="8890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88119</xdr:rowOff>
    </xdr:from>
    <xdr:to>
      <xdr:col>41</xdr:col>
      <xdr:colOff>101600</xdr:colOff>
      <xdr:row>109</xdr:row>
      <xdr:rowOff>18269</xdr:rowOff>
    </xdr:to>
    <xdr:sp macro="" textlink="">
      <xdr:nvSpPr>
        <xdr:cNvPr id="479" name="楕円 478">
          <a:extLst>
            <a:ext uri="{FF2B5EF4-FFF2-40B4-BE49-F238E27FC236}">
              <a16:creationId xmlns:a16="http://schemas.microsoft.com/office/drawing/2014/main" id="{3F2CBD7C-2B0F-4D31-8236-1C21BE36E48A}"/>
            </a:ext>
          </a:extLst>
        </xdr:cNvPr>
        <xdr:cNvSpPr/>
      </xdr:nvSpPr>
      <xdr:spPr>
        <a:xfrm>
          <a:off x="7810500" y="1860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138863</xdr:rowOff>
    </xdr:from>
    <xdr:to>
      <xdr:col>45</xdr:col>
      <xdr:colOff>177800</xdr:colOff>
      <xdr:row>108</xdr:row>
      <xdr:rowOff>138919</xdr:rowOff>
    </xdr:to>
    <xdr:cxnSp macro="">
      <xdr:nvCxnSpPr>
        <xdr:cNvPr id="480" name="直線コネクタ 479">
          <a:extLst>
            <a:ext uri="{FF2B5EF4-FFF2-40B4-BE49-F238E27FC236}">
              <a16:creationId xmlns:a16="http://schemas.microsoft.com/office/drawing/2014/main" id="{76DB60B6-1E00-4114-8A53-134C796DA719}"/>
            </a:ext>
          </a:extLst>
        </xdr:cNvPr>
        <xdr:cNvCxnSpPr/>
      </xdr:nvCxnSpPr>
      <xdr:spPr>
        <a:xfrm flipV="1">
          <a:off x="7861300" y="18655463"/>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88213</xdr:rowOff>
    </xdr:from>
    <xdr:to>
      <xdr:col>36</xdr:col>
      <xdr:colOff>165100</xdr:colOff>
      <xdr:row>109</xdr:row>
      <xdr:rowOff>18363</xdr:rowOff>
    </xdr:to>
    <xdr:sp macro="" textlink="">
      <xdr:nvSpPr>
        <xdr:cNvPr id="481" name="楕円 480">
          <a:extLst>
            <a:ext uri="{FF2B5EF4-FFF2-40B4-BE49-F238E27FC236}">
              <a16:creationId xmlns:a16="http://schemas.microsoft.com/office/drawing/2014/main" id="{1B5C1CD2-5074-4AE0-B8FA-02804EF89101}"/>
            </a:ext>
          </a:extLst>
        </xdr:cNvPr>
        <xdr:cNvSpPr/>
      </xdr:nvSpPr>
      <xdr:spPr>
        <a:xfrm>
          <a:off x="6921500" y="1860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138919</xdr:rowOff>
    </xdr:from>
    <xdr:to>
      <xdr:col>41</xdr:col>
      <xdr:colOff>50800</xdr:colOff>
      <xdr:row>108</xdr:row>
      <xdr:rowOff>139013</xdr:rowOff>
    </xdr:to>
    <xdr:cxnSp macro="">
      <xdr:nvCxnSpPr>
        <xdr:cNvPr id="482" name="直線コネクタ 481">
          <a:extLst>
            <a:ext uri="{FF2B5EF4-FFF2-40B4-BE49-F238E27FC236}">
              <a16:creationId xmlns:a16="http://schemas.microsoft.com/office/drawing/2014/main" id="{B75C0B8C-7BD2-4622-92E1-5030FB30EB41}"/>
            </a:ext>
          </a:extLst>
        </xdr:cNvPr>
        <xdr:cNvCxnSpPr/>
      </xdr:nvCxnSpPr>
      <xdr:spPr>
        <a:xfrm flipV="1">
          <a:off x="6972300" y="18655519"/>
          <a:ext cx="88900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6CBF049C-AE21-4487-A5CA-D5B8E366573E}"/>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07C8995B-F776-49A7-96CE-BE172C5635B3}"/>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1EBD73D3-CC66-4557-9A70-87AC27C56531}"/>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AD2FCECE-2A14-4B89-A842-7DFAFC672528}"/>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9265</xdr:rowOff>
    </xdr:from>
    <xdr:ext cx="469744" cy="259045"/>
    <xdr:sp macro="" textlink="">
      <xdr:nvSpPr>
        <xdr:cNvPr id="487" name="n_1mainValue【港湾・漁港】&#10;一人当たり有形固定資産（償却資産）額">
          <a:extLst>
            <a:ext uri="{FF2B5EF4-FFF2-40B4-BE49-F238E27FC236}">
              <a16:creationId xmlns:a16="http://schemas.microsoft.com/office/drawing/2014/main" id="{C67D1794-8D84-42E2-A280-53CDA2686998}"/>
            </a:ext>
          </a:extLst>
        </xdr:cNvPr>
        <xdr:cNvSpPr txBox="1"/>
      </xdr:nvSpPr>
      <xdr:spPr>
        <a:xfrm>
          <a:off x="9391728" y="1869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9340</xdr:rowOff>
    </xdr:from>
    <xdr:ext cx="469744" cy="259045"/>
    <xdr:sp macro="" textlink="">
      <xdr:nvSpPr>
        <xdr:cNvPr id="488" name="n_2mainValue【港湾・漁港】&#10;一人当たり有形固定資産（償却資産）額">
          <a:extLst>
            <a:ext uri="{FF2B5EF4-FFF2-40B4-BE49-F238E27FC236}">
              <a16:creationId xmlns:a16="http://schemas.microsoft.com/office/drawing/2014/main" id="{4F6CAB71-87AC-4B26-8020-8D989139276D}"/>
            </a:ext>
          </a:extLst>
        </xdr:cNvPr>
        <xdr:cNvSpPr txBox="1"/>
      </xdr:nvSpPr>
      <xdr:spPr>
        <a:xfrm>
          <a:off x="8515428" y="186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9396</xdr:rowOff>
    </xdr:from>
    <xdr:ext cx="469744" cy="259045"/>
    <xdr:sp macro="" textlink="">
      <xdr:nvSpPr>
        <xdr:cNvPr id="489" name="n_3mainValue【港湾・漁港】&#10;一人当たり有形固定資産（償却資産）額">
          <a:extLst>
            <a:ext uri="{FF2B5EF4-FFF2-40B4-BE49-F238E27FC236}">
              <a16:creationId xmlns:a16="http://schemas.microsoft.com/office/drawing/2014/main" id="{A8B30DDA-016C-467C-99D1-CB52B96E1B02}"/>
            </a:ext>
          </a:extLst>
        </xdr:cNvPr>
        <xdr:cNvSpPr txBox="1"/>
      </xdr:nvSpPr>
      <xdr:spPr>
        <a:xfrm>
          <a:off x="7626428" y="1869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9490</xdr:rowOff>
    </xdr:from>
    <xdr:ext cx="469744" cy="259045"/>
    <xdr:sp macro="" textlink="">
      <xdr:nvSpPr>
        <xdr:cNvPr id="490" name="n_4mainValue【港湾・漁港】&#10;一人当たり有形固定資産（償却資産）額">
          <a:extLst>
            <a:ext uri="{FF2B5EF4-FFF2-40B4-BE49-F238E27FC236}">
              <a16:creationId xmlns:a16="http://schemas.microsoft.com/office/drawing/2014/main" id="{3834722B-F08F-494E-8509-5BC5540E1BB8}"/>
            </a:ext>
          </a:extLst>
        </xdr:cNvPr>
        <xdr:cNvSpPr txBox="1"/>
      </xdr:nvSpPr>
      <xdr:spPr>
        <a:xfrm>
          <a:off x="6737428" y="1869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2499E78-53FA-43BE-B3BA-45593CFD4D9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5452E647-9AE3-4BA0-AE36-960636EAAD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BF3481E-206E-487C-B76C-1F4FBE5E33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1C6B85C-47AD-40F2-B038-12E9546C16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B6495C53-DAE5-4B42-959B-FD4E8A08D2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262D63D2-7F18-409D-94DF-4D15BF870D1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7E10E50-1696-40B9-BB07-D00C1FF8169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8999084B-8DF8-4097-8BB0-3D8151E086C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75915D77-9975-45BF-B059-F0B349943B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B859E16B-8C7F-4E69-9489-AFB338C4B7C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D79C71E-F219-4CCC-AAAC-4EC5173012F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6565C1C2-40B3-4292-A0F1-0B4B8AEFC3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287AC182-BBB0-481E-BABE-E2277262224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7D64B8BE-F6B1-43F6-902F-41E126E1E04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6EDAF718-84C6-42A5-8952-4874213BFB6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5E9354B2-8E88-42BB-A2C7-CCE04AA77B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8563EDDC-1CE2-4F70-998F-2DE359BECA6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63A5C14B-5E0D-4986-9A13-609EF09C413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9A577BAD-2226-44B5-A29C-BC01BC5BE2A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9C6453CD-DB7A-4792-B23A-C5247CCE223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096B47A-EB35-4459-BA29-9F3889263F9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92D7843D-D956-41FF-BAE2-F99407BDE6F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3221B5F8-72DD-40B7-9C4E-0389BCA453B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1D9683AF-77D3-409B-A2E8-CBB42D3B73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2F6FC745-B332-4AC1-ACA0-CD450FC51D08}"/>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990C3F4A-CA2A-4BEF-BD77-980C3EBA9DB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E9F65C0E-CC1A-4FB0-ADFC-2DF4788B3243}"/>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2459A76E-3D4F-4030-B8B3-33B6D0A3E487}"/>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876A2423-41DA-4535-831C-9E5B3B8F5F6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5365478-C025-45AC-AAAE-576CD7E6C8F1}"/>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E4A95F9C-40A3-438B-87BB-D91C47EDD233}"/>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4EEF248D-4EEE-4AED-8DD7-A1666F37A58E}"/>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6DA3D30E-17A7-4405-B25C-AD702E871833}"/>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1760C046-2A9E-41F5-9F48-FAA8842CE047}"/>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4D069604-9775-4C8F-9B58-88735B528BD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B9486C2-9167-43BC-994A-10C88816BC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0728D24-2212-4ECF-A889-5F20D3AF53C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27F93DD-FD24-4D4A-90BE-5CE7F040F8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ADC7C91-CB20-4C93-A612-65C138F6A0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6FF2F24-53D7-4FD7-AF54-69962CBD52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107315</xdr:rowOff>
    </xdr:from>
    <xdr:to>
      <xdr:col>85</xdr:col>
      <xdr:colOff>177800</xdr:colOff>
      <xdr:row>38</xdr:row>
      <xdr:rowOff>37465</xdr:rowOff>
    </xdr:to>
    <xdr:sp macro="" textlink="">
      <xdr:nvSpPr>
        <xdr:cNvPr id="531" name="楕円 530">
          <a:extLst>
            <a:ext uri="{FF2B5EF4-FFF2-40B4-BE49-F238E27FC236}">
              <a16:creationId xmlns:a16="http://schemas.microsoft.com/office/drawing/2014/main" id="{AEDF2B89-B28F-4565-BDA5-2CAA23E6B217}"/>
            </a:ext>
          </a:extLst>
        </xdr:cNvPr>
        <xdr:cNvSpPr/>
      </xdr:nvSpPr>
      <xdr:spPr>
        <a:xfrm>
          <a:off x="16268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130192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B682D800-AF23-4CB3-90F7-198A5833B686}"/>
            </a:ext>
          </a:extLst>
        </xdr:cNvPr>
        <xdr:cNvSpPr txBox="1"/>
      </xdr:nvSpPr>
      <xdr:spPr>
        <a:xfrm>
          <a:off x="16357600"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99695</xdr:rowOff>
    </xdr:from>
    <xdr:to>
      <xdr:col>81</xdr:col>
      <xdr:colOff>101600</xdr:colOff>
      <xdr:row>38</xdr:row>
      <xdr:rowOff>29845</xdr:rowOff>
    </xdr:to>
    <xdr:sp macro="" textlink="">
      <xdr:nvSpPr>
        <xdr:cNvPr id="533" name="楕円 532">
          <a:extLst>
            <a:ext uri="{FF2B5EF4-FFF2-40B4-BE49-F238E27FC236}">
              <a16:creationId xmlns:a16="http://schemas.microsoft.com/office/drawing/2014/main" id="{F36F5369-01CF-4AAD-8813-5F1DF283AA2E}"/>
            </a:ext>
          </a:extLst>
        </xdr:cNvPr>
        <xdr:cNvSpPr/>
      </xdr:nvSpPr>
      <xdr:spPr>
        <a:xfrm>
          <a:off x="15430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150495</xdr:rowOff>
    </xdr:from>
    <xdr:to>
      <xdr:col>85</xdr:col>
      <xdr:colOff>127000</xdr:colOff>
      <xdr:row>37</xdr:row>
      <xdr:rowOff>158115</xdr:rowOff>
    </xdr:to>
    <xdr:cxnSp macro="">
      <xdr:nvCxnSpPr>
        <xdr:cNvPr id="534" name="直線コネクタ 533">
          <a:extLst>
            <a:ext uri="{FF2B5EF4-FFF2-40B4-BE49-F238E27FC236}">
              <a16:creationId xmlns:a16="http://schemas.microsoft.com/office/drawing/2014/main" id="{C926BD6A-4669-47F0-8F6C-B4D4B6887513}"/>
            </a:ext>
          </a:extLst>
        </xdr:cNvPr>
        <xdr:cNvCxnSpPr/>
      </xdr:nvCxnSpPr>
      <xdr:spPr>
        <a:xfrm>
          <a:off x="15481300" y="649414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35" name="楕円 534">
          <a:extLst>
            <a:ext uri="{FF2B5EF4-FFF2-40B4-BE49-F238E27FC236}">
              <a16:creationId xmlns:a16="http://schemas.microsoft.com/office/drawing/2014/main" id="{51E949A1-74A0-4CBA-BE7B-9797E5CC43DD}"/>
            </a:ext>
          </a:extLst>
        </xdr:cNvPr>
        <xdr:cNvSpPr/>
      </xdr:nvSpPr>
      <xdr:spPr>
        <a:xfrm>
          <a:off x="14541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142875</xdr:rowOff>
    </xdr:from>
    <xdr:to>
      <xdr:col>81</xdr:col>
      <xdr:colOff>50800</xdr:colOff>
      <xdr:row>37</xdr:row>
      <xdr:rowOff>150495</xdr:rowOff>
    </xdr:to>
    <xdr:cxnSp macro="">
      <xdr:nvCxnSpPr>
        <xdr:cNvPr id="536" name="直線コネクタ 535">
          <a:extLst>
            <a:ext uri="{FF2B5EF4-FFF2-40B4-BE49-F238E27FC236}">
              <a16:creationId xmlns:a16="http://schemas.microsoft.com/office/drawing/2014/main" id="{0FEFBFC3-1FAF-4B21-A805-9F22DD15C0AC}"/>
            </a:ext>
          </a:extLst>
        </xdr:cNvPr>
        <xdr:cNvCxnSpPr/>
      </xdr:nvCxnSpPr>
      <xdr:spPr>
        <a:xfrm>
          <a:off x="14592300" y="64865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37" name="楕円 536">
          <a:extLst>
            <a:ext uri="{FF2B5EF4-FFF2-40B4-BE49-F238E27FC236}">
              <a16:creationId xmlns:a16="http://schemas.microsoft.com/office/drawing/2014/main" id="{D603926B-F1C4-4EFC-9180-A98B2AFD228E}"/>
            </a:ext>
          </a:extLst>
        </xdr:cNvPr>
        <xdr:cNvSpPr/>
      </xdr:nvSpPr>
      <xdr:spPr>
        <a:xfrm>
          <a:off x="13652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91440</xdr:rowOff>
    </xdr:from>
    <xdr:to>
      <xdr:col>76</xdr:col>
      <xdr:colOff>114300</xdr:colOff>
      <xdr:row>37</xdr:row>
      <xdr:rowOff>142875</xdr:rowOff>
    </xdr:to>
    <xdr:cxnSp macro="">
      <xdr:nvCxnSpPr>
        <xdr:cNvPr id="538" name="直線コネクタ 537">
          <a:extLst>
            <a:ext uri="{FF2B5EF4-FFF2-40B4-BE49-F238E27FC236}">
              <a16:creationId xmlns:a16="http://schemas.microsoft.com/office/drawing/2014/main" id="{1E5B3326-C108-4F0F-AF4E-CE42A7DD0862}"/>
            </a:ext>
          </a:extLst>
        </xdr:cNvPr>
        <xdr:cNvCxnSpPr/>
      </xdr:nvCxnSpPr>
      <xdr:spPr>
        <a:xfrm>
          <a:off x="13703300" y="64350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158750</xdr:rowOff>
    </xdr:from>
    <xdr:to>
      <xdr:col>67</xdr:col>
      <xdr:colOff>101600</xdr:colOff>
      <xdr:row>37</xdr:row>
      <xdr:rowOff>88900</xdr:rowOff>
    </xdr:to>
    <xdr:sp macro="" textlink="">
      <xdr:nvSpPr>
        <xdr:cNvPr id="539" name="楕円 538">
          <a:extLst>
            <a:ext uri="{FF2B5EF4-FFF2-40B4-BE49-F238E27FC236}">
              <a16:creationId xmlns:a16="http://schemas.microsoft.com/office/drawing/2014/main" id="{C8586E06-4A98-4865-8127-1AE9334F203B}"/>
            </a:ext>
          </a:extLst>
        </xdr:cNvPr>
        <xdr:cNvSpPr/>
      </xdr:nvSpPr>
      <xdr:spPr>
        <a:xfrm>
          <a:off x="12763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38100</xdr:rowOff>
    </xdr:from>
    <xdr:to>
      <xdr:col>71</xdr:col>
      <xdr:colOff>177800</xdr:colOff>
      <xdr:row>37</xdr:row>
      <xdr:rowOff>91440</xdr:rowOff>
    </xdr:to>
    <xdr:cxnSp macro="">
      <xdr:nvCxnSpPr>
        <xdr:cNvPr id="540" name="直線コネクタ 539">
          <a:extLst>
            <a:ext uri="{FF2B5EF4-FFF2-40B4-BE49-F238E27FC236}">
              <a16:creationId xmlns:a16="http://schemas.microsoft.com/office/drawing/2014/main" id="{2C97D00A-E12E-4078-8FA2-4E0337B1DE3A}"/>
            </a:ext>
          </a:extLst>
        </xdr:cNvPr>
        <xdr:cNvCxnSpPr/>
      </xdr:nvCxnSpPr>
      <xdr:spPr>
        <a:xfrm>
          <a:off x="12814300" y="63817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DF4BBA55-6F83-4FBA-BF01-644B5980119E}"/>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BDB28AFC-AA2C-4C6C-9280-F99A4063F306}"/>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1DD13E5C-1A90-41B4-9005-76D21AD67C4F}"/>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822CC654-29A0-4DC1-89CF-37EF88B1AF96}"/>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46372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A992F3F0-33EB-461C-A990-249AA9FEAA10}"/>
            </a:ext>
          </a:extLst>
        </xdr:cNvPr>
        <xdr:cNvSpPr txBox="1"/>
      </xdr:nvSpPr>
      <xdr:spPr>
        <a:xfrm>
          <a:off x="152660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38752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A398E10A-9B0A-4879-89BD-C0C41F42978E}"/>
            </a:ext>
          </a:extLst>
        </xdr:cNvPr>
        <xdr:cNvSpPr txBox="1"/>
      </xdr:nvSpPr>
      <xdr:spPr>
        <a:xfrm>
          <a:off x="14389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7FB265-61F4-4624-A83C-ACAB3525E7A5}"/>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105427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5D38A92E-9467-40A7-85E3-F5FDEAFAAA5C}"/>
            </a:ext>
          </a:extLst>
        </xdr:cNvPr>
        <xdr:cNvSpPr txBox="1"/>
      </xdr:nvSpPr>
      <xdr:spPr>
        <a:xfrm>
          <a:off x="12611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C0C19EFE-27EB-43C3-91F7-54178E9428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E4B5A03-C4D8-429F-86CE-8E10FC206BA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5BCB56F-62EC-4457-9A75-A7CB16BCC8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B949AF1-15E3-478A-9824-59A1D35EF3F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9C0938F-B08C-4C41-B086-163AF087CD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93051F2-3477-420F-893F-61A757EE43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DD9CE98-B7A2-4F24-8872-1211D72508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972213D-7D92-4092-8908-AF0B9D7036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36672D1-ED2A-4B08-8268-773C0AB19B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8E5D128-26E3-4FCF-BE05-25B801B37C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D1339807-13F9-46F8-A8C6-4F0F14C58F5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1C17A156-9929-479C-ACC3-BFA480DA2F1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D8E0EA61-0222-4E63-ADC9-B72E7B7DE0F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FE15D392-3A1B-43D9-BC7E-156B90B0DC8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F9B676EC-533C-4674-A4CD-8F1BBB5F8C6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9E9745E8-D4FF-4861-940E-B02F6EEBE69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E039990B-0165-4BE6-B188-B3ACBDFC8BB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33162D75-32A2-496F-83C0-1DCE80CC6AA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7226571-E81E-48C8-85A7-358E5927F90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35F115A1-0D49-4D4D-99C9-9F75A229AB7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A79BFBC-2390-4ED9-8B98-AC5982E168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B90923FF-827C-4C58-B78D-F6E3928D11D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E89D9D72-2232-4C2D-9A1C-BB7818653F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95F833AA-7355-49BE-8862-681FFC8D9E3F}"/>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58B31B2A-0EBE-4040-9678-53E8262FC109}"/>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616A2239-35AF-4BA8-8DDD-8E2FF8F8378F}"/>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3B764AC0-360C-46F9-8DC3-4294761BDF5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5B8C93D4-A8C6-42A8-8581-526CD03E4E55}"/>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F64DE886-ED43-443C-B8C3-F64E290DAF2B}"/>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F251E29F-A762-4062-9356-F457AB4B1244}"/>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CDF392AA-66EB-4DA3-BF9C-02EAD0B1D35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F601E57F-AC18-45F8-BA38-70D176416CE8}"/>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B29C99B5-D557-4468-AFE1-FCFF67B3C352}"/>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8FD0E54C-3E74-4FD2-86A7-A470322E7788}"/>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3D9C18D-5394-4636-A8B1-A8F8D53D21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4F8D7EC-45E8-48D0-974A-3709E6AC7B9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9E026C-F06E-4D72-AAB5-B840E20105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A4CF94E-8FD7-45DE-8569-852E6DBA9A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708F4B0-C8C5-4CB5-A36A-DD01F71A2C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113030</xdr:rowOff>
    </xdr:from>
    <xdr:to>
      <xdr:col>116</xdr:col>
      <xdr:colOff>114300</xdr:colOff>
      <xdr:row>38</xdr:row>
      <xdr:rowOff>43180</xdr:rowOff>
    </xdr:to>
    <xdr:sp macro="" textlink="">
      <xdr:nvSpPr>
        <xdr:cNvPr id="588" name="楕円 587">
          <a:extLst>
            <a:ext uri="{FF2B5EF4-FFF2-40B4-BE49-F238E27FC236}">
              <a16:creationId xmlns:a16="http://schemas.microsoft.com/office/drawing/2014/main" id="{D7F2B990-20BD-483D-9B70-5378E39F2C32}"/>
            </a:ext>
          </a:extLst>
        </xdr:cNvPr>
        <xdr:cNvSpPr/>
      </xdr:nvSpPr>
      <xdr:spPr>
        <a:xfrm>
          <a:off x="22110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135907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9DC01E6E-5BFC-486D-9BAB-002A5A997CB5}"/>
            </a:ext>
          </a:extLst>
        </xdr:cNvPr>
        <xdr:cNvSpPr txBox="1"/>
      </xdr:nvSpPr>
      <xdr:spPr>
        <a:xfrm>
          <a:off x="22199600"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67310</xdr:rowOff>
    </xdr:from>
    <xdr:to>
      <xdr:col>112</xdr:col>
      <xdr:colOff>38100</xdr:colOff>
      <xdr:row>37</xdr:row>
      <xdr:rowOff>168910</xdr:rowOff>
    </xdr:to>
    <xdr:sp macro="" textlink="">
      <xdr:nvSpPr>
        <xdr:cNvPr id="590" name="楕円 589">
          <a:extLst>
            <a:ext uri="{FF2B5EF4-FFF2-40B4-BE49-F238E27FC236}">
              <a16:creationId xmlns:a16="http://schemas.microsoft.com/office/drawing/2014/main" id="{1E2215DE-F4BB-4335-A313-217366A1ED9E}"/>
            </a:ext>
          </a:extLst>
        </xdr:cNvPr>
        <xdr:cNvSpPr/>
      </xdr:nvSpPr>
      <xdr:spPr>
        <a:xfrm>
          <a:off x="21272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118110</xdr:rowOff>
    </xdr:from>
    <xdr:to>
      <xdr:col>116</xdr:col>
      <xdr:colOff>63500</xdr:colOff>
      <xdr:row>37</xdr:row>
      <xdr:rowOff>163830</xdr:rowOff>
    </xdr:to>
    <xdr:cxnSp macro="">
      <xdr:nvCxnSpPr>
        <xdr:cNvPr id="591" name="直線コネクタ 590">
          <a:extLst>
            <a:ext uri="{FF2B5EF4-FFF2-40B4-BE49-F238E27FC236}">
              <a16:creationId xmlns:a16="http://schemas.microsoft.com/office/drawing/2014/main" id="{C5D918F6-DE98-4C71-A6D0-98775999AD1E}"/>
            </a:ext>
          </a:extLst>
        </xdr:cNvPr>
        <xdr:cNvCxnSpPr/>
      </xdr:nvCxnSpPr>
      <xdr:spPr>
        <a:xfrm>
          <a:off x="21323300" y="64617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113030</xdr:rowOff>
    </xdr:from>
    <xdr:to>
      <xdr:col>107</xdr:col>
      <xdr:colOff>101600</xdr:colOff>
      <xdr:row>37</xdr:row>
      <xdr:rowOff>43180</xdr:rowOff>
    </xdr:to>
    <xdr:sp macro="" textlink="">
      <xdr:nvSpPr>
        <xdr:cNvPr id="592" name="楕円 591">
          <a:extLst>
            <a:ext uri="{FF2B5EF4-FFF2-40B4-BE49-F238E27FC236}">
              <a16:creationId xmlns:a16="http://schemas.microsoft.com/office/drawing/2014/main" id="{34A6056F-3870-4930-8F8F-DB82B35FA136}"/>
            </a:ext>
          </a:extLst>
        </xdr:cNvPr>
        <xdr:cNvSpPr/>
      </xdr:nvSpPr>
      <xdr:spPr>
        <a:xfrm>
          <a:off x="20383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163830</xdr:rowOff>
    </xdr:from>
    <xdr:to>
      <xdr:col>111</xdr:col>
      <xdr:colOff>177800</xdr:colOff>
      <xdr:row>37</xdr:row>
      <xdr:rowOff>118110</xdr:rowOff>
    </xdr:to>
    <xdr:cxnSp macro="">
      <xdr:nvCxnSpPr>
        <xdr:cNvPr id="593" name="直線コネクタ 592">
          <a:extLst>
            <a:ext uri="{FF2B5EF4-FFF2-40B4-BE49-F238E27FC236}">
              <a16:creationId xmlns:a16="http://schemas.microsoft.com/office/drawing/2014/main" id="{E86E9B0E-8897-439F-843C-7ADEC3E1CB24}"/>
            </a:ext>
          </a:extLst>
        </xdr:cNvPr>
        <xdr:cNvCxnSpPr/>
      </xdr:nvCxnSpPr>
      <xdr:spPr>
        <a:xfrm>
          <a:off x="20434300" y="633603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116840</xdr:rowOff>
    </xdr:from>
    <xdr:to>
      <xdr:col>102</xdr:col>
      <xdr:colOff>165100</xdr:colOff>
      <xdr:row>37</xdr:row>
      <xdr:rowOff>46990</xdr:rowOff>
    </xdr:to>
    <xdr:sp macro="" textlink="">
      <xdr:nvSpPr>
        <xdr:cNvPr id="594" name="楕円 593">
          <a:extLst>
            <a:ext uri="{FF2B5EF4-FFF2-40B4-BE49-F238E27FC236}">
              <a16:creationId xmlns:a16="http://schemas.microsoft.com/office/drawing/2014/main" id="{1F8410AF-BF5F-4056-8D92-CC917A4010AF}"/>
            </a:ext>
          </a:extLst>
        </xdr:cNvPr>
        <xdr:cNvSpPr/>
      </xdr:nvSpPr>
      <xdr:spPr>
        <a:xfrm>
          <a:off x="19494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163830</xdr:rowOff>
    </xdr:from>
    <xdr:to>
      <xdr:col>107</xdr:col>
      <xdr:colOff>50800</xdr:colOff>
      <xdr:row>36</xdr:row>
      <xdr:rowOff>167640</xdr:rowOff>
    </xdr:to>
    <xdr:cxnSp macro="">
      <xdr:nvCxnSpPr>
        <xdr:cNvPr id="595" name="直線コネクタ 594">
          <a:extLst>
            <a:ext uri="{FF2B5EF4-FFF2-40B4-BE49-F238E27FC236}">
              <a16:creationId xmlns:a16="http://schemas.microsoft.com/office/drawing/2014/main" id="{FF8EED5A-0DF0-4616-9407-B80BD786F546}"/>
            </a:ext>
          </a:extLst>
        </xdr:cNvPr>
        <xdr:cNvCxnSpPr/>
      </xdr:nvCxnSpPr>
      <xdr:spPr>
        <a:xfrm flipV="1">
          <a:off x="19545300" y="6336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124460</xdr:rowOff>
    </xdr:from>
    <xdr:to>
      <xdr:col>98</xdr:col>
      <xdr:colOff>38100</xdr:colOff>
      <xdr:row>37</xdr:row>
      <xdr:rowOff>54610</xdr:rowOff>
    </xdr:to>
    <xdr:sp macro="" textlink="">
      <xdr:nvSpPr>
        <xdr:cNvPr id="596" name="楕円 595">
          <a:extLst>
            <a:ext uri="{FF2B5EF4-FFF2-40B4-BE49-F238E27FC236}">
              <a16:creationId xmlns:a16="http://schemas.microsoft.com/office/drawing/2014/main" id="{5FBA5432-4E8F-4AF5-88B9-EF153ABB4CA6}"/>
            </a:ext>
          </a:extLst>
        </xdr:cNvPr>
        <xdr:cNvSpPr/>
      </xdr:nvSpPr>
      <xdr:spPr>
        <a:xfrm>
          <a:off x="18605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167640</xdr:rowOff>
    </xdr:from>
    <xdr:to>
      <xdr:col>102</xdr:col>
      <xdr:colOff>114300</xdr:colOff>
      <xdr:row>37</xdr:row>
      <xdr:rowOff>3810</xdr:rowOff>
    </xdr:to>
    <xdr:cxnSp macro="">
      <xdr:nvCxnSpPr>
        <xdr:cNvPr id="597" name="直線コネクタ 596">
          <a:extLst>
            <a:ext uri="{FF2B5EF4-FFF2-40B4-BE49-F238E27FC236}">
              <a16:creationId xmlns:a16="http://schemas.microsoft.com/office/drawing/2014/main" id="{580751C2-856C-4D54-8C6F-CC3BD4B47087}"/>
            </a:ext>
          </a:extLst>
        </xdr:cNvPr>
        <xdr:cNvCxnSpPr/>
      </xdr:nvCxnSpPr>
      <xdr:spPr>
        <a:xfrm flipV="1">
          <a:off x="18656300" y="6339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1FDCFE80-2965-4C5D-BC3E-5A701F7AF3C9}"/>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C8A14315-47B4-4429-A031-EF743CECE417}"/>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A0A734A5-F7ED-4D9A-84BD-E586DAD4304F}"/>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015AE9ED-0A1C-4FC2-A0EE-B59129CEE4E9}"/>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13987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0708747A-4FA6-48B7-ABD7-E3D1F23DFFD7}"/>
            </a:ext>
          </a:extLst>
        </xdr:cNvPr>
        <xdr:cNvSpPr txBox="1"/>
      </xdr:nvSpPr>
      <xdr:spPr>
        <a:xfrm>
          <a:off x="210757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59707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C9B702D0-1C28-4B80-8742-A48554BA1DD6}"/>
            </a:ext>
          </a:extLst>
        </xdr:cNvPr>
        <xdr:cNvSpPr txBox="1"/>
      </xdr:nvSpPr>
      <xdr:spPr>
        <a:xfrm>
          <a:off x="20199427"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63517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B3876397-9710-4D4C-93E7-7D485B42D17A}"/>
            </a:ext>
          </a:extLst>
        </xdr:cNvPr>
        <xdr:cNvSpPr txBox="1"/>
      </xdr:nvSpPr>
      <xdr:spPr>
        <a:xfrm>
          <a:off x="19310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71137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4ABD77C1-829D-4C93-ABE9-E01702040B8E}"/>
            </a:ext>
          </a:extLst>
        </xdr:cNvPr>
        <xdr:cNvSpPr txBox="1"/>
      </xdr:nvSpPr>
      <xdr:spPr>
        <a:xfrm>
          <a:off x="184214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A50BEF32-0661-46F9-90FC-2E30E3A1EC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8A03EC68-FC3D-4543-81EA-D11C11257A9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BB4EF059-E081-4DB5-8BEB-FE79D6FD87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5306052C-EF15-4CF2-9514-AE97E1AFE12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E94555A5-1F34-4BCC-B4F5-0441972DFB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B50777D0-2A85-4EDB-B847-09D7F90AF8D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F136943C-B115-443E-8ACE-DA8BFF7322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8231724-07AD-4403-9EFB-473453A4E63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3397CF80-4655-49ED-AB14-5F2E5827428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7E91B65C-9F30-4CB3-827A-6087E89990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DBAFAD7C-AE6F-4AA6-BBCC-FAC405E99B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DD66D1E-237D-40D4-A2C2-BAC43044AAD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B32B0E20-D69B-4128-BAF1-DD14D5A68B1F}"/>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C36CCC8-CE3F-4308-8697-ED64751B695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D76BC3D6-F38C-447F-AF1A-5A40863E8FE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4CDAF026-85C7-4299-96B7-4213136E2C4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819D28B4-C687-425F-91D9-A835ED329DF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D780C7B5-5537-49F3-AD6A-6A5E0394963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650EF70C-F0EF-4C6C-A55A-89EA7A4AEBD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D259AE1E-BB66-499B-A4D7-ECF665E621E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B3755926-989F-41BC-A28F-17E308D21668}"/>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26D79BF4-DA37-48D3-B5F1-7AA3A2D81A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7BCC6CAA-A6EB-4E29-A772-B4490C46989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F6334C3A-7188-48B7-BA49-1BE663044BC8}"/>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2289E56A-7426-4020-9F4C-84B957BDE546}"/>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58D72D73-9124-4B20-A143-A6F1A4D94552}"/>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92926420-0B9D-48A6-8754-1B7B22373EF4}"/>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9C43DFA8-BD17-42F0-8311-6DB25E97328F}"/>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1693CF99-63B0-4CA0-A5AA-CF01F6772A9F}"/>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EA0447BB-D49A-4573-8682-E9F828E4573F}"/>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88149BA4-2FF3-4BC9-9AA5-5927A4EEECC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E47DA46A-5E78-405A-88C8-BD946442F5E4}"/>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0C7EFB02-E1E1-463E-8B73-7B9A5F19E585}"/>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6724778D-760B-4195-995C-FB936E209B68}"/>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84DA9D2-6508-46D4-B76B-5F0F814C53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4609031-7CF5-429B-9385-E1CBEA72E7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D1283A6-C0EC-4708-BB14-FCF07A901D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AFF0C9D-C045-4D77-9A57-FF0045E258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4BAA06E-9CB2-489F-9B2F-52E9208B8C8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88265</xdr:rowOff>
    </xdr:from>
    <xdr:to>
      <xdr:col>85</xdr:col>
      <xdr:colOff>177800</xdr:colOff>
      <xdr:row>64</xdr:row>
      <xdr:rowOff>18415</xdr:rowOff>
    </xdr:to>
    <xdr:sp macro="" textlink="">
      <xdr:nvSpPr>
        <xdr:cNvPr id="645" name="楕円 644">
          <a:extLst>
            <a:ext uri="{FF2B5EF4-FFF2-40B4-BE49-F238E27FC236}">
              <a16:creationId xmlns:a16="http://schemas.microsoft.com/office/drawing/2014/main" id="{B56FB2CD-CC0E-4B0E-A335-C1B7D11CE8D4}"/>
            </a:ext>
          </a:extLst>
        </xdr:cNvPr>
        <xdr:cNvSpPr/>
      </xdr:nvSpPr>
      <xdr:spPr>
        <a:xfrm>
          <a:off x="162687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66692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49E99618-E1BA-4C3C-95E3-06AB1A5F941C}"/>
            </a:ext>
          </a:extLst>
        </xdr:cNvPr>
        <xdr:cNvSpPr txBox="1"/>
      </xdr:nvSpPr>
      <xdr:spPr>
        <a:xfrm>
          <a:off x="16357600"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109220</xdr:rowOff>
    </xdr:from>
    <xdr:to>
      <xdr:col>81</xdr:col>
      <xdr:colOff>101600</xdr:colOff>
      <xdr:row>64</xdr:row>
      <xdr:rowOff>39370</xdr:rowOff>
    </xdr:to>
    <xdr:sp macro="" textlink="">
      <xdr:nvSpPr>
        <xdr:cNvPr id="647" name="楕円 646">
          <a:extLst>
            <a:ext uri="{FF2B5EF4-FFF2-40B4-BE49-F238E27FC236}">
              <a16:creationId xmlns:a16="http://schemas.microsoft.com/office/drawing/2014/main" id="{E1CFC440-2339-45E2-B773-DC0409FDE910}"/>
            </a:ext>
          </a:extLst>
        </xdr:cNvPr>
        <xdr:cNvSpPr/>
      </xdr:nvSpPr>
      <xdr:spPr>
        <a:xfrm>
          <a:off x="15430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139065</xdr:rowOff>
    </xdr:from>
    <xdr:to>
      <xdr:col>85</xdr:col>
      <xdr:colOff>127000</xdr:colOff>
      <xdr:row>63</xdr:row>
      <xdr:rowOff>160020</xdr:rowOff>
    </xdr:to>
    <xdr:cxnSp macro="">
      <xdr:nvCxnSpPr>
        <xdr:cNvPr id="648" name="直線コネクタ 647">
          <a:extLst>
            <a:ext uri="{FF2B5EF4-FFF2-40B4-BE49-F238E27FC236}">
              <a16:creationId xmlns:a16="http://schemas.microsoft.com/office/drawing/2014/main" id="{771B059E-AEDF-4DC5-9525-1C92C5C650B9}"/>
            </a:ext>
          </a:extLst>
        </xdr:cNvPr>
        <xdr:cNvCxnSpPr/>
      </xdr:nvCxnSpPr>
      <xdr:spPr>
        <a:xfrm flipV="1">
          <a:off x="15481300" y="1094041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76835</xdr:rowOff>
    </xdr:from>
    <xdr:to>
      <xdr:col>76</xdr:col>
      <xdr:colOff>165100</xdr:colOff>
      <xdr:row>64</xdr:row>
      <xdr:rowOff>6985</xdr:rowOff>
    </xdr:to>
    <xdr:sp macro="" textlink="">
      <xdr:nvSpPr>
        <xdr:cNvPr id="649" name="楕円 648">
          <a:extLst>
            <a:ext uri="{FF2B5EF4-FFF2-40B4-BE49-F238E27FC236}">
              <a16:creationId xmlns:a16="http://schemas.microsoft.com/office/drawing/2014/main" id="{351F74E4-072F-4595-B150-BD0B0BC737C8}"/>
            </a:ext>
          </a:extLst>
        </xdr:cNvPr>
        <xdr:cNvSpPr/>
      </xdr:nvSpPr>
      <xdr:spPr>
        <a:xfrm>
          <a:off x="14541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127635</xdr:rowOff>
    </xdr:from>
    <xdr:to>
      <xdr:col>81</xdr:col>
      <xdr:colOff>50800</xdr:colOff>
      <xdr:row>63</xdr:row>
      <xdr:rowOff>160020</xdr:rowOff>
    </xdr:to>
    <xdr:cxnSp macro="">
      <xdr:nvCxnSpPr>
        <xdr:cNvPr id="650" name="直線コネクタ 649">
          <a:extLst>
            <a:ext uri="{FF2B5EF4-FFF2-40B4-BE49-F238E27FC236}">
              <a16:creationId xmlns:a16="http://schemas.microsoft.com/office/drawing/2014/main" id="{B06779B2-666F-479F-99EB-BC85778A3982}"/>
            </a:ext>
          </a:extLst>
        </xdr:cNvPr>
        <xdr:cNvCxnSpPr/>
      </xdr:nvCxnSpPr>
      <xdr:spPr>
        <a:xfrm>
          <a:off x="14592300" y="109289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99695</xdr:rowOff>
    </xdr:from>
    <xdr:to>
      <xdr:col>72</xdr:col>
      <xdr:colOff>38100</xdr:colOff>
      <xdr:row>64</xdr:row>
      <xdr:rowOff>29845</xdr:rowOff>
    </xdr:to>
    <xdr:sp macro="" textlink="">
      <xdr:nvSpPr>
        <xdr:cNvPr id="651" name="楕円 650">
          <a:extLst>
            <a:ext uri="{FF2B5EF4-FFF2-40B4-BE49-F238E27FC236}">
              <a16:creationId xmlns:a16="http://schemas.microsoft.com/office/drawing/2014/main" id="{068A6DDA-85C5-4417-90C1-723FA8260422}"/>
            </a:ext>
          </a:extLst>
        </xdr:cNvPr>
        <xdr:cNvSpPr/>
      </xdr:nvSpPr>
      <xdr:spPr>
        <a:xfrm>
          <a:off x="13652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127635</xdr:rowOff>
    </xdr:from>
    <xdr:to>
      <xdr:col>76</xdr:col>
      <xdr:colOff>114300</xdr:colOff>
      <xdr:row>63</xdr:row>
      <xdr:rowOff>150495</xdr:rowOff>
    </xdr:to>
    <xdr:cxnSp macro="">
      <xdr:nvCxnSpPr>
        <xdr:cNvPr id="652" name="直線コネクタ 651">
          <a:extLst>
            <a:ext uri="{FF2B5EF4-FFF2-40B4-BE49-F238E27FC236}">
              <a16:creationId xmlns:a16="http://schemas.microsoft.com/office/drawing/2014/main" id="{21F4B3FD-91E1-402A-AC24-E373E2E22A6B}"/>
            </a:ext>
          </a:extLst>
        </xdr:cNvPr>
        <xdr:cNvCxnSpPr/>
      </xdr:nvCxnSpPr>
      <xdr:spPr>
        <a:xfrm flipV="1">
          <a:off x="13703300" y="109289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74930</xdr:rowOff>
    </xdr:from>
    <xdr:to>
      <xdr:col>67</xdr:col>
      <xdr:colOff>101600</xdr:colOff>
      <xdr:row>64</xdr:row>
      <xdr:rowOff>5080</xdr:rowOff>
    </xdr:to>
    <xdr:sp macro="" textlink="">
      <xdr:nvSpPr>
        <xdr:cNvPr id="653" name="楕円 652">
          <a:extLst>
            <a:ext uri="{FF2B5EF4-FFF2-40B4-BE49-F238E27FC236}">
              <a16:creationId xmlns:a16="http://schemas.microsoft.com/office/drawing/2014/main" id="{393A5C94-16AA-43FC-9934-743492DD6C9A}"/>
            </a:ext>
          </a:extLst>
        </xdr:cNvPr>
        <xdr:cNvSpPr/>
      </xdr:nvSpPr>
      <xdr:spPr>
        <a:xfrm>
          <a:off x="1276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125730</xdr:rowOff>
    </xdr:from>
    <xdr:to>
      <xdr:col>71</xdr:col>
      <xdr:colOff>177800</xdr:colOff>
      <xdr:row>63</xdr:row>
      <xdr:rowOff>150495</xdr:rowOff>
    </xdr:to>
    <xdr:cxnSp macro="">
      <xdr:nvCxnSpPr>
        <xdr:cNvPr id="654" name="直線コネクタ 653">
          <a:extLst>
            <a:ext uri="{FF2B5EF4-FFF2-40B4-BE49-F238E27FC236}">
              <a16:creationId xmlns:a16="http://schemas.microsoft.com/office/drawing/2014/main" id="{2C9F2B89-7CD4-425B-9A5B-E7B56656E18C}"/>
            </a:ext>
          </a:extLst>
        </xdr:cNvPr>
        <xdr:cNvCxnSpPr/>
      </xdr:nvCxnSpPr>
      <xdr:spPr>
        <a:xfrm>
          <a:off x="12814300" y="109270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5" name="n_1aveValue【学校施設】&#10;有形固定資産減価償却率">
          <a:extLst>
            <a:ext uri="{FF2B5EF4-FFF2-40B4-BE49-F238E27FC236}">
              <a16:creationId xmlns:a16="http://schemas.microsoft.com/office/drawing/2014/main" id="{07002522-B400-4A39-9AB0-87EC243AB602}"/>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6" name="n_2aveValue【学校施設】&#10;有形固定資産減価償却率">
          <a:extLst>
            <a:ext uri="{FF2B5EF4-FFF2-40B4-BE49-F238E27FC236}">
              <a16:creationId xmlns:a16="http://schemas.microsoft.com/office/drawing/2014/main" id="{09495E01-A97A-4264-846F-20DF54BA75FF}"/>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7" name="n_3aveValue【学校施設】&#10;有形固定資産減価償却率">
          <a:extLst>
            <a:ext uri="{FF2B5EF4-FFF2-40B4-BE49-F238E27FC236}">
              <a16:creationId xmlns:a16="http://schemas.microsoft.com/office/drawing/2014/main" id="{CA0DB02B-FB73-4008-BAB1-C56DE888ECC4}"/>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658" name="n_4aveValue【学校施設】&#10;有形固定資産減価償却率">
          <a:extLst>
            <a:ext uri="{FF2B5EF4-FFF2-40B4-BE49-F238E27FC236}">
              <a16:creationId xmlns:a16="http://schemas.microsoft.com/office/drawing/2014/main" id="{551C230F-FCA6-4DE9-9DEA-81810EA0CE39}"/>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30497</xdr:rowOff>
    </xdr:from>
    <xdr:ext cx="405111" cy="259045"/>
    <xdr:sp macro="" textlink="">
      <xdr:nvSpPr>
        <xdr:cNvPr id="659" name="n_1mainValue【学校施設】&#10;有形固定資産減価償却率">
          <a:extLst>
            <a:ext uri="{FF2B5EF4-FFF2-40B4-BE49-F238E27FC236}">
              <a16:creationId xmlns:a16="http://schemas.microsoft.com/office/drawing/2014/main" id="{6D869597-C168-45D9-953F-3C58FD422EE0}"/>
            </a:ext>
          </a:extLst>
        </xdr:cNvPr>
        <xdr:cNvSpPr txBox="1"/>
      </xdr:nvSpPr>
      <xdr:spPr>
        <a:xfrm>
          <a:off x="152660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169562</xdr:rowOff>
    </xdr:from>
    <xdr:ext cx="405111" cy="259045"/>
    <xdr:sp macro="" textlink="">
      <xdr:nvSpPr>
        <xdr:cNvPr id="660" name="n_2mainValue【学校施設】&#10;有形固定資産減価償却率">
          <a:extLst>
            <a:ext uri="{FF2B5EF4-FFF2-40B4-BE49-F238E27FC236}">
              <a16:creationId xmlns:a16="http://schemas.microsoft.com/office/drawing/2014/main" id="{1A936114-3D44-488D-A630-3712CBA209EC}"/>
            </a:ext>
          </a:extLst>
        </xdr:cNvPr>
        <xdr:cNvSpPr txBox="1"/>
      </xdr:nvSpPr>
      <xdr:spPr>
        <a:xfrm>
          <a:off x="14389744"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20972</xdr:rowOff>
    </xdr:from>
    <xdr:ext cx="405111" cy="259045"/>
    <xdr:sp macro="" textlink="">
      <xdr:nvSpPr>
        <xdr:cNvPr id="661" name="n_3mainValue【学校施設】&#10;有形固定資産減価償却率">
          <a:extLst>
            <a:ext uri="{FF2B5EF4-FFF2-40B4-BE49-F238E27FC236}">
              <a16:creationId xmlns:a16="http://schemas.microsoft.com/office/drawing/2014/main" id="{FC212AFE-6034-4D6D-A8DD-726F78FAA8B1}"/>
            </a:ext>
          </a:extLst>
        </xdr:cNvPr>
        <xdr:cNvSpPr txBox="1"/>
      </xdr:nvSpPr>
      <xdr:spPr>
        <a:xfrm>
          <a:off x="135007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167657</xdr:rowOff>
    </xdr:from>
    <xdr:ext cx="405111" cy="259045"/>
    <xdr:sp macro="" textlink="">
      <xdr:nvSpPr>
        <xdr:cNvPr id="662" name="n_4mainValue【学校施設】&#10;有形固定資産減価償却率">
          <a:extLst>
            <a:ext uri="{FF2B5EF4-FFF2-40B4-BE49-F238E27FC236}">
              <a16:creationId xmlns:a16="http://schemas.microsoft.com/office/drawing/2014/main" id="{897DEBFE-0B9E-4637-8224-26F117289CE8}"/>
            </a:ext>
          </a:extLst>
        </xdr:cNvPr>
        <xdr:cNvSpPr txBox="1"/>
      </xdr:nvSpPr>
      <xdr:spPr>
        <a:xfrm>
          <a:off x="12611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CF1B8C7-2F89-4D86-8794-5DC6F863D31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AB911F8B-98DC-4BAB-8BA2-DCFDC22F1A6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6E985BC-3BF6-46B4-8D95-51D22123FE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DCCC78A-9029-4C45-B6E7-6D7E8907C76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6D3EA8C-73E8-48CE-9537-0403F22C41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2283510C-A684-4F4D-8590-7953C7DC35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42E68D1D-A662-4827-AA4C-C70BC9F61C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451438A9-EFA7-463C-A143-68955AED27C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25A629DA-D8EA-446A-9F4F-1503AA565A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648861FA-EE90-4DD2-936F-12AE85E2687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7F67D53D-04B4-4BEC-9991-4F2FDDE1163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6BA4AC7-FABB-4B98-9213-1F3FB9F0FAD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9A239633-D608-415C-A81C-A4D84E28C89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F6334FED-5D1E-45C1-845E-5A90224F61E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F647A8C3-03DC-4EEA-B5BE-8761ED88F93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D9D45E71-84A7-47C3-8087-B9A3D0440BA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8137EE7-D7A9-4D60-88BD-2EE49409593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57BBA7DB-CBC0-45EC-93DE-E340200F2E8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DE7AF5F5-A680-4D7C-8E85-45E680228DB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6E92269-11A3-448E-A983-99A76218DFF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E190BD64-80F9-4493-8164-1D2628BDA7A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6C8CF798-8A94-4306-93E4-4F5B6BB09A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D45359A0-C5C9-4642-AC84-61A1A15108E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0344207-D821-45D9-9449-524B7D7356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601EACA6-AB9E-4CF2-B92D-3B04B15C6DB3}"/>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BC0C424B-FF00-4D9C-87E2-979A31C83F9E}"/>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D94CB5D4-1E14-45CA-BD6E-1FC4544B55C8}"/>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F567803D-8618-4D5C-8C62-53CDBB3865FD}"/>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BF6FE48F-70C6-4B38-8E08-35B39BA6088F}"/>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692" name="【学校施設】&#10;一人当たり面積平均値テキスト">
          <a:extLst>
            <a:ext uri="{FF2B5EF4-FFF2-40B4-BE49-F238E27FC236}">
              <a16:creationId xmlns:a16="http://schemas.microsoft.com/office/drawing/2014/main" id="{8FFB1535-FACD-47E4-8C2F-1CCABE37BA95}"/>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896F836B-B802-487D-8CB9-4FF9A945F6BA}"/>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808D0B21-747C-45E4-861F-1E434372653D}"/>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C2E2C4D6-69C1-458B-A637-AF031C8B43AD}"/>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ADD240C6-5C90-4001-9F3A-EBED5BA0AB04}"/>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4BDC7846-7DC1-4560-BA7A-564268EEFE5E}"/>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2991A31-F386-4E15-A894-3753FF8700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8537866-6F08-4269-9FEF-DE66BF32E7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7DC1D38B-EE04-4C90-87FA-C1B4E415D2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F77FFC7-B1E6-4DEC-8D97-2F703A2092C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AFAACE8-81F3-49C3-A2AD-4E8F3A8B5F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31496</xdr:rowOff>
    </xdr:from>
    <xdr:to>
      <xdr:col>116</xdr:col>
      <xdr:colOff>114300</xdr:colOff>
      <xdr:row>61</xdr:row>
      <xdr:rowOff>133096</xdr:rowOff>
    </xdr:to>
    <xdr:sp macro="" textlink="">
      <xdr:nvSpPr>
        <xdr:cNvPr id="703" name="楕円 702">
          <a:extLst>
            <a:ext uri="{FF2B5EF4-FFF2-40B4-BE49-F238E27FC236}">
              <a16:creationId xmlns:a16="http://schemas.microsoft.com/office/drawing/2014/main" id="{1DCE00E8-3482-4F2E-AD5B-2B6A84E14AA6}"/>
            </a:ext>
          </a:extLst>
        </xdr:cNvPr>
        <xdr:cNvSpPr/>
      </xdr:nvSpPr>
      <xdr:spPr>
        <a:xfrm>
          <a:off x="221107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9923</xdr:rowOff>
    </xdr:from>
    <xdr:ext cx="469744" cy="259045"/>
    <xdr:sp macro="" textlink="">
      <xdr:nvSpPr>
        <xdr:cNvPr id="704" name="【学校施設】&#10;一人当たり面積該当値テキスト">
          <a:extLst>
            <a:ext uri="{FF2B5EF4-FFF2-40B4-BE49-F238E27FC236}">
              <a16:creationId xmlns:a16="http://schemas.microsoft.com/office/drawing/2014/main" id="{86CB9C8C-0884-4308-AA04-1AACCDB05925}"/>
            </a:ext>
          </a:extLst>
        </xdr:cNvPr>
        <xdr:cNvSpPr txBox="1"/>
      </xdr:nvSpPr>
      <xdr:spPr>
        <a:xfrm>
          <a:off x="22199600" y="1046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50546</xdr:rowOff>
    </xdr:from>
    <xdr:to>
      <xdr:col>112</xdr:col>
      <xdr:colOff>38100</xdr:colOff>
      <xdr:row>61</xdr:row>
      <xdr:rowOff>152146</xdr:rowOff>
    </xdr:to>
    <xdr:sp macro="" textlink="">
      <xdr:nvSpPr>
        <xdr:cNvPr id="705" name="楕円 704">
          <a:extLst>
            <a:ext uri="{FF2B5EF4-FFF2-40B4-BE49-F238E27FC236}">
              <a16:creationId xmlns:a16="http://schemas.microsoft.com/office/drawing/2014/main" id="{D1C7D5E6-97C2-4428-A492-56D97F938A36}"/>
            </a:ext>
          </a:extLst>
        </xdr:cNvPr>
        <xdr:cNvSpPr/>
      </xdr:nvSpPr>
      <xdr:spPr>
        <a:xfrm>
          <a:off x="21272500" y="1050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82296</xdr:rowOff>
    </xdr:from>
    <xdr:to>
      <xdr:col>116</xdr:col>
      <xdr:colOff>63500</xdr:colOff>
      <xdr:row>61</xdr:row>
      <xdr:rowOff>101346</xdr:rowOff>
    </xdr:to>
    <xdr:cxnSp macro="">
      <xdr:nvCxnSpPr>
        <xdr:cNvPr id="706" name="直線コネクタ 705">
          <a:extLst>
            <a:ext uri="{FF2B5EF4-FFF2-40B4-BE49-F238E27FC236}">
              <a16:creationId xmlns:a16="http://schemas.microsoft.com/office/drawing/2014/main" id="{D9E8936F-E7BB-403C-9642-675D0FFB394C}"/>
            </a:ext>
          </a:extLst>
        </xdr:cNvPr>
        <xdr:cNvCxnSpPr/>
      </xdr:nvCxnSpPr>
      <xdr:spPr>
        <a:xfrm flipV="1">
          <a:off x="21323300" y="10540746"/>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69596</xdr:rowOff>
    </xdr:from>
    <xdr:to>
      <xdr:col>107</xdr:col>
      <xdr:colOff>101600</xdr:colOff>
      <xdr:row>61</xdr:row>
      <xdr:rowOff>171196</xdr:rowOff>
    </xdr:to>
    <xdr:sp macro="" textlink="">
      <xdr:nvSpPr>
        <xdr:cNvPr id="707" name="楕円 706">
          <a:extLst>
            <a:ext uri="{FF2B5EF4-FFF2-40B4-BE49-F238E27FC236}">
              <a16:creationId xmlns:a16="http://schemas.microsoft.com/office/drawing/2014/main" id="{ED4CDEFE-CE98-4306-9D3C-8B0EADCB6F9D}"/>
            </a:ext>
          </a:extLst>
        </xdr:cNvPr>
        <xdr:cNvSpPr/>
      </xdr:nvSpPr>
      <xdr:spPr>
        <a:xfrm>
          <a:off x="20383500" y="1052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101346</xdr:rowOff>
    </xdr:from>
    <xdr:to>
      <xdr:col>111</xdr:col>
      <xdr:colOff>177800</xdr:colOff>
      <xdr:row>61</xdr:row>
      <xdr:rowOff>120396</xdr:rowOff>
    </xdr:to>
    <xdr:cxnSp macro="">
      <xdr:nvCxnSpPr>
        <xdr:cNvPr id="708" name="直線コネクタ 707">
          <a:extLst>
            <a:ext uri="{FF2B5EF4-FFF2-40B4-BE49-F238E27FC236}">
              <a16:creationId xmlns:a16="http://schemas.microsoft.com/office/drawing/2014/main" id="{58A3808E-677D-4806-B700-FAC23531E5CA}"/>
            </a:ext>
          </a:extLst>
        </xdr:cNvPr>
        <xdr:cNvCxnSpPr/>
      </xdr:nvCxnSpPr>
      <xdr:spPr>
        <a:xfrm flipV="1">
          <a:off x="20434300" y="1055979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86360</xdr:rowOff>
    </xdr:from>
    <xdr:to>
      <xdr:col>102</xdr:col>
      <xdr:colOff>165100</xdr:colOff>
      <xdr:row>62</xdr:row>
      <xdr:rowOff>16510</xdr:rowOff>
    </xdr:to>
    <xdr:sp macro="" textlink="">
      <xdr:nvSpPr>
        <xdr:cNvPr id="709" name="楕円 708">
          <a:extLst>
            <a:ext uri="{FF2B5EF4-FFF2-40B4-BE49-F238E27FC236}">
              <a16:creationId xmlns:a16="http://schemas.microsoft.com/office/drawing/2014/main" id="{DBB7188A-9656-4B28-9524-DF781C419FB5}"/>
            </a:ext>
          </a:extLst>
        </xdr:cNvPr>
        <xdr:cNvSpPr/>
      </xdr:nvSpPr>
      <xdr:spPr>
        <a:xfrm>
          <a:off x="19494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120396</xdr:rowOff>
    </xdr:from>
    <xdr:to>
      <xdr:col>107</xdr:col>
      <xdr:colOff>50800</xdr:colOff>
      <xdr:row>61</xdr:row>
      <xdr:rowOff>137160</xdr:rowOff>
    </xdr:to>
    <xdr:cxnSp macro="">
      <xdr:nvCxnSpPr>
        <xdr:cNvPr id="710" name="直線コネクタ 709">
          <a:extLst>
            <a:ext uri="{FF2B5EF4-FFF2-40B4-BE49-F238E27FC236}">
              <a16:creationId xmlns:a16="http://schemas.microsoft.com/office/drawing/2014/main" id="{FB4BA135-31D7-4D34-8A15-E87BB967C3B3}"/>
            </a:ext>
          </a:extLst>
        </xdr:cNvPr>
        <xdr:cNvCxnSpPr/>
      </xdr:nvCxnSpPr>
      <xdr:spPr>
        <a:xfrm flipV="1">
          <a:off x="19545300" y="10578846"/>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94742</xdr:rowOff>
    </xdr:from>
    <xdr:to>
      <xdr:col>98</xdr:col>
      <xdr:colOff>38100</xdr:colOff>
      <xdr:row>62</xdr:row>
      <xdr:rowOff>24892</xdr:rowOff>
    </xdr:to>
    <xdr:sp macro="" textlink="">
      <xdr:nvSpPr>
        <xdr:cNvPr id="711" name="楕円 710">
          <a:extLst>
            <a:ext uri="{FF2B5EF4-FFF2-40B4-BE49-F238E27FC236}">
              <a16:creationId xmlns:a16="http://schemas.microsoft.com/office/drawing/2014/main" id="{1D58BFD3-BF00-4EC2-874F-5FDF4CCAA6DC}"/>
            </a:ext>
          </a:extLst>
        </xdr:cNvPr>
        <xdr:cNvSpPr/>
      </xdr:nvSpPr>
      <xdr:spPr>
        <a:xfrm>
          <a:off x="18605500" y="105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137160</xdr:rowOff>
    </xdr:from>
    <xdr:to>
      <xdr:col>102</xdr:col>
      <xdr:colOff>114300</xdr:colOff>
      <xdr:row>61</xdr:row>
      <xdr:rowOff>145542</xdr:rowOff>
    </xdr:to>
    <xdr:cxnSp macro="">
      <xdr:nvCxnSpPr>
        <xdr:cNvPr id="712" name="直線コネクタ 711">
          <a:extLst>
            <a:ext uri="{FF2B5EF4-FFF2-40B4-BE49-F238E27FC236}">
              <a16:creationId xmlns:a16="http://schemas.microsoft.com/office/drawing/2014/main" id="{4C0C4749-23FE-4324-BA79-32B392865B24}"/>
            </a:ext>
          </a:extLst>
        </xdr:cNvPr>
        <xdr:cNvCxnSpPr/>
      </xdr:nvCxnSpPr>
      <xdr:spPr>
        <a:xfrm flipV="1">
          <a:off x="18656300" y="1059561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713" name="n_1aveValue【学校施設】&#10;一人当たり面積">
          <a:extLst>
            <a:ext uri="{FF2B5EF4-FFF2-40B4-BE49-F238E27FC236}">
              <a16:creationId xmlns:a16="http://schemas.microsoft.com/office/drawing/2014/main" id="{CC5AA247-957A-4A34-ACB8-FF66FCBA1089}"/>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714" name="n_2aveValue【学校施設】&#10;一人当たり面積">
          <a:extLst>
            <a:ext uri="{FF2B5EF4-FFF2-40B4-BE49-F238E27FC236}">
              <a16:creationId xmlns:a16="http://schemas.microsoft.com/office/drawing/2014/main" id="{56D5B3BE-78D9-4BF0-BAF3-E87CBD71E89A}"/>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5" name="n_3aveValue【学校施設】&#10;一人当たり面積">
          <a:extLst>
            <a:ext uri="{FF2B5EF4-FFF2-40B4-BE49-F238E27FC236}">
              <a16:creationId xmlns:a16="http://schemas.microsoft.com/office/drawing/2014/main" id="{0D3F43A7-0598-4780-917D-D42266FDE5B0}"/>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716" name="n_4aveValue【学校施設】&#10;一人当たり面積">
          <a:extLst>
            <a:ext uri="{FF2B5EF4-FFF2-40B4-BE49-F238E27FC236}">
              <a16:creationId xmlns:a16="http://schemas.microsoft.com/office/drawing/2014/main" id="{760C282E-DFAB-4AD6-A476-1D21F82BDA71}"/>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143273</xdr:rowOff>
    </xdr:from>
    <xdr:ext cx="469744" cy="259045"/>
    <xdr:sp macro="" textlink="">
      <xdr:nvSpPr>
        <xdr:cNvPr id="717" name="n_1mainValue【学校施設】&#10;一人当たり面積">
          <a:extLst>
            <a:ext uri="{FF2B5EF4-FFF2-40B4-BE49-F238E27FC236}">
              <a16:creationId xmlns:a16="http://schemas.microsoft.com/office/drawing/2014/main" id="{6E5A27E3-15E0-4E7A-8538-0EE26A99C199}"/>
            </a:ext>
          </a:extLst>
        </xdr:cNvPr>
        <xdr:cNvSpPr txBox="1"/>
      </xdr:nvSpPr>
      <xdr:spPr>
        <a:xfrm>
          <a:off x="21075727" y="106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162323</xdr:rowOff>
    </xdr:from>
    <xdr:ext cx="469744" cy="259045"/>
    <xdr:sp macro="" textlink="">
      <xdr:nvSpPr>
        <xdr:cNvPr id="718" name="n_2mainValue【学校施設】&#10;一人当たり面積">
          <a:extLst>
            <a:ext uri="{FF2B5EF4-FFF2-40B4-BE49-F238E27FC236}">
              <a16:creationId xmlns:a16="http://schemas.microsoft.com/office/drawing/2014/main" id="{84BEB3B1-2C2C-44C4-83BA-5348AFCED2F0}"/>
            </a:ext>
          </a:extLst>
        </xdr:cNvPr>
        <xdr:cNvSpPr txBox="1"/>
      </xdr:nvSpPr>
      <xdr:spPr>
        <a:xfrm>
          <a:off x="20199427" y="1062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7637</xdr:rowOff>
    </xdr:from>
    <xdr:ext cx="469744" cy="259045"/>
    <xdr:sp macro="" textlink="">
      <xdr:nvSpPr>
        <xdr:cNvPr id="719" name="n_3mainValue【学校施設】&#10;一人当たり面積">
          <a:extLst>
            <a:ext uri="{FF2B5EF4-FFF2-40B4-BE49-F238E27FC236}">
              <a16:creationId xmlns:a16="http://schemas.microsoft.com/office/drawing/2014/main" id="{2D999009-6E0F-4EC9-BD98-8B0084A704E9}"/>
            </a:ext>
          </a:extLst>
        </xdr:cNvPr>
        <xdr:cNvSpPr txBox="1"/>
      </xdr:nvSpPr>
      <xdr:spPr>
        <a:xfrm>
          <a:off x="19310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16019</xdr:rowOff>
    </xdr:from>
    <xdr:ext cx="469744" cy="259045"/>
    <xdr:sp macro="" textlink="">
      <xdr:nvSpPr>
        <xdr:cNvPr id="720" name="n_4mainValue【学校施設】&#10;一人当たり面積">
          <a:extLst>
            <a:ext uri="{FF2B5EF4-FFF2-40B4-BE49-F238E27FC236}">
              <a16:creationId xmlns:a16="http://schemas.microsoft.com/office/drawing/2014/main" id="{94C30E58-8554-4EC4-8E1F-E4BCB7B21EC3}"/>
            </a:ext>
          </a:extLst>
        </xdr:cNvPr>
        <xdr:cNvSpPr txBox="1"/>
      </xdr:nvSpPr>
      <xdr:spPr>
        <a:xfrm>
          <a:off x="18421427" y="1064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FEEC39B-3717-4CA3-8E41-9F772DC9F7F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3FC3336-AD49-4CF4-A181-F1A776F107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BDAD1FE-0B2B-407C-8249-27E949AAD8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8B6355DD-D501-4741-B733-5D99366F3A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27AA0EAF-47B1-495E-8DB2-B503565807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82C2091E-3564-40B1-ACF4-98C7C78910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3C2198B5-79AE-42B3-AAF8-8BA456F4494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A5EE36D1-8348-48F3-B8C6-CFAD1E3B812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6ABEA85D-1FD2-430E-A4CF-351E754CBA7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D9CF5F3B-9CCC-45EE-900D-7B4843A256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217F126C-4251-4238-92EE-4A332E08C8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5E94D47D-5CB0-48CD-886D-B745BC94E1D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B5434035-4523-4423-A358-C5FB5ACD7F4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A9347F09-7D4C-45B1-9F3D-6200D919315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C195A2C8-47A0-4B34-89F3-4AFE9F740EC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402DCB93-C9E1-4C1D-BBE3-7B9D55AEFEC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2FF83F17-C8C8-44DB-A404-B1E07FC71CC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CBDA7287-B82A-464D-9E97-9C9F908721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4CE8388-2919-42B1-BCFB-070EF240C8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C5095132-E920-4097-900B-F2BE0AE9F71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6986C751-8271-474B-9C82-C996FFE36A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351221A7-21F7-48AA-B66F-2D69484260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1DB979F9-E176-4B6B-9BC8-8F91F77C4A7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38141A20-D391-4A2D-9191-C93BED02317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5" name="正方形/長方形 744">
          <a:extLst>
            <a:ext uri="{FF2B5EF4-FFF2-40B4-BE49-F238E27FC236}">
              <a16:creationId xmlns:a16="http://schemas.microsoft.com/office/drawing/2014/main" id="{4AD095D3-73E3-4751-898D-D8493B20D54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6" name="正方形/長方形 745">
          <a:extLst>
            <a:ext uri="{FF2B5EF4-FFF2-40B4-BE49-F238E27FC236}">
              <a16:creationId xmlns:a16="http://schemas.microsoft.com/office/drawing/2014/main" id="{D779B8BF-982B-40FF-96BB-48879261855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7" name="正方形/長方形 746">
          <a:extLst>
            <a:ext uri="{FF2B5EF4-FFF2-40B4-BE49-F238E27FC236}">
              <a16:creationId xmlns:a16="http://schemas.microsoft.com/office/drawing/2014/main" id="{46076828-DF42-4ABE-9853-F867299D70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8" name="正方形/長方形 747">
          <a:extLst>
            <a:ext uri="{FF2B5EF4-FFF2-40B4-BE49-F238E27FC236}">
              <a16:creationId xmlns:a16="http://schemas.microsoft.com/office/drawing/2014/main" id="{265D6FB3-ED9A-4041-A799-4C71DC910C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9" name="正方形/長方形 748">
          <a:extLst>
            <a:ext uri="{FF2B5EF4-FFF2-40B4-BE49-F238E27FC236}">
              <a16:creationId xmlns:a16="http://schemas.microsoft.com/office/drawing/2014/main" id="{FB627B3C-B46A-4031-8F88-D7897E451FE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0" name="正方形/長方形 749">
          <a:extLst>
            <a:ext uri="{FF2B5EF4-FFF2-40B4-BE49-F238E27FC236}">
              <a16:creationId xmlns:a16="http://schemas.microsoft.com/office/drawing/2014/main" id="{C725F7EB-E4AA-46AC-8514-3DF9174CA94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1" name="正方形/長方形 750">
          <a:extLst>
            <a:ext uri="{FF2B5EF4-FFF2-40B4-BE49-F238E27FC236}">
              <a16:creationId xmlns:a16="http://schemas.microsoft.com/office/drawing/2014/main" id="{0E1AE0C0-B24D-461B-A153-A13D25AC7D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2" name="正方形/長方形 751">
          <a:extLst>
            <a:ext uri="{FF2B5EF4-FFF2-40B4-BE49-F238E27FC236}">
              <a16:creationId xmlns:a16="http://schemas.microsoft.com/office/drawing/2014/main" id="{70925492-2843-4D5F-9888-A0710C15851C}"/>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68855CD6-9CCA-4B91-85C5-1E711A9031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97A80C38-D993-429D-BD8A-6960B0442E3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E7C41B46-E325-4DDB-BE4B-5C81411BA96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について、合併前に建設された築年数が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年以上の施設が多いため、有形固定資産減価償却率が類似団体と比較し非常に高く、施設の老朽化が進んでいると判断される。</a:t>
          </a:r>
          <a:endParaRPr lang="ja-JP" altLang="ja-JP">
            <a:effectLst/>
          </a:endParaRPr>
        </a:p>
        <a:p>
          <a:r>
            <a:rPr kumimoji="1" lang="ja-JP" altLang="ja-JP" sz="1100">
              <a:solidFill>
                <a:schemeClr val="dk1"/>
              </a:solidFill>
              <a:effectLst/>
              <a:latin typeface="+mn-lt"/>
              <a:ea typeface="+mn-ea"/>
              <a:cs typeface="+mn-cs"/>
            </a:rPr>
            <a:t>今後の就学前生徒数の減少や、保護者の要望にあわせ、施設の計画的な整理・統廃合を進めていく必要がある。</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港湾・漁港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については、類似団体内平均値と比較し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施設の老朽化が進んでいるため有形固定資産減価償却率が高く、緊急性や重要性等を考慮した計画的な整備が求められている。</a:t>
          </a:r>
          <a:endParaRPr lang="ja-JP" altLang="ja-JP">
            <a:effectLst/>
          </a:endParaRPr>
        </a:p>
        <a:p>
          <a:r>
            <a:rPr kumimoji="1" lang="ja-JP" altLang="ja-JP" sz="1100">
              <a:solidFill>
                <a:schemeClr val="dk1"/>
              </a:solidFill>
              <a:effectLst/>
              <a:latin typeface="+mn-lt"/>
              <a:ea typeface="+mn-ea"/>
              <a:cs typeface="+mn-cs"/>
            </a:rPr>
            <a:t>一方、</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については、類似団体内平均値と比較し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老朽化した施設の統廃合により有形固定資産減価償却率が低い。引き続き、</a:t>
          </a:r>
          <a:r>
            <a:rPr kumimoji="1" lang="ja-JP" altLang="en-US" sz="1100">
              <a:solidFill>
                <a:schemeClr val="dk1"/>
              </a:solidFill>
              <a:effectLst/>
              <a:latin typeface="+mn-lt"/>
              <a:ea typeface="+mn-ea"/>
              <a:cs typeface="+mn-cs"/>
            </a:rPr>
            <a:t>将来の人口動態等も踏まえて</a:t>
          </a:r>
          <a:r>
            <a:rPr kumimoji="1" lang="ja-JP" altLang="ja-JP" sz="1100">
              <a:solidFill>
                <a:schemeClr val="dk1"/>
              </a:solidFill>
              <a:effectLst/>
              <a:latin typeface="+mn-lt"/>
              <a:ea typeface="+mn-ea"/>
              <a:cs typeface="+mn-cs"/>
            </a:rPr>
            <a:t>、施設の統廃合・整理を進めていく。</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BD7B15-DB20-457C-8C2A-E8A9F30C9C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F7AF11-64BE-4B38-AB1F-B1F0F84517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895088-3323-461B-80E7-C5FFAF7A3D4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5CF3A3-DBFC-4162-9412-CA69325F130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静岡県湖西市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0344D8-8827-43AD-A18D-28E1DB4376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E65983-D190-4E60-B466-32E6083E92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C9DDA8-AEB7-4716-BD93-85A8289170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4DA5F1-F96B-4108-A360-2244502676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EA92E6-8E6F-448B-96A6-892559CF5C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85E422-089B-4441-A80F-CB27033F99C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57,216
53,006
86.56
28,025,074
26,429,190
1,232,496
14,060,160
19,060,407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4D1F9F-6C11-492E-B84D-1D79563E56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E9520A-4623-45F4-BD61-CBA5CA96882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F5BB8A-A03E-41D3-B563-629CC61959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1E93B5-2053-480C-8225-B8D1F3EE2B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459EA3-B6EC-4F17-99ED-C704A896B3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5DD0FFF-82DA-4D0E-A475-B99DA34E98A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299B27-9912-49DF-874E-ACE2BB9447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882694-2A6E-46CD-9D3B-1E7EC4DD4A4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1B4D4FA-FEE5-4A9A-922C-EC996D538F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205572-A6E6-43D0-B201-E209420675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89FC14-E925-4285-BF63-C1046D6644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0451F3-2FA3-40F9-830B-7860030B26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3C9AAF-7A79-400D-9A11-F745BE05B4D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B890D5-F8EB-4AED-A5E5-B26B209EC5A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2DD4C1-E0D7-47A9-BD27-AF81A638657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EF2487-2634-4C58-93DC-DC33E9EA6F4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83E1BA-45FB-4A11-803B-60AD20B82A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2799B1-BAFE-46D1-BB85-980B3FB286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9252AA8-E2DF-4B8F-B7CB-D8AA8011127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685083-9A7A-439B-9B05-533DB3AB48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DBCF75-48D7-4BC7-91EF-8F5E2739FE4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41F446-80F1-453F-8DCA-2B61D5DA1C2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DE09DD-FD43-48EF-9139-09F3D2787B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5DA40F-1FD7-424B-A753-72BF88586F4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BE3029-7AE1-45C1-AA0E-B701BF5C00B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B1AAA2-A758-4D58-96CA-98A52D9D2DD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657EA8-19CC-4386-B52A-F09AF42DC67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3C998C-7727-4D2B-9AA4-59C4BDFA282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58491A-44DB-4BC3-A8EE-D75776F862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0393B8-0575-4459-A635-2AE15FF1D5D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D856E5E-DB55-4F58-B2DC-3E8886EC18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F13E5C-B1C2-43A7-835A-A0E6F64CFAA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0171B13-9AD8-4138-8708-2A2AA6098FD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DDE0D36-3444-4A5B-965C-0FBF5506FEE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E65C8A2-75DC-4E3C-803A-706CA3EFFD1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BADE281-0B0C-4CF8-8F21-90AD11EA573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179F746-AFD0-4650-8A55-2C25D68848B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F961923-6BE0-4784-B4B9-220DB8FBBE0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00C7820-9E11-4002-91B7-C3FE5ECE758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6E0621F-C24F-4D5D-8528-44399103ED1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5D7F664-D4C6-40AF-85B5-7FD2B493985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38CECB-C9D0-4BB5-8482-1D0E0050786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3108B29-B1AE-49CA-A396-7A8610FCC6E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A0868A0-C910-49B6-AD96-B5572295FA9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D9706C2-A8CE-4F6C-AAB7-84C26BBEBFC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E8C33FB-F1D6-4291-8993-7C9222B074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952A43C-882B-4CAE-ACC4-5729A9666D35}"/>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ACE7644D-59AD-4DA0-8EC1-45EFE11793C1}"/>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F5ACA636-5906-4F45-90BA-963F32AB4A0B}"/>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9342C17-B550-4073-9BC4-949599E05746}"/>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D1CAB525-D6C2-4592-833D-8DBEC248EB2D}"/>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BDE7D6EA-6489-4204-AFA6-4F9F131A9FA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F9576B71-3005-4D8C-AC82-CAF71B82F003}"/>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C546FAB-A0EF-4BAD-8489-B4C239C7CC6C}"/>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96EDC1F8-BF36-4675-BDE3-63224A95191D}"/>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6A458200-32E6-4965-8042-6964E8656D9B}"/>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EEA4B3F-2D9C-49A5-80EB-471D080180D7}"/>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DB38222-1B43-4427-93B9-4FD4A370979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4C0825-7651-4E08-A3E8-77C3DA35282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C37830-5E4C-402C-B500-CFDF9A35417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09DC612-7B5D-4BD9-AD7F-BE176203116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5150D56-AC4F-49FC-8D4B-03F48B7354A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128270</xdr:rowOff>
    </xdr:from>
    <xdr:to>
      <xdr:col>24</xdr:col>
      <xdr:colOff>114300</xdr:colOff>
      <xdr:row>40</xdr:row>
      <xdr:rowOff>58420</xdr:rowOff>
    </xdr:to>
    <xdr:sp macro="" textlink="">
      <xdr:nvSpPr>
        <xdr:cNvPr id="74" name="楕円 73">
          <a:extLst>
            <a:ext uri="{FF2B5EF4-FFF2-40B4-BE49-F238E27FC236}">
              <a16:creationId xmlns:a16="http://schemas.microsoft.com/office/drawing/2014/main" id="{42B50E41-777B-4446-8CEC-98326994A0FD}"/>
            </a:ext>
          </a:extLst>
        </xdr:cNvPr>
        <xdr:cNvSpPr/>
      </xdr:nvSpPr>
      <xdr:spPr>
        <a:xfrm>
          <a:off x="4584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106697</xdr:rowOff>
    </xdr:from>
    <xdr:ext cx="405111" cy="259045"/>
    <xdr:sp macro="" textlink="">
      <xdr:nvSpPr>
        <xdr:cNvPr id="75" name="【図書館】&#10;有形固定資産減価償却率該当値テキスト">
          <a:extLst>
            <a:ext uri="{FF2B5EF4-FFF2-40B4-BE49-F238E27FC236}">
              <a16:creationId xmlns:a16="http://schemas.microsoft.com/office/drawing/2014/main" id="{B956FFFB-1D25-4746-A059-4E7C988FC5AF}"/>
            </a:ext>
          </a:extLst>
        </xdr:cNvPr>
        <xdr:cNvSpPr txBox="1"/>
      </xdr:nvSpPr>
      <xdr:spPr>
        <a:xfrm>
          <a:off x="4673600"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95613</xdr:rowOff>
    </xdr:from>
    <xdr:to>
      <xdr:col>20</xdr:col>
      <xdr:colOff>38100</xdr:colOff>
      <xdr:row>40</xdr:row>
      <xdr:rowOff>25763</xdr:rowOff>
    </xdr:to>
    <xdr:sp macro="" textlink="">
      <xdr:nvSpPr>
        <xdr:cNvPr id="76" name="楕円 75">
          <a:extLst>
            <a:ext uri="{FF2B5EF4-FFF2-40B4-BE49-F238E27FC236}">
              <a16:creationId xmlns:a16="http://schemas.microsoft.com/office/drawing/2014/main" id="{03884B83-003F-4DA8-9DD2-41F3E6F21206}"/>
            </a:ext>
          </a:extLst>
        </xdr:cNvPr>
        <xdr:cNvSpPr/>
      </xdr:nvSpPr>
      <xdr:spPr>
        <a:xfrm>
          <a:off x="37465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146413</xdr:rowOff>
    </xdr:from>
    <xdr:to>
      <xdr:col>24</xdr:col>
      <xdr:colOff>63500</xdr:colOff>
      <xdr:row>40</xdr:row>
      <xdr:rowOff>7620</xdr:rowOff>
    </xdr:to>
    <xdr:cxnSp macro="">
      <xdr:nvCxnSpPr>
        <xdr:cNvPr id="77" name="直線コネクタ 76">
          <a:extLst>
            <a:ext uri="{FF2B5EF4-FFF2-40B4-BE49-F238E27FC236}">
              <a16:creationId xmlns:a16="http://schemas.microsoft.com/office/drawing/2014/main" id="{96ED15C8-1EFF-4554-93EE-53A50F9280F6}"/>
            </a:ext>
          </a:extLst>
        </xdr:cNvPr>
        <xdr:cNvCxnSpPr/>
      </xdr:nvCxnSpPr>
      <xdr:spPr>
        <a:xfrm>
          <a:off x="3797300" y="683296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62956</xdr:rowOff>
    </xdr:from>
    <xdr:to>
      <xdr:col>15</xdr:col>
      <xdr:colOff>101600</xdr:colOff>
      <xdr:row>39</xdr:row>
      <xdr:rowOff>164556</xdr:rowOff>
    </xdr:to>
    <xdr:sp macro="" textlink="">
      <xdr:nvSpPr>
        <xdr:cNvPr id="78" name="楕円 77">
          <a:extLst>
            <a:ext uri="{FF2B5EF4-FFF2-40B4-BE49-F238E27FC236}">
              <a16:creationId xmlns:a16="http://schemas.microsoft.com/office/drawing/2014/main" id="{64E68A70-7C5B-4D97-9B34-814D026737BA}"/>
            </a:ext>
          </a:extLst>
        </xdr:cNvPr>
        <xdr:cNvSpPr/>
      </xdr:nvSpPr>
      <xdr:spPr>
        <a:xfrm>
          <a:off x="2857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113756</xdr:rowOff>
    </xdr:from>
    <xdr:to>
      <xdr:col>19</xdr:col>
      <xdr:colOff>177800</xdr:colOff>
      <xdr:row>39</xdr:row>
      <xdr:rowOff>146413</xdr:rowOff>
    </xdr:to>
    <xdr:cxnSp macro="">
      <xdr:nvCxnSpPr>
        <xdr:cNvPr id="79" name="直線コネクタ 78">
          <a:extLst>
            <a:ext uri="{FF2B5EF4-FFF2-40B4-BE49-F238E27FC236}">
              <a16:creationId xmlns:a16="http://schemas.microsoft.com/office/drawing/2014/main" id="{BF729E59-8EB3-433F-8B9D-D7E8176AE071}"/>
            </a:ext>
          </a:extLst>
        </xdr:cNvPr>
        <xdr:cNvCxnSpPr/>
      </xdr:nvCxnSpPr>
      <xdr:spPr>
        <a:xfrm>
          <a:off x="2908300" y="68003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30299</xdr:rowOff>
    </xdr:from>
    <xdr:to>
      <xdr:col>10</xdr:col>
      <xdr:colOff>165100</xdr:colOff>
      <xdr:row>39</xdr:row>
      <xdr:rowOff>131899</xdr:rowOff>
    </xdr:to>
    <xdr:sp macro="" textlink="">
      <xdr:nvSpPr>
        <xdr:cNvPr id="80" name="楕円 79">
          <a:extLst>
            <a:ext uri="{FF2B5EF4-FFF2-40B4-BE49-F238E27FC236}">
              <a16:creationId xmlns:a16="http://schemas.microsoft.com/office/drawing/2014/main" id="{2882BC05-20AD-4D8D-B4F7-6E6BE0C30441}"/>
            </a:ext>
          </a:extLst>
        </xdr:cNvPr>
        <xdr:cNvSpPr/>
      </xdr:nvSpPr>
      <xdr:spPr>
        <a:xfrm>
          <a:off x="1968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81099</xdr:rowOff>
    </xdr:from>
    <xdr:to>
      <xdr:col>15</xdr:col>
      <xdr:colOff>50800</xdr:colOff>
      <xdr:row>39</xdr:row>
      <xdr:rowOff>113756</xdr:rowOff>
    </xdr:to>
    <xdr:cxnSp macro="">
      <xdr:nvCxnSpPr>
        <xdr:cNvPr id="81" name="直線コネクタ 80">
          <a:extLst>
            <a:ext uri="{FF2B5EF4-FFF2-40B4-BE49-F238E27FC236}">
              <a16:creationId xmlns:a16="http://schemas.microsoft.com/office/drawing/2014/main" id="{C28F3FEA-582B-4E02-BFE4-E9A872FC51A2}"/>
            </a:ext>
          </a:extLst>
        </xdr:cNvPr>
        <xdr:cNvCxnSpPr/>
      </xdr:nvCxnSpPr>
      <xdr:spPr>
        <a:xfrm>
          <a:off x="2019300" y="67676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xdr:rowOff>
    </xdr:from>
    <xdr:to>
      <xdr:col>6</xdr:col>
      <xdr:colOff>38100</xdr:colOff>
      <xdr:row>39</xdr:row>
      <xdr:rowOff>102507</xdr:rowOff>
    </xdr:to>
    <xdr:sp macro="" textlink="">
      <xdr:nvSpPr>
        <xdr:cNvPr id="82" name="楕円 81">
          <a:extLst>
            <a:ext uri="{FF2B5EF4-FFF2-40B4-BE49-F238E27FC236}">
              <a16:creationId xmlns:a16="http://schemas.microsoft.com/office/drawing/2014/main" id="{AB404666-4C88-4859-90F9-E3068A5B4A8E}"/>
            </a:ext>
          </a:extLst>
        </xdr:cNvPr>
        <xdr:cNvSpPr/>
      </xdr:nvSpPr>
      <xdr:spPr>
        <a:xfrm>
          <a:off x="107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51707</xdr:rowOff>
    </xdr:from>
    <xdr:to>
      <xdr:col>10</xdr:col>
      <xdr:colOff>114300</xdr:colOff>
      <xdr:row>39</xdr:row>
      <xdr:rowOff>81099</xdr:rowOff>
    </xdr:to>
    <xdr:cxnSp macro="">
      <xdr:nvCxnSpPr>
        <xdr:cNvPr id="83" name="直線コネクタ 82">
          <a:extLst>
            <a:ext uri="{FF2B5EF4-FFF2-40B4-BE49-F238E27FC236}">
              <a16:creationId xmlns:a16="http://schemas.microsoft.com/office/drawing/2014/main" id="{577B945B-A508-488D-B6DA-31046DC6F225}"/>
            </a:ext>
          </a:extLst>
        </xdr:cNvPr>
        <xdr:cNvCxnSpPr/>
      </xdr:nvCxnSpPr>
      <xdr:spPr>
        <a:xfrm>
          <a:off x="1130300" y="673825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45DDD1E1-9D5C-4952-B19B-BF108510FAB5}"/>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737FBE3-1C4C-4B41-A7A8-FEB90CEFDA82}"/>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256DDE1F-C96D-4309-A1D8-578BC192F6C2}"/>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5FBE055C-C2AF-4CFB-9F49-BFE25566D715}"/>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16890</xdr:rowOff>
    </xdr:from>
    <xdr:ext cx="405111" cy="259045"/>
    <xdr:sp macro="" textlink="">
      <xdr:nvSpPr>
        <xdr:cNvPr id="88" name="n_1mainValue【図書館】&#10;有形固定資産減価償却率">
          <a:extLst>
            <a:ext uri="{FF2B5EF4-FFF2-40B4-BE49-F238E27FC236}">
              <a16:creationId xmlns:a16="http://schemas.microsoft.com/office/drawing/2014/main" id="{95DDF179-7FB8-447F-8899-BFC35CE9A397}"/>
            </a:ext>
          </a:extLst>
        </xdr:cNvPr>
        <xdr:cNvSpPr txBox="1"/>
      </xdr:nvSpPr>
      <xdr:spPr>
        <a:xfrm>
          <a:off x="3582044"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155683</xdr:rowOff>
    </xdr:from>
    <xdr:ext cx="405111" cy="259045"/>
    <xdr:sp macro="" textlink="">
      <xdr:nvSpPr>
        <xdr:cNvPr id="89" name="n_2mainValue【図書館】&#10;有形固定資産減価償却率">
          <a:extLst>
            <a:ext uri="{FF2B5EF4-FFF2-40B4-BE49-F238E27FC236}">
              <a16:creationId xmlns:a16="http://schemas.microsoft.com/office/drawing/2014/main" id="{978AB563-0BEB-4EFB-A02E-263F342807DC}"/>
            </a:ext>
          </a:extLst>
        </xdr:cNvPr>
        <xdr:cNvSpPr txBox="1"/>
      </xdr:nvSpPr>
      <xdr:spPr>
        <a:xfrm>
          <a:off x="27057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123026</xdr:rowOff>
    </xdr:from>
    <xdr:ext cx="405111" cy="259045"/>
    <xdr:sp macro="" textlink="">
      <xdr:nvSpPr>
        <xdr:cNvPr id="90" name="n_3mainValue【図書館】&#10;有形固定資産減価償却率">
          <a:extLst>
            <a:ext uri="{FF2B5EF4-FFF2-40B4-BE49-F238E27FC236}">
              <a16:creationId xmlns:a16="http://schemas.microsoft.com/office/drawing/2014/main" id="{D682DE3B-A76F-4F3A-99B5-5D816A9301F2}"/>
            </a:ext>
          </a:extLst>
        </xdr:cNvPr>
        <xdr:cNvSpPr txBox="1"/>
      </xdr:nvSpPr>
      <xdr:spPr>
        <a:xfrm>
          <a:off x="1816744" y="680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747CDF0F-F121-4B69-A66C-58DF142D082A}"/>
            </a:ext>
          </a:extLst>
        </xdr:cNvPr>
        <xdr:cNvSpPr txBox="1"/>
      </xdr:nvSpPr>
      <xdr:spPr>
        <a:xfrm>
          <a:off x="927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A03455A-11CC-40BC-8EAA-F3199826A79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2115E4-9251-4745-8683-51CEFF4ED9C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93320F-376F-4A60-A507-4864E96D0B4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B10A36D-7ED4-44A3-BF11-FA7D82E6A3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4E017FE-147E-4E9A-9BAF-F6821DBE2D8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4AD5ADF-BAC0-483B-8BCC-66F81FFC4F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AB537CF-089E-4AE0-9C48-1B8C87C65D0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0D29768-2DE4-4255-9F76-3BA2810E321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722FB19-2900-4481-9EE1-4234E499208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4C3E7BD-DA57-425A-8310-22B254921A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5983FD7-5C3F-4BA6-BD1D-2D9041C5F3F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7F2A933-4044-40DE-9C26-6640CCD5355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6D71AA6-B0A3-4332-9812-61AD39DD81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C1F7AEB-ECBA-4B75-B16D-64A1C62D96D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6E0307D-7007-4985-82B4-D9F05E5A52D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751DB57-DA35-4407-A445-87684DAE4C1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775A0AC-3F56-4F3D-BE98-BB58230EFCC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49A36E7-E2FA-49D8-80B1-BF6B2C6B82D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3974A64-51A9-40FA-8C7C-5CE00F6F706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BF25DA3-E36A-4845-AD97-8B5ED6CBB44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BEFA769-C77E-4FBD-90DD-731F2FAE48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B805001-E825-4E8C-A544-D1D829A32E3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69D2A06-A995-4B13-98D4-F5C8C38ED2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76A2904-6289-48B0-8771-E4D2EB98ED56}"/>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04C7FC1-294D-4F89-B3CF-83E8B4CF300A}"/>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ACC0B10-FD47-44DD-A43D-984CB6071E8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1934E807-FBC3-44DB-92B1-CEBA03B7530E}"/>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19BA46EA-737F-4BD7-88AA-6E590E1B2095}"/>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E0B14874-37C5-43C0-BD59-CC70A82BC6F2}"/>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8770BCA-FB7F-4D11-8B3E-241B5F648AF5}"/>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2C30BA32-2F74-4356-9C7F-320641228F96}"/>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C07D2A4-4320-4D65-9AF8-6CCDFA03C941}"/>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CFB3310D-CEE4-40D5-A7CF-D35FCF9ACE8A}"/>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6FB2CBE-EA90-499C-ABAB-1E9365EBF944}"/>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984563-252E-4B73-8E0E-BCEFF4F68E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36A72C-E4D4-4D67-9F47-3D64513419D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464102-C8AE-44B6-A4AE-EA23B966F4F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59A1C0F-CCB2-46E8-9B62-8C5BD0E0C4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8F65777-C3C7-4492-B945-6D64463D901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macro="" textlink="">
      <xdr:nvSpPr>
        <xdr:cNvPr id="131" name="楕円 130">
          <a:extLst>
            <a:ext uri="{FF2B5EF4-FFF2-40B4-BE49-F238E27FC236}">
              <a16:creationId xmlns:a16="http://schemas.microsoft.com/office/drawing/2014/main" id="{2661457D-CEF1-432D-8073-3478253EC2A6}"/>
            </a:ext>
          </a:extLst>
        </xdr:cNvPr>
        <xdr:cNvSpPr/>
      </xdr:nvSpPr>
      <xdr:spPr>
        <a:xfrm>
          <a:off x="10426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C76FF49C-FFAA-489E-875B-8C759A48390B}"/>
            </a:ext>
          </a:extLst>
        </xdr:cNvPr>
        <xdr:cNvSpPr txBox="1"/>
      </xdr:nvSpPr>
      <xdr:spPr>
        <a:xfrm>
          <a:off x="10515600"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165100</xdr:rowOff>
    </xdr:from>
    <xdr:to>
      <xdr:col>50</xdr:col>
      <xdr:colOff>165100</xdr:colOff>
      <xdr:row>37</xdr:row>
      <xdr:rowOff>95250</xdr:rowOff>
    </xdr:to>
    <xdr:sp macro="" textlink="">
      <xdr:nvSpPr>
        <xdr:cNvPr id="133" name="楕円 132">
          <a:extLst>
            <a:ext uri="{FF2B5EF4-FFF2-40B4-BE49-F238E27FC236}">
              <a16:creationId xmlns:a16="http://schemas.microsoft.com/office/drawing/2014/main" id="{DB320967-8E09-48FB-9C72-462DF5235C38}"/>
            </a:ext>
          </a:extLst>
        </xdr:cNvPr>
        <xdr:cNvSpPr/>
      </xdr:nvSpPr>
      <xdr:spPr>
        <a:xfrm>
          <a:off x="9588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44450</xdr:rowOff>
    </xdr:to>
    <xdr:cxnSp macro="">
      <xdr:nvCxnSpPr>
        <xdr:cNvPr id="134" name="直線コネクタ 133">
          <a:extLst>
            <a:ext uri="{FF2B5EF4-FFF2-40B4-BE49-F238E27FC236}">
              <a16:creationId xmlns:a16="http://schemas.microsoft.com/office/drawing/2014/main" id="{9B0D4A4B-CD70-49F0-A2DF-7F0B33623862}"/>
            </a:ext>
          </a:extLst>
        </xdr:cNvPr>
        <xdr:cNvCxnSpPr/>
      </xdr:nvCxnSpPr>
      <xdr:spPr>
        <a:xfrm flipV="1">
          <a:off x="9639300" y="6375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165100</xdr:rowOff>
    </xdr:from>
    <xdr:to>
      <xdr:col>46</xdr:col>
      <xdr:colOff>38100</xdr:colOff>
      <xdr:row>37</xdr:row>
      <xdr:rowOff>95250</xdr:rowOff>
    </xdr:to>
    <xdr:sp macro="" textlink="">
      <xdr:nvSpPr>
        <xdr:cNvPr id="135" name="楕円 134">
          <a:extLst>
            <a:ext uri="{FF2B5EF4-FFF2-40B4-BE49-F238E27FC236}">
              <a16:creationId xmlns:a16="http://schemas.microsoft.com/office/drawing/2014/main" id="{E61E6A16-A0BA-47C9-97AC-B97C3C67E4E0}"/>
            </a:ext>
          </a:extLst>
        </xdr:cNvPr>
        <xdr:cNvSpPr/>
      </xdr:nvSpPr>
      <xdr:spPr>
        <a:xfrm>
          <a:off x="8699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44450</xdr:rowOff>
    </xdr:from>
    <xdr:to>
      <xdr:col>50</xdr:col>
      <xdr:colOff>114300</xdr:colOff>
      <xdr:row>37</xdr:row>
      <xdr:rowOff>44450</xdr:rowOff>
    </xdr:to>
    <xdr:cxnSp macro="">
      <xdr:nvCxnSpPr>
        <xdr:cNvPr id="136" name="直線コネクタ 135">
          <a:extLst>
            <a:ext uri="{FF2B5EF4-FFF2-40B4-BE49-F238E27FC236}">
              <a16:creationId xmlns:a16="http://schemas.microsoft.com/office/drawing/2014/main" id="{AF33E5F7-9248-40B6-8020-AD6F2CD911D2}"/>
            </a:ext>
          </a:extLst>
        </xdr:cNvPr>
        <xdr:cNvCxnSpPr/>
      </xdr:nvCxnSpPr>
      <xdr:spPr>
        <a:xfrm>
          <a:off x="8750300" y="638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165100</xdr:rowOff>
    </xdr:from>
    <xdr:to>
      <xdr:col>41</xdr:col>
      <xdr:colOff>101600</xdr:colOff>
      <xdr:row>37</xdr:row>
      <xdr:rowOff>95250</xdr:rowOff>
    </xdr:to>
    <xdr:sp macro="" textlink="">
      <xdr:nvSpPr>
        <xdr:cNvPr id="137" name="楕円 136">
          <a:extLst>
            <a:ext uri="{FF2B5EF4-FFF2-40B4-BE49-F238E27FC236}">
              <a16:creationId xmlns:a16="http://schemas.microsoft.com/office/drawing/2014/main" id="{529A4D3A-EF87-4606-9BFD-F9BE1E40F1FF}"/>
            </a:ext>
          </a:extLst>
        </xdr:cNvPr>
        <xdr:cNvSpPr/>
      </xdr:nvSpPr>
      <xdr:spPr>
        <a:xfrm>
          <a:off x="7810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44450</xdr:rowOff>
    </xdr:from>
    <xdr:to>
      <xdr:col>45</xdr:col>
      <xdr:colOff>177800</xdr:colOff>
      <xdr:row>37</xdr:row>
      <xdr:rowOff>44450</xdr:rowOff>
    </xdr:to>
    <xdr:cxnSp macro="">
      <xdr:nvCxnSpPr>
        <xdr:cNvPr id="138" name="直線コネクタ 137">
          <a:extLst>
            <a:ext uri="{FF2B5EF4-FFF2-40B4-BE49-F238E27FC236}">
              <a16:creationId xmlns:a16="http://schemas.microsoft.com/office/drawing/2014/main" id="{5FD6FA6F-8478-4598-9855-DA0E2C3B8BF9}"/>
            </a:ext>
          </a:extLst>
        </xdr:cNvPr>
        <xdr:cNvCxnSpPr/>
      </xdr:nvCxnSpPr>
      <xdr:spPr>
        <a:xfrm>
          <a:off x="7861300" y="638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6350</xdr:rowOff>
    </xdr:from>
    <xdr:to>
      <xdr:col>36</xdr:col>
      <xdr:colOff>165100</xdr:colOff>
      <xdr:row>37</xdr:row>
      <xdr:rowOff>107950</xdr:rowOff>
    </xdr:to>
    <xdr:sp macro="" textlink="">
      <xdr:nvSpPr>
        <xdr:cNvPr id="139" name="楕円 138">
          <a:extLst>
            <a:ext uri="{FF2B5EF4-FFF2-40B4-BE49-F238E27FC236}">
              <a16:creationId xmlns:a16="http://schemas.microsoft.com/office/drawing/2014/main" id="{A3D6F4A8-DCF3-4396-8E16-ED10864FE038}"/>
            </a:ext>
          </a:extLst>
        </xdr:cNvPr>
        <xdr:cNvSpPr/>
      </xdr:nvSpPr>
      <xdr:spPr>
        <a:xfrm>
          <a:off x="6921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44450</xdr:rowOff>
    </xdr:from>
    <xdr:to>
      <xdr:col>41</xdr:col>
      <xdr:colOff>50800</xdr:colOff>
      <xdr:row>37</xdr:row>
      <xdr:rowOff>57150</xdr:rowOff>
    </xdr:to>
    <xdr:cxnSp macro="">
      <xdr:nvCxnSpPr>
        <xdr:cNvPr id="140" name="直線コネクタ 139">
          <a:extLst>
            <a:ext uri="{FF2B5EF4-FFF2-40B4-BE49-F238E27FC236}">
              <a16:creationId xmlns:a16="http://schemas.microsoft.com/office/drawing/2014/main" id="{1720E705-3410-4D96-AF79-43BDBCCF955A}"/>
            </a:ext>
          </a:extLst>
        </xdr:cNvPr>
        <xdr:cNvCxnSpPr/>
      </xdr:nvCxnSpPr>
      <xdr:spPr>
        <a:xfrm flipV="1">
          <a:off x="6972300" y="638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B5C27A42-BBF5-48B3-8BE1-7068D83C9D96}"/>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DF5A5E3C-6947-4D6B-8CED-B18FFE591365}"/>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63944DFD-41C2-4141-BC55-14CC6B64F38A}"/>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B67FD1B2-69C9-4004-895C-ECACF4EA1D7E}"/>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111777</xdr:rowOff>
    </xdr:from>
    <xdr:ext cx="469744" cy="259045"/>
    <xdr:sp macro="" textlink="">
      <xdr:nvSpPr>
        <xdr:cNvPr id="145" name="n_1mainValue【図書館】&#10;一人当たり面積">
          <a:extLst>
            <a:ext uri="{FF2B5EF4-FFF2-40B4-BE49-F238E27FC236}">
              <a16:creationId xmlns:a16="http://schemas.microsoft.com/office/drawing/2014/main" id="{44030A81-CDA5-4579-A5E8-CCBB429300B5}"/>
            </a:ext>
          </a:extLst>
        </xdr:cNvPr>
        <xdr:cNvSpPr txBox="1"/>
      </xdr:nvSpPr>
      <xdr:spPr>
        <a:xfrm>
          <a:off x="93917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111777</xdr:rowOff>
    </xdr:from>
    <xdr:ext cx="469744" cy="259045"/>
    <xdr:sp macro="" textlink="">
      <xdr:nvSpPr>
        <xdr:cNvPr id="146" name="n_2mainValue【図書館】&#10;一人当たり面積">
          <a:extLst>
            <a:ext uri="{FF2B5EF4-FFF2-40B4-BE49-F238E27FC236}">
              <a16:creationId xmlns:a16="http://schemas.microsoft.com/office/drawing/2014/main" id="{698A2A99-B3C6-4F2F-B58F-E3F184B9B330}"/>
            </a:ext>
          </a:extLst>
        </xdr:cNvPr>
        <xdr:cNvSpPr txBox="1"/>
      </xdr:nvSpPr>
      <xdr:spPr>
        <a:xfrm>
          <a:off x="85154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111777</xdr:rowOff>
    </xdr:from>
    <xdr:ext cx="469744" cy="259045"/>
    <xdr:sp macro="" textlink="">
      <xdr:nvSpPr>
        <xdr:cNvPr id="147" name="n_3mainValue【図書館】&#10;一人当たり面積">
          <a:extLst>
            <a:ext uri="{FF2B5EF4-FFF2-40B4-BE49-F238E27FC236}">
              <a16:creationId xmlns:a16="http://schemas.microsoft.com/office/drawing/2014/main" id="{454DD115-7941-4F6A-8BA6-36192F90C998}"/>
            </a:ext>
          </a:extLst>
        </xdr:cNvPr>
        <xdr:cNvSpPr txBox="1"/>
      </xdr:nvSpPr>
      <xdr:spPr>
        <a:xfrm>
          <a:off x="76264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124477</xdr:rowOff>
    </xdr:from>
    <xdr:ext cx="469744" cy="259045"/>
    <xdr:sp macro="" textlink="">
      <xdr:nvSpPr>
        <xdr:cNvPr id="148" name="n_4mainValue【図書館】&#10;一人当たり面積">
          <a:extLst>
            <a:ext uri="{FF2B5EF4-FFF2-40B4-BE49-F238E27FC236}">
              <a16:creationId xmlns:a16="http://schemas.microsoft.com/office/drawing/2014/main" id="{937F6E6A-0443-47CA-9BA6-352465C48212}"/>
            </a:ext>
          </a:extLst>
        </xdr:cNvPr>
        <xdr:cNvSpPr txBox="1"/>
      </xdr:nvSpPr>
      <xdr:spPr>
        <a:xfrm>
          <a:off x="6737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3F2AFA3-9087-4954-ADA1-AC2272570E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A6582EA-4789-48B6-A26B-F68305A299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8B72E44-E0F0-44BE-B075-52CD45831C9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86AFCD4-1FAD-4419-A868-99D5D6467B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810BDAF-45AB-40C5-B2A3-B6AC876B34F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E38B1D7-D8D8-4C18-AFA9-C4DBE3AC98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57D662E-1FE9-4CA9-9803-25F9B31D4A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26194FC-D470-48F4-AF77-CA0D5033237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EA2E670-E696-48AA-B1D6-A9E4B99C59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C9A5B19-12C7-4AEA-A565-C1842A1F422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E9CD6F1-62D9-4FC3-A1BE-033F9A543C9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DEA4E5E-0EFA-4189-BADB-AE9235F157B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762F2DB-4210-47F0-A453-FC70DFF0564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B7E7E41-06BD-47CE-AC1A-4D7A1DA63C1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7C39EA0-D5A1-4D7A-8BB0-FC8BE89E948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9A0630D-D728-4DB9-AEDE-06189FE44F1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6BE3359-6248-4FAD-8147-E25B16D92D2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2A07EEA-9EDE-4FEA-9791-CC39E50D0AC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1F99D63-4074-46BF-ADA6-4A45341ED01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2A8E11A-B2F3-4C00-8364-8EBD1510D4C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FEFF3B6-9BE6-4CF1-8F76-8AA5189CDFA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2423FCC-21B0-4165-BA5B-8E797E3B5F4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15A5375E-9732-44E4-959F-B1E787859D1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E20A5B1-AAD8-479D-B5AB-AD0A30B18DD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BF66F731-2EEB-4EA3-8880-8B7C70F98F75}"/>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DE980B9-9712-468A-BAFD-82E870C8681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36ACA0D2-1548-4B4A-AB50-AC7B0C6A8678}"/>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3BA267A-C708-480E-8CA7-4792746397C9}"/>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29B44E98-6F03-4EEC-8401-32C7B05DB96D}"/>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4B44FDD-F2B0-48BF-9284-8F016DD59CAD}"/>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C4AF1183-B749-479A-8142-CDF6E3B5DAC1}"/>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B4490C1E-D988-49E3-ACCE-944A4B02458B}"/>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5653F823-5159-4533-B216-05C311D3AC2A}"/>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AF0E092E-E5E3-4EBC-8CF3-3B6802B91D44}"/>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8F38F9C-C51A-42D1-8407-8F3EA1EF67F1}"/>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37498A-433B-4B25-8ABA-5BA566D0852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5D6E86-F4FA-4EEA-A45F-2B3598ADCA9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6F9DCDA-E642-4607-B251-77218168C08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D309973-99B3-4945-B912-30A29F17B2E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EBF877A-970C-4546-A84F-AB06A37D5D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124460</xdr:rowOff>
    </xdr:from>
    <xdr:to>
      <xdr:col>24</xdr:col>
      <xdr:colOff>114300</xdr:colOff>
      <xdr:row>59</xdr:row>
      <xdr:rowOff>54610</xdr:rowOff>
    </xdr:to>
    <xdr:sp macro="" textlink="">
      <xdr:nvSpPr>
        <xdr:cNvPr id="189" name="楕円 188">
          <a:extLst>
            <a:ext uri="{FF2B5EF4-FFF2-40B4-BE49-F238E27FC236}">
              <a16:creationId xmlns:a16="http://schemas.microsoft.com/office/drawing/2014/main" id="{A51BD114-8360-4872-9A62-7CDDEE6CE641}"/>
            </a:ext>
          </a:extLst>
        </xdr:cNvPr>
        <xdr:cNvSpPr/>
      </xdr:nvSpPr>
      <xdr:spPr>
        <a:xfrm>
          <a:off x="4584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147337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48E3281-7664-41D3-91B0-9CF9E0E6E7E4}"/>
            </a:ext>
          </a:extLst>
        </xdr:cNvPr>
        <xdr:cNvSpPr txBox="1"/>
      </xdr:nvSpPr>
      <xdr:spPr>
        <a:xfrm>
          <a:off x="4673600"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78740</xdr:rowOff>
    </xdr:from>
    <xdr:to>
      <xdr:col>20</xdr:col>
      <xdr:colOff>38100</xdr:colOff>
      <xdr:row>59</xdr:row>
      <xdr:rowOff>8890</xdr:rowOff>
    </xdr:to>
    <xdr:sp macro="" textlink="">
      <xdr:nvSpPr>
        <xdr:cNvPr id="191" name="楕円 190">
          <a:extLst>
            <a:ext uri="{FF2B5EF4-FFF2-40B4-BE49-F238E27FC236}">
              <a16:creationId xmlns:a16="http://schemas.microsoft.com/office/drawing/2014/main" id="{7CD910D9-34D5-4450-B124-B2932A60508C}"/>
            </a:ext>
          </a:extLst>
        </xdr:cNvPr>
        <xdr:cNvSpPr/>
      </xdr:nvSpPr>
      <xdr:spPr>
        <a:xfrm>
          <a:off x="3746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129540</xdr:rowOff>
    </xdr:from>
    <xdr:to>
      <xdr:col>24</xdr:col>
      <xdr:colOff>63500</xdr:colOff>
      <xdr:row>59</xdr:row>
      <xdr:rowOff>3810</xdr:rowOff>
    </xdr:to>
    <xdr:cxnSp macro="">
      <xdr:nvCxnSpPr>
        <xdr:cNvPr id="192" name="直線コネクタ 191">
          <a:extLst>
            <a:ext uri="{FF2B5EF4-FFF2-40B4-BE49-F238E27FC236}">
              <a16:creationId xmlns:a16="http://schemas.microsoft.com/office/drawing/2014/main" id="{FFF966C5-3CA1-41C3-9583-F9F3C000CAEC}"/>
            </a:ext>
          </a:extLst>
        </xdr:cNvPr>
        <xdr:cNvCxnSpPr/>
      </xdr:nvCxnSpPr>
      <xdr:spPr>
        <a:xfrm>
          <a:off x="3797300" y="10073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69215</xdr:rowOff>
    </xdr:from>
    <xdr:to>
      <xdr:col>15</xdr:col>
      <xdr:colOff>101600</xdr:colOff>
      <xdr:row>58</xdr:row>
      <xdr:rowOff>170815</xdr:rowOff>
    </xdr:to>
    <xdr:sp macro="" textlink="">
      <xdr:nvSpPr>
        <xdr:cNvPr id="193" name="楕円 192">
          <a:extLst>
            <a:ext uri="{FF2B5EF4-FFF2-40B4-BE49-F238E27FC236}">
              <a16:creationId xmlns:a16="http://schemas.microsoft.com/office/drawing/2014/main" id="{917C3254-F3C7-4926-9C57-61683F9B2B99}"/>
            </a:ext>
          </a:extLst>
        </xdr:cNvPr>
        <xdr:cNvSpPr/>
      </xdr:nvSpPr>
      <xdr:spPr>
        <a:xfrm>
          <a:off x="2857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120015</xdr:rowOff>
    </xdr:from>
    <xdr:to>
      <xdr:col>19</xdr:col>
      <xdr:colOff>177800</xdr:colOff>
      <xdr:row>58</xdr:row>
      <xdr:rowOff>129540</xdr:rowOff>
    </xdr:to>
    <xdr:cxnSp macro="">
      <xdr:nvCxnSpPr>
        <xdr:cNvPr id="194" name="直線コネクタ 193">
          <a:extLst>
            <a:ext uri="{FF2B5EF4-FFF2-40B4-BE49-F238E27FC236}">
              <a16:creationId xmlns:a16="http://schemas.microsoft.com/office/drawing/2014/main" id="{C86554A6-AACA-43B9-B275-49B6F122B842}"/>
            </a:ext>
          </a:extLst>
        </xdr:cNvPr>
        <xdr:cNvCxnSpPr/>
      </xdr:nvCxnSpPr>
      <xdr:spPr>
        <a:xfrm>
          <a:off x="2908300" y="100641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27305</xdr:rowOff>
    </xdr:from>
    <xdr:to>
      <xdr:col>10</xdr:col>
      <xdr:colOff>165100</xdr:colOff>
      <xdr:row>58</xdr:row>
      <xdr:rowOff>128905</xdr:rowOff>
    </xdr:to>
    <xdr:sp macro="" textlink="">
      <xdr:nvSpPr>
        <xdr:cNvPr id="195" name="楕円 194">
          <a:extLst>
            <a:ext uri="{FF2B5EF4-FFF2-40B4-BE49-F238E27FC236}">
              <a16:creationId xmlns:a16="http://schemas.microsoft.com/office/drawing/2014/main" id="{DEE8D9DA-082B-48BA-B3F7-2D66F2858540}"/>
            </a:ext>
          </a:extLst>
        </xdr:cNvPr>
        <xdr:cNvSpPr/>
      </xdr:nvSpPr>
      <xdr:spPr>
        <a:xfrm>
          <a:off x="1968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78105</xdr:rowOff>
    </xdr:from>
    <xdr:to>
      <xdr:col>15</xdr:col>
      <xdr:colOff>50800</xdr:colOff>
      <xdr:row>58</xdr:row>
      <xdr:rowOff>120015</xdr:rowOff>
    </xdr:to>
    <xdr:cxnSp macro="">
      <xdr:nvCxnSpPr>
        <xdr:cNvPr id="196" name="直線コネクタ 195">
          <a:extLst>
            <a:ext uri="{FF2B5EF4-FFF2-40B4-BE49-F238E27FC236}">
              <a16:creationId xmlns:a16="http://schemas.microsoft.com/office/drawing/2014/main" id="{3389C114-BCEF-4E12-A338-FEA6AE5F987C}"/>
            </a:ext>
          </a:extLst>
        </xdr:cNvPr>
        <xdr:cNvCxnSpPr/>
      </xdr:nvCxnSpPr>
      <xdr:spPr>
        <a:xfrm>
          <a:off x="2019300" y="100222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156845</xdr:rowOff>
    </xdr:from>
    <xdr:to>
      <xdr:col>6</xdr:col>
      <xdr:colOff>38100</xdr:colOff>
      <xdr:row>58</xdr:row>
      <xdr:rowOff>86995</xdr:rowOff>
    </xdr:to>
    <xdr:sp macro="" textlink="">
      <xdr:nvSpPr>
        <xdr:cNvPr id="197" name="楕円 196">
          <a:extLst>
            <a:ext uri="{FF2B5EF4-FFF2-40B4-BE49-F238E27FC236}">
              <a16:creationId xmlns:a16="http://schemas.microsoft.com/office/drawing/2014/main" id="{AF745754-DAFA-45BC-B48E-DC8BB053F3DA}"/>
            </a:ext>
          </a:extLst>
        </xdr:cNvPr>
        <xdr:cNvSpPr/>
      </xdr:nvSpPr>
      <xdr:spPr>
        <a:xfrm>
          <a:off x="1079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36195</xdr:rowOff>
    </xdr:from>
    <xdr:to>
      <xdr:col>10</xdr:col>
      <xdr:colOff>114300</xdr:colOff>
      <xdr:row>58</xdr:row>
      <xdr:rowOff>78105</xdr:rowOff>
    </xdr:to>
    <xdr:cxnSp macro="">
      <xdr:nvCxnSpPr>
        <xdr:cNvPr id="198" name="直線コネクタ 197">
          <a:extLst>
            <a:ext uri="{FF2B5EF4-FFF2-40B4-BE49-F238E27FC236}">
              <a16:creationId xmlns:a16="http://schemas.microsoft.com/office/drawing/2014/main" id="{4DCDFD1F-D077-41CE-AD59-3CCFEDC04F2B}"/>
            </a:ext>
          </a:extLst>
        </xdr:cNvPr>
        <xdr:cNvCxnSpPr/>
      </xdr:nvCxnSpPr>
      <xdr:spPr>
        <a:xfrm>
          <a:off x="1130300" y="9980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FE60B06A-AD66-4F77-95DF-1315FB40EBF2}"/>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A1E34A74-1206-4F8E-B909-976E9E7C7556}"/>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F7C248B8-CB6C-4671-802A-A7C370F2B757}"/>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DD31810E-59A0-434B-9B5D-9093602F0350}"/>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25417</xdr:rowOff>
    </xdr:from>
    <xdr:ext cx="405111" cy="259045"/>
    <xdr:sp macro="" textlink="">
      <xdr:nvSpPr>
        <xdr:cNvPr id="203" name="n_1mainValue【体育館・プール】&#10;有形固定資産減価償却率">
          <a:extLst>
            <a:ext uri="{FF2B5EF4-FFF2-40B4-BE49-F238E27FC236}">
              <a16:creationId xmlns:a16="http://schemas.microsoft.com/office/drawing/2014/main" id="{4558EAB9-5C5B-4225-A72B-6CC90E8BD6DE}"/>
            </a:ext>
          </a:extLst>
        </xdr:cNvPr>
        <xdr:cNvSpPr txBox="1"/>
      </xdr:nvSpPr>
      <xdr:spPr>
        <a:xfrm>
          <a:off x="3582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15892</xdr:rowOff>
    </xdr:from>
    <xdr:ext cx="405111" cy="259045"/>
    <xdr:sp macro="" textlink="">
      <xdr:nvSpPr>
        <xdr:cNvPr id="204" name="n_2mainValue【体育館・プール】&#10;有形固定資産減価償却率">
          <a:extLst>
            <a:ext uri="{FF2B5EF4-FFF2-40B4-BE49-F238E27FC236}">
              <a16:creationId xmlns:a16="http://schemas.microsoft.com/office/drawing/2014/main" id="{FE6C7853-672B-4FF5-A3FC-9B731F7A6081}"/>
            </a:ext>
          </a:extLst>
        </xdr:cNvPr>
        <xdr:cNvSpPr txBox="1"/>
      </xdr:nvSpPr>
      <xdr:spPr>
        <a:xfrm>
          <a:off x="2705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145432</xdr:rowOff>
    </xdr:from>
    <xdr:ext cx="405111" cy="259045"/>
    <xdr:sp macro="" textlink="">
      <xdr:nvSpPr>
        <xdr:cNvPr id="205" name="n_3mainValue【体育館・プール】&#10;有形固定資産減価償却率">
          <a:extLst>
            <a:ext uri="{FF2B5EF4-FFF2-40B4-BE49-F238E27FC236}">
              <a16:creationId xmlns:a16="http://schemas.microsoft.com/office/drawing/2014/main" id="{9CD009BF-272B-46D6-9DE9-30FE88790F60}"/>
            </a:ext>
          </a:extLst>
        </xdr:cNvPr>
        <xdr:cNvSpPr txBox="1"/>
      </xdr:nvSpPr>
      <xdr:spPr>
        <a:xfrm>
          <a:off x="1816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103522</xdr:rowOff>
    </xdr:from>
    <xdr:ext cx="405111" cy="259045"/>
    <xdr:sp macro="" textlink="">
      <xdr:nvSpPr>
        <xdr:cNvPr id="206" name="n_4mainValue【体育館・プール】&#10;有形固定資産減価償却率">
          <a:extLst>
            <a:ext uri="{FF2B5EF4-FFF2-40B4-BE49-F238E27FC236}">
              <a16:creationId xmlns:a16="http://schemas.microsoft.com/office/drawing/2014/main" id="{6D4F0597-4C7C-4BFB-A80D-A47626BEBD0F}"/>
            </a:ext>
          </a:extLst>
        </xdr:cNvPr>
        <xdr:cNvSpPr txBox="1"/>
      </xdr:nvSpPr>
      <xdr:spPr>
        <a:xfrm>
          <a:off x="927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DD77708-0DBC-4445-902C-7E2AE484E04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68F8320-A84F-42D5-A8E9-C3F0849DB34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7C7D667-043A-4979-8515-EA1A2E557E8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8993848-9106-43FD-B3FA-FC4D6FA365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8DA4652-0598-4F5F-886B-18A8CFBE329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FA2EFD9-E561-4F38-8C7B-49C23ABE1AD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0B76392-C097-4113-8215-251308C3840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066626B-06DA-4B8A-A6DE-8100382140F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4CC9507-8E55-4E78-9956-40B66EB06D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9ECD587-432E-4A52-A370-4D4BCC4D93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6A83FEF-92C0-4C98-BBDF-A5D3C7531C5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9212F84-2AC1-4EC1-8EED-D28C7256531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667C37B-B21D-4D36-AE07-CC0F55A9B4B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2FC6F35-AE80-470B-B41E-A4E5B2E8445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4930267-27B6-4C40-A21A-41BCB9CE40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6FE68AD-9829-4932-975A-C70233891A0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EFBB778-A6AF-440B-A9CA-AB895027F53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92EABAB-E9CC-4629-942C-92B1F8B277B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75D0711-EDDD-4D87-81F2-12836ECC3F2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9A021F4-519F-420D-8B8E-05589D49BD5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94F3D92-BB1C-4CF3-926C-A6774D58B62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A7C2E71-F7D4-45ED-BF2D-15A914647D7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09F4746-9BFC-4FB4-8B88-B23E34DDFC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BE16FF63-A83A-4B5C-878F-AB20FD692AB9}"/>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CD2CF382-A281-4D5E-A9F1-56215944F27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1D264D4C-47AF-4827-8A92-968A984724B6}"/>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37C1DF32-CE2F-4F38-BFCF-4FDCB07F899E}"/>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CCE45258-DDE6-4092-B008-5853FF88D4F4}"/>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782C08AE-9335-426B-8401-24B943D27D42}"/>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5E88D400-BF37-414F-874E-524A4635CB56}"/>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ACFBC6CB-EB28-4D2E-8395-3D225B4D1036}"/>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A7A480F-7D80-43E5-A00A-6258C618887A}"/>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184D9DAD-00C8-45C0-8042-C9A0D80E1859}"/>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8CC843AC-71A1-4ADA-AA5F-911867482AE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29636A6-AB07-4395-901C-706C9546E7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680795C-2FD1-4FEB-A440-8BFB983091C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94215A-7B6A-4661-B69C-377D526091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705298-C608-43F7-8F56-0BCD289866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9060C21-8DEC-4BFE-9439-4969B5EA21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145415</xdr:rowOff>
    </xdr:from>
    <xdr:to>
      <xdr:col>55</xdr:col>
      <xdr:colOff>50800</xdr:colOff>
      <xdr:row>61</xdr:row>
      <xdr:rowOff>75565</xdr:rowOff>
    </xdr:to>
    <xdr:sp macro="" textlink="">
      <xdr:nvSpPr>
        <xdr:cNvPr id="246" name="楕円 245">
          <a:extLst>
            <a:ext uri="{FF2B5EF4-FFF2-40B4-BE49-F238E27FC236}">
              <a16:creationId xmlns:a16="http://schemas.microsoft.com/office/drawing/2014/main" id="{ABF981EB-2DEE-4072-B3DB-67E053321C94}"/>
            </a:ext>
          </a:extLst>
        </xdr:cNvPr>
        <xdr:cNvSpPr/>
      </xdr:nvSpPr>
      <xdr:spPr>
        <a:xfrm>
          <a:off x="10426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168292</xdr:rowOff>
    </xdr:from>
    <xdr:ext cx="469744" cy="259045"/>
    <xdr:sp macro="" textlink="">
      <xdr:nvSpPr>
        <xdr:cNvPr id="247" name="【体育館・プール】&#10;一人当たり面積該当値テキスト">
          <a:extLst>
            <a:ext uri="{FF2B5EF4-FFF2-40B4-BE49-F238E27FC236}">
              <a16:creationId xmlns:a16="http://schemas.microsoft.com/office/drawing/2014/main" id="{89743816-10C9-4126-94D0-1FDDA10841EE}"/>
            </a:ext>
          </a:extLst>
        </xdr:cNvPr>
        <xdr:cNvSpPr txBox="1"/>
      </xdr:nvSpPr>
      <xdr:spPr>
        <a:xfrm>
          <a:off x="10515600" y="1028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154940</xdr:rowOff>
    </xdr:from>
    <xdr:to>
      <xdr:col>50</xdr:col>
      <xdr:colOff>165100</xdr:colOff>
      <xdr:row>61</xdr:row>
      <xdr:rowOff>85090</xdr:rowOff>
    </xdr:to>
    <xdr:sp macro="" textlink="">
      <xdr:nvSpPr>
        <xdr:cNvPr id="248" name="楕円 247">
          <a:extLst>
            <a:ext uri="{FF2B5EF4-FFF2-40B4-BE49-F238E27FC236}">
              <a16:creationId xmlns:a16="http://schemas.microsoft.com/office/drawing/2014/main" id="{82FA7358-B718-4727-B8EA-3F50D2003EB8}"/>
            </a:ext>
          </a:extLst>
        </xdr:cNvPr>
        <xdr:cNvSpPr/>
      </xdr:nvSpPr>
      <xdr:spPr>
        <a:xfrm>
          <a:off x="9588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24765</xdr:rowOff>
    </xdr:from>
    <xdr:to>
      <xdr:col>55</xdr:col>
      <xdr:colOff>0</xdr:colOff>
      <xdr:row>61</xdr:row>
      <xdr:rowOff>34290</xdr:rowOff>
    </xdr:to>
    <xdr:cxnSp macro="">
      <xdr:nvCxnSpPr>
        <xdr:cNvPr id="249" name="直線コネクタ 248">
          <a:extLst>
            <a:ext uri="{FF2B5EF4-FFF2-40B4-BE49-F238E27FC236}">
              <a16:creationId xmlns:a16="http://schemas.microsoft.com/office/drawing/2014/main" id="{5EB52A17-8272-4CFE-9C62-4E40EEB7C2B1}"/>
            </a:ext>
          </a:extLst>
        </xdr:cNvPr>
        <xdr:cNvCxnSpPr/>
      </xdr:nvCxnSpPr>
      <xdr:spPr>
        <a:xfrm flipV="1">
          <a:off x="9639300" y="1048321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156845</xdr:rowOff>
    </xdr:from>
    <xdr:to>
      <xdr:col>46</xdr:col>
      <xdr:colOff>38100</xdr:colOff>
      <xdr:row>61</xdr:row>
      <xdr:rowOff>86995</xdr:rowOff>
    </xdr:to>
    <xdr:sp macro="" textlink="">
      <xdr:nvSpPr>
        <xdr:cNvPr id="250" name="楕円 249">
          <a:extLst>
            <a:ext uri="{FF2B5EF4-FFF2-40B4-BE49-F238E27FC236}">
              <a16:creationId xmlns:a16="http://schemas.microsoft.com/office/drawing/2014/main" id="{06E35FB8-103B-469D-BCBA-78BE73944EA8}"/>
            </a:ext>
          </a:extLst>
        </xdr:cNvPr>
        <xdr:cNvSpPr/>
      </xdr:nvSpPr>
      <xdr:spPr>
        <a:xfrm>
          <a:off x="8699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34290</xdr:rowOff>
    </xdr:from>
    <xdr:to>
      <xdr:col>50</xdr:col>
      <xdr:colOff>114300</xdr:colOff>
      <xdr:row>61</xdr:row>
      <xdr:rowOff>36195</xdr:rowOff>
    </xdr:to>
    <xdr:cxnSp macro="">
      <xdr:nvCxnSpPr>
        <xdr:cNvPr id="251" name="直線コネクタ 250">
          <a:extLst>
            <a:ext uri="{FF2B5EF4-FFF2-40B4-BE49-F238E27FC236}">
              <a16:creationId xmlns:a16="http://schemas.microsoft.com/office/drawing/2014/main" id="{95A77997-0CA5-4909-AE5E-6BD2AAB79DB0}"/>
            </a:ext>
          </a:extLst>
        </xdr:cNvPr>
        <xdr:cNvCxnSpPr/>
      </xdr:nvCxnSpPr>
      <xdr:spPr>
        <a:xfrm flipV="1">
          <a:off x="8750300" y="104927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158750</xdr:rowOff>
    </xdr:from>
    <xdr:to>
      <xdr:col>41</xdr:col>
      <xdr:colOff>101600</xdr:colOff>
      <xdr:row>61</xdr:row>
      <xdr:rowOff>88900</xdr:rowOff>
    </xdr:to>
    <xdr:sp macro="" textlink="">
      <xdr:nvSpPr>
        <xdr:cNvPr id="252" name="楕円 251">
          <a:extLst>
            <a:ext uri="{FF2B5EF4-FFF2-40B4-BE49-F238E27FC236}">
              <a16:creationId xmlns:a16="http://schemas.microsoft.com/office/drawing/2014/main" id="{1F73E1AB-EC4E-4441-8021-ED0535B7DBA3}"/>
            </a:ext>
          </a:extLst>
        </xdr:cNvPr>
        <xdr:cNvSpPr/>
      </xdr:nvSpPr>
      <xdr:spPr>
        <a:xfrm>
          <a:off x="7810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36195</xdr:rowOff>
    </xdr:from>
    <xdr:to>
      <xdr:col>45</xdr:col>
      <xdr:colOff>177800</xdr:colOff>
      <xdr:row>61</xdr:row>
      <xdr:rowOff>38100</xdr:rowOff>
    </xdr:to>
    <xdr:cxnSp macro="">
      <xdr:nvCxnSpPr>
        <xdr:cNvPr id="253" name="直線コネクタ 252">
          <a:extLst>
            <a:ext uri="{FF2B5EF4-FFF2-40B4-BE49-F238E27FC236}">
              <a16:creationId xmlns:a16="http://schemas.microsoft.com/office/drawing/2014/main" id="{76D5B39A-F53E-43AA-B6EE-DE2FE34E162D}"/>
            </a:ext>
          </a:extLst>
        </xdr:cNvPr>
        <xdr:cNvCxnSpPr/>
      </xdr:nvCxnSpPr>
      <xdr:spPr>
        <a:xfrm flipV="1">
          <a:off x="7861300" y="10494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162560</xdr:rowOff>
    </xdr:from>
    <xdr:to>
      <xdr:col>36</xdr:col>
      <xdr:colOff>165100</xdr:colOff>
      <xdr:row>61</xdr:row>
      <xdr:rowOff>92710</xdr:rowOff>
    </xdr:to>
    <xdr:sp macro="" textlink="">
      <xdr:nvSpPr>
        <xdr:cNvPr id="254" name="楕円 253">
          <a:extLst>
            <a:ext uri="{FF2B5EF4-FFF2-40B4-BE49-F238E27FC236}">
              <a16:creationId xmlns:a16="http://schemas.microsoft.com/office/drawing/2014/main" id="{60A22273-86CE-4E8E-949E-806A09A51E90}"/>
            </a:ext>
          </a:extLst>
        </xdr:cNvPr>
        <xdr:cNvSpPr/>
      </xdr:nvSpPr>
      <xdr:spPr>
        <a:xfrm>
          <a:off x="6921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38100</xdr:rowOff>
    </xdr:from>
    <xdr:to>
      <xdr:col>41</xdr:col>
      <xdr:colOff>50800</xdr:colOff>
      <xdr:row>61</xdr:row>
      <xdr:rowOff>41910</xdr:rowOff>
    </xdr:to>
    <xdr:cxnSp macro="">
      <xdr:nvCxnSpPr>
        <xdr:cNvPr id="255" name="直線コネクタ 254">
          <a:extLst>
            <a:ext uri="{FF2B5EF4-FFF2-40B4-BE49-F238E27FC236}">
              <a16:creationId xmlns:a16="http://schemas.microsoft.com/office/drawing/2014/main" id="{506B6FEC-0D6C-4995-9B54-A8E8714D2217}"/>
            </a:ext>
          </a:extLst>
        </xdr:cNvPr>
        <xdr:cNvCxnSpPr/>
      </xdr:nvCxnSpPr>
      <xdr:spPr>
        <a:xfrm flipV="1">
          <a:off x="6972300" y="10496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58083429-367C-449E-BF02-F4DB02126F7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B3256628-6351-4A71-A34C-7CFA3B738EBF}"/>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68D9EE19-64D8-4009-91ED-A9D84C67A1F1}"/>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33B1E622-908E-48D8-A87B-4B265D96516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101617</xdr:rowOff>
    </xdr:from>
    <xdr:ext cx="469744" cy="259045"/>
    <xdr:sp macro="" textlink="">
      <xdr:nvSpPr>
        <xdr:cNvPr id="260" name="n_1mainValue【体育館・プール】&#10;一人当たり面積">
          <a:extLst>
            <a:ext uri="{FF2B5EF4-FFF2-40B4-BE49-F238E27FC236}">
              <a16:creationId xmlns:a16="http://schemas.microsoft.com/office/drawing/2014/main" id="{DB7B84EC-38D1-4AD2-9F67-725F93E38465}"/>
            </a:ext>
          </a:extLst>
        </xdr:cNvPr>
        <xdr:cNvSpPr txBox="1"/>
      </xdr:nvSpPr>
      <xdr:spPr>
        <a:xfrm>
          <a:off x="93917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103522</xdr:rowOff>
    </xdr:from>
    <xdr:ext cx="469744" cy="259045"/>
    <xdr:sp macro="" textlink="">
      <xdr:nvSpPr>
        <xdr:cNvPr id="261" name="n_2mainValue【体育館・プール】&#10;一人当たり面積">
          <a:extLst>
            <a:ext uri="{FF2B5EF4-FFF2-40B4-BE49-F238E27FC236}">
              <a16:creationId xmlns:a16="http://schemas.microsoft.com/office/drawing/2014/main" id="{666B7906-A824-4B46-A131-11AA0FF8BF5F}"/>
            </a:ext>
          </a:extLst>
        </xdr:cNvPr>
        <xdr:cNvSpPr txBox="1"/>
      </xdr:nvSpPr>
      <xdr:spPr>
        <a:xfrm>
          <a:off x="85154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105427</xdr:rowOff>
    </xdr:from>
    <xdr:ext cx="469744" cy="259045"/>
    <xdr:sp macro="" textlink="">
      <xdr:nvSpPr>
        <xdr:cNvPr id="262" name="n_3mainValue【体育館・プール】&#10;一人当たり面積">
          <a:extLst>
            <a:ext uri="{FF2B5EF4-FFF2-40B4-BE49-F238E27FC236}">
              <a16:creationId xmlns:a16="http://schemas.microsoft.com/office/drawing/2014/main" id="{FA95FCA5-2F57-404B-AB7F-0755C7077A91}"/>
            </a:ext>
          </a:extLst>
        </xdr:cNvPr>
        <xdr:cNvSpPr txBox="1"/>
      </xdr:nvSpPr>
      <xdr:spPr>
        <a:xfrm>
          <a:off x="76264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109237</xdr:rowOff>
    </xdr:from>
    <xdr:ext cx="469744" cy="259045"/>
    <xdr:sp macro="" textlink="">
      <xdr:nvSpPr>
        <xdr:cNvPr id="263" name="n_4mainValue【体育館・プール】&#10;一人当たり面積">
          <a:extLst>
            <a:ext uri="{FF2B5EF4-FFF2-40B4-BE49-F238E27FC236}">
              <a16:creationId xmlns:a16="http://schemas.microsoft.com/office/drawing/2014/main" id="{B46BC587-5227-484B-BBCE-B80FECE90AD5}"/>
            </a:ext>
          </a:extLst>
        </xdr:cNvPr>
        <xdr:cNvSpPr txBox="1"/>
      </xdr:nvSpPr>
      <xdr:spPr>
        <a:xfrm>
          <a:off x="67374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ACAA7AE-CE24-48C4-B3E6-C2A8C91761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E127B22-A79B-4A80-8076-05C849CE8C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E1C8A09-5059-458F-9EC0-44845953431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08AE900-17EB-43AD-A317-C218CAB059A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1E0F676-EA6C-4728-8F2D-86055B0803C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C025C1A-86B6-4A81-AD43-45EA4CD3DD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8397DB7-98F1-457F-9D5E-7C4DF00993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7EBE929-D763-41AE-80BF-CF5DB8D57B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96707B7-2C00-4AD7-9C8E-9A24DA3E1B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43C9CA7-F24E-4906-BE8C-1659BD1559E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39C3E8-6E28-4797-941D-571E28017B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B7386ED-0A46-4C04-83C0-83B3E020225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60312FF-3B77-4D59-9F0F-E829CF45C30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94644D7-9330-42EC-9BDF-5C9D61A7847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4E05207-9D3B-403B-82CE-1C5F2BEE2A8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2050A98-011B-4018-8538-35AB9CA415C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84EABE0-3D72-4E2C-967F-9C2B5D4CCFB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B279D63-9740-4487-818B-9772ABD9B56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CDC1196-F30D-43EC-B1AB-9B708F6A5E9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C2C70C-06E9-44E6-93D9-DEC94C9963B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17ECF44-93E2-4F6B-824D-97FE92D91BE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771F845-C621-4AC3-810D-E8D602347EC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D8ACE2D-F236-40A2-82D6-B8BDF0B9046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AAB4C43-5EA5-47F7-99D4-1536AD8C1A9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AFC84675-1F35-41A7-AA8B-36928E915D8E}"/>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EEF5A4F2-1720-4C7F-AAC4-F0551A7D3EE2}"/>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4D37B1D-32D9-4D7F-9675-63C0437BF088}"/>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6CDC2FC2-6F46-4B20-B51E-E2E845C5B7FA}"/>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D61D56A4-081A-4E67-B25C-B06B48F26B0C}"/>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0A74761-003E-41B8-941C-55219E52C042}"/>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BD1F184B-DD7B-41FE-928E-06DC3ACBB3BF}"/>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AB385C55-7CED-46A8-9506-1E36294376CF}"/>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25500F51-703C-4428-9164-2EF44960AE6C}"/>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4D0B96E-B5B9-419B-822F-7AA2A8213049}"/>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672B3791-4A3C-4734-8D34-2E71D65F1DB7}"/>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EC01D2-FAC8-4DAD-9BB0-0DEF9ED2EA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F1FB219-929E-42BB-864B-6B1D83594A9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395C04-DDB1-47E0-A6A8-47A26A3A9EE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FE0BFFC-4623-4798-9E9A-5E053F1844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14F5DFE-B6F2-483D-BE2E-1FA501C48D3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636</xdr:rowOff>
    </xdr:from>
    <xdr:to>
      <xdr:col>24</xdr:col>
      <xdr:colOff>114300</xdr:colOff>
      <xdr:row>84</xdr:row>
      <xdr:rowOff>102236</xdr:rowOff>
    </xdr:to>
    <xdr:sp macro="" textlink="">
      <xdr:nvSpPr>
        <xdr:cNvPr id="304" name="楕円 303">
          <a:extLst>
            <a:ext uri="{FF2B5EF4-FFF2-40B4-BE49-F238E27FC236}">
              <a16:creationId xmlns:a16="http://schemas.microsoft.com/office/drawing/2014/main" id="{75B61FB5-D798-4F3A-835B-61DD1E361C3B}"/>
            </a:ext>
          </a:extLst>
        </xdr:cNvPr>
        <xdr:cNvSpPr/>
      </xdr:nvSpPr>
      <xdr:spPr>
        <a:xfrm>
          <a:off x="45847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150513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C22F9A7-20B1-496F-8CFA-3639922726C6}"/>
            </a:ext>
          </a:extLst>
        </xdr:cNvPr>
        <xdr:cNvSpPr txBox="1"/>
      </xdr:nvSpPr>
      <xdr:spPr>
        <a:xfrm>
          <a:off x="4673600"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122555</xdr:rowOff>
    </xdr:from>
    <xdr:to>
      <xdr:col>20</xdr:col>
      <xdr:colOff>38100</xdr:colOff>
      <xdr:row>84</xdr:row>
      <xdr:rowOff>52705</xdr:rowOff>
    </xdr:to>
    <xdr:sp macro="" textlink="">
      <xdr:nvSpPr>
        <xdr:cNvPr id="306" name="楕円 305">
          <a:extLst>
            <a:ext uri="{FF2B5EF4-FFF2-40B4-BE49-F238E27FC236}">
              <a16:creationId xmlns:a16="http://schemas.microsoft.com/office/drawing/2014/main" id="{9A4D5785-D1A6-4D81-A4CA-BBA44B3570DE}"/>
            </a:ext>
          </a:extLst>
        </xdr:cNvPr>
        <xdr:cNvSpPr/>
      </xdr:nvSpPr>
      <xdr:spPr>
        <a:xfrm>
          <a:off x="3746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51436</xdr:rowOff>
    </xdr:to>
    <xdr:cxnSp macro="">
      <xdr:nvCxnSpPr>
        <xdr:cNvPr id="307" name="直線コネクタ 306">
          <a:extLst>
            <a:ext uri="{FF2B5EF4-FFF2-40B4-BE49-F238E27FC236}">
              <a16:creationId xmlns:a16="http://schemas.microsoft.com/office/drawing/2014/main" id="{D7ED74FC-282A-4CAA-93F0-173D532ED28C}"/>
            </a:ext>
          </a:extLst>
        </xdr:cNvPr>
        <xdr:cNvCxnSpPr/>
      </xdr:nvCxnSpPr>
      <xdr:spPr>
        <a:xfrm>
          <a:off x="3797300" y="1440370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76836</xdr:rowOff>
    </xdr:from>
    <xdr:to>
      <xdr:col>15</xdr:col>
      <xdr:colOff>101600</xdr:colOff>
      <xdr:row>84</xdr:row>
      <xdr:rowOff>6986</xdr:rowOff>
    </xdr:to>
    <xdr:sp macro="" textlink="">
      <xdr:nvSpPr>
        <xdr:cNvPr id="308" name="楕円 307">
          <a:extLst>
            <a:ext uri="{FF2B5EF4-FFF2-40B4-BE49-F238E27FC236}">
              <a16:creationId xmlns:a16="http://schemas.microsoft.com/office/drawing/2014/main" id="{14CAD0D4-59D2-4FAD-B9FB-83ED80CF53C1}"/>
            </a:ext>
          </a:extLst>
        </xdr:cNvPr>
        <xdr:cNvSpPr/>
      </xdr:nvSpPr>
      <xdr:spPr>
        <a:xfrm>
          <a:off x="2857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84</xdr:row>
      <xdr:rowOff>1905</xdr:rowOff>
    </xdr:to>
    <xdr:cxnSp macro="">
      <xdr:nvCxnSpPr>
        <xdr:cNvPr id="309" name="直線コネクタ 308">
          <a:extLst>
            <a:ext uri="{FF2B5EF4-FFF2-40B4-BE49-F238E27FC236}">
              <a16:creationId xmlns:a16="http://schemas.microsoft.com/office/drawing/2014/main" id="{E3B5216C-BC51-47C8-8EC1-5277C9552965}"/>
            </a:ext>
          </a:extLst>
        </xdr:cNvPr>
        <xdr:cNvCxnSpPr/>
      </xdr:nvCxnSpPr>
      <xdr:spPr>
        <a:xfrm>
          <a:off x="2908300" y="143579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48261</xdr:rowOff>
    </xdr:from>
    <xdr:to>
      <xdr:col>10</xdr:col>
      <xdr:colOff>165100</xdr:colOff>
      <xdr:row>83</xdr:row>
      <xdr:rowOff>149861</xdr:rowOff>
    </xdr:to>
    <xdr:sp macro="" textlink="">
      <xdr:nvSpPr>
        <xdr:cNvPr id="310" name="楕円 309">
          <a:extLst>
            <a:ext uri="{FF2B5EF4-FFF2-40B4-BE49-F238E27FC236}">
              <a16:creationId xmlns:a16="http://schemas.microsoft.com/office/drawing/2014/main" id="{7DEA349F-0F64-4DF0-883C-BE268F6657F2}"/>
            </a:ext>
          </a:extLst>
        </xdr:cNvPr>
        <xdr:cNvSpPr/>
      </xdr:nvSpPr>
      <xdr:spPr>
        <a:xfrm>
          <a:off x="1968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99061</xdr:rowOff>
    </xdr:from>
    <xdr:to>
      <xdr:col>15</xdr:col>
      <xdr:colOff>50800</xdr:colOff>
      <xdr:row>83</xdr:row>
      <xdr:rowOff>127636</xdr:rowOff>
    </xdr:to>
    <xdr:cxnSp macro="">
      <xdr:nvCxnSpPr>
        <xdr:cNvPr id="311" name="直線コネクタ 310">
          <a:extLst>
            <a:ext uri="{FF2B5EF4-FFF2-40B4-BE49-F238E27FC236}">
              <a16:creationId xmlns:a16="http://schemas.microsoft.com/office/drawing/2014/main" id="{26B733F5-220F-490F-B7B6-7363A4F7DF59}"/>
            </a:ext>
          </a:extLst>
        </xdr:cNvPr>
        <xdr:cNvCxnSpPr/>
      </xdr:nvCxnSpPr>
      <xdr:spPr>
        <a:xfrm>
          <a:off x="2019300" y="143294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8255</xdr:rowOff>
    </xdr:from>
    <xdr:to>
      <xdr:col>6</xdr:col>
      <xdr:colOff>38100</xdr:colOff>
      <xdr:row>83</xdr:row>
      <xdr:rowOff>109855</xdr:rowOff>
    </xdr:to>
    <xdr:sp macro="" textlink="">
      <xdr:nvSpPr>
        <xdr:cNvPr id="312" name="楕円 311">
          <a:extLst>
            <a:ext uri="{FF2B5EF4-FFF2-40B4-BE49-F238E27FC236}">
              <a16:creationId xmlns:a16="http://schemas.microsoft.com/office/drawing/2014/main" id="{3500ABFB-B184-4378-AEB0-B9EB4B20B25B}"/>
            </a:ext>
          </a:extLst>
        </xdr:cNvPr>
        <xdr:cNvSpPr/>
      </xdr:nvSpPr>
      <xdr:spPr>
        <a:xfrm>
          <a:off x="1079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59055</xdr:rowOff>
    </xdr:from>
    <xdr:to>
      <xdr:col>10</xdr:col>
      <xdr:colOff>114300</xdr:colOff>
      <xdr:row>83</xdr:row>
      <xdr:rowOff>99061</xdr:rowOff>
    </xdr:to>
    <xdr:cxnSp macro="">
      <xdr:nvCxnSpPr>
        <xdr:cNvPr id="313" name="直線コネクタ 312">
          <a:extLst>
            <a:ext uri="{FF2B5EF4-FFF2-40B4-BE49-F238E27FC236}">
              <a16:creationId xmlns:a16="http://schemas.microsoft.com/office/drawing/2014/main" id="{9BB72B90-7747-4BCE-AD10-5B37C975F7D1}"/>
            </a:ext>
          </a:extLst>
        </xdr:cNvPr>
        <xdr:cNvCxnSpPr/>
      </xdr:nvCxnSpPr>
      <xdr:spPr>
        <a:xfrm>
          <a:off x="1130300" y="142894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44C568E6-9BBB-4293-B8BE-285807840368}"/>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F3B523E1-A4F6-427E-A593-789CF0D280D8}"/>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51A307A7-7A66-4B74-BCE1-A8C87418C5CA}"/>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2AECBCCE-4DDA-4DEE-AB3D-635C89770D57}"/>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43832</xdr:rowOff>
    </xdr:from>
    <xdr:ext cx="405111" cy="259045"/>
    <xdr:sp macro="" textlink="">
      <xdr:nvSpPr>
        <xdr:cNvPr id="318" name="n_1mainValue【福祉施設】&#10;有形固定資産減価償却率">
          <a:extLst>
            <a:ext uri="{FF2B5EF4-FFF2-40B4-BE49-F238E27FC236}">
              <a16:creationId xmlns:a16="http://schemas.microsoft.com/office/drawing/2014/main" id="{535832D4-B821-4E07-9A51-5826F7201B0A}"/>
            </a:ext>
          </a:extLst>
        </xdr:cNvPr>
        <xdr:cNvSpPr txBox="1"/>
      </xdr:nvSpPr>
      <xdr:spPr>
        <a:xfrm>
          <a:off x="35820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169563</xdr:rowOff>
    </xdr:from>
    <xdr:ext cx="405111" cy="259045"/>
    <xdr:sp macro="" textlink="">
      <xdr:nvSpPr>
        <xdr:cNvPr id="319" name="n_2mainValue【福祉施設】&#10;有形固定資産減価償却率">
          <a:extLst>
            <a:ext uri="{FF2B5EF4-FFF2-40B4-BE49-F238E27FC236}">
              <a16:creationId xmlns:a16="http://schemas.microsoft.com/office/drawing/2014/main" id="{6377366F-64F6-46EE-8262-E04354B37045}"/>
            </a:ext>
          </a:extLst>
        </xdr:cNvPr>
        <xdr:cNvSpPr txBox="1"/>
      </xdr:nvSpPr>
      <xdr:spPr>
        <a:xfrm>
          <a:off x="27057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140988</xdr:rowOff>
    </xdr:from>
    <xdr:ext cx="405111" cy="259045"/>
    <xdr:sp macro="" textlink="">
      <xdr:nvSpPr>
        <xdr:cNvPr id="320" name="n_3mainValue【福祉施設】&#10;有形固定資産減価償却率">
          <a:extLst>
            <a:ext uri="{FF2B5EF4-FFF2-40B4-BE49-F238E27FC236}">
              <a16:creationId xmlns:a16="http://schemas.microsoft.com/office/drawing/2014/main" id="{909819BF-ADDF-4B4D-BACD-CBAA87A80544}"/>
            </a:ext>
          </a:extLst>
        </xdr:cNvPr>
        <xdr:cNvSpPr txBox="1"/>
      </xdr:nvSpPr>
      <xdr:spPr>
        <a:xfrm>
          <a:off x="1816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21" name="n_4mainValue【福祉施設】&#10;有形固定資産減価償却率">
          <a:extLst>
            <a:ext uri="{FF2B5EF4-FFF2-40B4-BE49-F238E27FC236}">
              <a16:creationId xmlns:a16="http://schemas.microsoft.com/office/drawing/2014/main" id="{FA040492-FD89-4B29-91C6-BA575F09F421}"/>
            </a:ext>
          </a:extLst>
        </xdr:cNvPr>
        <xdr:cNvSpPr txBox="1"/>
      </xdr:nvSpPr>
      <xdr:spPr>
        <a:xfrm>
          <a:off x="927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5DB1BCE-2615-448C-9B6F-C4C27E7EF1F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D4949B6-9D24-4A23-B45B-E9E1EB4A6BF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0951048-B85A-4CCA-A375-5576EF7C72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3ED80B5-C6A2-4EEA-B3EB-9DBA914578B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E9C9BCB-D4B0-4FCB-BCFA-D0B0BAC9499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2D6E45-EE1B-44E7-9943-FDDD850051E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61213A3-25C0-45D9-8C1B-C750B7CCA4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42E7DA7-DEAC-4C57-91A8-CAE83F1140C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C2216FA-1867-479D-B18B-7406119F069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E6FE39C-902C-443C-95BF-AAC3FB35C37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3324078-BD4C-469C-9319-4043A8F0C9A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8AA43F0-DF36-4D60-8BD2-89DA1A1E235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20C5BFC-2921-40D7-89E6-DBEF5CE77A9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CC75FF8-9A61-4EE9-9CF2-26AEB56C355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D191FF4-209F-46FA-A844-9A6EBBCA6D9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AEC5077-F4B5-431E-B10F-8165EAF1466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1CDDDA4-EF35-46B2-86C0-21C455BC47F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87ACDEC-F623-401E-AEDD-53E9891E9C6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AB0DFFB-0076-4D2B-B662-3C1D0671F47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451FC99-A62A-49B1-A228-26635B3F547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F22B8E2-770D-4ED2-B16B-BDB4C98184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916D05E-D7A7-4883-A7D3-2FEC6BF5053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6E93CD4-D9B1-40C2-A41D-7506090F031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50140B46-0088-44C2-A118-AA0282040D1C}"/>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41700B95-7C49-4C28-9086-42057DF0D44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F57D6652-EA14-49F0-A075-4458E3FA716D}"/>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8BC8BEF-F8BC-4214-841E-17E20FF4708F}"/>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A7DC696-6D31-46D6-892B-4C4FDEAE17CA}"/>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13248B09-AC41-4FDD-B70B-79B687B6D362}"/>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A1ECB263-5BCB-4F9C-9406-46301E2BDBAD}"/>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D2FAE523-213D-440D-8C82-84DEBE06DDD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F7A8B91B-04F5-41A9-9346-A0FABB21A862}"/>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DBA2FB16-7BD0-4CEF-9962-9387E93B9EAD}"/>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F2BEC27C-E9F3-4F58-9F30-9BC473C7B3A0}"/>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264230-543C-4FEE-85D1-7367CE7BDE0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78484C3-CD77-4F58-B35A-DBE5EA1830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6787BD6-2F35-49DC-902B-663387D5817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220D139-FC90-4ACC-93DB-44D5997EFD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BB6673-EE23-40BB-B44F-6CB9C18DD2B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116839</xdr:rowOff>
    </xdr:from>
    <xdr:to>
      <xdr:col>55</xdr:col>
      <xdr:colOff>50800</xdr:colOff>
      <xdr:row>86</xdr:row>
      <xdr:rowOff>46989</xdr:rowOff>
    </xdr:to>
    <xdr:sp macro="" textlink="">
      <xdr:nvSpPr>
        <xdr:cNvPr id="361" name="楕円 360">
          <a:extLst>
            <a:ext uri="{FF2B5EF4-FFF2-40B4-BE49-F238E27FC236}">
              <a16:creationId xmlns:a16="http://schemas.microsoft.com/office/drawing/2014/main" id="{57F82786-C5EC-43BC-A1E8-613C28C81727}"/>
            </a:ext>
          </a:extLst>
        </xdr:cNvPr>
        <xdr:cNvSpPr/>
      </xdr:nvSpPr>
      <xdr:spPr>
        <a:xfrm>
          <a:off x="104267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31766</xdr:rowOff>
    </xdr:from>
    <xdr:ext cx="469744" cy="259045"/>
    <xdr:sp macro="" textlink="">
      <xdr:nvSpPr>
        <xdr:cNvPr id="362" name="【福祉施設】&#10;一人当たり面積該当値テキスト">
          <a:extLst>
            <a:ext uri="{FF2B5EF4-FFF2-40B4-BE49-F238E27FC236}">
              <a16:creationId xmlns:a16="http://schemas.microsoft.com/office/drawing/2014/main" id="{C8EF06EA-C9D6-4A98-B407-B18A3A90F872}"/>
            </a:ext>
          </a:extLst>
        </xdr:cNvPr>
        <xdr:cNvSpPr txBox="1"/>
      </xdr:nvSpPr>
      <xdr:spPr>
        <a:xfrm>
          <a:off x="10515600" y="1460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97789</xdr:rowOff>
    </xdr:from>
    <xdr:to>
      <xdr:col>50</xdr:col>
      <xdr:colOff>165100</xdr:colOff>
      <xdr:row>86</xdr:row>
      <xdr:rowOff>27939</xdr:rowOff>
    </xdr:to>
    <xdr:sp macro="" textlink="">
      <xdr:nvSpPr>
        <xdr:cNvPr id="363" name="楕円 362">
          <a:extLst>
            <a:ext uri="{FF2B5EF4-FFF2-40B4-BE49-F238E27FC236}">
              <a16:creationId xmlns:a16="http://schemas.microsoft.com/office/drawing/2014/main" id="{381CF5DA-C46F-4926-B76E-9719166632A4}"/>
            </a:ext>
          </a:extLst>
        </xdr:cNvPr>
        <xdr:cNvSpPr/>
      </xdr:nvSpPr>
      <xdr:spPr>
        <a:xfrm>
          <a:off x="9588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148589</xdr:rowOff>
    </xdr:from>
    <xdr:to>
      <xdr:col>55</xdr:col>
      <xdr:colOff>0</xdr:colOff>
      <xdr:row>85</xdr:row>
      <xdr:rowOff>167639</xdr:rowOff>
    </xdr:to>
    <xdr:cxnSp macro="">
      <xdr:nvCxnSpPr>
        <xdr:cNvPr id="364" name="直線コネクタ 363">
          <a:extLst>
            <a:ext uri="{FF2B5EF4-FFF2-40B4-BE49-F238E27FC236}">
              <a16:creationId xmlns:a16="http://schemas.microsoft.com/office/drawing/2014/main" id="{10DC54BD-7ABB-4DAA-9815-283DCD0FFEE0}"/>
            </a:ext>
          </a:extLst>
        </xdr:cNvPr>
        <xdr:cNvCxnSpPr/>
      </xdr:nvCxnSpPr>
      <xdr:spPr>
        <a:xfrm>
          <a:off x="9639300" y="147218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97789</xdr:rowOff>
    </xdr:from>
    <xdr:to>
      <xdr:col>46</xdr:col>
      <xdr:colOff>38100</xdr:colOff>
      <xdr:row>86</xdr:row>
      <xdr:rowOff>27939</xdr:rowOff>
    </xdr:to>
    <xdr:sp macro="" textlink="">
      <xdr:nvSpPr>
        <xdr:cNvPr id="365" name="楕円 364">
          <a:extLst>
            <a:ext uri="{FF2B5EF4-FFF2-40B4-BE49-F238E27FC236}">
              <a16:creationId xmlns:a16="http://schemas.microsoft.com/office/drawing/2014/main" id="{92C7403A-15C9-4DB4-B71A-27F840FC7E0F}"/>
            </a:ext>
          </a:extLst>
        </xdr:cNvPr>
        <xdr:cNvSpPr/>
      </xdr:nvSpPr>
      <xdr:spPr>
        <a:xfrm>
          <a:off x="8699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148589</xdr:rowOff>
    </xdr:from>
    <xdr:to>
      <xdr:col>50</xdr:col>
      <xdr:colOff>114300</xdr:colOff>
      <xdr:row>85</xdr:row>
      <xdr:rowOff>148589</xdr:rowOff>
    </xdr:to>
    <xdr:cxnSp macro="">
      <xdr:nvCxnSpPr>
        <xdr:cNvPr id="366" name="直線コネクタ 365">
          <a:extLst>
            <a:ext uri="{FF2B5EF4-FFF2-40B4-BE49-F238E27FC236}">
              <a16:creationId xmlns:a16="http://schemas.microsoft.com/office/drawing/2014/main" id="{524B5527-9CFD-4205-9A70-15F241262D93}"/>
            </a:ext>
          </a:extLst>
        </xdr:cNvPr>
        <xdr:cNvCxnSpPr/>
      </xdr:nvCxnSpPr>
      <xdr:spPr>
        <a:xfrm>
          <a:off x="8750300" y="14721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97789</xdr:rowOff>
    </xdr:from>
    <xdr:to>
      <xdr:col>41</xdr:col>
      <xdr:colOff>101600</xdr:colOff>
      <xdr:row>86</xdr:row>
      <xdr:rowOff>27939</xdr:rowOff>
    </xdr:to>
    <xdr:sp macro="" textlink="">
      <xdr:nvSpPr>
        <xdr:cNvPr id="367" name="楕円 366">
          <a:extLst>
            <a:ext uri="{FF2B5EF4-FFF2-40B4-BE49-F238E27FC236}">
              <a16:creationId xmlns:a16="http://schemas.microsoft.com/office/drawing/2014/main" id="{85A91E8E-239A-4BAF-8196-E7AAA3A8066C}"/>
            </a:ext>
          </a:extLst>
        </xdr:cNvPr>
        <xdr:cNvSpPr/>
      </xdr:nvSpPr>
      <xdr:spPr>
        <a:xfrm>
          <a:off x="7810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148589</xdr:rowOff>
    </xdr:from>
    <xdr:to>
      <xdr:col>45</xdr:col>
      <xdr:colOff>177800</xdr:colOff>
      <xdr:row>85</xdr:row>
      <xdr:rowOff>148589</xdr:rowOff>
    </xdr:to>
    <xdr:cxnSp macro="">
      <xdr:nvCxnSpPr>
        <xdr:cNvPr id="368" name="直線コネクタ 367">
          <a:extLst>
            <a:ext uri="{FF2B5EF4-FFF2-40B4-BE49-F238E27FC236}">
              <a16:creationId xmlns:a16="http://schemas.microsoft.com/office/drawing/2014/main" id="{77FEAD2F-6677-41CA-B66C-6509849E9E16}"/>
            </a:ext>
          </a:extLst>
        </xdr:cNvPr>
        <xdr:cNvCxnSpPr/>
      </xdr:nvCxnSpPr>
      <xdr:spPr>
        <a:xfrm>
          <a:off x="7861300" y="14721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369" name="楕円 368">
          <a:extLst>
            <a:ext uri="{FF2B5EF4-FFF2-40B4-BE49-F238E27FC236}">
              <a16:creationId xmlns:a16="http://schemas.microsoft.com/office/drawing/2014/main" id="{B08AE99C-3BC0-4DA3-98AD-380190014453}"/>
            </a:ext>
          </a:extLst>
        </xdr:cNvPr>
        <xdr:cNvSpPr/>
      </xdr:nvSpPr>
      <xdr:spPr>
        <a:xfrm>
          <a:off x="6921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148589</xdr:rowOff>
    </xdr:from>
    <xdr:to>
      <xdr:col>41</xdr:col>
      <xdr:colOff>50800</xdr:colOff>
      <xdr:row>85</xdr:row>
      <xdr:rowOff>148589</xdr:rowOff>
    </xdr:to>
    <xdr:cxnSp macro="">
      <xdr:nvCxnSpPr>
        <xdr:cNvPr id="370" name="直線コネクタ 369">
          <a:extLst>
            <a:ext uri="{FF2B5EF4-FFF2-40B4-BE49-F238E27FC236}">
              <a16:creationId xmlns:a16="http://schemas.microsoft.com/office/drawing/2014/main" id="{7C5D51BF-3482-4643-A6DF-14119E4B0013}"/>
            </a:ext>
          </a:extLst>
        </xdr:cNvPr>
        <xdr:cNvCxnSpPr/>
      </xdr:nvCxnSpPr>
      <xdr:spPr>
        <a:xfrm>
          <a:off x="6972300" y="14721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8AAA3D9-68B5-4E00-B14A-D032143A2171}"/>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1E0E71A7-801B-465B-88CE-70007BA4157A}"/>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CE91800C-808B-49EB-BC58-F41E0DD9B386}"/>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3FDFF851-790C-4E53-98DB-01BE93B29207}"/>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19066</xdr:rowOff>
    </xdr:from>
    <xdr:ext cx="469744" cy="259045"/>
    <xdr:sp macro="" textlink="">
      <xdr:nvSpPr>
        <xdr:cNvPr id="375" name="n_1mainValue【福祉施設】&#10;一人当たり面積">
          <a:extLst>
            <a:ext uri="{FF2B5EF4-FFF2-40B4-BE49-F238E27FC236}">
              <a16:creationId xmlns:a16="http://schemas.microsoft.com/office/drawing/2014/main" id="{8879DD33-6C4F-4B66-9924-8AA8679DC4B5}"/>
            </a:ext>
          </a:extLst>
        </xdr:cNvPr>
        <xdr:cNvSpPr txBox="1"/>
      </xdr:nvSpPr>
      <xdr:spPr>
        <a:xfrm>
          <a:off x="93917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19066</xdr:rowOff>
    </xdr:from>
    <xdr:ext cx="469744" cy="259045"/>
    <xdr:sp macro="" textlink="">
      <xdr:nvSpPr>
        <xdr:cNvPr id="376" name="n_2mainValue【福祉施設】&#10;一人当たり面積">
          <a:extLst>
            <a:ext uri="{FF2B5EF4-FFF2-40B4-BE49-F238E27FC236}">
              <a16:creationId xmlns:a16="http://schemas.microsoft.com/office/drawing/2014/main" id="{383CC320-3759-414B-8618-0BBD53029206}"/>
            </a:ext>
          </a:extLst>
        </xdr:cNvPr>
        <xdr:cNvSpPr txBox="1"/>
      </xdr:nvSpPr>
      <xdr:spPr>
        <a:xfrm>
          <a:off x="8515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19066</xdr:rowOff>
    </xdr:from>
    <xdr:ext cx="469744" cy="259045"/>
    <xdr:sp macro="" textlink="">
      <xdr:nvSpPr>
        <xdr:cNvPr id="377" name="n_3mainValue【福祉施設】&#10;一人当たり面積">
          <a:extLst>
            <a:ext uri="{FF2B5EF4-FFF2-40B4-BE49-F238E27FC236}">
              <a16:creationId xmlns:a16="http://schemas.microsoft.com/office/drawing/2014/main" id="{FBBE741B-0C28-4FE8-A00D-5FAD20EA4831}"/>
            </a:ext>
          </a:extLst>
        </xdr:cNvPr>
        <xdr:cNvSpPr txBox="1"/>
      </xdr:nvSpPr>
      <xdr:spPr>
        <a:xfrm>
          <a:off x="7626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378" name="n_4mainValue【福祉施設】&#10;一人当たり面積">
          <a:extLst>
            <a:ext uri="{FF2B5EF4-FFF2-40B4-BE49-F238E27FC236}">
              <a16:creationId xmlns:a16="http://schemas.microsoft.com/office/drawing/2014/main" id="{8D4EF995-66E3-4D46-8BED-0CA54DB2692E}"/>
            </a:ext>
          </a:extLst>
        </xdr:cNvPr>
        <xdr:cNvSpPr txBox="1"/>
      </xdr:nvSpPr>
      <xdr:spPr>
        <a:xfrm>
          <a:off x="6737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8E8DB99-DCC1-4C38-9E47-E0846BD58C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91ABDDB-4830-45D2-8CA7-A1A66D60B2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FD36758-D662-444E-BE14-C5604E408E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87A404F-8511-4C6F-83F6-F137EB5C4B1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11DDFB4-60D9-4032-B13E-CBFC89177C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7A8B779-23E4-42AE-A202-3E928B893F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96AE899-E134-4C8E-B4C8-E4F43EBF892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E46ADB1-0D88-432B-9096-B8F090BD5D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EEA9558-6710-40A7-A2C0-1ECED97D64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F02CBE98-0E7C-4C2D-A1F3-8FF152D66F9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7A69D3C-54BD-422F-860E-1C37F3C1E0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69F3DA0-4E58-483F-AA8A-D47E2C30CB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AEB2CBA-97CD-43DE-BBCB-2EFDB66D08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68391E0-7422-4540-9E37-A41610B7E16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8D2B53E-1FB6-4E8A-915B-7B80227E8B4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72CFFAF-544D-465F-ACE7-43C28CB0487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2D47B64-6CBA-4356-BC88-68BAD02C36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6A423F4-BEDC-4676-9F03-A1B9B48FF39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8903E02F-4351-446D-9F40-5C6660E563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B704A7A-714C-4E05-9315-9C62723E3B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37B26E76-D967-454A-9A20-652D47048A3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E85009E-5792-44BD-B37B-06EBD212F9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5313CAD6-2DD5-49F4-9035-3A77ADCE468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99C58FD-B9A1-418E-86F1-F667EAF725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C3B76AD-AD84-472D-A540-697C6BE749F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7515AAD-BAFA-4D04-A0C4-76F799CBF27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8E11A0C-59D8-4CCC-96EE-001512B4588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D7153C72-44BC-46F3-B890-F69C3A9E00F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D74AFC6B-86CB-4829-AE87-532B7B5445C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72EC202-C5E3-4CBC-A77A-E6B73B691F5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548875DE-0EA2-4D33-9C37-48AD7CA2947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9E7D4E-EA7E-42C3-A626-F1F08B9F2AE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98B021D1-CEF1-4569-A7C7-16B7D7A6676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4E49BCAF-7DA6-4C92-B88D-2F9EB98A7B6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C202FF55-5E37-4DC3-95FB-77249A69823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29CCA405-E9E9-4BEB-AD54-6D549417174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605631FC-9396-4C31-B509-6A807651541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8005CF6D-B17E-4FEE-9B46-0E517C9069D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71DB2D3A-4E88-4A33-A08E-E77A2362805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E0387A1-F71A-45AA-A6C2-D47F93B37D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647ECA7A-6791-4E86-B6F4-BFA0A777543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20" name="直線コネクタ 419">
          <a:extLst>
            <a:ext uri="{FF2B5EF4-FFF2-40B4-BE49-F238E27FC236}">
              <a16:creationId xmlns:a16="http://schemas.microsoft.com/office/drawing/2014/main" id="{59C54C74-DFE6-4777-AA75-08C1C20B9D9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F4A3E81C-F1E0-48A5-88C9-8799324A1918}"/>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2" name="直線コネクタ 421">
          <a:extLst>
            <a:ext uri="{FF2B5EF4-FFF2-40B4-BE49-F238E27FC236}">
              <a16:creationId xmlns:a16="http://schemas.microsoft.com/office/drawing/2014/main" id="{04319D52-6675-4265-AF8D-545F00198F06}"/>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3" name="【一般廃棄物処理施設】&#10;有形固定資産減価償却率最大値テキスト">
          <a:extLst>
            <a:ext uri="{FF2B5EF4-FFF2-40B4-BE49-F238E27FC236}">
              <a16:creationId xmlns:a16="http://schemas.microsoft.com/office/drawing/2014/main" id="{5C594DE8-A36F-4182-9B8D-3617D4202243}"/>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4" name="直線コネクタ 423">
          <a:extLst>
            <a:ext uri="{FF2B5EF4-FFF2-40B4-BE49-F238E27FC236}">
              <a16:creationId xmlns:a16="http://schemas.microsoft.com/office/drawing/2014/main" id="{61EB1DB9-3F3B-4ACE-A682-1CF6525A0E12}"/>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56A6D07F-D60F-44E9-ABEB-6631EE0A05CE}"/>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6" name="フローチャート: 判断 425">
          <a:extLst>
            <a:ext uri="{FF2B5EF4-FFF2-40B4-BE49-F238E27FC236}">
              <a16:creationId xmlns:a16="http://schemas.microsoft.com/office/drawing/2014/main" id="{4A0F12D4-82AC-438B-87E0-7F4A96A1A268}"/>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7" name="フローチャート: 判断 426">
          <a:extLst>
            <a:ext uri="{FF2B5EF4-FFF2-40B4-BE49-F238E27FC236}">
              <a16:creationId xmlns:a16="http://schemas.microsoft.com/office/drawing/2014/main" id="{B1C6A5C1-8158-45F0-9E02-34932859A337}"/>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8" name="フローチャート: 判断 427">
          <a:extLst>
            <a:ext uri="{FF2B5EF4-FFF2-40B4-BE49-F238E27FC236}">
              <a16:creationId xmlns:a16="http://schemas.microsoft.com/office/drawing/2014/main" id="{C58E6A80-BAD6-4531-9877-B9AF33EC334E}"/>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9" name="フローチャート: 判断 428">
          <a:extLst>
            <a:ext uri="{FF2B5EF4-FFF2-40B4-BE49-F238E27FC236}">
              <a16:creationId xmlns:a16="http://schemas.microsoft.com/office/drawing/2014/main" id="{4DEDEB03-2FB5-4BC4-8572-C362BE3827CA}"/>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0" name="フローチャート: 判断 429">
          <a:extLst>
            <a:ext uri="{FF2B5EF4-FFF2-40B4-BE49-F238E27FC236}">
              <a16:creationId xmlns:a16="http://schemas.microsoft.com/office/drawing/2014/main" id="{8C4C7380-0FDB-4CC5-B386-CBF23A43494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EA123C6-2A50-4B13-87FD-148432E2094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F74FF9B-11A5-42C1-A1AB-9C78CFB4A36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A5B87B7-3D88-4798-8C5F-D4F1FCF1C7C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0F94905-F472-409E-9608-53A0BEC405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1C7A40E-DE56-408B-B5E9-C7E90D30E0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36" name="楕円 435">
          <a:extLst>
            <a:ext uri="{FF2B5EF4-FFF2-40B4-BE49-F238E27FC236}">
              <a16:creationId xmlns:a16="http://schemas.microsoft.com/office/drawing/2014/main" id="{C1B922E6-EBCC-4A84-B074-C92C001F1E99}"/>
            </a:ext>
          </a:extLst>
        </xdr:cNvPr>
        <xdr:cNvSpPr/>
      </xdr:nvSpPr>
      <xdr:spPr>
        <a:xfrm>
          <a:off x="162687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145886</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6771D6AE-C64A-4CFD-8E55-49A4B8C787FA}"/>
            </a:ext>
          </a:extLst>
        </xdr:cNvPr>
        <xdr:cNvSpPr txBox="1"/>
      </xdr:nvSpPr>
      <xdr:spPr>
        <a:xfrm>
          <a:off x="16357600"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38" name="楕円 437">
          <a:extLst>
            <a:ext uri="{FF2B5EF4-FFF2-40B4-BE49-F238E27FC236}">
              <a16:creationId xmlns:a16="http://schemas.microsoft.com/office/drawing/2014/main" id="{AA326265-7F5D-41ED-8A85-9EF59FB72AF9}"/>
            </a:ext>
          </a:extLst>
        </xdr:cNvPr>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46809</xdr:rowOff>
    </xdr:to>
    <xdr:cxnSp macro="">
      <xdr:nvCxnSpPr>
        <xdr:cNvPr id="439" name="直線コネクタ 438">
          <a:extLst>
            <a:ext uri="{FF2B5EF4-FFF2-40B4-BE49-F238E27FC236}">
              <a16:creationId xmlns:a16="http://schemas.microsoft.com/office/drawing/2014/main" id="{5BADAD7A-A263-4ED1-9D7B-F7C131DD3168}"/>
            </a:ext>
          </a:extLst>
        </xdr:cNvPr>
        <xdr:cNvCxnSpPr/>
      </xdr:nvCxnSpPr>
      <xdr:spPr>
        <a:xfrm>
          <a:off x="15481300" y="669417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154396</xdr:rowOff>
    </xdr:from>
    <xdr:to>
      <xdr:col>76</xdr:col>
      <xdr:colOff>165100</xdr:colOff>
      <xdr:row>39</xdr:row>
      <xdr:rowOff>84546</xdr:rowOff>
    </xdr:to>
    <xdr:sp macro="" textlink="">
      <xdr:nvSpPr>
        <xdr:cNvPr id="440" name="楕円 439">
          <a:extLst>
            <a:ext uri="{FF2B5EF4-FFF2-40B4-BE49-F238E27FC236}">
              <a16:creationId xmlns:a16="http://schemas.microsoft.com/office/drawing/2014/main" id="{02336B11-C371-457F-AB25-6CCB98051788}"/>
            </a:ext>
          </a:extLst>
        </xdr:cNvPr>
        <xdr:cNvSpPr/>
      </xdr:nvSpPr>
      <xdr:spPr>
        <a:xfrm>
          <a:off x="14541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33746</xdr:rowOff>
    </xdr:to>
    <xdr:cxnSp macro="">
      <xdr:nvCxnSpPr>
        <xdr:cNvPr id="441" name="直線コネクタ 440">
          <a:extLst>
            <a:ext uri="{FF2B5EF4-FFF2-40B4-BE49-F238E27FC236}">
              <a16:creationId xmlns:a16="http://schemas.microsoft.com/office/drawing/2014/main" id="{1CEF1E26-141A-4B38-9DFE-358D46D409C5}"/>
            </a:ext>
          </a:extLst>
        </xdr:cNvPr>
        <xdr:cNvCxnSpPr/>
      </xdr:nvCxnSpPr>
      <xdr:spPr>
        <a:xfrm flipV="1">
          <a:off x="14592300" y="66941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116840</xdr:rowOff>
    </xdr:from>
    <xdr:to>
      <xdr:col>72</xdr:col>
      <xdr:colOff>38100</xdr:colOff>
      <xdr:row>39</xdr:row>
      <xdr:rowOff>46990</xdr:rowOff>
    </xdr:to>
    <xdr:sp macro="" textlink="">
      <xdr:nvSpPr>
        <xdr:cNvPr id="442" name="楕円 441">
          <a:extLst>
            <a:ext uri="{FF2B5EF4-FFF2-40B4-BE49-F238E27FC236}">
              <a16:creationId xmlns:a16="http://schemas.microsoft.com/office/drawing/2014/main" id="{EB0F2FEF-F3E6-4128-8E8C-96F28F2333D0}"/>
            </a:ext>
          </a:extLst>
        </xdr:cNvPr>
        <xdr:cNvSpPr/>
      </xdr:nvSpPr>
      <xdr:spPr>
        <a:xfrm>
          <a:off x="13652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167640</xdr:rowOff>
    </xdr:from>
    <xdr:to>
      <xdr:col>76</xdr:col>
      <xdr:colOff>114300</xdr:colOff>
      <xdr:row>39</xdr:row>
      <xdr:rowOff>33746</xdr:rowOff>
    </xdr:to>
    <xdr:cxnSp macro="">
      <xdr:nvCxnSpPr>
        <xdr:cNvPr id="443" name="直線コネクタ 442">
          <a:extLst>
            <a:ext uri="{FF2B5EF4-FFF2-40B4-BE49-F238E27FC236}">
              <a16:creationId xmlns:a16="http://schemas.microsoft.com/office/drawing/2014/main" id="{A971FB3E-E51D-46C7-B94D-8D302DBB9D15}"/>
            </a:ext>
          </a:extLst>
        </xdr:cNvPr>
        <xdr:cNvCxnSpPr/>
      </xdr:nvCxnSpPr>
      <xdr:spPr>
        <a:xfrm>
          <a:off x="13703300" y="668274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107043</xdr:rowOff>
    </xdr:from>
    <xdr:to>
      <xdr:col>67</xdr:col>
      <xdr:colOff>101600</xdr:colOff>
      <xdr:row>39</xdr:row>
      <xdr:rowOff>37193</xdr:rowOff>
    </xdr:to>
    <xdr:sp macro="" textlink="">
      <xdr:nvSpPr>
        <xdr:cNvPr id="444" name="楕円 443">
          <a:extLst>
            <a:ext uri="{FF2B5EF4-FFF2-40B4-BE49-F238E27FC236}">
              <a16:creationId xmlns:a16="http://schemas.microsoft.com/office/drawing/2014/main" id="{F32397F1-6E1D-46A4-BBFB-949608F167C1}"/>
            </a:ext>
          </a:extLst>
        </xdr:cNvPr>
        <xdr:cNvSpPr/>
      </xdr:nvSpPr>
      <xdr:spPr>
        <a:xfrm>
          <a:off x="12763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157843</xdr:rowOff>
    </xdr:from>
    <xdr:to>
      <xdr:col>71</xdr:col>
      <xdr:colOff>177800</xdr:colOff>
      <xdr:row>38</xdr:row>
      <xdr:rowOff>167640</xdr:rowOff>
    </xdr:to>
    <xdr:cxnSp macro="">
      <xdr:nvCxnSpPr>
        <xdr:cNvPr id="445" name="直線コネクタ 444">
          <a:extLst>
            <a:ext uri="{FF2B5EF4-FFF2-40B4-BE49-F238E27FC236}">
              <a16:creationId xmlns:a16="http://schemas.microsoft.com/office/drawing/2014/main" id="{2B8A4AEF-B381-4A51-9285-BB0B8D7766FF}"/>
            </a:ext>
          </a:extLst>
        </xdr:cNvPr>
        <xdr:cNvCxnSpPr/>
      </xdr:nvCxnSpPr>
      <xdr:spPr>
        <a:xfrm>
          <a:off x="12814300" y="667294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2CD08857-60CA-489B-89FB-8876BBE0D89F}"/>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A6A92071-A6B4-4060-902B-0A88304541AF}"/>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958CD12E-D9D4-4B22-AF79-FD79F29212AD}"/>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2990558C-3E47-4956-BAC6-0476B3403312}"/>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17FA6D7C-022E-4FB1-981B-0E3980F2562F}"/>
            </a:ext>
          </a:extLst>
        </xdr:cNvPr>
        <xdr:cNvSpPr txBox="1"/>
      </xdr:nvSpPr>
      <xdr:spPr>
        <a:xfrm>
          <a:off x="15266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75673</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218D8C15-2ED5-41AE-A19B-BF8B451B06ED}"/>
            </a:ext>
          </a:extLst>
        </xdr:cNvPr>
        <xdr:cNvSpPr txBox="1"/>
      </xdr:nvSpPr>
      <xdr:spPr>
        <a:xfrm>
          <a:off x="143897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38117</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E4354EB0-9577-4B1F-B8E4-82900C440985}"/>
            </a:ext>
          </a:extLst>
        </xdr:cNvPr>
        <xdr:cNvSpPr txBox="1"/>
      </xdr:nvSpPr>
      <xdr:spPr>
        <a:xfrm>
          <a:off x="13500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53720</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ED9FA1D9-6778-4F5E-8911-E57020B6E25E}"/>
            </a:ext>
          </a:extLst>
        </xdr:cNvPr>
        <xdr:cNvSpPr txBox="1"/>
      </xdr:nvSpPr>
      <xdr:spPr>
        <a:xfrm>
          <a:off x="12611744" y="639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3E2468F9-246C-4DD2-90D5-B8EC431488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E85215AC-A42D-40FF-94C0-3950B1B676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A8DC5EB4-672C-436D-A258-13F9CE6A57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94259079-6F06-441A-AD79-EBB149D82F7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95DE6CE-18D8-436F-BADC-93A07BA751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77A86857-F98C-4A09-BF2E-196C942991A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27EF0C4E-8277-489D-924A-D527F6EDF95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5966D76B-024E-44DF-9A62-526D354F6D2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23F4652-BC7E-4F70-9C1E-28842B5D54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F7126AF-90F1-42CC-AFE9-3B6928C96C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5CE54B6F-D6EB-49C3-97A8-10E05A3D35E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8987ADEA-BCA8-449D-82C2-12A7FB99957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AC923231-C1E6-43EE-BF60-75F0338F216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DFA1909A-315A-4E97-919D-D37C10A3DC5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585105B1-1D6F-466C-A878-E824D92081E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A8C42815-7141-44D8-8054-F6F4E5AA38F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DD8ACB9F-165C-4BEF-8B53-6EB422A6C65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2117BFDB-CCDC-4360-A9B0-1D16D5F973E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9C68085D-AE81-4B25-9BAA-E6755B8FF90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087AF2DB-A795-43D5-99CC-8DB437E0A17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A7D2A884-8167-4A21-9AAB-155260A3308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64151F23-9044-424B-90F4-6B8DDAFAED7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383CEA41-8ADD-485B-8B4C-739470D51C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7" name="直線コネクタ 476">
          <a:extLst>
            <a:ext uri="{FF2B5EF4-FFF2-40B4-BE49-F238E27FC236}">
              <a16:creationId xmlns:a16="http://schemas.microsoft.com/office/drawing/2014/main" id="{83EA72F1-0C4A-4949-ACBB-5856E0043C0C}"/>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8" name="【一般廃棄物処理施設】&#10;一人当たり有形固定資産（償却資産）額最小値テキスト">
          <a:extLst>
            <a:ext uri="{FF2B5EF4-FFF2-40B4-BE49-F238E27FC236}">
              <a16:creationId xmlns:a16="http://schemas.microsoft.com/office/drawing/2014/main" id="{D63C1FBA-4652-46C6-9B03-ECB525F91AF7}"/>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9" name="直線コネクタ 478">
          <a:extLst>
            <a:ext uri="{FF2B5EF4-FFF2-40B4-BE49-F238E27FC236}">
              <a16:creationId xmlns:a16="http://schemas.microsoft.com/office/drawing/2014/main" id="{EED04745-C9F2-45BF-9C7F-83132871B9DC}"/>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25378D21-D106-4043-9E47-3167B945CCB1}"/>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1" name="直線コネクタ 480">
          <a:extLst>
            <a:ext uri="{FF2B5EF4-FFF2-40B4-BE49-F238E27FC236}">
              <a16:creationId xmlns:a16="http://schemas.microsoft.com/office/drawing/2014/main" id="{8D3289A1-E36E-42D4-83EB-6767720AC1A2}"/>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B92A817C-7845-4CD9-AC9A-386217A7CFAA}"/>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3" name="フローチャート: 判断 482">
          <a:extLst>
            <a:ext uri="{FF2B5EF4-FFF2-40B4-BE49-F238E27FC236}">
              <a16:creationId xmlns:a16="http://schemas.microsoft.com/office/drawing/2014/main" id="{47B28FBE-811C-468D-8671-763336DC8B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4" name="フローチャート: 判断 483">
          <a:extLst>
            <a:ext uri="{FF2B5EF4-FFF2-40B4-BE49-F238E27FC236}">
              <a16:creationId xmlns:a16="http://schemas.microsoft.com/office/drawing/2014/main" id="{A0958941-0A6E-4706-BEA7-96BEAF980CFA}"/>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5" name="フローチャート: 判断 484">
          <a:extLst>
            <a:ext uri="{FF2B5EF4-FFF2-40B4-BE49-F238E27FC236}">
              <a16:creationId xmlns:a16="http://schemas.microsoft.com/office/drawing/2014/main" id="{119C706B-646A-4D40-BD43-57D9AE48E473}"/>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6" name="フローチャート: 判断 485">
          <a:extLst>
            <a:ext uri="{FF2B5EF4-FFF2-40B4-BE49-F238E27FC236}">
              <a16:creationId xmlns:a16="http://schemas.microsoft.com/office/drawing/2014/main" id="{6DF820EE-992D-4BFB-8A57-EE54B43E0D37}"/>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7" name="フローチャート: 判断 486">
          <a:extLst>
            <a:ext uri="{FF2B5EF4-FFF2-40B4-BE49-F238E27FC236}">
              <a16:creationId xmlns:a16="http://schemas.microsoft.com/office/drawing/2014/main" id="{6D193446-1F31-436A-AE8C-DDAA7BF00607}"/>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B5FD89D-5BB6-4F3F-A5A5-9C24871183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503466F-82D0-46D4-816E-F41DB11FE1A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E6C3A8A-EA3E-4361-8CFB-90C58FDB801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46C7CF7-AB0C-4035-A80A-4BDDC3D3504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5FF46B3-3AFD-404B-8067-5D3BCECDFC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6110</xdr:rowOff>
    </xdr:from>
    <xdr:to>
      <xdr:col>116</xdr:col>
      <xdr:colOff>114300</xdr:colOff>
      <xdr:row>40</xdr:row>
      <xdr:rowOff>107710</xdr:rowOff>
    </xdr:to>
    <xdr:sp macro="" textlink="">
      <xdr:nvSpPr>
        <xdr:cNvPr id="493" name="楕円 492">
          <a:extLst>
            <a:ext uri="{FF2B5EF4-FFF2-40B4-BE49-F238E27FC236}">
              <a16:creationId xmlns:a16="http://schemas.microsoft.com/office/drawing/2014/main" id="{FFBA1007-CF72-4DE9-A052-91BF5195732F}"/>
            </a:ext>
          </a:extLst>
        </xdr:cNvPr>
        <xdr:cNvSpPr/>
      </xdr:nvSpPr>
      <xdr:spPr>
        <a:xfrm>
          <a:off x="22110700" y="686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155987</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E0338DB5-0DA1-4BB7-A185-0BB4EB5AD149}"/>
            </a:ext>
          </a:extLst>
        </xdr:cNvPr>
        <xdr:cNvSpPr txBox="1"/>
      </xdr:nvSpPr>
      <xdr:spPr>
        <a:xfrm>
          <a:off x="22199600" y="684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10926</xdr:rowOff>
    </xdr:from>
    <xdr:to>
      <xdr:col>112</xdr:col>
      <xdr:colOff>38100</xdr:colOff>
      <xdr:row>40</xdr:row>
      <xdr:rowOff>112526</xdr:rowOff>
    </xdr:to>
    <xdr:sp macro="" textlink="">
      <xdr:nvSpPr>
        <xdr:cNvPr id="495" name="楕円 494">
          <a:extLst>
            <a:ext uri="{FF2B5EF4-FFF2-40B4-BE49-F238E27FC236}">
              <a16:creationId xmlns:a16="http://schemas.microsoft.com/office/drawing/2014/main" id="{7646A627-D2B1-43A5-BEF6-0427C2CD5F35}"/>
            </a:ext>
          </a:extLst>
        </xdr:cNvPr>
        <xdr:cNvSpPr/>
      </xdr:nvSpPr>
      <xdr:spPr>
        <a:xfrm>
          <a:off x="21272500" y="686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56910</xdr:rowOff>
    </xdr:from>
    <xdr:to>
      <xdr:col>116</xdr:col>
      <xdr:colOff>63500</xdr:colOff>
      <xdr:row>40</xdr:row>
      <xdr:rowOff>61726</xdr:rowOff>
    </xdr:to>
    <xdr:cxnSp macro="">
      <xdr:nvCxnSpPr>
        <xdr:cNvPr id="496" name="直線コネクタ 495">
          <a:extLst>
            <a:ext uri="{FF2B5EF4-FFF2-40B4-BE49-F238E27FC236}">
              <a16:creationId xmlns:a16="http://schemas.microsoft.com/office/drawing/2014/main" id="{17050ACA-2446-4184-8950-0C440A103D50}"/>
            </a:ext>
          </a:extLst>
        </xdr:cNvPr>
        <xdr:cNvCxnSpPr/>
      </xdr:nvCxnSpPr>
      <xdr:spPr>
        <a:xfrm flipV="1">
          <a:off x="21323300" y="6914910"/>
          <a:ext cx="838200" cy="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31808</xdr:rowOff>
    </xdr:from>
    <xdr:to>
      <xdr:col>107</xdr:col>
      <xdr:colOff>101600</xdr:colOff>
      <xdr:row>40</xdr:row>
      <xdr:rowOff>133408</xdr:rowOff>
    </xdr:to>
    <xdr:sp macro="" textlink="">
      <xdr:nvSpPr>
        <xdr:cNvPr id="497" name="楕円 496">
          <a:extLst>
            <a:ext uri="{FF2B5EF4-FFF2-40B4-BE49-F238E27FC236}">
              <a16:creationId xmlns:a16="http://schemas.microsoft.com/office/drawing/2014/main" id="{13EB3162-B10A-4F29-A373-59838F8E005C}"/>
            </a:ext>
          </a:extLst>
        </xdr:cNvPr>
        <xdr:cNvSpPr/>
      </xdr:nvSpPr>
      <xdr:spPr>
        <a:xfrm>
          <a:off x="20383500" y="688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61726</xdr:rowOff>
    </xdr:from>
    <xdr:to>
      <xdr:col>111</xdr:col>
      <xdr:colOff>177800</xdr:colOff>
      <xdr:row>40</xdr:row>
      <xdr:rowOff>82608</xdr:rowOff>
    </xdr:to>
    <xdr:cxnSp macro="">
      <xdr:nvCxnSpPr>
        <xdr:cNvPr id="498" name="直線コネクタ 497">
          <a:extLst>
            <a:ext uri="{FF2B5EF4-FFF2-40B4-BE49-F238E27FC236}">
              <a16:creationId xmlns:a16="http://schemas.microsoft.com/office/drawing/2014/main" id="{3D344869-63CC-4DA3-8654-1197E08D00B7}"/>
            </a:ext>
          </a:extLst>
        </xdr:cNvPr>
        <xdr:cNvCxnSpPr/>
      </xdr:nvCxnSpPr>
      <xdr:spPr>
        <a:xfrm flipV="1">
          <a:off x="20434300" y="6919726"/>
          <a:ext cx="889000" cy="2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33047</xdr:rowOff>
    </xdr:from>
    <xdr:to>
      <xdr:col>102</xdr:col>
      <xdr:colOff>165100</xdr:colOff>
      <xdr:row>40</xdr:row>
      <xdr:rowOff>134647</xdr:rowOff>
    </xdr:to>
    <xdr:sp macro="" textlink="">
      <xdr:nvSpPr>
        <xdr:cNvPr id="499" name="楕円 498">
          <a:extLst>
            <a:ext uri="{FF2B5EF4-FFF2-40B4-BE49-F238E27FC236}">
              <a16:creationId xmlns:a16="http://schemas.microsoft.com/office/drawing/2014/main" id="{958A84F3-D5D2-48AD-83CF-2C45C5C39A65}"/>
            </a:ext>
          </a:extLst>
        </xdr:cNvPr>
        <xdr:cNvSpPr/>
      </xdr:nvSpPr>
      <xdr:spPr>
        <a:xfrm>
          <a:off x="19494500" y="689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82608</xdr:rowOff>
    </xdr:from>
    <xdr:to>
      <xdr:col>107</xdr:col>
      <xdr:colOff>50800</xdr:colOff>
      <xdr:row>40</xdr:row>
      <xdr:rowOff>83847</xdr:rowOff>
    </xdr:to>
    <xdr:cxnSp macro="">
      <xdr:nvCxnSpPr>
        <xdr:cNvPr id="500" name="直線コネクタ 499">
          <a:extLst>
            <a:ext uri="{FF2B5EF4-FFF2-40B4-BE49-F238E27FC236}">
              <a16:creationId xmlns:a16="http://schemas.microsoft.com/office/drawing/2014/main" id="{45043DE2-0B03-4ED9-8E11-AC2EEF0E954A}"/>
            </a:ext>
          </a:extLst>
        </xdr:cNvPr>
        <xdr:cNvCxnSpPr/>
      </xdr:nvCxnSpPr>
      <xdr:spPr>
        <a:xfrm flipV="1">
          <a:off x="19545300" y="6940608"/>
          <a:ext cx="889000" cy="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21517</xdr:rowOff>
    </xdr:from>
    <xdr:to>
      <xdr:col>98</xdr:col>
      <xdr:colOff>38100</xdr:colOff>
      <xdr:row>40</xdr:row>
      <xdr:rowOff>123117</xdr:rowOff>
    </xdr:to>
    <xdr:sp macro="" textlink="">
      <xdr:nvSpPr>
        <xdr:cNvPr id="501" name="楕円 500">
          <a:extLst>
            <a:ext uri="{FF2B5EF4-FFF2-40B4-BE49-F238E27FC236}">
              <a16:creationId xmlns:a16="http://schemas.microsoft.com/office/drawing/2014/main" id="{29E4CEC1-DDAC-4E97-81E7-CAE895E45EE0}"/>
            </a:ext>
          </a:extLst>
        </xdr:cNvPr>
        <xdr:cNvSpPr/>
      </xdr:nvSpPr>
      <xdr:spPr>
        <a:xfrm>
          <a:off x="18605500" y="687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72317</xdr:rowOff>
    </xdr:from>
    <xdr:to>
      <xdr:col>102</xdr:col>
      <xdr:colOff>114300</xdr:colOff>
      <xdr:row>40</xdr:row>
      <xdr:rowOff>83847</xdr:rowOff>
    </xdr:to>
    <xdr:cxnSp macro="">
      <xdr:nvCxnSpPr>
        <xdr:cNvPr id="502" name="直線コネクタ 501">
          <a:extLst>
            <a:ext uri="{FF2B5EF4-FFF2-40B4-BE49-F238E27FC236}">
              <a16:creationId xmlns:a16="http://schemas.microsoft.com/office/drawing/2014/main" id="{6BF9134C-29B8-44ED-8840-D15D8FF22F2B}"/>
            </a:ext>
          </a:extLst>
        </xdr:cNvPr>
        <xdr:cNvCxnSpPr/>
      </xdr:nvCxnSpPr>
      <xdr:spPr>
        <a:xfrm>
          <a:off x="18656300" y="6930317"/>
          <a:ext cx="889000" cy="1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0027BFCE-087B-4B1E-84BD-B4EDDFAED2DE}"/>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26730F4A-B6B8-4AB0-BAEE-01D9B2FB5833}"/>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E86649A8-1497-4FFD-9528-778476D1094D}"/>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87765A67-4C34-4490-88E4-9A3A372A35B6}"/>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103653</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C6CDE7B0-1BC5-4361-8F5F-6BEC25DA3F8B}"/>
            </a:ext>
          </a:extLst>
        </xdr:cNvPr>
        <xdr:cNvSpPr txBox="1"/>
      </xdr:nvSpPr>
      <xdr:spPr>
        <a:xfrm>
          <a:off x="21043411" y="696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124535</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BA0D6CC0-3B40-477E-B7CC-3E937E59DF64}"/>
            </a:ext>
          </a:extLst>
        </xdr:cNvPr>
        <xdr:cNvSpPr txBox="1"/>
      </xdr:nvSpPr>
      <xdr:spPr>
        <a:xfrm>
          <a:off x="20167111" y="698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125774</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9FAD11E6-412B-4FA2-9419-9CB6454C61C0}"/>
            </a:ext>
          </a:extLst>
        </xdr:cNvPr>
        <xdr:cNvSpPr txBox="1"/>
      </xdr:nvSpPr>
      <xdr:spPr>
        <a:xfrm>
          <a:off x="19278111" y="698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114244</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CA5AA56F-750B-43E8-9536-E2FBDE6AA452}"/>
            </a:ext>
          </a:extLst>
        </xdr:cNvPr>
        <xdr:cNvSpPr txBox="1"/>
      </xdr:nvSpPr>
      <xdr:spPr>
        <a:xfrm>
          <a:off x="18389111" y="69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AFB9560D-F5FF-4C69-949A-1ED65AA6D8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1D72956E-F820-4A46-BAA9-0B22BC8853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788831B1-1376-4820-B11B-3D253553B63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903A35B9-D877-4FF5-B81C-B7924D9C8B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FFB01FD9-5EAF-4E5E-BC4B-238F20308D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2071B444-8D22-4CD8-BB15-38A8E9C7058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EBDD5BD7-F733-4093-AEE6-C2342581757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B222C28E-B6B6-41D6-B6EE-45D4269A0BB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FB06F210-E3B3-4E9A-AF2F-38249AD0D4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31315BF4-4204-4CE8-9627-451EE54E200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9193812E-6529-44CA-92D0-D469F2B53EF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2B6C303-B241-46DC-9075-DF2945C02C4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9735080F-7C1A-4214-9F52-8D4BC1B6534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C1807325-E69C-478F-B4EE-E9599E21277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8F580016-0939-4A90-B7DD-7AD122EA681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C3AF549F-C32C-4CFD-91C3-C6FD6E5A31A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674180B3-75DC-429B-B27E-70FA16133CF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D99226B8-DE7C-44F0-B179-A5A91A9DE2F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6861559E-D605-4473-B4FB-419DA220BBB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872EEBE1-54BE-47B6-862E-95A74699F39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6EE43D0F-CC0F-47BD-BBF4-4989B51605C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2FB196EB-5CFE-4F77-BE5E-777A670AC0B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CDC1F39D-579C-4E06-95EF-22159ED93EE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5B083FEF-FD5C-4477-B7D1-3E7EE13082A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2F2F230B-62F1-4CFE-A47E-47B21504857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BE674F34-D068-48E9-AA5B-6BC5D8CCDBD2}"/>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815F85F2-976A-43E0-94B6-F959B235977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028F6F50-1BCE-4427-9E35-58E0A847A48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B4C81521-65F3-481B-8C14-E05B99600F58}"/>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40" name="直線コネクタ 539">
          <a:extLst>
            <a:ext uri="{FF2B5EF4-FFF2-40B4-BE49-F238E27FC236}">
              <a16:creationId xmlns:a16="http://schemas.microsoft.com/office/drawing/2014/main" id="{7C1D0E47-F2AD-4A40-873C-A65FD948394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09D24432-287C-4A3C-8F4A-DD4C48A549A8}"/>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2" name="フローチャート: 判断 541">
          <a:extLst>
            <a:ext uri="{FF2B5EF4-FFF2-40B4-BE49-F238E27FC236}">
              <a16:creationId xmlns:a16="http://schemas.microsoft.com/office/drawing/2014/main" id="{F8F376CE-9A61-44A2-A08E-6AB4EEFAC45D}"/>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3" name="フローチャート: 判断 542">
          <a:extLst>
            <a:ext uri="{FF2B5EF4-FFF2-40B4-BE49-F238E27FC236}">
              <a16:creationId xmlns:a16="http://schemas.microsoft.com/office/drawing/2014/main" id="{D0696A2C-EDDE-4706-80F6-4D9BF220DFB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4" name="フローチャート: 判断 543">
          <a:extLst>
            <a:ext uri="{FF2B5EF4-FFF2-40B4-BE49-F238E27FC236}">
              <a16:creationId xmlns:a16="http://schemas.microsoft.com/office/drawing/2014/main" id="{E0FA331B-1E84-4CFF-B501-229D1F0A1AB5}"/>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5" name="フローチャート: 判断 544">
          <a:extLst>
            <a:ext uri="{FF2B5EF4-FFF2-40B4-BE49-F238E27FC236}">
              <a16:creationId xmlns:a16="http://schemas.microsoft.com/office/drawing/2014/main" id="{FC469FFC-D509-449B-B301-367A4C7C48A8}"/>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6" name="フローチャート: 判断 545">
          <a:extLst>
            <a:ext uri="{FF2B5EF4-FFF2-40B4-BE49-F238E27FC236}">
              <a16:creationId xmlns:a16="http://schemas.microsoft.com/office/drawing/2014/main" id="{03BAA1F9-A6E1-4262-957E-114991ADA876}"/>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5369E68-8F83-4C54-BDF5-4AFB8511B4C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0F7398F-0836-40D1-AE1F-0866EB882AB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FB07B28-26C5-4CCB-9CE4-28033B92E00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BCDB0D4-00EC-4E06-BF52-7DED6436FF4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88703FC-F115-4D35-AF46-7381F2B519A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87993</xdr:rowOff>
    </xdr:from>
    <xdr:to>
      <xdr:col>85</xdr:col>
      <xdr:colOff>177800</xdr:colOff>
      <xdr:row>60</xdr:row>
      <xdr:rowOff>18143</xdr:rowOff>
    </xdr:to>
    <xdr:sp macro="" textlink="">
      <xdr:nvSpPr>
        <xdr:cNvPr id="552" name="楕円 551">
          <a:extLst>
            <a:ext uri="{FF2B5EF4-FFF2-40B4-BE49-F238E27FC236}">
              <a16:creationId xmlns:a16="http://schemas.microsoft.com/office/drawing/2014/main" id="{C5E70439-CA00-41A9-9416-2EA214AECC4A}"/>
            </a:ext>
          </a:extLst>
        </xdr:cNvPr>
        <xdr:cNvSpPr/>
      </xdr:nvSpPr>
      <xdr:spPr>
        <a:xfrm>
          <a:off x="162687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110870</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0EC66E69-2AF4-4FF8-8C1E-4407EB034791}"/>
            </a:ext>
          </a:extLst>
        </xdr:cNvPr>
        <xdr:cNvSpPr txBox="1"/>
      </xdr:nvSpPr>
      <xdr:spPr>
        <a:xfrm>
          <a:off x="16357600" y="1005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53703</xdr:rowOff>
    </xdr:from>
    <xdr:to>
      <xdr:col>81</xdr:col>
      <xdr:colOff>101600</xdr:colOff>
      <xdr:row>59</xdr:row>
      <xdr:rowOff>155303</xdr:rowOff>
    </xdr:to>
    <xdr:sp macro="" textlink="">
      <xdr:nvSpPr>
        <xdr:cNvPr id="554" name="楕円 553">
          <a:extLst>
            <a:ext uri="{FF2B5EF4-FFF2-40B4-BE49-F238E27FC236}">
              <a16:creationId xmlns:a16="http://schemas.microsoft.com/office/drawing/2014/main" id="{B49ADA22-D647-4B0F-9E17-CC3E38E643D3}"/>
            </a:ext>
          </a:extLst>
        </xdr:cNvPr>
        <xdr:cNvSpPr/>
      </xdr:nvSpPr>
      <xdr:spPr>
        <a:xfrm>
          <a:off x="15430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104503</xdr:rowOff>
    </xdr:from>
    <xdr:to>
      <xdr:col>85</xdr:col>
      <xdr:colOff>127000</xdr:colOff>
      <xdr:row>59</xdr:row>
      <xdr:rowOff>138793</xdr:rowOff>
    </xdr:to>
    <xdr:cxnSp macro="">
      <xdr:nvCxnSpPr>
        <xdr:cNvPr id="555" name="直線コネクタ 554">
          <a:extLst>
            <a:ext uri="{FF2B5EF4-FFF2-40B4-BE49-F238E27FC236}">
              <a16:creationId xmlns:a16="http://schemas.microsoft.com/office/drawing/2014/main" id="{3CD8DAB1-4ECA-4C3A-A038-EC9D34A961E6}"/>
            </a:ext>
          </a:extLst>
        </xdr:cNvPr>
        <xdr:cNvCxnSpPr/>
      </xdr:nvCxnSpPr>
      <xdr:spPr>
        <a:xfrm>
          <a:off x="15481300" y="1022005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19413</xdr:rowOff>
    </xdr:from>
    <xdr:to>
      <xdr:col>76</xdr:col>
      <xdr:colOff>165100</xdr:colOff>
      <xdr:row>59</xdr:row>
      <xdr:rowOff>121013</xdr:rowOff>
    </xdr:to>
    <xdr:sp macro="" textlink="">
      <xdr:nvSpPr>
        <xdr:cNvPr id="556" name="楕円 555">
          <a:extLst>
            <a:ext uri="{FF2B5EF4-FFF2-40B4-BE49-F238E27FC236}">
              <a16:creationId xmlns:a16="http://schemas.microsoft.com/office/drawing/2014/main" id="{A83F45CF-BEA7-417E-8B9A-75076A49EED7}"/>
            </a:ext>
          </a:extLst>
        </xdr:cNvPr>
        <xdr:cNvSpPr/>
      </xdr:nvSpPr>
      <xdr:spPr>
        <a:xfrm>
          <a:off x="14541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70213</xdr:rowOff>
    </xdr:from>
    <xdr:to>
      <xdr:col>81</xdr:col>
      <xdr:colOff>50800</xdr:colOff>
      <xdr:row>59</xdr:row>
      <xdr:rowOff>104503</xdr:rowOff>
    </xdr:to>
    <xdr:cxnSp macro="">
      <xdr:nvCxnSpPr>
        <xdr:cNvPr id="557" name="直線コネクタ 556">
          <a:extLst>
            <a:ext uri="{FF2B5EF4-FFF2-40B4-BE49-F238E27FC236}">
              <a16:creationId xmlns:a16="http://schemas.microsoft.com/office/drawing/2014/main" id="{DB1F6B38-3339-4059-BD40-9C7A23870769}"/>
            </a:ext>
          </a:extLst>
        </xdr:cNvPr>
        <xdr:cNvCxnSpPr/>
      </xdr:nvCxnSpPr>
      <xdr:spPr>
        <a:xfrm>
          <a:off x="14592300" y="101857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163104</xdr:rowOff>
    </xdr:from>
    <xdr:to>
      <xdr:col>72</xdr:col>
      <xdr:colOff>38100</xdr:colOff>
      <xdr:row>59</xdr:row>
      <xdr:rowOff>93254</xdr:rowOff>
    </xdr:to>
    <xdr:sp macro="" textlink="">
      <xdr:nvSpPr>
        <xdr:cNvPr id="558" name="楕円 557">
          <a:extLst>
            <a:ext uri="{FF2B5EF4-FFF2-40B4-BE49-F238E27FC236}">
              <a16:creationId xmlns:a16="http://schemas.microsoft.com/office/drawing/2014/main" id="{D31CB1DE-0E10-4E49-81F1-868FCE7B98A6}"/>
            </a:ext>
          </a:extLst>
        </xdr:cNvPr>
        <xdr:cNvSpPr/>
      </xdr:nvSpPr>
      <xdr:spPr>
        <a:xfrm>
          <a:off x="136525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42454</xdr:rowOff>
    </xdr:from>
    <xdr:to>
      <xdr:col>76</xdr:col>
      <xdr:colOff>114300</xdr:colOff>
      <xdr:row>59</xdr:row>
      <xdr:rowOff>70213</xdr:rowOff>
    </xdr:to>
    <xdr:cxnSp macro="">
      <xdr:nvCxnSpPr>
        <xdr:cNvPr id="559" name="直線コネクタ 558">
          <a:extLst>
            <a:ext uri="{FF2B5EF4-FFF2-40B4-BE49-F238E27FC236}">
              <a16:creationId xmlns:a16="http://schemas.microsoft.com/office/drawing/2014/main" id="{5F33DD5D-81AA-4ADA-89D6-BEADEE71B810}"/>
            </a:ext>
          </a:extLst>
        </xdr:cNvPr>
        <xdr:cNvCxnSpPr/>
      </xdr:nvCxnSpPr>
      <xdr:spPr>
        <a:xfrm>
          <a:off x="13703300" y="101580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143510</xdr:rowOff>
    </xdr:from>
    <xdr:to>
      <xdr:col>67</xdr:col>
      <xdr:colOff>101600</xdr:colOff>
      <xdr:row>59</xdr:row>
      <xdr:rowOff>73660</xdr:rowOff>
    </xdr:to>
    <xdr:sp macro="" textlink="">
      <xdr:nvSpPr>
        <xdr:cNvPr id="560" name="楕円 559">
          <a:extLst>
            <a:ext uri="{FF2B5EF4-FFF2-40B4-BE49-F238E27FC236}">
              <a16:creationId xmlns:a16="http://schemas.microsoft.com/office/drawing/2014/main" id="{88B64206-E9DC-42A2-818A-4B7C0F41ACF8}"/>
            </a:ext>
          </a:extLst>
        </xdr:cNvPr>
        <xdr:cNvSpPr/>
      </xdr:nvSpPr>
      <xdr:spPr>
        <a:xfrm>
          <a:off x="12763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22860</xdr:rowOff>
    </xdr:from>
    <xdr:to>
      <xdr:col>71</xdr:col>
      <xdr:colOff>177800</xdr:colOff>
      <xdr:row>59</xdr:row>
      <xdr:rowOff>42454</xdr:rowOff>
    </xdr:to>
    <xdr:cxnSp macro="">
      <xdr:nvCxnSpPr>
        <xdr:cNvPr id="561" name="直線コネクタ 560">
          <a:extLst>
            <a:ext uri="{FF2B5EF4-FFF2-40B4-BE49-F238E27FC236}">
              <a16:creationId xmlns:a16="http://schemas.microsoft.com/office/drawing/2014/main" id="{FFD24E83-2B00-4749-8300-377C5F39C042}"/>
            </a:ext>
          </a:extLst>
        </xdr:cNvPr>
        <xdr:cNvCxnSpPr/>
      </xdr:nvCxnSpPr>
      <xdr:spPr>
        <a:xfrm>
          <a:off x="12814300" y="1013841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4A11536C-6467-4CD2-85A6-D8D0EE44EBB6}"/>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A5B48085-4439-4A4E-8614-0117BB26C412}"/>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E08DD9DB-6ABD-4D09-9D91-05C71860521D}"/>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6A9CAB2C-E0C0-45CC-AC73-F5F0987D1262}"/>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380</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90974B51-C91A-40FB-93E3-2DD766E682A2}"/>
            </a:ext>
          </a:extLst>
        </xdr:cNvPr>
        <xdr:cNvSpPr txBox="1"/>
      </xdr:nvSpPr>
      <xdr:spPr>
        <a:xfrm>
          <a:off x="152660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137540</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45BB4FAE-555A-4A7F-8101-5F8E738DE9D2}"/>
            </a:ext>
          </a:extLst>
        </xdr:cNvPr>
        <xdr:cNvSpPr txBox="1"/>
      </xdr:nvSpPr>
      <xdr:spPr>
        <a:xfrm>
          <a:off x="14389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109781</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7E3CD08A-AEAB-4BE7-9D92-EBDE5626D62E}"/>
            </a:ext>
          </a:extLst>
        </xdr:cNvPr>
        <xdr:cNvSpPr txBox="1"/>
      </xdr:nvSpPr>
      <xdr:spPr>
        <a:xfrm>
          <a:off x="13500744" y="988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90187</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AC769A4F-4E65-419B-976E-16C92F75077F}"/>
            </a:ext>
          </a:extLst>
        </xdr:cNvPr>
        <xdr:cNvSpPr txBox="1"/>
      </xdr:nvSpPr>
      <xdr:spPr>
        <a:xfrm>
          <a:off x="12611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333E512E-B352-4B2D-A8F6-C3BFA213E2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64F08CF0-DE7A-4C0C-9A3A-6EB72C37D98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F3A9432A-13AC-4057-A977-33858ED771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AA0EA8EB-8D38-47F7-B8A7-5EDA8A214C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4BD8E7F5-A3FB-4D87-8782-B6AED0A65C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93DFD29A-101F-4C66-9402-2EDCD6E278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AE72593F-50B4-48E7-AAA0-D163489B1A4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CBE82DF1-F1BB-4D98-991A-76AEB2DE2BE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806419B9-A35D-4687-A548-E7753859486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5293FAAD-411D-4CF7-A9CC-550491AAF7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52776308-1CA4-4EA0-A04D-858D102A259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1B293FDD-FBF1-43A8-8DDE-872B04C42CC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FEEE1D14-255C-4B12-A560-8C4972F620F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0EBA0D88-55C2-4560-95F5-1117F6C7324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676388C5-31E6-48E0-A1C1-BA9950B1316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FB828708-6A52-4D32-AA83-A6A7FE3509B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43E6FD9F-65B2-470E-BA00-5680789A7A5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F35656B8-B532-4DF8-A002-FCF8B5715FF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376B8628-489C-456A-A6B9-FEAA27D5C4C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8DCD7EA9-EFC7-463A-8975-41985687323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F028929E-B024-4EC1-9252-287B9C7C627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3B4858B9-6850-47E1-93C2-3629A98AB6D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5867D233-E97B-42BE-8FA0-97754AA95B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5C5C85C1-08BA-4BD4-AA83-93AF5014A3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C821C5F4-86D2-44E3-B869-67E99B8D5D3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A6CA1A64-B225-4427-BC18-58826490A7F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836AB2E9-99CE-4EB1-A216-2C41281010E8}"/>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AD0DB5D4-91F3-4DB2-B684-7920BE6204B1}"/>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F528ECE6-471F-4C16-B814-06417EB65D5D}"/>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9" name="直線コネクタ 598">
          <a:extLst>
            <a:ext uri="{FF2B5EF4-FFF2-40B4-BE49-F238E27FC236}">
              <a16:creationId xmlns:a16="http://schemas.microsoft.com/office/drawing/2014/main" id="{F5B6993C-9ADD-4872-A5E0-0E97F1AF7801}"/>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02862497-F3BA-4A9B-9C22-A04683012DF7}"/>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1" name="フローチャート: 判断 600">
          <a:extLst>
            <a:ext uri="{FF2B5EF4-FFF2-40B4-BE49-F238E27FC236}">
              <a16:creationId xmlns:a16="http://schemas.microsoft.com/office/drawing/2014/main" id="{45019B35-9803-4405-80A9-73342067156A}"/>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2" name="フローチャート: 判断 601">
          <a:extLst>
            <a:ext uri="{FF2B5EF4-FFF2-40B4-BE49-F238E27FC236}">
              <a16:creationId xmlns:a16="http://schemas.microsoft.com/office/drawing/2014/main" id="{07A7EB25-546D-47E6-B2D2-444E5F5BC84D}"/>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3" name="フローチャート: 判断 602">
          <a:extLst>
            <a:ext uri="{FF2B5EF4-FFF2-40B4-BE49-F238E27FC236}">
              <a16:creationId xmlns:a16="http://schemas.microsoft.com/office/drawing/2014/main" id="{AB3E85E7-A768-4A65-B846-88FFE6E76B98}"/>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4" name="フローチャート: 判断 603">
          <a:extLst>
            <a:ext uri="{FF2B5EF4-FFF2-40B4-BE49-F238E27FC236}">
              <a16:creationId xmlns:a16="http://schemas.microsoft.com/office/drawing/2014/main" id="{BEB33BE8-F0F9-4A20-87D4-F8D11B3F5FBA}"/>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273B90BD-1486-4AFE-9E72-B17B6FA0E58A}"/>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3B01A6D-8E4B-4FD3-AFFB-BB978D10687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4544FE8-4E05-4536-A61F-DA920FCFA14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48F6DB0-A611-4B43-969F-A4D6531C3FA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017C8A2-BCE7-4EF2-A9B3-DA55F9FC4BC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6FCFAA6-FDD2-4864-8B09-58E10F0232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164193</xdr:rowOff>
    </xdr:from>
    <xdr:to>
      <xdr:col>116</xdr:col>
      <xdr:colOff>114300</xdr:colOff>
      <xdr:row>60</xdr:row>
      <xdr:rowOff>94343</xdr:rowOff>
    </xdr:to>
    <xdr:sp macro="" textlink="">
      <xdr:nvSpPr>
        <xdr:cNvPr id="611" name="楕円 610">
          <a:extLst>
            <a:ext uri="{FF2B5EF4-FFF2-40B4-BE49-F238E27FC236}">
              <a16:creationId xmlns:a16="http://schemas.microsoft.com/office/drawing/2014/main" id="{BE3798BB-EB9D-4EC1-AECA-5B4D22B89267}"/>
            </a:ext>
          </a:extLst>
        </xdr:cNvPr>
        <xdr:cNvSpPr/>
      </xdr:nvSpPr>
      <xdr:spPr>
        <a:xfrm>
          <a:off x="2211070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15620</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E67602F8-33A4-4277-AC88-60EB4E1138F5}"/>
            </a:ext>
          </a:extLst>
        </xdr:cNvPr>
        <xdr:cNvSpPr txBox="1"/>
      </xdr:nvSpPr>
      <xdr:spPr>
        <a:xfrm>
          <a:off x="22199600" y="101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3628</xdr:rowOff>
    </xdr:from>
    <xdr:to>
      <xdr:col>112</xdr:col>
      <xdr:colOff>38100</xdr:colOff>
      <xdr:row>60</xdr:row>
      <xdr:rowOff>105228</xdr:rowOff>
    </xdr:to>
    <xdr:sp macro="" textlink="">
      <xdr:nvSpPr>
        <xdr:cNvPr id="613" name="楕円 612">
          <a:extLst>
            <a:ext uri="{FF2B5EF4-FFF2-40B4-BE49-F238E27FC236}">
              <a16:creationId xmlns:a16="http://schemas.microsoft.com/office/drawing/2014/main" id="{24360F2E-8D93-4D15-8062-69BC3A69EB42}"/>
            </a:ext>
          </a:extLst>
        </xdr:cNvPr>
        <xdr:cNvSpPr/>
      </xdr:nvSpPr>
      <xdr:spPr>
        <a:xfrm>
          <a:off x="21272500" y="102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43543</xdr:rowOff>
    </xdr:from>
    <xdr:to>
      <xdr:col>116</xdr:col>
      <xdr:colOff>63500</xdr:colOff>
      <xdr:row>60</xdr:row>
      <xdr:rowOff>54428</xdr:rowOff>
    </xdr:to>
    <xdr:cxnSp macro="">
      <xdr:nvCxnSpPr>
        <xdr:cNvPr id="614" name="直線コネクタ 613">
          <a:extLst>
            <a:ext uri="{FF2B5EF4-FFF2-40B4-BE49-F238E27FC236}">
              <a16:creationId xmlns:a16="http://schemas.microsoft.com/office/drawing/2014/main" id="{34AA6F80-5743-4FD0-8FF2-52710F9B874A}"/>
            </a:ext>
          </a:extLst>
        </xdr:cNvPr>
        <xdr:cNvCxnSpPr/>
      </xdr:nvCxnSpPr>
      <xdr:spPr>
        <a:xfrm flipV="1">
          <a:off x="21323300" y="103305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44450</xdr:rowOff>
    </xdr:from>
    <xdr:to>
      <xdr:col>107</xdr:col>
      <xdr:colOff>101600</xdr:colOff>
      <xdr:row>59</xdr:row>
      <xdr:rowOff>146050</xdr:rowOff>
    </xdr:to>
    <xdr:sp macro="" textlink="">
      <xdr:nvSpPr>
        <xdr:cNvPr id="615" name="楕円 614">
          <a:extLst>
            <a:ext uri="{FF2B5EF4-FFF2-40B4-BE49-F238E27FC236}">
              <a16:creationId xmlns:a16="http://schemas.microsoft.com/office/drawing/2014/main" id="{3F7C4F69-9697-487F-B0C2-67537BD49354}"/>
            </a:ext>
          </a:extLst>
        </xdr:cNvPr>
        <xdr:cNvSpPr/>
      </xdr:nvSpPr>
      <xdr:spPr>
        <a:xfrm>
          <a:off x="20383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95250</xdr:rowOff>
    </xdr:from>
    <xdr:to>
      <xdr:col>111</xdr:col>
      <xdr:colOff>177800</xdr:colOff>
      <xdr:row>60</xdr:row>
      <xdr:rowOff>54428</xdr:rowOff>
    </xdr:to>
    <xdr:cxnSp macro="">
      <xdr:nvCxnSpPr>
        <xdr:cNvPr id="616" name="直線コネクタ 615">
          <a:extLst>
            <a:ext uri="{FF2B5EF4-FFF2-40B4-BE49-F238E27FC236}">
              <a16:creationId xmlns:a16="http://schemas.microsoft.com/office/drawing/2014/main" id="{2D69B08C-0198-464D-B793-6F358AAA1A0A}"/>
            </a:ext>
          </a:extLst>
        </xdr:cNvPr>
        <xdr:cNvCxnSpPr/>
      </xdr:nvCxnSpPr>
      <xdr:spPr>
        <a:xfrm>
          <a:off x="20434300" y="102108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14515</xdr:rowOff>
    </xdr:from>
    <xdr:to>
      <xdr:col>102</xdr:col>
      <xdr:colOff>165100</xdr:colOff>
      <xdr:row>60</xdr:row>
      <xdr:rowOff>116115</xdr:rowOff>
    </xdr:to>
    <xdr:sp macro="" textlink="">
      <xdr:nvSpPr>
        <xdr:cNvPr id="617" name="楕円 616">
          <a:extLst>
            <a:ext uri="{FF2B5EF4-FFF2-40B4-BE49-F238E27FC236}">
              <a16:creationId xmlns:a16="http://schemas.microsoft.com/office/drawing/2014/main" id="{9A921625-109E-468C-9578-F83597C754C0}"/>
            </a:ext>
          </a:extLst>
        </xdr:cNvPr>
        <xdr:cNvSpPr/>
      </xdr:nvSpPr>
      <xdr:spPr>
        <a:xfrm>
          <a:off x="19494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95250</xdr:rowOff>
    </xdr:from>
    <xdr:to>
      <xdr:col>107</xdr:col>
      <xdr:colOff>50800</xdr:colOff>
      <xdr:row>60</xdr:row>
      <xdr:rowOff>65315</xdr:rowOff>
    </xdr:to>
    <xdr:cxnSp macro="">
      <xdr:nvCxnSpPr>
        <xdr:cNvPr id="618" name="直線コネクタ 617">
          <a:extLst>
            <a:ext uri="{FF2B5EF4-FFF2-40B4-BE49-F238E27FC236}">
              <a16:creationId xmlns:a16="http://schemas.microsoft.com/office/drawing/2014/main" id="{A5047975-277A-42BE-868F-1AC14E0E3949}"/>
            </a:ext>
          </a:extLst>
        </xdr:cNvPr>
        <xdr:cNvCxnSpPr/>
      </xdr:nvCxnSpPr>
      <xdr:spPr>
        <a:xfrm flipV="1">
          <a:off x="19545300" y="102108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14515</xdr:rowOff>
    </xdr:from>
    <xdr:to>
      <xdr:col>98</xdr:col>
      <xdr:colOff>38100</xdr:colOff>
      <xdr:row>60</xdr:row>
      <xdr:rowOff>116115</xdr:rowOff>
    </xdr:to>
    <xdr:sp macro="" textlink="">
      <xdr:nvSpPr>
        <xdr:cNvPr id="619" name="楕円 618">
          <a:extLst>
            <a:ext uri="{FF2B5EF4-FFF2-40B4-BE49-F238E27FC236}">
              <a16:creationId xmlns:a16="http://schemas.microsoft.com/office/drawing/2014/main" id="{24FD914B-A853-4EB3-8E67-4EDA31A68CDF}"/>
            </a:ext>
          </a:extLst>
        </xdr:cNvPr>
        <xdr:cNvSpPr/>
      </xdr:nvSpPr>
      <xdr:spPr>
        <a:xfrm>
          <a:off x="18605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65315</xdr:rowOff>
    </xdr:from>
    <xdr:to>
      <xdr:col>102</xdr:col>
      <xdr:colOff>114300</xdr:colOff>
      <xdr:row>60</xdr:row>
      <xdr:rowOff>65315</xdr:rowOff>
    </xdr:to>
    <xdr:cxnSp macro="">
      <xdr:nvCxnSpPr>
        <xdr:cNvPr id="620" name="直線コネクタ 619">
          <a:extLst>
            <a:ext uri="{FF2B5EF4-FFF2-40B4-BE49-F238E27FC236}">
              <a16:creationId xmlns:a16="http://schemas.microsoft.com/office/drawing/2014/main" id="{BD371ED5-5757-4876-9158-E50424E03F2B}"/>
            </a:ext>
          </a:extLst>
        </xdr:cNvPr>
        <xdr:cNvCxnSpPr/>
      </xdr:nvCxnSpPr>
      <xdr:spPr>
        <a:xfrm>
          <a:off x="18656300" y="1035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21" name="n_1aveValue【保健センター・保健所】&#10;一人当たり面積">
          <a:extLst>
            <a:ext uri="{FF2B5EF4-FFF2-40B4-BE49-F238E27FC236}">
              <a16:creationId xmlns:a16="http://schemas.microsoft.com/office/drawing/2014/main" id="{6AA95FDB-19CD-4FED-A97F-89FB38B71F83}"/>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622" name="n_2aveValue【保健センター・保健所】&#10;一人当たり面積">
          <a:extLst>
            <a:ext uri="{FF2B5EF4-FFF2-40B4-BE49-F238E27FC236}">
              <a16:creationId xmlns:a16="http://schemas.microsoft.com/office/drawing/2014/main" id="{0D6C8FC6-6329-4F23-B279-B6C335C8114B}"/>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623" name="n_3aveValue【保健センター・保健所】&#10;一人当たり面積">
          <a:extLst>
            <a:ext uri="{FF2B5EF4-FFF2-40B4-BE49-F238E27FC236}">
              <a16:creationId xmlns:a16="http://schemas.microsoft.com/office/drawing/2014/main" id="{56A737A3-BEA4-4AE6-92C5-9498D87B83EE}"/>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4" name="n_4aveValue【保健センター・保健所】&#10;一人当たり面積">
          <a:extLst>
            <a:ext uri="{FF2B5EF4-FFF2-40B4-BE49-F238E27FC236}">
              <a16:creationId xmlns:a16="http://schemas.microsoft.com/office/drawing/2014/main" id="{81DFA250-1E32-478D-B1EB-1EF500C68E8A}"/>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121755</xdr:rowOff>
    </xdr:from>
    <xdr:ext cx="469744" cy="259045"/>
    <xdr:sp macro="" textlink="">
      <xdr:nvSpPr>
        <xdr:cNvPr id="625" name="n_1mainValue【保健センター・保健所】&#10;一人当たり面積">
          <a:extLst>
            <a:ext uri="{FF2B5EF4-FFF2-40B4-BE49-F238E27FC236}">
              <a16:creationId xmlns:a16="http://schemas.microsoft.com/office/drawing/2014/main" id="{10B12FAC-3315-407A-B01B-68EDFE113FA5}"/>
            </a:ext>
          </a:extLst>
        </xdr:cNvPr>
        <xdr:cNvSpPr txBox="1"/>
      </xdr:nvSpPr>
      <xdr:spPr>
        <a:xfrm>
          <a:off x="21075727" y="1006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162577</xdr:rowOff>
    </xdr:from>
    <xdr:ext cx="469744" cy="259045"/>
    <xdr:sp macro="" textlink="">
      <xdr:nvSpPr>
        <xdr:cNvPr id="626" name="n_2mainValue【保健センター・保健所】&#10;一人当たり面積">
          <a:extLst>
            <a:ext uri="{FF2B5EF4-FFF2-40B4-BE49-F238E27FC236}">
              <a16:creationId xmlns:a16="http://schemas.microsoft.com/office/drawing/2014/main" id="{117C99D7-AD02-4DD4-AE28-07CE79D85CEE}"/>
            </a:ext>
          </a:extLst>
        </xdr:cNvPr>
        <xdr:cNvSpPr txBox="1"/>
      </xdr:nvSpPr>
      <xdr:spPr>
        <a:xfrm>
          <a:off x="201994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132642</xdr:rowOff>
    </xdr:from>
    <xdr:ext cx="469744" cy="259045"/>
    <xdr:sp macro="" textlink="">
      <xdr:nvSpPr>
        <xdr:cNvPr id="627" name="n_3mainValue【保健センター・保健所】&#10;一人当たり面積">
          <a:extLst>
            <a:ext uri="{FF2B5EF4-FFF2-40B4-BE49-F238E27FC236}">
              <a16:creationId xmlns:a16="http://schemas.microsoft.com/office/drawing/2014/main" id="{A6E61788-EF17-48CD-8ABD-4B1763419BE0}"/>
            </a:ext>
          </a:extLst>
        </xdr:cNvPr>
        <xdr:cNvSpPr txBox="1"/>
      </xdr:nvSpPr>
      <xdr:spPr>
        <a:xfrm>
          <a:off x="193104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132642</xdr:rowOff>
    </xdr:from>
    <xdr:ext cx="469744" cy="259045"/>
    <xdr:sp macro="" textlink="">
      <xdr:nvSpPr>
        <xdr:cNvPr id="628" name="n_4mainValue【保健センター・保健所】&#10;一人当たり面積">
          <a:extLst>
            <a:ext uri="{FF2B5EF4-FFF2-40B4-BE49-F238E27FC236}">
              <a16:creationId xmlns:a16="http://schemas.microsoft.com/office/drawing/2014/main" id="{67B6EDA4-C869-4089-AF15-F360ECFB40D5}"/>
            </a:ext>
          </a:extLst>
        </xdr:cNvPr>
        <xdr:cNvSpPr txBox="1"/>
      </xdr:nvSpPr>
      <xdr:spPr>
        <a:xfrm>
          <a:off x="18421427" y="1007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6DCDB45F-768D-41FA-9C4B-339C89D5D53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4E0EFBB0-C09D-4353-A4FB-F1C38E454F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E153E05-80A2-4675-9639-B6C5EE9070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EC70C0EC-C199-4F86-BCBB-4FE03B411A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99D79F4-7C77-4449-BE0E-3E3157B4BC7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BA0E3F31-7600-4D07-9C4A-E943A5A1D4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F6D220D2-8933-4EFF-84D6-C90FD81C28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B8F8AC5F-1C2D-4568-9FF6-E2022ABECD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BEAA6372-05D7-4F81-A263-0FC207B4248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8F63749B-5978-48DD-B507-CD6F15311FB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580E5ACF-2F5B-454F-A447-079932944A7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E3DC9219-930A-49C1-8AF6-05867C40963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5C4D8175-A458-4AF1-AA9D-5B375BF85A7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A18956F8-B337-4BA6-86A6-E3B79173DEB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D002C786-3FC7-452B-87CE-E1293A776D9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5DCA729D-7B4E-49D6-A965-2AD2F7FBC7F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A74ECBE7-E944-4A88-8B9B-392486E5761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43E0B5EB-EB33-41FC-B5CF-54CA74B5D90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FC54180A-6D43-4BEC-AC0B-EF3A4B24B38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A6FB827C-85A5-4076-B2CD-F126EE526C6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FEE2729D-B7B4-4D86-9E58-DAC74BD219B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89E421B8-5638-4FAD-9068-F90954053D7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859391F6-8548-4C98-8305-ACC2C81C52E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139E2559-2B0F-409F-A52B-23AAD307B85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3" name="直線コネクタ 652">
          <a:extLst>
            <a:ext uri="{FF2B5EF4-FFF2-40B4-BE49-F238E27FC236}">
              <a16:creationId xmlns:a16="http://schemas.microsoft.com/office/drawing/2014/main" id="{EB6F63B2-8D94-4558-8748-922499056BE5}"/>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86BC292A-0937-43A0-9378-508372C39D5E}"/>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5" name="直線コネクタ 654">
          <a:extLst>
            <a:ext uri="{FF2B5EF4-FFF2-40B4-BE49-F238E27FC236}">
              <a16:creationId xmlns:a16="http://schemas.microsoft.com/office/drawing/2014/main" id="{90765B2A-B45C-4AA9-845B-BCBD685B3ED6}"/>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F3DAEC14-8B38-49B2-805F-DC082C74BB96}"/>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7" name="直線コネクタ 656">
          <a:extLst>
            <a:ext uri="{FF2B5EF4-FFF2-40B4-BE49-F238E27FC236}">
              <a16:creationId xmlns:a16="http://schemas.microsoft.com/office/drawing/2014/main" id="{CF169647-5A72-4FD8-9CD1-FA9784E43B09}"/>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3478794D-AD22-4099-A7C4-3D71D98080B9}"/>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フローチャート: 判断 658">
          <a:extLst>
            <a:ext uri="{FF2B5EF4-FFF2-40B4-BE49-F238E27FC236}">
              <a16:creationId xmlns:a16="http://schemas.microsoft.com/office/drawing/2014/main" id="{47AD25C5-D425-4576-9BB8-52860B955DC8}"/>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60" name="フローチャート: 判断 659">
          <a:extLst>
            <a:ext uri="{FF2B5EF4-FFF2-40B4-BE49-F238E27FC236}">
              <a16:creationId xmlns:a16="http://schemas.microsoft.com/office/drawing/2014/main" id="{D33B5D6E-CFC5-4A79-A35C-626094B4ABC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1" name="フローチャート: 判断 660">
          <a:extLst>
            <a:ext uri="{FF2B5EF4-FFF2-40B4-BE49-F238E27FC236}">
              <a16:creationId xmlns:a16="http://schemas.microsoft.com/office/drawing/2014/main" id="{DDE77C91-164C-4DBE-AC46-FFF870B3EEB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2" name="フローチャート: 判断 661">
          <a:extLst>
            <a:ext uri="{FF2B5EF4-FFF2-40B4-BE49-F238E27FC236}">
              <a16:creationId xmlns:a16="http://schemas.microsoft.com/office/drawing/2014/main" id="{1EA45379-ABC5-40B9-B268-0B4583A4F192}"/>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3" name="フローチャート: 判断 662">
          <a:extLst>
            <a:ext uri="{FF2B5EF4-FFF2-40B4-BE49-F238E27FC236}">
              <a16:creationId xmlns:a16="http://schemas.microsoft.com/office/drawing/2014/main" id="{18D549D5-C9CE-480C-80F2-2662A71BD473}"/>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E32AF46-B4E7-42C1-A836-F045253DE7D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FF61644-BD12-4C44-B520-E3ADDDD1F3F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B77B4B8-B2CE-4139-84A7-FB31DFDC08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FD9605A2-63D6-4C59-9D30-007D76C7EC0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C04E37CE-F163-44F2-A127-74E62DF6B49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636</xdr:rowOff>
    </xdr:from>
    <xdr:to>
      <xdr:col>85</xdr:col>
      <xdr:colOff>177800</xdr:colOff>
      <xdr:row>84</xdr:row>
      <xdr:rowOff>102236</xdr:rowOff>
    </xdr:to>
    <xdr:sp macro="" textlink="">
      <xdr:nvSpPr>
        <xdr:cNvPr id="669" name="楕円 668">
          <a:extLst>
            <a:ext uri="{FF2B5EF4-FFF2-40B4-BE49-F238E27FC236}">
              <a16:creationId xmlns:a16="http://schemas.microsoft.com/office/drawing/2014/main" id="{9A3C3C39-B0BA-4F5D-A57B-C7686A1386AF}"/>
            </a:ext>
          </a:extLst>
        </xdr:cNvPr>
        <xdr:cNvSpPr/>
      </xdr:nvSpPr>
      <xdr:spPr>
        <a:xfrm>
          <a:off x="162687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150513</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214541AC-965A-414D-868F-41F64690ACF2}"/>
            </a:ext>
          </a:extLst>
        </xdr:cNvPr>
        <xdr:cNvSpPr txBox="1"/>
      </xdr:nvSpPr>
      <xdr:spPr>
        <a:xfrm>
          <a:off x="16357600"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130175</xdr:rowOff>
    </xdr:from>
    <xdr:to>
      <xdr:col>81</xdr:col>
      <xdr:colOff>101600</xdr:colOff>
      <xdr:row>84</xdr:row>
      <xdr:rowOff>60325</xdr:rowOff>
    </xdr:to>
    <xdr:sp macro="" textlink="">
      <xdr:nvSpPr>
        <xdr:cNvPr id="671" name="楕円 670">
          <a:extLst>
            <a:ext uri="{FF2B5EF4-FFF2-40B4-BE49-F238E27FC236}">
              <a16:creationId xmlns:a16="http://schemas.microsoft.com/office/drawing/2014/main" id="{8E38BD81-2383-453D-9840-81592D31A927}"/>
            </a:ext>
          </a:extLst>
        </xdr:cNvPr>
        <xdr:cNvSpPr/>
      </xdr:nvSpPr>
      <xdr:spPr>
        <a:xfrm>
          <a:off x="15430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9525</xdr:rowOff>
    </xdr:from>
    <xdr:to>
      <xdr:col>85</xdr:col>
      <xdr:colOff>127000</xdr:colOff>
      <xdr:row>84</xdr:row>
      <xdr:rowOff>51436</xdr:rowOff>
    </xdr:to>
    <xdr:cxnSp macro="">
      <xdr:nvCxnSpPr>
        <xdr:cNvPr id="672" name="直線コネクタ 671">
          <a:extLst>
            <a:ext uri="{FF2B5EF4-FFF2-40B4-BE49-F238E27FC236}">
              <a16:creationId xmlns:a16="http://schemas.microsoft.com/office/drawing/2014/main" id="{24B14016-E388-495D-B708-05E342017DAB}"/>
            </a:ext>
          </a:extLst>
        </xdr:cNvPr>
        <xdr:cNvCxnSpPr/>
      </xdr:nvCxnSpPr>
      <xdr:spPr>
        <a:xfrm>
          <a:off x="15481300" y="144113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109220</xdr:rowOff>
    </xdr:from>
    <xdr:to>
      <xdr:col>76</xdr:col>
      <xdr:colOff>165100</xdr:colOff>
      <xdr:row>84</xdr:row>
      <xdr:rowOff>39370</xdr:rowOff>
    </xdr:to>
    <xdr:sp macro="" textlink="">
      <xdr:nvSpPr>
        <xdr:cNvPr id="673" name="楕円 672">
          <a:extLst>
            <a:ext uri="{FF2B5EF4-FFF2-40B4-BE49-F238E27FC236}">
              <a16:creationId xmlns:a16="http://schemas.microsoft.com/office/drawing/2014/main" id="{0CD4AFCD-CCCE-4F98-A73F-27766C091905}"/>
            </a:ext>
          </a:extLst>
        </xdr:cNvPr>
        <xdr:cNvSpPr/>
      </xdr:nvSpPr>
      <xdr:spPr>
        <a:xfrm>
          <a:off x="14541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160020</xdr:rowOff>
    </xdr:from>
    <xdr:to>
      <xdr:col>81</xdr:col>
      <xdr:colOff>50800</xdr:colOff>
      <xdr:row>84</xdr:row>
      <xdr:rowOff>9525</xdr:rowOff>
    </xdr:to>
    <xdr:cxnSp macro="">
      <xdr:nvCxnSpPr>
        <xdr:cNvPr id="674" name="直線コネクタ 673">
          <a:extLst>
            <a:ext uri="{FF2B5EF4-FFF2-40B4-BE49-F238E27FC236}">
              <a16:creationId xmlns:a16="http://schemas.microsoft.com/office/drawing/2014/main" id="{CB4DE474-0310-4C13-A121-19D92D049572}"/>
            </a:ext>
          </a:extLst>
        </xdr:cNvPr>
        <xdr:cNvCxnSpPr/>
      </xdr:nvCxnSpPr>
      <xdr:spPr>
        <a:xfrm>
          <a:off x="14592300" y="143903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67311</xdr:rowOff>
    </xdr:from>
    <xdr:to>
      <xdr:col>72</xdr:col>
      <xdr:colOff>38100</xdr:colOff>
      <xdr:row>83</xdr:row>
      <xdr:rowOff>168911</xdr:rowOff>
    </xdr:to>
    <xdr:sp macro="" textlink="">
      <xdr:nvSpPr>
        <xdr:cNvPr id="675" name="楕円 674">
          <a:extLst>
            <a:ext uri="{FF2B5EF4-FFF2-40B4-BE49-F238E27FC236}">
              <a16:creationId xmlns:a16="http://schemas.microsoft.com/office/drawing/2014/main" id="{C2419F69-B2FB-4716-AEE3-C0F57397432B}"/>
            </a:ext>
          </a:extLst>
        </xdr:cNvPr>
        <xdr:cNvSpPr/>
      </xdr:nvSpPr>
      <xdr:spPr>
        <a:xfrm>
          <a:off x="13652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118111</xdr:rowOff>
    </xdr:from>
    <xdr:to>
      <xdr:col>76</xdr:col>
      <xdr:colOff>114300</xdr:colOff>
      <xdr:row>83</xdr:row>
      <xdr:rowOff>160020</xdr:rowOff>
    </xdr:to>
    <xdr:cxnSp macro="">
      <xdr:nvCxnSpPr>
        <xdr:cNvPr id="676" name="直線コネクタ 675">
          <a:extLst>
            <a:ext uri="{FF2B5EF4-FFF2-40B4-BE49-F238E27FC236}">
              <a16:creationId xmlns:a16="http://schemas.microsoft.com/office/drawing/2014/main" id="{1CB2924F-AA54-410D-8C4D-6333DFBD5338}"/>
            </a:ext>
          </a:extLst>
        </xdr:cNvPr>
        <xdr:cNvCxnSpPr/>
      </xdr:nvCxnSpPr>
      <xdr:spPr>
        <a:xfrm>
          <a:off x="13703300" y="143484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23495</xdr:rowOff>
    </xdr:from>
    <xdr:to>
      <xdr:col>67</xdr:col>
      <xdr:colOff>101600</xdr:colOff>
      <xdr:row>83</xdr:row>
      <xdr:rowOff>125095</xdr:rowOff>
    </xdr:to>
    <xdr:sp macro="" textlink="">
      <xdr:nvSpPr>
        <xdr:cNvPr id="677" name="楕円 676">
          <a:extLst>
            <a:ext uri="{FF2B5EF4-FFF2-40B4-BE49-F238E27FC236}">
              <a16:creationId xmlns:a16="http://schemas.microsoft.com/office/drawing/2014/main" id="{EBA2F4EE-5DC4-48EB-B129-26E75BAAF7A7}"/>
            </a:ext>
          </a:extLst>
        </xdr:cNvPr>
        <xdr:cNvSpPr/>
      </xdr:nvSpPr>
      <xdr:spPr>
        <a:xfrm>
          <a:off x="12763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74295</xdr:rowOff>
    </xdr:from>
    <xdr:to>
      <xdr:col>71</xdr:col>
      <xdr:colOff>177800</xdr:colOff>
      <xdr:row>83</xdr:row>
      <xdr:rowOff>118111</xdr:rowOff>
    </xdr:to>
    <xdr:cxnSp macro="">
      <xdr:nvCxnSpPr>
        <xdr:cNvPr id="678" name="直線コネクタ 677">
          <a:extLst>
            <a:ext uri="{FF2B5EF4-FFF2-40B4-BE49-F238E27FC236}">
              <a16:creationId xmlns:a16="http://schemas.microsoft.com/office/drawing/2014/main" id="{F91F2964-F576-4F6E-BCA2-FDE7006B182D}"/>
            </a:ext>
          </a:extLst>
        </xdr:cNvPr>
        <xdr:cNvCxnSpPr/>
      </xdr:nvCxnSpPr>
      <xdr:spPr>
        <a:xfrm>
          <a:off x="12814300" y="143046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9" name="n_1aveValue【消防施設】&#10;有形固定資産減価償却率">
          <a:extLst>
            <a:ext uri="{FF2B5EF4-FFF2-40B4-BE49-F238E27FC236}">
              <a16:creationId xmlns:a16="http://schemas.microsoft.com/office/drawing/2014/main" id="{78A020C3-883F-4588-B641-F0FBF6FA37BC}"/>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80" name="n_2aveValue【消防施設】&#10;有形固定資産減価償却率">
          <a:extLst>
            <a:ext uri="{FF2B5EF4-FFF2-40B4-BE49-F238E27FC236}">
              <a16:creationId xmlns:a16="http://schemas.microsoft.com/office/drawing/2014/main" id="{7D774FD6-FE1B-4051-8959-4DC2FE094143}"/>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1" name="n_3aveValue【消防施設】&#10;有形固定資産減価償却率">
          <a:extLst>
            <a:ext uri="{FF2B5EF4-FFF2-40B4-BE49-F238E27FC236}">
              <a16:creationId xmlns:a16="http://schemas.microsoft.com/office/drawing/2014/main" id="{25F4B6B9-5678-4409-B6ED-67886F712DDD}"/>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82" name="n_4aveValue【消防施設】&#10;有形固定資産減価償却率">
          <a:extLst>
            <a:ext uri="{FF2B5EF4-FFF2-40B4-BE49-F238E27FC236}">
              <a16:creationId xmlns:a16="http://schemas.microsoft.com/office/drawing/2014/main" id="{E88871DC-8B04-4B80-9765-76AB375A5E31}"/>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51452</xdr:rowOff>
    </xdr:from>
    <xdr:ext cx="405111" cy="259045"/>
    <xdr:sp macro="" textlink="">
      <xdr:nvSpPr>
        <xdr:cNvPr id="683" name="n_1mainValue【消防施設】&#10;有形固定資産減価償却率">
          <a:extLst>
            <a:ext uri="{FF2B5EF4-FFF2-40B4-BE49-F238E27FC236}">
              <a16:creationId xmlns:a16="http://schemas.microsoft.com/office/drawing/2014/main" id="{18547963-7C1D-4F0D-8AA5-B7B42C211722}"/>
            </a:ext>
          </a:extLst>
        </xdr:cNvPr>
        <xdr:cNvSpPr txBox="1"/>
      </xdr:nvSpPr>
      <xdr:spPr>
        <a:xfrm>
          <a:off x="152660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30497</xdr:rowOff>
    </xdr:from>
    <xdr:ext cx="405111" cy="259045"/>
    <xdr:sp macro="" textlink="">
      <xdr:nvSpPr>
        <xdr:cNvPr id="684" name="n_2mainValue【消防施設】&#10;有形固定資産減価償却率">
          <a:extLst>
            <a:ext uri="{FF2B5EF4-FFF2-40B4-BE49-F238E27FC236}">
              <a16:creationId xmlns:a16="http://schemas.microsoft.com/office/drawing/2014/main" id="{E4E2D7BC-DE05-4245-BD06-2033C6746DD8}"/>
            </a:ext>
          </a:extLst>
        </xdr:cNvPr>
        <xdr:cNvSpPr txBox="1"/>
      </xdr:nvSpPr>
      <xdr:spPr>
        <a:xfrm>
          <a:off x="14389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160038</xdr:rowOff>
    </xdr:from>
    <xdr:ext cx="405111" cy="259045"/>
    <xdr:sp macro="" textlink="">
      <xdr:nvSpPr>
        <xdr:cNvPr id="685" name="n_3mainValue【消防施設】&#10;有形固定資産減価償却率">
          <a:extLst>
            <a:ext uri="{FF2B5EF4-FFF2-40B4-BE49-F238E27FC236}">
              <a16:creationId xmlns:a16="http://schemas.microsoft.com/office/drawing/2014/main" id="{7CDACEAB-0B85-4895-9C01-25890CEE2D8E}"/>
            </a:ext>
          </a:extLst>
        </xdr:cNvPr>
        <xdr:cNvSpPr txBox="1"/>
      </xdr:nvSpPr>
      <xdr:spPr>
        <a:xfrm>
          <a:off x="13500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116222</xdr:rowOff>
    </xdr:from>
    <xdr:ext cx="405111" cy="259045"/>
    <xdr:sp macro="" textlink="">
      <xdr:nvSpPr>
        <xdr:cNvPr id="686" name="n_4mainValue【消防施設】&#10;有形固定資産減価償却率">
          <a:extLst>
            <a:ext uri="{FF2B5EF4-FFF2-40B4-BE49-F238E27FC236}">
              <a16:creationId xmlns:a16="http://schemas.microsoft.com/office/drawing/2014/main" id="{0446CE69-527E-4524-B599-DF286E06FC2A}"/>
            </a:ext>
          </a:extLst>
        </xdr:cNvPr>
        <xdr:cNvSpPr txBox="1"/>
      </xdr:nvSpPr>
      <xdr:spPr>
        <a:xfrm>
          <a:off x="12611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A4AA8A07-FD79-4709-9263-1E6F92BEAB5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500B2CBA-55B0-436F-A96A-4C86D6F42B5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A90A0E44-FD85-41D6-A172-86A9291D20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8B0F8F3D-6D89-4B4B-91D3-9B383064DF0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A731B1BC-4A41-43D3-97A9-FE317F3842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C7C01EF6-B16D-42B8-9E4F-FBCD31707FF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7BBAA845-81D2-433F-8DD3-373657FFA1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82371096-2472-45DA-8D2C-514AD86F5DB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88D929AC-5853-43F9-9C5D-48C353C41F1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56E25772-A41E-4B0F-9E85-BE9E6674771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A06FFFA1-0A83-4673-A2C7-AE0CB51F994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9AC0F220-B6CB-41CA-B1E0-87B596964F8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56B130DB-3525-47ED-B35B-AA8AD9A2493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689BA900-004F-42EA-B822-400BC8CCE5D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BA578D85-42F7-41B2-B397-4FFECDB28F7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AADCE82F-B4CE-46B3-93F2-1997EA49009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F8E522A-E3F6-4168-A463-18AC793A954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C5EC86F9-682C-4723-85E2-47821A463C0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6B65792-EDEE-4341-8F81-2FD3B3E9C26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99CB58AA-6488-454B-B1CB-74AEE3B8F60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39352F33-863C-4606-9044-CD78A77E65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53654985-458E-4987-94DC-FA4C52B2AEF4}"/>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B082CFDD-EE0E-4B2F-A97B-75D6F42EED27}"/>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A7E28CC6-D2AE-4F6D-B425-34C87D843A4F}"/>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1" name="【消防施設】&#10;一人当たり面積最大値テキスト">
          <a:extLst>
            <a:ext uri="{FF2B5EF4-FFF2-40B4-BE49-F238E27FC236}">
              <a16:creationId xmlns:a16="http://schemas.microsoft.com/office/drawing/2014/main" id="{6BB71917-0208-469D-9F64-4FE1D37C5979}"/>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2" name="直線コネクタ 711">
          <a:extLst>
            <a:ext uri="{FF2B5EF4-FFF2-40B4-BE49-F238E27FC236}">
              <a16:creationId xmlns:a16="http://schemas.microsoft.com/office/drawing/2014/main" id="{7C388542-DEC7-4690-9319-64BF50E968FF}"/>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3" name="【消防施設】&#10;一人当たり面積平均値テキスト">
          <a:extLst>
            <a:ext uri="{FF2B5EF4-FFF2-40B4-BE49-F238E27FC236}">
              <a16:creationId xmlns:a16="http://schemas.microsoft.com/office/drawing/2014/main" id="{7EC58F11-DB30-4AF4-A97F-8D72E20CF28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4" name="フローチャート: 判断 713">
          <a:extLst>
            <a:ext uri="{FF2B5EF4-FFF2-40B4-BE49-F238E27FC236}">
              <a16:creationId xmlns:a16="http://schemas.microsoft.com/office/drawing/2014/main" id="{A28B878A-1C02-4403-9D87-952D29A34253}"/>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5" name="フローチャート: 判断 714">
          <a:extLst>
            <a:ext uri="{FF2B5EF4-FFF2-40B4-BE49-F238E27FC236}">
              <a16:creationId xmlns:a16="http://schemas.microsoft.com/office/drawing/2014/main" id="{6EAAE7ED-1260-4F43-9A56-B9556F15BEEC}"/>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6" name="フローチャート: 判断 715">
          <a:extLst>
            <a:ext uri="{FF2B5EF4-FFF2-40B4-BE49-F238E27FC236}">
              <a16:creationId xmlns:a16="http://schemas.microsoft.com/office/drawing/2014/main" id="{DF8B64F7-F016-4C71-9296-3AA3DF808E0F}"/>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7" name="フローチャート: 判断 716">
          <a:extLst>
            <a:ext uri="{FF2B5EF4-FFF2-40B4-BE49-F238E27FC236}">
              <a16:creationId xmlns:a16="http://schemas.microsoft.com/office/drawing/2014/main" id="{E0D6174D-325F-46A3-B16F-21F62E3F0DE5}"/>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8" name="フローチャート: 判断 717">
          <a:extLst>
            <a:ext uri="{FF2B5EF4-FFF2-40B4-BE49-F238E27FC236}">
              <a16:creationId xmlns:a16="http://schemas.microsoft.com/office/drawing/2014/main" id="{7FAD17ED-DBD0-4B00-9E51-D17BFDEC189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254BE50-B332-4818-BDE9-B1392748933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B65745F-76D1-46B3-B758-BCFC2F08BF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D0CD97C-5CAB-4F38-879F-FFEC7116FBE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09F61CF-13D4-486B-8484-43729D1B8A1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76D27B2-98D2-47C5-A26A-AC2FD8240CD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24" name="楕円 723">
          <a:extLst>
            <a:ext uri="{FF2B5EF4-FFF2-40B4-BE49-F238E27FC236}">
              <a16:creationId xmlns:a16="http://schemas.microsoft.com/office/drawing/2014/main" id="{86D37C68-B42C-4DFB-BF66-3F3068432F79}"/>
            </a:ext>
          </a:extLst>
        </xdr:cNvPr>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725" name="【消防施設】&#10;一人当たり面積該当値テキスト">
          <a:extLst>
            <a:ext uri="{FF2B5EF4-FFF2-40B4-BE49-F238E27FC236}">
              <a16:creationId xmlns:a16="http://schemas.microsoft.com/office/drawing/2014/main" id="{E6385B36-FFCE-462E-8FFC-AF93E6149FE9}"/>
            </a:ext>
          </a:extLst>
        </xdr:cNvPr>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726" name="楕円 725">
          <a:extLst>
            <a:ext uri="{FF2B5EF4-FFF2-40B4-BE49-F238E27FC236}">
              <a16:creationId xmlns:a16="http://schemas.microsoft.com/office/drawing/2014/main" id="{1A5ADFFD-45EE-4AD0-B2B6-7AE957B65E24}"/>
            </a:ext>
          </a:extLst>
        </xdr:cNvPr>
        <xdr:cNvSpPr/>
      </xdr:nvSpPr>
      <xdr:spPr>
        <a:xfrm>
          <a:off x="21272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70104</xdr:rowOff>
    </xdr:to>
    <xdr:cxnSp macro="">
      <xdr:nvCxnSpPr>
        <xdr:cNvPr id="727" name="直線コネクタ 726">
          <a:extLst>
            <a:ext uri="{FF2B5EF4-FFF2-40B4-BE49-F238E27FC236}">
              <a16:creationId xmlns:a16="http://schemas.microsoft.com/office/drawing/2014/main" id="{0EDB3A2E-E80A-4E82-96D3-896EEE2D556C}"/>
            </a:ext>
          </a:extLst>
        </xdr:cNvPr>
        <xdr:cNvCxnSpPr/>
      </xdr:nvCxnSpPr>
      <xdr:spPr>
        <a:xfrm flipV="1">
          <a:off x="21323300" y="1446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19304</xdr:rowOff>
    </xdr:from>
    <xdr:to>
      <xdr:col>107</xdr:col>
      <xdr:colOff>101600</xdr:colOff>
      <xdr:row>84</xdr:row>
      <xdr:rowOff>120904</xdr:rowOff>
    </xdr:to>
    <xdr:sp macro="" textlink="">
      <xdr:nvSpPr>
        <xdr:cNvPr id="728" name="楕円 727">
          <a:extLst>
            <a:ext uri="{FF2B5EF4-FFF2-40B4-BE49-F238E27FC236}">
              <a16:creationId xmlns:a16="http://schemas.microsoft.com/office/drawing/2014/main" id="{3F20C60F-450E-413A-8645-034D6CE77747}"/>
            </a:ext>
          </a:extLst>
        </xdr:cNvPr>
        <xdr:cNvSpPr/>
      </xdr:nvSpPr>
      <xdr:spPr>
        <a:xfrm>
          <a:off x="2038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70104</xdr:rowOff>
    </xdr:to>
    <xdr:cxnSp macro="">
      <xdr:nvCxnSpPr>
        <xdr:cNvPr id="729" name="直線コネクタ 728">
          <a:extLst>
            <a:ext uri="{FF2B5EF4-FFF2-40B4-BE49-F238E27FC236}">
              <a16:creationId xmlns:a16="http://schemas.microsoft.com/office/drawing/2014/main" id="{3C4FB163-E2DF-4F81-83CA-C0287364BF62}"/>
            </a:ext>
          </a:extLst>
        </xdr:cNvPr>
        <xdr:cNvCxnSpPr/>
      </xdr:nvCxnSpPr>
      <xdr:spPr>
        <a:xfrm>
          <a:off x="20434300" y="1447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730" name="楕円 729">
          <a:extLst>
            <a:ext uri="{FF2B5EF4-FFF2-40B4-BE49-F238E27FC236}">
              <a16:creationId xmlns:a16="http://schemas.microsoft.com/office/drawing/2014/main" id="{638AF830-305F-401A-B957-CD935CE45106}"/>
            </a:ext>
          </a:extLst>
        </xdr:cNvPr>
        <xdr:cNvSpPr/>
      </xdr:nvSpPr>
      <xdr:spPr>
        <a:xfrm>
          <a:off x="19494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70104</xdr:rowOff>
    </xdr:from>
    <xdr:to>
      <xdr:col>107</xdr:col>
      <xdr:colOff>50800</xdr:colOff>
      <xdr:row>84</xdr:row>
      <xdr:rowOff>74676</xdr:rowOff>
    </xdr:to>
    <xdr:cxnSp macro="">
      <xdr:nvCxnSpPr>
        <xdr:cNvPr id="731" name="直線コネクタ 730">
          <a:extLst>
            <a:ext uri="{FF2B5EF4-FFF2-40B4-BE49-F238E27FC236}">
              <a16:creationId xmlns:a16="http://schemas.microsoft.com/office/drawing/2014/main" id="{7F4C43E0-216C-4579-97A2-730D8349F52D}"/>
            </a:ext>
          </a:extLst>
        </xdr:cNvPr>
        <xdr:cNvCxnSpPr/>
      </xdr:nvCxnSpPr>
      <xdr:spPr>
        <a:xfrm flipV="1">
          <a:off x="19545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32" name="楕円 731">
          <a:extLst>
            <a:ext uri="{FF2B5EF4-FFF2-40B4-BE49-F238E27FC236}">
              <a16:creationId xmlns:a16="http://schemas.microsoft.com/office/drawing/2014/main" id="{D6EA3DFA-F1AE-4544-A1FF-CF816C68B88F}"/>
            </a:ext>
          </a:extLst>
        </xdr:cNvPr>
        <xdr:cNvSpPr/>
      </xdr:nvSpPr>
      <xdr:spPr>
        <a:xfrm>
          <a:off x="18605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74676</xdr:rowOff>
    </xdr:from>
    <xdr:to>
      <xdr:col>102</xdr:col>
      <xdr:colOff>114300</xdr:colOff>
      <xdr:row>84</xdr:row>
      <xdr:rowOff>74676</xdr:rowOff>
    </xdr:to>
    <xdr:cxnSp macro="">
      <xdr:nvCxnSpPr>
        <xdr:cNvPr id="733" name="直線コネクタ 732">
          <a:extLst>
            <a:ext uri="{FF2B5EF4-FFF2-40B4-BE49-F238E27FC236}">
              <a16:creationId xmlns:a16="http://schemas.microsoft.com/office/drawing/2014/main" id="{A9E9A29A-0DE1-4461-9CA7-832E9EBC9302}"/>
            </a:ext>
          </a:extLst>
        </xdr:cNvPr>
        <xdr:cNvCxnSpPr/>
      </xdr:nvCxnSpPr>
      <xdr:spPr>
        <a:xfrm>
          <a:off x="18656300" y="14476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4" name="n_1aveValue【消防施設】&#10;一人当たり面積">
          <a:extLst>
            <a:ext uri="{FF2B5EF4-FFF2-40B4-BE49-F238E27FC236}">
              <a16:creationId xmlns:a16="http://schemas.microsoft.com/office/drawing/2014/main" id="{979A06DE-1D47-4217-968A-9ED687AD28EF}"/>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5" name="n_2aveValue【消防施設】&#10;一人当たり面積">
          <a:extLst>
            <a:ext uri="{FF2B5EF4-FFF2-40B4-BE49-F238E27FC236}">
              <a16:creationId xmlns:a16="http://schemas.microsoft.com/office/drawing/2014/main" id="{97612313-73FB-46D7-B68A-6E9CB7D22F83}"/>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6" name="n_3aveValue【消防施設】&#10;一人当たり面積">
          <a:extLst>
            <a:ext uri="{FF2B5EF4-FFF2-40B4-BE49-F238E27FC236}">
              <a16:creationId xmlns:a16="http://schemas.microsoft.com/office/drawing/2014/main" id="{07E80ACB-A500-4F0F-8DFA-954F1235D3E4}"/>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7" name="n_4aveValue【消防施設】&#10;一人当たり面積">
          <a:extLst>
            <a:ext uri="{FF2B5EF4-FFF2-40B4-BE49-F238E27FC236}">
              <a16:creationId xmlns:a16="http://schemas.microsoft.com/office/drawing/2014/main" id="{57840984-AAF5-4269-B7D3-36A87851E063}"/>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738" name="n_1mainValue【消防施設】&#10;一人当たり面積">
          <a:extLst>
            <a:ext uri="{FF2B5EF4-FFF2-40B4-BE49-F238E27FC236}">
              <a16:creationId xmlns:a16="http://schemas.microsoft.com/office/drawing/2014/main" id="{969F6F57-B992-43EB-BE9D-9D03743BFC19}"/>
            </a:ext>
          </a:extLst>
        </xdr:cNvPr>
        <xdr:cNvSpPr txBox="1"/>
      </xdr:nvSpPr>
      <xdr:spPr>
        <a:xfrm>
          <a:off x="21075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739" name="n_2mainValue【消防施設】&#10;一人当たり面積">
          <a:extLst>
            <a:ext uri="{FF2B5EF4-FFF2-40B4-BE49-F238E27FC236}">
              <a16:creationId xmlns:a16="http://schemas.microsoft.com/office/drawing/2014/main" id="{6D1C049E-51DC-4D0E-81E3-3EB02B7E6A7D}"/>
            </a:ext>
          </a:extLst>
        </xdr:cNvPr>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740" name="n_3mainValue【消防施設】&#10;一人当たり面積">
          <a:extLst>
            <a:ext uri="{FF2B5EF4-FFF2-40B4-BE49-F238E27FC236}">
              <a16:creationId xmlns:a16="http://schemas.microsoft.com/office/drawing/2014/main" id="{50227F18-3BAC-4932-8AB9-4EB2A012EC45}"/>
            </a:ext>
          </a:extLst>
        </xdr:cNvPr>
        <xdr:cNvSpPr txBox="1"/>
      </xdr:nvSpPr>
      <xdr:spPr>
        <a:xfrm>
          <a:off x="19310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41" name="n_4mainValue【消防施設】&#10;一人当たり面積">
          <a:extLst>
            <a:ext uri="{FF2B5EF4-FFF2-40B4-BE49-F238E27FC236}">
              <a16:creationId xmlns:a16="http://schemas.microsoft.com/office/drawing/2014/main" id="{CAA8713D-6353-40E9-9ADA-963F96890C53}"/>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7923E36F-CF76-484A-9877-A410A58E670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B278E6A5-1A03-4715-BD02-662894A1CD5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B192074-9C72-4523-9CDD-FE1C13F2D8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33DAAD53-A348-4AB7-9A13-7DDA073CB0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2EAD570-300A-44C3-989E-2F2C7C4B25B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D00A2100-0417-4677-A0C8-5ADB2FD91EC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52247232-B689-4DEF-84E7-80F81385E1E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6F8E50CD-1A86-4438-9D1F-326DF0968E0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74C0BD0F-8691-4138-8E88-E4EB882A1D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3FF58B0F-A6BB-4F67-AB11-314E5559529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D7513248-2D90-4533-BCC9-561D7DC25BB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E621D08F-4D1F-4DE7-9DCC-40F1E62DDB2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F5F47C3E-8D30-4833-8401-4DB385A7692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7B60A6C7-E531-469A-A1E3-1072B15A8A9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A7248EBD-E167-41F9-AE6B-32E07E49A7A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8302D502-01FC-4BC6-8BC8-FCF2E8DFB0B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E68F31EA-019D-4640-A465-7D791C7FCB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D659CF7B-CE30-448D-9206-A566606D8A7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519647F7-510D-45FD-8A94-DD5DBE8A6C0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0E677251-ECDB-4204-A05B-88E81E0693A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EF9E1DBE-5530-4B6E-8D91-24C48B93456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20595E77-ABA4-474A-B927-336AA0AE789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18D26D9F-68BC-4688-BD6F-7FE62A8F693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C3F86634-4DAB-444D-83D5-CC4301EDB3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43C73C44-7CCA-450C-96F1-D08D5D9486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7" name="直線コネクタ 766">
          <a:extLst>
            <a:ext uri="{FF2B5EF4-FFF2-40B4-BE49-F238E27FC236}">
              <a16:creationId xmlns:a16="http://schemas.microsoft.com/office/drawing/2014/main" id="{01BBC8D4-77B6-4BD2-A8F2-2AC8D83D533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8" name="【庁舎】&#10;有形固定資産減価償却率最小値テキスト">
          <a:extLst>
            <a:ext uri="{FF2B5EF4-FFF2-40B4-BE49-F238E27FC236}">
              <a16:creationId xmlns:a16="http://schemas.microsoft.com/office/drawing/2014/main" id="{FB4505C3-0460-40F9-90DF-70443780F55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9" name="直線コネクタ 768">
          <a:extLst>
            <a:ext uri="{FF2B5EF4-FFF2-40B4-BE49-F238E27FC236}">
              <a16:creationId xmlns:a16="http://schemas.microsoft.com/office/drawing/2014/main" id="{193E24EB-9C28-42CD-9D08-51E7D84B3B8A}"/>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70" name="【庁舎】&#10;有形固定資産減価償却率最大値テキスト">
          <a:extLst>
            <a:ext uri="{FF2B5EF4-FFF2-40B4-BE49-F238E27FC236}">
              <a16:creationId xmlns:a16="http://schemas.microsoft.com/office/drawing/2014/main" id="{3F720ACC-554D-44CB-B379-2158BE0AE77F}"/>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1" name="直線コネクタ 770">
          <a:extLst>
            <a:ext uri="{FF2B5EF4-FFF2-40B4-BE49-F238E27FC236}">
              <a16:creationId xmlns:a16="http://schemas.microsoft.com/office/drawing/2014/main" id="{0D9EFC48-C123-41C1-B04A-9100B4A139AF}"/>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72" name="【庁舎】&#10;有形固定資産減価償却率平均値テキスト">
          <a:extLst>
            <a:ext uri="{FF2B5EF4-FFF2-40B4-BE49-F238E27FC236}">
              <a16:creationId xmlns:a16="http://schemas.microsoft.com/office/drawing/2014/main" id="{71112764-688D-4DF0-9672-D1B8EAED102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3" name="フローチャート: 判断 772">
          <a:extLst>
            <a:ext uri="{FF2B5EF4-FFF2-40B4-BE49-F238E27FC236}">
              <a16:creationId xmlns:a16="http://schemas.microsoft.com/office/drawing/2014/main" id="{E3F570A5-75C9-4D9E-B81C-5AA8980654FA}"/>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4" name="フローチャート: 判断 773">
          <a:extLst>
            <a:ext uri="{FF2B5EF4-FFF2-40B4-BE49-F238E27FC236}">
              <a16:creationId xmlns:a16="http://schemas.microsoft.com/office/drawing/2014/main" id="{0D68DC8F-0A19-4910-BE24-3CD3456A319E}"/>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5" name="フローチャート: 判断 774">
          <a:extLst>
            <a:ext uri="{FF2B5EF4-FFF2-40B4-BE49-F238E27FC236}">
              <a16:creationId xmlns:a16="http://schemas.microsoft.com/office/drawing/2014/main" id="{7DFEBCC8-1DE7-4B37-9A86-91DED6719595}"/>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6" name="フローチャート: 判断 775">
          <a:extLst>
            <a:ext uri="{FF2B5EF4-FFF2-40B4-BE49-F238E27FC236}">
              <a16:creationId xmlns:a16="http://schemas.microsoft.com/office/drawing/2014/main" id="{F47151AB-F751-4CB6-9E0A-6F36F1D65E8D}"/>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43DB18F0-79A9-4828-A64F-8DE0D66E414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7197442-9532-4225-9ECE-CD11B691FC0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E771CC0-396A-4BFF-987C-720FCF4A84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91CA0DF-636D-4F4B-8BB7-B8FBE02B5B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5EBA6D9-5ABD-49F1-9A39-E6EE798A212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1DD3520-29AC-482F-9199-6E0AFDC2C3C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159294</xdr:rowOff>
    </xdr:from>
    <xdr:to>
      <xdr:col>85</xdr:col>
      <xdr:colOff>177800</xdr:colOff>
      <xdr:row>108</xdr:row>
      <xdr:rowOff>89444</xdr:rowOff>
    </xdr:to>
    <xdr:sp macro="" textlink="">
      <xdr:nvSpPr>
        <xdr:cNvPr id="783" name="楕円 782">
          <a:extLst>
            <a:ext uri="{FF2B5EF4-FFF2-40B4-BE49-F238E27FC236}">
              <a16:creationId xmlns:a16="http://schemas.microsoft.com/office/drawing/2014/main" id="{B319E904-C5CA-4E8C-A87C-049C18BAAC84}"/>
            </a:ext>
          </a:extLst>
        </xdr:cNvPr>
        <xdr:cNvSpPr/>
      </xdr:nvSpPr>
      <xdr:spPr>
        <a:xfrm>
          <a:off x="162687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137721</xdr:rowOff>
    </xdr:from>
    <xdr:ext cx="405111" cy="259045"/>
    <xdr:sp macro="" textlink="">
      <xdr:nvSpPr>
        <xdr:cNvPr id="784" name="【庁舎】&#10;有形固定資産減価償却率該当値テキスト">
          <a:extLst>
            <a:ext uri="{FF2B5EF4-FFF2-40B4-BE49-F238E27FC236}">
              <a16:creationId xmlns:a16="http://schemas.microsoft.com/office/drawing/2014/main" id="{245F0862-D037-4DB3-943C-75FEE1F95CE3}"/>
            </a:ext>
          </a:extLst>
        </xdr:cNvPr>
        <xdr:cNvSpPr txBox="1"/>
      </xdr:nvSpPr>
      <xdr:spPr>
        <a:xfrm>
          <a:off x="16357600"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121738</xdr:rowOff>
    </xdr:from>
    <xdr:to>
      <xdr:col>81</xdr:col>
      <xdr:colOff>101600</xdr:colOff>
      <xdr:row>108</xdr:row>
      <xdr:rowOff>51888</xdr:rowOff>
    </xdr:to>
    <xdr:sp macro="" textlink="">
      <xdr:nvSpPr>
        <xdr:cNvPr id="785" name="楕円 784">
          <a:extLst>
            <a:ext uri="{FF2B5EF4-FFF2-40B4-BE49-F238E27FC236}">
              <a16:creationId xmlns:a16="http://schemas.microsoft.com/office/drawing/2014/main" id="{0585CBB8-D86B-47E9-B04B-922D31CB48EF}"/>
            </a:ext>
          </a:extLst>
        </xdr:cNvPr>
        <xdr:cNvSpPr/>
      </xdr:nvSpPr>
      <xdr:spPr>
        <a:xfrm>
          <a:off x="15430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xdr:rowOff>
    </xdr:from>
    <xdr:to>
      <xdr:col>85</xdr:col>
      <xdr:colOff>127000</xdr:colOff>
      <xdr:row>108</xdr:row>
      <xdr:rowOff>38644</xdr:rowOff>
    </xdr:to>
    <xdr:cxnSp macro="">
      <xdr:nvCxnSpPr>
        <xdr:cNvPr id="786" name="直線コネクタ 785">
          <a:extLst>
            <a:ext uri="{FF2B5EF4-FFF2-40B4-BE49-F238E27FC236}">
              <a16:creationId xmlns:a16="http://schemas.microsoft.com/office/drawing/2014/main" id="{399B1A51-FBA4-4774-8AA4-57C51E26C89D}"/>
            </a:ext>
          </a:extLst>
        </xdr:cNvPr>
        <xdr:cNvCxnSpPr/>
      </xdr:nvCxnSpPr>
      <xdr:spPr>
        <a:xfrm>
          <a:off x="15481300" y="185176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64588</xdr:rowOff>
    </xdr:from>
    <xdr:to>
      <xdr:col>76</xdr:col>
      <xdr:colOff>165100</xdr:colOff>
      <xdr:row>108</xdr:row>
      <xdr:rowOff>166188</xdr:rowOff>
    </xdr:to>
    <xdr:sp macro="" textlink="">
      <xdr:nvSpPr>
        <xdr:cNvPr id="787" name="楕円 786">
          <a:extLst>
            <a:ext uri="{FF2B5EF4-FFF2-40B4-BE49-F238E27FC236}">
              <a16:creationId xmlns:a16="http://schemas.microsoft.com/office/drawing/2014/main" id="{B8A1B6AB-4954-48AC-A3BC-CA6C199046AC}"/>
            </a:ext>
          </a:extLst>
        </xdr:cNvPr>
        <xdr:cNvSpPr/>
      </xdr:nvSpPr>
      <xdr:spPr>
        <a:xfrm>
          <a:off x="14541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xdr:rowOff>
    </xdr:from>
    <xdr:to>
      <xdr:col>81</xdr:col>
      <xdr:colOff>50800</xdr:colOff>
      <xdr:row>108</xdr:row>
      <xdr:rowOff>115388</xdr:rowOff>
    </xdr:to>
    <xdr:cxnSp macro="">
      <xdr:nvCxnSpPr>
        <xdr:cNvPr id="788" name="直線コネクタ 787">
          <a:extLst>
            <a:ext uri="{FF2B5EF4-FFF2-40B4-BE49-F238E27FC236}">
              <a16:creationId xmlns:a16="http://schemas.microsoft.com/office/drawing/2014/main" id="{BB01099E-7DB6-4815-9FB5-2B983316CDED}"/>
            </a:ext>
          </a:extLst>
        </xdr:cNvPr>
        <xdr:cNvCxnSpPr/>
      </xdr:nvCxnSpPr>
      <xdr:spPr>
        <a:xfrm flipV="1">
          <a:off x="14592300" y="185176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31931</xdr:rowOff>
    </xdr:from>
    <xdr:to>
      <xdr:col>72</xdr:col>
      <xdr:colOff>38100</xdr:colOff>
      <xdr:row>108</xdr:row>
      <xdr:rowOff>133531</xdr:rowOff>
    </xdr:to>
    <xdr:sp macro="" textlink="">
      <xdr:nvSpPr>
        <xdr:cNvPr id="789" name="楕円 788">
          <a:extLst>
            <a:ext uri="{FF2B5EF4-FFF2-40B4-BE49-F238E27FC236}">
              <a16:creationId xmlns:a16="http://schemas.microsoft.com/office/drawing/2014/main" id="{99ED2E80-026D-466D-8C57-923DEECC9B10}"/>
            </a:ext>
          </a:extLst>
        </xdr:cNvPr>
        <xdr:cNvSpPr/>
      </xdr:nvSpPr>
      <xdr:spPr>
        <a:xfrm>
          <a:off x="13652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82731</xdr:rowOff>
    </xdr:from>
    <xdr:to>
      <xdr:col>76</xdr:col>
      <xdr:colOff>114300</xdr:colOff>
      <xdr:row>108</xdr:row>
      <xdr:rowOff>115388</xdr:rowOff>
    </xdr:to>
    <xdr:cxnSp macro="">
      <xdr:nvCxnSpPr>
        <xdr:cNvPr id="790" name="直線コネクタ 789">
          <a:extLst>
            <a:ext uri="{FF2B5EF4-FFF2-40B4-BE49-F238E27FC236}">
              <a16:creationId xmlns:a16="http://schemas.microsoft.com/office/drawing/2014/main" id="{19558C4A-46B9-4123-95F6-33865ABDEF0E}"/>
            </a:ext>
          </a:extLst>
        </xdr:cNvPr>
        <xdr:cNvCxnSpPr/>
      </xdr:nvCxnSpPr>
      <xdr:spPr>
        <a:xfrm>
          <a:off x="13703300" y="185993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27032</xdr:rowOff>
    </xdr:from>
    <xdr:to>
      <xdr:col>67</xdr:col>
      <xdr:colOff>101600</xdr:colOff>
      <xdr:row>108</xdr:row>
      <xdr:rowOff>128632</xdr:rowOff>
    </xdr:to>
    <xdr:sp macro="" textlink="">
      <xdr:nvSpPr>
        <xdr:cNvPr id="791" name="楕円 790">
          <a:extLst>
            <a:ext uri="{FF2B5EF4-FFF2-40B4-BE49-F238E27FC236}">
              <a16:creationId xmlns:a16="http://schemas.microsoft.com/office/drawing/2014/main" id="{F6F6FD4F-C575-43B3-BFBB-C76793064351}"/>
            </a:ext>
          </a:extLst>
        </xdr:cNvPr>
        <xdr:cNvSpPr/>
      </xdr:nvSpPr>
      <xdr:spPr>
        <a:xfrm>
          <a:off x="12763500" y="18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77832</xdr:rowOff>
    </xdr:from>
    <xdr:to>
      <xdr:col>71</xdr:col>
      <xdr:colOff>177800</xdr:colOff>
      <xdr:row>108</xdr:row>
      <xdr:rowOff>82731</xdr:rowOff>
    </xdr:to>
    <xdr:cxnSp macro="">
      <xdr:nvCxnSpPr>
        <xdr:cNvPr id="792" name="直線コネクタ 791">
          <a:extLst>
            <a:ext uri="{FF2B5EF4-FFF2-40B4-BE49-F238E27FC236}">
              <a16:creationId xmlns:a16="http://schemas.microsoft.com/office/drawing/2014/main" id="{9EC82559-96E8-49C9-AFFC-EFDD8EABFA15}"/>
            </a:ext>
          </a:extLst>
        </xdr:cNvPr>
        <xdr:cNvCxnSpPr/>
      </xdr:nvCxnSpPr>
      <xdr:spPr>
        <a:xfrm>
          <a:off x="12814300" y="185944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3" name="n_1aveValue【庁舎】&#10;有形固定資産減価償却率">
          <a:extLst>
            <a:ext uri="{FF2B5EF4-FFF2-40B4-BE49-F238E27FC236}">
              <a16:creationId xmlns:a16="http://schemas.microsoft.com/office/drawing/2014/main" id="{1EB4CDDF-4E79-4262-8A15-24BA5F3AC431}"/>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4" name="n_2aveValue【庁舎】&#10;有形固定資産減価償却率">
          <a:extLst>
            <a:ext uri="{FF2B5EF4-FFF2-40B4-BE49-F238E27FC236}">
              <a16:creationId xmlns:a16="http://schemas.microsoft.com/office/drawing/2014/main" id="{2799E582-7DE7-4528-A768-3BAA6376087B}"/>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5" name="n_3aveValue【庁舎】&#10;有形固定資産減価償却率">
          <a:extLst>
            <a:ext uri="{FF2B5EF4-FFF2-40B4-BE49-F238E27FC236}">
              <a16:creationId xmlns:a16="http://schemas.microsoft.com/office/drawing/2014/main" id="{45FE3A9E-52AD-41C4-8A9E-33845CB85228}"/>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6" name="n_4aveValue【庁舎】&#10;有形固定資産減価償却率">
          <a:extLst>
            <a:ext uri="{FF2B5EF4-FFF2-40B4-BE49-F238E27FC236}">
              <a16:creationId xmlns:a16="http://schemas.microsoft.com/office/drawing/2014/main" id="{288FFEC8-85A7-46CA-B51F-22DF98B0F596}"/>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43015</xdr:rowOff>
    </xdr:from>
    <xdr:ext cx="405111" cy="259045"/>
    <xdr:sp macro="" textlink="">
      <xdr:nvSpPr>
        <xdr:cNvPr id="797" name="n_1mainValue【庁舎】&#10;有形固定資産減価償却率">
          <a:extLst>
            <a:ext uri="{FF2B5EF4-FFF2-40B4-BE49-F238E27FC236}">
              <a16:creationId xmlns:a16="http://schemas.microsoft.com/office/drawing/2014/main" id="{757ABD5E-41C6-42F4-B5AB-E1FB80CD7F5D}"/>
            </a:ext>
          </a:extLst>
        </xdr:cNvPr>
        <xdr:cNvSpPr txBox="1"/>
      </xdr:nvSpPr>
      <xdr:spPr>
        <a:xfrm>
          <a:off x="15266044" y="185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157315</xdr:rowOff>
    </xdr:from>
    <xdr:ext cx="405111" cy="259045"/>
    <xdr:sp macro="" textlink="">
      <xdr:nvSpPr>
        <xdr:cNvPr id="798" name="n_2mainValue【庁舎】&#10;有形固定資産減価償却率">
          <a:extLst>
            <a:ext uri="{FF2B5EF4-FFF2-40B4-BE49-F238E27FC236}">
              <a16:creationId xmlns:a16="http://schemas.microsoft.com/office/drawing/2014/main" id="{22606031-63F0-49C6-92EB-5F98CF83FF27}"/>
            </a:ext>
          </a:extLst>
        </xdr:cNvPr>
        <xdr:cNvSpPr txBox="1"/>
      </xdr:nvSpPr>
      <xdr:spPr>
        <a:xfrm>
          <a:off x="143897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124658</xdr:rowOff>
    </xdr:from>
    <xdr:ext cx="405111" cy="259045"/>
    <xdr:sp macro="" textlink="">
      <xdr:nvSpPr>
        <xdr:cNvPr id="799" name="n_3mainValue【庁舎】&#10;有形固定資産減価償却率">
          <a:extLst>
            <a:ext uri="{FF2B5EF4-FFF2-40B4-BE49-F238E27FC236}">
              <a16:creationId xmlns:a16="http://schemas.microsoft.com/office/drawing/2014/main" id="{4F6D4048-8CE1-4ADF-80B3-713628CE8F25}"/>
            </a:ext>
          </a:extLst>
        </xdr:cNvPr>
        <xdr:cNvSpPr txBox="1"/>
      </xdr:nvSpPr>
      <xdr:spPr>
        <a:xfrm>
          <a:off x="13500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119759</xdr:rowOff>
    </xdr:from>
    <xdr:ext cx="405111" cy="259045"/>
    <xdr:sp macro="" textlink="">
      <xdr:nvSpPr>
        <xdr:cNvPr id="800" name="n_4mainValue【庁舎】&#10;有形固定資産減価償却率">
          <a:extLst>
            <a:ext uri="{FF2B5EF4-FFF2-40B4-BE49-F238E27FC236}">
              <a16:creationId xmlns:a16="http://schemas.microsoft.com/office/drawing/2014/main" id="{AD150D66-EDA0-4A21-B1FA-201A916A5013}"/>
            </a:ext>
          </a:extLst>
        </xdr:cNvPr>
        <xdr:cNvSpPr txBox="1"/>
      </xdr:nvSpPr>
      <xdr:spPr>
        <a:xfrm>
          <a:off x="12611744" y="1863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ECD4C38F-FD9A-4F57-908E-19712A85BC3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E48AE3E9-327B-442B-BFB3-534D5CD768A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610AC757-AD12-45AB-9BCA-D62781DF490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C6513035-B8AC-49A8-89B1-482D0C8919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9FB0F3C0-2CEB-40CE-979A-55CD19BFDF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81FE3612-99F1-482B-B310-3FA1B3FD8B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B6B73F98-4053-4E71-8E6D-2422355399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D2685CF-980A-48BE-8D5B-483D33BF53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489AAD11-E6B6-46F4-9C73-C8D5F2AC33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1317E535-18C8-459B-97CE-30AE2F682D2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16FEBBDA-B9D0-4B91-A784-1DBD92FD9C7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B9A358F7-19B1-4896-8C6D-38C18076FBE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171D8BD6-88AF-4AB3-A926-27438BAA348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C50A1B27-E731-45BC-96B2-4599A512C90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2B508AEF-0624-4D47-B657-D1F19B52CA3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F54156D7-D505-45B6-9AC3-8F111D7DCAD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457333DA-20ED-400A-BCF3-287FC2D0C57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46CCAC81-6C3D-483A-B94D-182A2BA5967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395B3A44-D14E-4C4E-817E-F403641D8EE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5FC3D116-31D0-4658-B2E0-68B5EA2E35F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DB392F44-F4E7-4F6F-A147-E04B07239B1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1846F0E0-B87F-4D49-8595-73B55E09BCC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E6A40B9D-842E-4CBB-A7E1-559CAA099CC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66560DF3-E3DD-43E0-816E-5E8E15F483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2326EE56-4EF5-409E-976D-2C6BF5A66CD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9EFB8E28-496E-49D5-90A5-FF95919ABA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7" name="直線コネクタ 826">
          <a:extLst>
            <a:ext uri="{FF2B5EF4-FFF2-40B4-BE49-F238E27FC236}">
              <a16:creationId xmlns:a16="http://schemas.microsoft.com/office/drawing/2014/main" id="{2137F88D-1E08-4BE0-942B-150CF531D8E2}"/>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8" name="【庁舎】&#10;一人当たり面積最小値テキスト">
          <a:extLst>
            <a:ext uri="{FF2B5EF4-FFF2-40B4-BE49-F238E27FC236}">
              <a16:creationId xmlns:a16="http://schemas.microsoft.com/office/drawing/2014/main" id="{5A3B62B4-6619-4BA8-876B-B10B8AC615D4}"/>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9" name="直線コネクタ 828">
          <a:extLst>
            <a:ext uri="{FF2B5EF4-FFF2-40B4-BE49-F238E27FC236}">
              <a16:creationId xmlns:a16="http://schemas.microsoft.com/office/drawing/2014/main" id="{18FA4426-4AD4-4E00-A822-0758B559D1D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30" name="【庁舎】&#10;一人当たり面積最大値テキスト">
          <a:extLst>
            <a:ext uri="{FF2B5EF4-FFF2-40B4-BE49-F238E27FC236}">
              <a16:creationId xmlns:a16="http://schemas.microsoft.com/office/drawing/2014/main" id="{BA9EDE16-9023-4215-87A8-B059AAEEA912}"/>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1" name="直線コネクタ 830">
          <a:extLst>
            <a:ext uri="{FF2B5EF4-FFF2-40B4-BE49-F238E27FC236}">
              <a16:creationId xmlns:a16="http://schemas.microsoft.com/office/drawing/2014/main" id="{7B9B9D49-C9A1-4212-95F4-98972542EDCD}"/>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2" name="【庁舎】&#10;一人当たり面積平均値テキスト">
          <a:extLst>
            <a:ext uri="{FF2B5EF4-FFF2-40B4-BE49-F238E27FC236}">
              <a16:creationId xmlns:a16="http://schemas.microsoft.com/office/drawing/2014/main" id="{51B2D32C-0AA6-446F-97FC-912F4A9DD5A6}"/>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3" name="フローチャート: 判断 832">
          <a:extLst>
            <a:ext uri="{FF2B5EF4-FFF2-40B4-BE49-F238E27FC236}">
              <a16:creationId xmlns:a16="http://schemas.microsoft.com/office/drawing/2014/main" id="{8D110B16-DC2F-4675-8593-409C375DEB12}"/>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4" name="フローチャート: 判断 833">
          <a:extLst>
            <a:ext uri="{FF2B5EF4-FFF2-40B4-BE49-F238E27FC236}">
              <a16:creationId xmlns:a16="http://schemas.microsoft.com/office/drawing/2014/main" id="{F6E795EF-FF4B-4FC3-ADE9-9E177FD6CB11}"/>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5" name="フローチャート: 判断 834">
          <a:extLst>
            <a:ext uri="{FF2B5EF4-FFF2-40B4-BE49-F238E27FC236}">
              <a16:creationId xmlns:a16="http://schemas.microsoft.com/office/drawing/2014/main" id="{FD09C746-3BAB-4BDF-9EAB-0E951570D901}"/>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6" name="フローチャート: 判断 835">
          <a:extLst>
            <a:ext uri="{FF2B5EF4-FFF2-40B4-BE49-F238E27FC236}">
              <a16:creationId xmlns:a16="http://schemas.microsoft.com/office/drawing/2014/main" id="{28586DF9-D96F-4347-87AB-B70BB65EAD03}"/>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7" name="フローチャート: 判断 836">
          <a:extLst>
            <a:ext uri="{FF2B5EF4-FFF2-40B4-BE49-F238E27FC236}">
              <a16:creationId xmlns:a16="http://schemas.microsoft.com/office/drawing/2014/main" id="{50BA15E2-0686-4D19-9767-6AFA6BE1D53A}"/>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A4FCABB5-3B0B-4146-80C7-3953FDB1CE2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D5480F6-BD99-4E22-A151-BC10DBD8307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FEF99D7-0F96-4281-806A-6DFB8597424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62EB0236-0228-4CF8-ADDF-C00A9BB76C0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265749A5-F2B9-4CDA-B2BC-9B164907EAD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110308</xdr:rowOff>
    </xdr:from>
    <xdr:to>
      <xdr:col>116</xdr:col>
      <xdr:colOff>114300</xdr:colOff>
      <xdr:row>109</xdr:row>
      <xdr:rowOff>40458</xdr:rowOff>
    </xdr:to>
    <xdr:sp macro="" textlink="">
      <xdr:nvSpPr>
        <xdr:cNvPr id="843" name="楕円 842">
          <a:extLst>
            <a:ext uri="{FF2B5EF4-FFF2-40B4-BE49-F238E27FC236}">
              <a16:creationId xmlns:a16="http://schemas.microsoft.com/office/drawing/2014/main" id="{C54FE918-A256-4EEA-AE1F-0534CD2ADFC6}"/>
            </a:ext>
          </a:extLst>
        </xdr:cNvPr>
        <xdr:cNvSpPr/>
      </xdr:nvSpPr>
      <xdr:spPr>
        <a:xfrm>
          <a:off x="221107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25235</xdr:rowOff>
    </xdr:from>
    <xdr:ext cx="469744" cy="259045"/>
    <xdr:sp macro="" textlink="">
      <xdr:nvSpPr>
        <xdr:cNvPr id="844" name="【庁舎】&#10;一人当たり面積該当値テキスト">
          <a:extLst>
            <a:ext uri="{FF2B5EF4-FFF2-40B4-BE49-F238E27FC236}">
              <a16:creationId xmlns:a16="http://schemas.microsoft.com/office/drawing/2014/main" id="{2BF4C27D-B746-4452-81C2-B36AEFC73EFC}"/>
            </a:ext>
          </a:extLst>
        </xdr:cNvPr>
        <xdr:cNvSpPr txBox="1"/>
      </xdr:nvSpPr>
      <xdr:spPr>
        <a:xfrm>
          <a:off x="22199600" y="1854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113574</xdr:rowOff>
    </xdr:from>
    <xdr:to>
      <xdr:col>112</xdr:col>
      <xdr:colOff>38100</xdr:colOff>
      <xdr:row>109</xdr:row>
      <xdr:rowOff>43724</xdr:rowOff>
    </xdr:to>
    <xdr:sp macro="" textlink="">
      <xdr:nvSpPr>
        <xdr:cNvPr id="845" name="楕円 844">
          <a:extLst>
            <a:ext uri="{FF2B5EF4-FFF2-40B4-BE49-F238E27FC236}">
              <a16:creationId xmlns:a16="http://schemas.microsoft.com/office/drawing/2014/main" id="{DC0E7CB5-9C5F-44FC-B08D-2612690B0E7D}"/>
            </a:ext>
          </a:extLst>
        </xdr:cNvPr>
        <xdr:cNvSpPr/>
      </xdr:nvSpPr>
      <xdr:spPr>
        <a:xfrm>
          <a:off x="21272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161108</xdr:rowOff>
    </xdr:from>
    <xdr:to>
      <xdr:col>116</xdr:col>
      <xdr:colOff>63500</xdr:colOff>
      <xdr:row>108</xdr:row>
      <xdr:rowOff>164374</xdr:rowOff>
    </xdr:to>
    <xdr:cxnSp macro="">
      <xdr:nvCxnSpPr>
        <xdr:cNvPr id="846" name="直線コネクタ 845">
          <a:extLst>
            <a:ext uri="{FF2B5EF4-FFF2-40B4-BE49-F238E27FC236}">
              <a16:creationId xmlns:a16="http://schemas.microsoft.com/office/drawing/2014/main" id="{960A2071-34AB-4B7B-B520-9FEBEE57BB13}"/>
            </a:ext>
          </a:extLst>
        </xdr:cNvPr>
        <xdr:cNvCxnSpPr/>
      </xdr:nvCxnSpPr>
      <xdr:spPr>
        <a:xfrm flipV="1">
          <a:off x="21323300" y="186777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116839</xdr:rowOff>
    </xdr:from>
    <xdr:to>
      <xdr:col>107</xdr:col>
      <xdr:colOff>101600</xdr:colOff>
      <xdr:row>109</xdr:row>
      <xdr:rowOff>46989</xdr:rowOff>
    </xdr:to>
    <xdr:sp macro="" textlink="">
      <xdr:nvSpPr>
        <xdr:cNvPr id="847" name="楕円 846">
          <a:extLst>
            <a:ext uri="{FF2B5EF4-FFF2-40B4-BE49-F238E27FC236}">
              <a16:creationId xmlns:a16="http://schemas.microsoft.com/office/drawing/2014/main" id="{21488222-7788-49D6-97D0-0C5B8689308D}"/>
            </a:ext>
          </a:extLst>
        </xdr:cNvPr>
        <xdr:cNvSpPr/>
      </xdr:nvSpPr>
      <xdr:spPr>
        <a:xfrm>
          <a:off x="20383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164374</xdr:rowOff>
    </xdr:from>
    <xdr:to>
      <xdr:col>111</xdr:col>
      <xdr:colOff>177800</xdr:colOff>
      <xdr:row>108</xdr:row>
      <xdr:rowOff>167639</xdr:rowOff>
    </xdr:to>
    <xdr:cxnSp macro="">
      <xdr:nvCxnSpPr>
        <xdr:cNvPr id="848" name="直線コネクタ 847">
          <a:extLst>
            <a:ext uri="{FF2B5EF4-FFF2-40B4-BE49-F238E27FC236}">
              <a16:creationId xmlns:a16="http://schemas.microsoft.com/office/drawing/2014/main" id="{C437C2EC-DB04-4F90-B8F1-8E7F7B61FADA}"/>
            </a:ext>
          </a:extLst>
        </xdr:cNvPr>
        <xdr:cNvCxnSpPr/>
      </xdr:nvCxnSpPr>
      <xdr:spPr>
        <a:xfrm flipV="1">
          <a:off x="20434300" y="1868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120106</xdr:rowOff>
    </xdr:from>
    <xdr:to>
      <xdr:col>102</xdr:col>
      <xdr:colOff>165100</xdr:colOff>
      <xdr:row>109</xdr:row>
      <xdr:rowOff>50256</xdr:rowOff>
    </xdr:to>
    <xdr:sp macro="" textlink="">
      <xdr:nvSpPr>
        <xdr:cNvPr id="849" name="楕円 848">
          <a:extLst>
            <a:ext uri="{FF2B5EF4-FFF2-40B4-BE49-F238E27FC236}">
              <a16:creationId xmlns:a16="http://schemas.microsoft.com/office/drawing/2014/main" id="{81E33B71-56D5-4C0B-8ED3-6B51CFF51B60}"/>
            </a:ext>
          </a:extLst>
        </xdr:cNvPr>
        <xdr:cNvSpPr/>
      </xdr:nvSpPr>
      <xdr:spPr>
        <a:xfrm>
          <a:off x="19494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167639</xdr:rowOff>
    </xdr:from>
    <xdr:to>
      <xdr:col>107</xdr:col>
      <xdr:colOff>50800</xdr:colOff>
      <xdr:row>108</xdr:row>
      <xdr:rowOff>170906</xdr:rowOff>
    </xdr:to>
    <xdr:cxnSp macro="">
      <xdr:nvCxnSpPr>
        <xdr:cNvPr id="850" name="直線コネクタ 849">
          <a:extLst>
            <a:ext uri="{FF2B5EF4-FFF2-40B4-BE49-F238E27FC236}">
              <a16:creationId xmlns:a16="http://schemas.microsoft.com/office/drawing/2014/main" id="{74BDFD6D-7FD9-4F7D-A4A9-FFB2C8B21496}"/>
            </a:ext>
          </a:extLst>
        </xdr:cNvPr>
        <xdr:cNvCxnSpPr/>
      </xdr:nvCxnSpPr>
      <xdr:spPr>
        <a:xfrm flipV="1">
          <a:off x="19545300" y="186842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120106</xdr:rowOff>
    </xdr:from>
    <xdr:to>
      <xdr:col>98</xdr:col>
      <xdr:colOff>38100</xdr:colOff>
      <xdr:row>109</xdr:row>
      <xdr:rowOff>50256</xdr:rowOff>
    </xdr:to>
    <xdr:sp macro="" textlink="">
      <xdr:nvSpPr>
        <xdr:cNvPr id="851" name="楕円 850">
          <a:extLst>
            <a:ext uri="{FF2B5EF4-FFF2-40B4-BE49-F238E27FC236}">
              <a16:creationId xmlns:a16="http://schemas.microsoft.com/office/drawing/2014/main" id="{70035DD5-7A66-46D3-828D-C4414EE61463}"/>
            </a:ext>
          </a:extLst>
        </xdr:cNvPr>
        <xdr:cNvSpPr/>
      </xdr:nvSpPr>
      <xdr:spPr>
        <a:xfrm>
          <a:off x="18605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170906</xdr:rowOff>
    </xdr:from>
    <xdr:to>
      <xdr:col>102</xdr:col>
      <xdr:colOff>114300</xdr:colOff>
      <xdr:row>108</xdr:row>
      <xdr:rowOff>170906</xdr:rowOff>
    </xdr:to>
    <xdr:cxnSp macro="">
      <xdr:nvCxnSpPr>
        <xdr:cNvPr id="852" name="直線コネクタ 851">
          <a:extLst>
            <a:ext uri="{FF2B5EF4-FFF2-40B4-BE49-F238E27FC236}">
              <a16:creationId xmlns:a16="http://schemas.microsoft.com/office/drawing/2014/main" id="{40279C5A-790E-4453-B6F0-F551DD323E2D}"/>
            </a:ext>
          </a:extLst>
        </xdr:cNvPr>
        <xdr:cNvCxnSpPr/>
      </xdr:nvCxnSpPr>
      <xdr:spPr>
        <a:xfrm>
          <a:off x="18656300" y="1868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3" name="n_1aveValue【庁舎】&#10;一人当たり面積">
          <a:extLst>
            <a:ext uri="{FF2B5EF4-FFF2-40B4-BE49-F238E27FC236}">
              <a16:creationId xmlns:a16="http://schemas.microsoft.com/office/drawing/2014/main" id="{3E5223F9-1191-4879-95AF-584B6E01F313}"/>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4" name="n_2aveValue【庁舎】&#10;一人当たり面積">
          <a:extLst>
            <a:ext uri="{FF2B5EF4-FFF2-40B4-BE49-F238E27FC236}">
              <a16:creationId xmlns:a16="http://schemas.microsoft.com/office/drawing/2014/main" id="{2D1E2EEC-8F76-44D3-A03D-AB8F71A05299}"/>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5" name="n_3aveValue【庁舎】&#10;一人当たり面積">
          <a:extLst>
            <a:ext uri="{FF2B5EF4-FFF2-40B4-BE49-F238E27FC236}">
              <a16:creationId xmlns:a16="http://schemas.microsoft.com/office/drawing/2014/main" id="{85289A7D-4B10-4187-A9D3-9FFD05B854EE}"/>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6" name="n_4aveValue【庁舎】&#10;一人当たり面積">
          <a:extLst>
            <a:ext uri="{FF2B5EF4-FFF2-40B4-BE49-F238E27FC236}">
              <a16:creationId xmlns:a16="http://schemas.microsoft.com/office/drawing/2014/main" id="{BBA848B4-EA97-404B-9DB8-AAF4D3BDE25B}"/>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34851</xdr:rowOff>
    </xdr:from>
    <xdr:ext cx="469744" cy="259045"/>
    <xdr:sp macro="" textlink="">
      <xdr:nvSpPr>
        <xdr:cNvPr id="857" name="n_1mainValue【庁舎】&#10;一人当たり面積">
          <a:extLst>
            <a:ext uri="{FF2B5EF4-FFF2-40B4-BE49-F238E27FC236}">
              <a16:creationId xmlns:a16="http://schemas.microsoft.com/office/drawing/2014/main" id="{1B30E66F-74B5-44D6-925A-7225C80F1D08}"/>
            </a:ext>
          </a:extLst>
        </xdr:cNvPr>
        <xdr:cNvSpPr txBox="1"/>
      </xdr:nvSpPr>
      <xdr:spPr>
        <a:xfrm>
          <a:off x="210757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38116</xdr:rowOff>
    </xdr:from>
    <xdr:ext cx="469744" cy="259045"/>
    <xdr:sp macro="" textlink="">
      <xdr:nvSpPr>
        <xdr:cNvPr id="858" name="n_2mainValue【庁舎】&#10;一人当たり面積">
          <a:extLst>
            <a:ext uri="{FF2B5EF4-FFF2-40B4-BE49-F238E27FC236}">
              <a16:creationId xmlns:a16="http://schemas.microsoft.com/office/drawing/2014/main" id="{ED37852D-7E8B-453D-8A03-1A03ABA0D679}"/>
            </a:ext>
          </a:extLst>
        </xdr:cNvPr>
        <xdr:cNvSpPr txBox="1"/>
      </xdr:nvSpPr>
      <xdr:spPr>
        <a:xfrm>
          <a:off x="20199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41383</xdr:rowOff>
    </xdr:from>
    <xdr:ext cx="469744" cy="259045"/>
    <xdr:sp macro="" textlink="">
      <xdr:nvSpPr>
        <xdr:cNvPr id="859" name="n_3mainValue【庁舎】&#10;一人当たり面積">
          <a:extLst>
            <a:ext uri="{FF2B5EF4-FFF2-40B4-BE49-F238E27FC236}">
              <a16:creationId xmlns:a16="http://schemas.microsoft.com/office/drawing/2014/main" id="{719EAE8E-190F-42C9-A39A-9546FB8CC19E}"/>
            </a:ext>
          </a:extLst>
        </xdr:cNvPr>
        <xdr:cNvSpPr txBox="1"/>
      </xdr:nvSpPr>
      <xdr:spPr>
        <a:xfrm>
          <a:off x="193104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41383</xdr:rowOff>
    </xdr:from>
    <xdr:ext cx="469744" cy="259045"/>
    <xdr:sp macro="" textlink="">
      <xdr:nvSpPr>
        <xdr:cNvPr id="860" name="n_4mainValue【庁舎】&#10;一人当たり面積">
          <a:extLst>
            <a:ext uri="{FF2B5EF4-FFF2-40B4-BE49-F238E27FC236}">
              <a16:creationId xmlns:a16="http://schemas.microsoft.com/office/drawing/2014/main" id="{F7A6BE88-3031-4687-A1D4-A6480289BE65}"/>
            </a:ext>
          </a:extLst>
        </xdr:cNvPr>
        <xdr:cNvSpPr txBox="1"/>
      </xdr:nvSpPr>
      <xdr:spPr>
        <a:xfrm>
          <a:off x="184214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041D9ECE-F20B-4F42-AB77-B4EFCFF9641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C591FE8F-1BF5-4B28-BA1A-FEC48E1AE4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0B7D57E-36F1-46E3-B65C-93C64D1586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類似団体内平均値と比較して有形固定資産減価償却率が低いが、これは湖西市複合運動施設（アメニティプラザ、平成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年度建設）や新居体育館（平成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年度建設）、湖西市健康福祉センター（平成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年度建設）など、比較的新しい施設が多いためといえる。</a:t>
          </a:r>
          <a:endParaRPr lang="ja-JP" altLang="ja-JP" sz="1400">
            <a:effectLst/>
          </a:endParaRPr>
        </a:p>
        <a:p>
          <a:r>
            <a:rPr kumimoji="1" lang="ja-JP" altLang="ja-JP" sz="1100">
              <a:solidFill>
                <a:schemeClr val="dk1"/>
              </a:solidFill>
              <a:effectLst/>
              <a:latin typeface="+mn-lt"/>
              <a:ea typeface="+mn-ea"/>
              <a:cs typeface="+mn-cs"/>
            </a:rPr>
            <a:t>一方、</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などについて、昭和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年代に建設された古い施設が多いことから、類似団体</a:t>
          </a:r>
          <a:r>
            <a:rPr kumimoji="1" lang="ja-JP" altLang="en-US" sz="1100">
              <a:solidFill>
                <a:schemeClr val="dk1"/>
              </a:solidFill>
              <a:effectLst/>
              <a:latin typeface="+mn-lt"/>
              <a:ea typeface="+mn-ea"/>
              <a:cs typeface="+mn-cs"/>
            </a:rPr>
            <a:t>内平均値</a:t>
          </a:r>
          <a:r>
            <a:rPr kumimoji="1" lang="ja-JP" altLang="ja-JP" sz="1100">
              <a:solidFill>
                <a:schemeClr val="dk1"/>
              </a:solidFill>
              <a:effectLst/>
              <a:latin typeface="+mn-lt"/>
              <a:ea typeface="+mn-ea"/>
              <a:cs typeface="+mn-cs"/>
            </a:rPr>
            <a:t>と比較し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有形固定資産減価償却率が高く、老朽化が進んでいると判断される。</a:t>
          </a:r>
          <a:endParaRPr lang="ja-JP" altLang="ja-JP" sz="1400">
            <a:effectLst/>
          </a:endParaRPr>
        </a:p>
        <a:p>
          <a:r>
            <a:rPr kumimoji="1" lang="ja-JP" altLang="ja-JP" sz="1100">
              <a:solidFill>
                <a:schemeClr val="dk1"/>
              </a:solidFill>
              <a:effectLst/>
              <a:latin typeface="+mn-lt"/>
              <a:ea typeface="+mn-ea"/>
              <a:cs typeface="+mn-cs"/>
            </a:rPr>
            <a:t>とりわけ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については、有形固定資産減価償却率の高さに反して一人当たり面積が小さいことから、必要な広さを確保しつつ、周辺の公共施設との複合化などを含め、計画的な整備・改修を行っていく必要がある。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焼却施設再稼働に向けて大規模改修を実施し</a:t>
          </a:r>
          <a:r>
            <a:rPr kumimoji="1" lang="ja-JP" altLang="en-US" sz="1100">
              <a:solidFill>
                <a:schemeClr val="dk1"/>
              </a:solidFill>
              <a:effectLst/>
              <a:latin typeface="+mn-lt"/>
              <a:ea typeface="+mn-ea"/>
              <a:cs typeface="+mn-cs"/>
            </a:rPr>
            <a:t>た一方</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年度は固定資産の更新が少なかったため、有形固定</a:t>
          </a:r>
          <a:r>
            <a:rPr kumimoji="1" lang="ja-JP" altLang="ja-JP" sz="1100">
              <a:solidFill>
                <a:schemeClr val="dk1"/>
              </a:solidFill>
              <a:effectLst/>
              <a:latin typeface="+mn-lt"/>
              <a:ea typeface="+mn-ea"/>
              <a:cs typeface="+mn-cs"/>
            </a:rPr>
            <a:t>資産減価償却率は</a:t>
          </a:r>
          <a:r>
            <a:rPr kumimoji="1" lang="ja-JP" altLang="en-US" sz="1100">
              <a:solidFill>
                <a:schemeClr val="dk1"/>
              </a:solidFill>
              <a:effectLst/>
              <a:latin typeface="+mn-lt"/>
              <a:ea typeface="+mn-ea"/>
              <a:cs typeface="+mn-cs"/>
            </a:rPr>
            <a:t>上昇し</a:t>
          </a:r>
          <a:r>
            <a:rPr kumimoji="1" lang="ja-JP" altLang="ja-JP" sz="1100">
              <a:solidFill>
                <a:schemeClr val="dk1"/>
              </a:solidFill>
              <a:effectLst/>
              <a:latin typeface="+mn-lt"/>
              <a:ea typeface="+mn-ea"/>
              <a:cs typeface="+mn-cs"/>
            </a:rPr>
            <a:t>、類似団体内平均値</a:t>
          </a:r>
          <a:r>
            <a:rPr kumimoji="1" lang="ja-JP" altLang="en-US" sz="1100">
              <a:solidFill>
                <a:schemeClr val="dk1"/>
              </a:solidFill>
              <a:effectLst/>
              <a:latin typeface="+mn-lt"/>
              <a:ea typeface="+mn-ea"/>
              <a:cs typeface="+mn-cs"/>
            </a:rPr>
            <a:t>よりも高くなっている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28025074</v>
      </c>
      <c r="BO4" s="407"/>
      <c r="BP4" s="407"/>
      <c r="BQ4" s="407"/>
      <c r="BR4" s="407"/>
      <c r="BS4" s="407"/>
      <c r="BT4" s="407"/>
      <c r="BU4" s="408"/>
      <c r="BV4" s="406">
        <v>27261283</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8.8000000000000007</v>
      </c>
      <c r="CU4" s="413"/>
      <c r="CV4" s="413"/>
      <c r="CW4" s="413"/>
      <c r="CX4" s="413"/>
      <c r="CY4" s="413"/>
      <c r="CZ4" s="413"/>
      <c r="DA4" s="414"/>
      <c r="DB4" s="412">
        <v>6.2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26429190</v>
      </c>
      <c r="BO5" s="444"/>
      <c r="BP5" s="444"/>
      <c r="BQ5" s="444"/>
      <c r="BR5" s="444"/>
      <c r="BS5" s="444"/>
      <c r="BT5" s="444"/>
      <c r="BU5" s="445"/>
      <c r="BV5" s="443">
        <v>26004373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89.2</v>
      </c>
      <c r="CU5" s="441"/>
      <c r="CV5" s="441"/>
      <c r="CW5" s="441"/>
      <c r="CX5" s="441"/>
      <c r="CY5" s="441"/>
      <c r="CZ5" s="441"/>
      <c r="DA5" s="442"/>
      <c r="DB5" s="440">
        <v>92.6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98</v>
      </c>
      <c r="AV6" s="476"/>
      <c r="AW6" s="476"/>
      <c r="AX6" s="476"/>
      <c r="AY6" s="477" t="s">
        <v>99</v>
      </c>
      <c r="AZ6" s="478"/>
      <c r="BA6" s="478"/>
      <c r="BB6" s="478"/>
      <c r="BC6" s="478"/>
      <c r="BD6" s="478"/>
      <c r="BE6" s="478"/>
      <c r="BF6" s="478"/>
      <c r="BG6" s="478"/>
      <c r="BH6" s="478"/>
      <c r="BI6" s="478"/>
      <c r="BJ6" s="478"/>
      <c r="BK6" s="478"/>
      <c r="BL6" s="478"/>
      <c r="BM6" s="479"/>
      <c r="BN6" s="443">
        <v>1595884</v>
      </c>
      <c r="BO6" s="444"/>
      <c r="BP6" s="444"/>
      <c r="BQ6" s="444"/>
      <c r="BR6" s="444"/>
      <c r="BS6" s="444"/>
      <c r="BT6" s="444"/>
      <c r="BU6" s="445"/>
      <c r="BV6" s="443">
        <v>1256910</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89.2</v>
      </c>
      <c r="CU6" s="481"/>
      <c r="CV6" s="481"/>
      <c r="CW6" s="481"/>
      <c r="CX6" s="481"/>
      <c r="CY6" s="481"/>
      <c r="CZ6" s="481"/>
      <c r="DA6" s="482"/>
      <c r="DB6" s="480">
        <v>92.6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90</v>
      </c>
      <c r="AV7" s="476"/>
      <c r="AW7" s="476"/>
      <c r="AX7" s="476"/>
      <c r="AY7" s="477" t="s">
        <v>102</v>
      </c>
      <c r="AZ7" s="478"/>
      <c r="BA7" s="478"/>
      <c r="BB7" s="478"/>
      <c r="BC7" s="478"/>
      <c r="BD7" s="478"/>
      <c r="BE7" s="478"/>
      <c r="BF7" s="478"/>
      <c r="BG7" s="478"/>
      <c r="BH7" s="478"/>
      <c r="BI7" s="478"/>
      <c r="BJ7" s="478"/>
      <c r="BK7" s="478"/>
      <c r="BL7" s="478"/>
      <c r="BM7" s="479"/>
      <c r="BN7" s="443">
        <v>363388</v>
      </c>
      <c r="BO7" s="444"/>
      <c r="BP7" s="444"/>
      <c r="BQ7" s="444"/>
      <c r="BR7" s="444"/>
      <c r="BS7" s="444"/>
      <c r="BT7" s="444"/>
      <c r="BU7" s="445"/>
      <c r="BV7" s="443">
        <v>382008</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14060160</v>
      </c>
      <c r="CU7" s="444"/>
      <c r="CV7" s="444"/>
      <c r="CW7" s="444"/>
      <c r="CX7" s="444"/>
      <c r="CY7" s="444"/>
      <c r="CZ7" s="444"/>
      <c r="DA7" s="445"/>
      <c r="DB7" s="443">
        <v>14190040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1232496</v>
      </c>
      <c r="BO8" s="444"/>
      <c r="BP8" s="444"/>
      <c r="BQ8" s="444"/>
      <c r="BR8" s="444"/>
      <c r="BS8" s="444"/>
      <c r="BT8" s="444"/>
      <c r="BU8" s="445"/>
      <c r="BV8" s="443">
        <v>874902</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1.01</v>
      </c>
      <c r="CU8" s="484"/>
      <c r="CV8" s="484"/>
      <c r="CW8" s="484"/>
      <c r="CX8" s="484"/>
      <c r="CY8" s="484"/>
      <c r="CZ8" s="484"/>
      <c r="DA8" s="485"/>
      <c r="DB8" s="483">
        <v>1</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57885</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98</v>
      </c>
      <c r="AV9" s="476"/>
      <c r="AW9" s="476"/>
      <c r="AX9" s="476"/>
      <c r="AY9" s="477" t="s">
        <v>111</v>
      </c>
      <c r="AZ9" s="478"/>
      <c r="BA9" s="478"/>
      <c r="BB9" s="478"/>
      <c r="BC9" s="478"/>
      <c r="BD9" s="478"/>
      <c r="BE9" s="478"/>
      <c r="BF9" s="478"/>
      <c r="BG9" s="478"/>
      <c r="BH9" s="478"/>
      <c r="BI9" s="478"/>
      <c r="BJ9" s="478"/>
      <c r="BK9" s="478"/>
      <c r="BL9" s="478"/>
      <c r="BM9" s="479"/>
      <c r="BN9" s="443">
        <v>357594</v>
      </c>
      <c r="BO9" s="444"/>
      <c r="BP9" s="444"/>
      <c r="BQ9" s="444"/>
      <c r="BR9" s="444"/>
      <c r="BS9" s="444"/>
      <c r="BT9" s="444"/>
      <c r="BU9" s="445"/>
      <c r="BV9" s="443">
        <v>-1087612</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8.3000000000000007</v>
      </c>
      <c r="CU9" s="441"/>
      <c r="CV9" s="441"/>
      <c r="CW9" s="441"/>
      <c r="CX9" s="441"/>
      <c r="CY9" s="441"/>
      <c r="CZ9" s="441"/>
      <c r="DA9" s="442"/>
      <c r="DB9" s="440">
        <v>9</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59789</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300827</v>
      </c>
      <c r="BO10" s="444"/>
      <c r="BP10" s="444"/>
      <c r="BQ10" s="444"/>
      <c r="BR10" s="444"/>
      <c r="BS10" s="444"/>
      <c r="BT10" s="444"/>
      <c r="BU10" s="445"/>
      <c r="BV10" s="443">
        <v>117</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57216</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1435977</v>
      </c>
      <c r="BO12" s="444"/>
      <c r="BP12" s="444"/>
      <c r="BQ12" s="444"/>
      <c r="BR12" s="444"/>
      <c r="BS12" s="444"/>
      <c r="BT12" s="444"/>
      <c r="BU12" s="445"/>
      <c r="BV12" s="443">
        <v>967943</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53006</v>
      </c>
      <c r="S13" s="528"/>
      <c r="T13" s="528"/>
      <c r="U13" s="528"/>
      <c r="V13" s="529"/>
      <c r="W13" s="459" t="s">
        <v>131</v>
      </c>
      <c r="X13" s="460"/>
      <c r="Y13" s="460"/>
      <c r="Z13" s="460"/>
      <c r="AA13" s="460"/>
      <c r="AB13" s="450"/>
      <c r="AC13" s="494">
        <v>1370</v>
      </c>
      <c r="AD13" s="495"/>
      <c r="AE13" s="495"/>
      <c r="AF13" s="495"/>
      <c r="AG13" s="537"/>
      <c r="AH13" s="494">
        <v>1554</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-777556</v>
      </c>
      <c r="BO13" s="444"/>
      <c r="BP13" s="444"/>
      <c r="BQ13" s="444"/>
      <c r="BR13" s="444"/>
      <c r="BS13" s="444"/>
      <c r="BT13" s="444"/>
      <c r="BU13" s="445"/>
      <c r="BV13" s="443">
        <v>-2055438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5.3</v>
      </c>
      <c r="CU13" s="441"/>
      <c r="CV13" s="441"/>
      <c r="CW13" s="441"/>
      <c r="CX13" s="441"/>
      <c r="CY13" s="441"/>
      <c r="CZ13" s="441"/>
      <c r="DA13" s="442"/>
      <c r="DB13" s="440">
        <v>4.9000000000000004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58079</v>
      </c>
      <c r="S14" s="528"/>
      <c r="T14" s="528"/>
      <c r="U14" s="528"/>
      <c r="V14" s="529"/>
      <c r="W14" s="433"/>
      <c r="X14" s="434"/>
      <c r="Y14" s="434"/>
      <c r="Z14" s="434"/>
      <c r="AA14" s="434"/>
      <c r="AB14" s="423"/>
      <c r="AC14" s="530">
        <v>4.5</v>
      </c>
      <c r="AD14" s="531"/>
      <c r="AE14" s="531"/>
      <c r="AF14" s="531"/>
      <c r="AG14" s="532"/>
      <c r="AH14" s="530">
        <v>5.0999999999999996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15.1</v>
      </c>
      <c r="CU14" s="542"/>
      <c r="CV14" s="542"/>
      <c r="CW14" s="542"/>
      <c r="CX14" s="542"/>
      <c r="CY14" s="542"/>
      <c r="CZ14" s="542"/>
      <c r="DA14" s="543"/>
      <c r="DB14" s="541">
        <v>2.4</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53892</v>
      </c>
      <c r="S15" s="528"/>
      <c r="T15" s="528"/>
      <c r="U15" s="528"/>
      <c r="V15" s="529"/>
      <c r="W15" s="459" t="s">
        <v>137</v>
      </c>
      <c r="X15" s="460"/>
      <c r="Y15" s="460"/>
      <c r="Z15" s="460"/>
      <c r="AA15" s="460"/>
      <c r="AB15" s="450"/>
      <c r="AC15" s="494">
        <v>14651</v>
      </c>
      <c r="AD15" s="495"/>
      <c r="AE15" s="495"/>
      <c r="AF15" s="495"/>
      <c r="AG15" s="537"/>
      <c r="AH15" s="494">
        <v>14661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10980690</v>
      </c>
      <c r="BO15" s="407"/>
      <c r="BP15" s="407"/>
      <c r="BQ15" s="407"/>
      <c r="BR15" s="407"/>
      <c r="BS15" s="407"/>
      <c r="BT15" s="407"/>
      <c r="BU15" s="408"/>
      <c r="BV15" s="406">
        <v>11080148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48.4</v>
      </c>
      <c r="AD16" s="531"/>
      <c r="AE16" s="531"/>
      <c r="AF16" s="531"/>
      <c r="AG16" s="532"/>
      <c r="AH16" s="530">
        <v>48.3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10795706</v>
      </c>
      <c r="BO16" s="444"/>
      <c r="BP16" s="444"/>
      <c r="BQ16" s="444"/>
      <c r="BR16" s="444"/>
      <c r="BS16" s="444"/>
      <c r="BT16" s="444"/>
      <c r="BU16" s="445"/>
      <c r="BV16" s="443">
        <v>10518926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14228</v>
      </c>
      <c r="AD17" s="495"/>
      <c r="AE17" s="495"/>
      <c r="AF17" s="495"/>
      <c r="AG17" s="537"/>
      <c r="AH17" s="494">
        <v>14155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14060160</v>
      </c>
      <c r="BO17" s="444"/>
      <c r="BP17" s="444"/>
      <c r="BQ17" s="444"/>
      <c r="BR17" s="444"/>
      <c r="BS17" s="444"/>
      <c r="BT17" s="444"/>
      <c r="BU17" s="445"/>
      <c r="BV17" s="443">
        <v>14190040</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86.56</v>
      </c>
      <c r="M18" s="567"/>
      <c r="N18" s="567"/>
      <c r="O18" s="567"/>
      <c r="P18" s="567"/>
      <c r="Q18" s="567"/>
      <c r="R18" s="568"/>
      <c r="S18" s="568"/>
      <c r="T18" s="568"/>
      <c r="U18" s="568"/>
      <c r="V18" s="569"/>
      <c r="W18" s="461"/>
      <c r="X18" s="462"/>
      <c r="Y18" s="462"/>
      <c r="Z18" s="462"/>
      <c r="AA18" s="462"/>
      <c r="AB18" s="453"/>
      <c r="AC18" s="570">
        <v>47</v>
      </c>
      <c r="AD18" s="571"/>
      <c r="AE18" s="571"/>
      <c r="AF18" s="571"/>
      <c r="AG18" s="572"/>
      <c r="AH18" s="570">
        <v>46.6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13332609</v>
      </c>
      <c r="BO18" s="444"/>
      <c r="BP18" s="444"/>
      <c r="BQ18" s="444"/>
      <c r="BR18" s="444"/>
      <c r="BS18" s="444"/>
      <c r="BT18" s="444"/>
      <c r="BU18" s="445"/>
      <c r="BV18" s="443">
        <v>12740497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669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19636362</v>
      </c>
      <c r="BO19" s="444"/>
      <c r="BP19" s="444"/>
      <c r="BQ19" s="444"/>
      <c r="BR19" s="444"/>
      <c r="BS19" s="444"/>
      <c r="BT19" s="444"/>
      <c r="BU19" s="445"/>
      <c r="BV19" s="443">
        <v>18134931</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23005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19060407</v>
      </c>
      <c r="BO22" s="407"/>
      <c r="BP22" s="407"/>
      <c r="BQ22" s="407"/>
      <c r="BR22" s="407"/>
      <c r="BS22" s="407"/>
      <c r="BT22" s="407"/>
      <c r="BU22" s="408"/>
      <c r="BV22" s="406">
        <v>18639222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14347600</v>
      </c>
      <c r="BO23" s="444"/>
      <c r="BP23" s="444"/>
      <c r="BQ23" s="444"/>
      <c r="BR23" s="444"/>
      <c r="BS23" s="444"/>
      <c r="BT23" s="444"/>
      <c r="BU23" s="445"/>
      <c r="BV23" s="443">
        <v>14363432</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8700</v>
      </c>
      <c r="R24" s="495"/>
      <c r="S24" s="495"/>
      <c r="T24" s="495"/>
      <c r="U24" s="495"/>
      <c r="V24" s="537"/>
      <c r="W24" s="589"/>
      <c r="X24" s="590"/>
      <c r="Y24" s="591"/>
      <c r="Z24" s="493" t="s">
        <v>162</v>
      </c>
      <c r="AA24" s="473"/>
      <c r="AB24" s="473"/>
      <c r="AC24" s="473"/>
      <c r="AD24" s="473"/>
      <c r="AE24" s="473"/>
      <c r="AF24" s="473"/>
      <c r="AG24" s="474"/>
      <c r="AH24" s="494">
        <v>478</v>
      </c>
      <c r="AI24" s="495"/>
      <c r="AJ24" s="495"/>
      <c r="AK24" s="495"/>
      <c r="AL24" s="537"/>
      <c r="AM24" s="494">
        <v>1465070</v>
      </c>
      <c r="AN24" s="495"/>
      <c r="AO24" s="495"/>
      <c r="AP24" s="495"/>
      <c r="AQ24" s="495"/>
      <c r="AR24" s="537"/>
      <c r="AS24" s="494">
        <v>3065</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15184220</v>
      </c>
      <c r="BO24" s="444"/>
      <c r="BP24" s="444"/>
      <c r="BQ24" s="444"/>
      <c r="BR24" s="444"/>
      <c r="BS24" s="444"/>
      <c r="BT24" s="444"/>
      <c r="BU24" s="445"/>
      <c r="BV24" s="443">
        <v>14211719</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7050</v>
      </c>
      <c r="R25" s="495"/>
      <c r="S25" s="495"/>
      <c r="T25" s="495"/>
      <c r="U25" s="495"/>
      <c r="V25" s="537"/>
      <c r="W25" s="589"/>
      <c r="X25" s="590"/>
      <c r="Y25" s="591"/>
      <c r="Z25" s="493" t="s">
        <v>165</v>
      </c>
      <c r="AA25" s="473"/>
      <c r="AB25" s="473"/>
      <c r="AC25" s="473"/>
      <c r="AD25" s="473"/>
      <c r="AE25" s="473"/>
      <c r="AF25" s="473"/>
      <c r="AG25" s="474"/>
      <c r="AH25" s="494">
        <v>96</v>
      </c>
      <c r="AI25" s="495"/>
      <c r="AJ25" s="495"/>
      <c r="AK25" s="495"/>
      <c r="AL25" s="537"/>
      <c r="AM25" s="494">
        <v>285600</v>
      </c>
      <c r="AN25" s="495"/>
      <c r="AO25" s="495"/>
      <c r="AP25" s="495"/>
      <c r="AQ25" s="495"/>
      <c r="AR25" s="537"/>
      <c r="AS25" s="494">
        <v>2975</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31649272</v>
      </c>
      <c r="BO25" s="407"/>
      <c r="BP25" s="407"/>
      <c r="BQ25" s="407"/>
      <c r="BR25" s="407"/>
      <c r="BS25" s="407"/>
      <c r="BT25" s="407"/>
      <c r="BU25" s="408"/>
      <c r="BV25" s="406">
        <v>33171100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6400</v>
      </c>
      <c r="R26" s="495"/>
      <c r="S26" s="495"/>
      <c r="T26" s="495"/>
      <c r="U26" s="495"/>
      <c r="V26" s="537"/>
      <c r="W26" s="589"/>
      <c r="X26" s="590"/>
      <c r="Y26" s="591"/>
      <c r="Z26" s="493" t="s">
        <v>168</v>
      </c>
      <c r="AA26" s="595"/>
      <c r="AB26" s="595"/>
      <c r="AC26" s="595"/>
      <c r="AD26" s="595"/>
      <c r="AE26" s="595"/>
      <c r="AF26" s="595"/>
      <c r="AG26" s="596"/>
      <c r="AH26" s="494">
        <v>2</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v>840090</v>
      </c>
      <c r="BO26" s="444"/>
      <c r="BP26" s="444"/>
      <c r="BQ26" s="444"/>
      <c r="BR26" s="444"/>
      <c r="BS26" s="444"/>
      <c r="BT26" s="444"/>
      <c r="BU26" s="445"/>
      <c r="BV26" s="443">
        <v>840090</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4100</v>
      </c>
      <c r="R27" s="495"/>
      <c r="S27" s="495"/>
      <c r="T27" s="495"/>
      <c r="U27" s="495"/>
      <c r="V27" s="537"/>
      <c r="W27" s="589"/>
      <c r="X27" s="590"/>
      <c r="Y27" s="591"/>
      <c r="Z27" s="493" t="s">
        <v>172</v>
      </c>
      <c r="AA27" s="473"/>
      <c r="AB27" s="473"/>
      <c r="AC27" s="473"/>
      <c r="AD27" s="473"/>
      <c r="AE27" s="473"/>
      <c r="AF27" s="473"/>
      <c r="AG27" s="474"/>
      <c r="AH27" s="494">
        <v>23</v>
      </c>
      <c r="AI27" s="495"/>
      <c r="AJ27" s="495"/>
      <c r="AK27" s="495"/>
      <c r="AL27" s="537"/>
      <c r="AM27" s="494">
        <v>77346</v>
      </c>
      <c r="AN27" s="495"/>
      <c r="AO27" s="495"/>
      <c r="AP27" s="495"/>
      <c r="AQ27" s="495"/>
      <c r="AR27" s="537"/>
      <c r="AS27" s="494">
        <v>3363</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91560</v>
      </c>
      <c r="BO27" s="563"/>
      <c r="BP27" s="563"/>
      <c r="BQ27" s="563"/>
      <c r="BR27" s="563"/>
      <c r="BS27" s="563"/>
      <c r="BT27" s="563"/>
      <c r="BU27" s="564"/>
      <c r="BV27" s="562">
        <v>91560</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3750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2822357</v>
      </c>
      <c r="BO28" s="407"/>
      <c r="BP28" s="407"/>
      <c r="BQ28" s="407"/>
      <c r="BR28" s="407"/>
      <c r="BS28" s="407"/>
      <c r="BT28" s="407"/>
      <c r="BU28" s="408"/>
      <c r="BV28" s="406">
        <v>3517507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16</v>
      </c>
      <c r="M29" s="495"/>
      <c r="N29" s="495"/>
      <c r="O29" s="495"/>
      <c r="P29" s="537"/>
      <c r="Q29" s="494">
        <v>3450</v>
      </c>
      <c r="R29" s="495"/>
      <c r="S29" s="495"/>
      <c r="T29" s="495"/>
      <c r="U29" s="495"/>
      <c r="V29" s="537"/>
      <c r="W29" s="592"/>
      <c r="X29" s="593"/>
      <c r="Y29" s="594"/>
      <c r="Z29" s="493" t="s">
        <v>178</v>
      </c>
      <c r="AA29" s="473"/>
      <c r="AB29" s="473"/>
      <c r="AC29" s="473"/>
      <c r="AD29" s="473"/>
      <c r="AE29" s="473"/>
      <c r="AF29" s="473"/>
      <c r="AG29" s="474"/>
      <c r="AH29" s="494">
        <v>501</v>
      </c>
      <c r="AI29" s="495"/>
      <c r="AJ29" s="495"/>
      <c r="AK29" s="495"/>
      <c r="AL29" s="537"/>
      <c r="AM29" s="494">
        <v>1542416</v>
      </c>
      <c r="AN29" s="495"/>
      <c r="AO29" s="495"/>
      <c r="AP29" s="495"/>
      <c r="AQ29" s="495"/>
      <c r="AR29" s="537"/>
      <c r="AS29" s="494">
        <v>3079</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135077</v>
      </c>
      <c r="BO29" s="444"/>
      <c r="BP29" s="444"/>
      <c r="BQ29" s="444"/>
      <c r="BR29" s="444"/>
      <c r="BS29" s="444"/>
      <c r="BT29" s="444"/>
      <c r="BU29" s="445"/>
      <c r="BV29" s="443">
        <v>134949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101.8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4310423</v>
      </c>
      <c r="BO30" s="563"/>
      <c r="BP30" s="563"/>
      <c r="BQ30" s="563"/>
      <c r="BR30" s="563"/>
      <c r="BS30" s="563"/>
      <c r="BT30" s="563"/>
      <c r="BU30" s="564"/>
      <c r="BV30" s="562">
        <v>4853342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公共下水道事業会計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浜名湖競艇企業団</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湖西市土地開発公社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浜名学園組合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後期高齢者医療事業特別会計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静岡県市町総合事務組合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静岡県後期高齢者医療広域連合（普通会計）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静岡県後期高齢者医療広域連合（事業会計）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静岡県地方税滞納整理機構</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el1UbGcxhkzWFzpNaMLd+NboVo0xqREaM7rTliyMkOBWlFYkHMWlAndnHactDtPrWrQ2spp6HeF+x9EZ4FoRQA==" saltValue="hQFNaanq/JRleKXCMwza0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12538892</v>
      </c>
      <c r="S5" s="649"/>
      <c r="T5" s="649"/>
      <c r="U5" s="649"/>
      <c r="V5" s="649"/>
      <c r="W5" s="649"/>
      <c r="X5" s="649"/>
      <c r="Y5" s="650"/>
      <c r="Z5" s="651">
        <v>44.7</v>
      </c>
      <c r="AA5" s="651"/>
      <c r="AB5" s="651"/>
      <c r="AC5" s="651"/>
      <c r="AD5" s="652">
        <v>12124264</v>
      </c>
      <c r="AE5" s="652"/>
      <c r="AF5" s="652"/>
      <c r="AG5" s="652"/>
      <c r="AH5" s="652"/>
      <c r="AI5" s="652"/>
      <c r="AJ5" s="652"/>
      <c r="AK5" s="652"/>
      <c r="AL5" s="653">
        <v>81.099999999999994</v>
      </c>
      <c r="AM5" s="654"/>
      <c r="AN5" s="654"/>
      <c r="AO5" s="655"/>
      <c r="AP5" s="645" t="s">
        <v>217</v>
      </c>
      <c r="AQ5" s="646"/>
      <c r="AR5" s="646"/>
      <c r="AS5" s="646"/>
      <c r="AT5" s="646"/>
      <c r="AU5" s="646"/>
      <c r="AV5" s="646"/>
      <c r="AW5" s="646"/>
      <c r="AX5" s="646"/>
      <c r="AY5" s="646"/>
      <c r="AZ5" s="646"/>
      <c r="BA5" s="646"/>
      <c r="BB5" s="646"/>
      <c r="BC5" s="646"/>
      <c r="BD5" s="646"/>
      <c r="BE5" s="646"/>
      <c r="BF5" s="647"/>
      <c r="BG5" s="659">
        <v>12124264</v>
      </c>
      <c r="BH5" s="660"/>
      <c r="BI5" s="660"/>
      <c r="BJ5" s="660"/>
      <c r="BK5" s="660"/>
      <c r="BL5" s="660"/>
      <c r="BM5" s="660"/>
      <c r="BN5" s="661"/>
      <c r="BO5" s="662">
        <v>96.7</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229393</v>
      </c>
      <c r="S6" s="660"/>
      <c r="T6" s="660"/>
      <c r="U6" s="660"/>
      <c r="V6" s="660"/>
      <c r="W6" s="660"/>
      <c r="X6" s="660"/>
      <c r="Y6" s="661"/>
      <c r="Z6" s="662">
        <v>0.8</v>
      </c>
      <c r="AA6" s="662"/>
      <c r="AB6" s="662"/>
      <c r="AC6" s="662"/>
      <c r="AD6" s="663">
        <v>229393</v>
      </c>
      <c r="AE6" s="663"/>
      <c r="AF6" s="663"/>
      <c r="AG6" s="663"/>
      <c r="AH6" s="663"/>
      <c r="AI6" s="663"/>
      <c r="AJ6" s="663"/>
      <c r="AK6" s="663"/>
      <c r="AL6" s="664">
        <v>1.5</v>
      </c>
      <c r="AM6" s="665"/>
      <c r="AN6" s="665"/>
      <c r="AO6" s="666"/>
      <c r="AP6" s="656" t="s">
        <v>222</v>
      </c>
      <c r="AQ6" s="657"/>
      <c r="AR6" s="657"/>
      <c r="AS6" s="657"/>
      <c r="AT6" s="657"/>
      <c r="AU6" s="657"/>
      <c r="AV6" s="657"/>
      <c r="AW6" s="657"/>
      <c r="AX6" s="657"/>
      <c r="AY6" s="657"/>
      <c r="AZ6" s="657"/>
      <c r="BA6" s="657"/>
      <c r="BB6" s="657"/>
      <c r="BC6" s="657"/>
      <c r="BD6" s="657"/>
      <c r="BE6" s="657"/>
      <c r="BF6" s="658"/>
      <c r="BG6" s="659">
        <v>12124264</v>
      </c>
      <c r="BH6" s="660"/>
      <c r="BI6" s="660"/>
      <c r="BJ6" s="660"/>
      <c r="BK6" s="660"/>
      <c r="BL6" s="660"/>
      <c r="BM6" s="660"/>
      <c r="BN6" s="661"/>
      <c r="BO6" s="662">
        <v>96.7</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175915</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175915</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4595</v>
      </c>
      <c r="S7" s="660"/>
      <c r="T7" s="660"/>
      <c r="U7" s="660"/>
      <c r="V7" s="660"/>
      <c r="W7" s="660"/>
      <c r="X7" s="660"/>
      <c r="Y7" s="661"/>
      <c r="Z7" s="662">
        <v>0</v>
      </c>
      <c r="AA7" s="662"/>
      <c r="AB7" s="662"/>
      <c r="AC7" s="662"/>
      <c r="AD7" s="663">
        <v>4595</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5188942</v>
      </c>
      <c r="BH7" s="660"/>
      <c r="BI7" s="660"/>
      <c r="BJ7" s="660"/>
      <c r="BK7" s="660"/>
      <c r="BL7" s="660"/>
      <c r="BM7" s="660"/>
      <c r="BN7" s="661"/>
      <c r="BO7" s="662">
        <v>41.4</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3683088</v>
      </c>
      <c r="CS7" s="660"/>
      <c r="CT7" s="660"/>
      <c r="CU7" s="660"/>
      <c r="CV7" s="660"/>
      <c r="CW7" s="660"/>
      <c r="CX7" s="660"/>
      <c r="CY7" s="661"/>
      <c r="CZ7" s="662">
        <v>13.9</v>
      </c>
      <c r="DA7" s="662"/>
      <c r="DB7" s="662"/>
      <c r="DC7" s="662"/>
      <c r="DD7" s="668">
        <v>469542</v>
      </c>
      <c r="DE7" s="660"/>
      <c r="DF7" s="660"/>
      <c r="DG7" s="660"/>
      <c r="DH7" s="660"/>
      <c r="DI7" s="660"/>
      <c r="DJ7" s="660"/>
      <c r="DK7" s="660"/>
      <c r="DL7" s="660"/>
      <c r="DM7" s="660"/>
      <c r="DN7" s="660"/>
      <c r="DO7" s="660"/>
      <c r="DP7" s="661"/>
      <c r="DQ7" s="668">
        <v>2926146</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84406</v>
      </c>
      <c r="S8" s="660"/>
      <c r="T8" s="660"/>
      <c r="U8" s="660"/>
      <c r="V8" s="660"/>
      <c r="W8" s="660"/>
      <c r="X8" s="660"/>
      <c r="Y8" s="661"/>
      <c r="Z8" s="662">
        <v>0.3</v>
      </c>
      <c r="AA8" s="662"/>
      <c r="AB8" s="662"/>
      <c r="AC8" s="662"/>
      <c r="AD8" s="663">
        <v>84406</v>
      </c>
      <c r="AE8" s="663"/>
      <c r="AF8" s="663"/>
      <c r="AG8" s="663"/>
      <c r="AH8" s="663"/>
      <c r="AI8" s="663"/>
      <c r="AJ8" s="663"/>
      <c r="AK8" s="663"/>
      <c r="AL8" s="664">
        <v>0.6</v>
      </c>
      <c r="AM8" s="665"/>
      <c r="AN8" s="665"/>
      <c r="AO8" s="666"/>
      <c r="AP8" s="656" t="s">
        <v>228</v>
      </c>
      <c r="AQ8" s="657"/>
      <c r="AR8" s="657"/>
      <c r="AS8" s="657"/>
      <c r="AT8" s="657"/>
      <c r="AU8" s="657"/>
      <c r="AV8" s="657"/>
      <c r="AW8" s="657"/>
      <c r="AX8" s="657"/>
      <c r="AY8" s="657"/>
      <c r="AZ8" s="657"/>
      <c r="BA8" s="657"/>
      <c r="BB8" s="657"/>
      <c r="BC8" s="657"/>
      <c r="BD8" s="657"/>
      <c r="BE8" s="657"/>
      <c r="BF8" s="658"/>
      <c r="BG8" s="659">
        <v>103240</v>
      </c>
      <c r="BH8" s="660"/>
      <c r="BI8" s="660"/>
      <c r="BJ8" s="660"/>
      <c r="BK8" s="660"/>
      <c r="BL8" s="660"/>
      <c r="BM8" s="660"/>
      <c r="BN8" s="661"/>
      <c r="BO8" s="662">
        <v>0.8</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7886717</v>
      </c>
      <c r="CS8" s="660"/>
      <c r="CT8" s="660"/>
      <c r="CU8" s="660"/>
      <c r="CV8" s="660"/>
      <c r="CW8" s="660"/>
      <c r="CX8" s="660"/>
      <c r="CY8" s="661"/>
      <c r="CZ8" s="662">
        <v>29.8</v>
      </c>
      <c r="DA8" s="662"/>
      <c r="DB8" s="662"/>
      <c r="DC8" s="662"/>
      <c r="DD8" s="668">
        <v>195548</v>
      </c>
      <c r="DE8" s="660"/>
      <c r="DF8" s="660"/>
      <c r="DG8" s="660"/>
      <c r="DH8" s="660"/>
      <c r="DI8" s="660"/>
      <c r="DJ8" s="660"/>
      <c r="DK8" s="660"/>
      <c r="DL8" s="660"/>
      <c r="DM8" s="660"/>
      <c r="DN8" s="660"/>
      <c r="DO8" s="660"/>
      <c r="DP8" s="661"/>
      <c r="DQ8" s="668">
        <v>4124385</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145294</v>
      </c>
      <c r="S9" s="660"/>
      <c r="T9" s="660"/>
      <c r="U9" s="660"/>
      <c r="V9" s="660"/>
      <c r="W9" s="660"/>
      <c r="X9" s="660"/>
      <c r="Y9" s="661"/>
      <c r="Z9" s="662">
        <v>0.5</v>
      </c>
      <c r="AA9" s="662"/>
      <c r="AB9" s="662"/>
      <c r="AC9" s="662"/>
      <c r="AD9" s="663">
        <v>145294</v>
      </c>
      <c r="AE9" s="663"/>
      <c r="AF9" s="663"/>
      <c r="AG9" s="663"/>
      <c r="AH9" s="663"/>
      <c r="AI9" s="663"/>
      <c r="AJ9" s="663"/>
      <c r="AK9" s="663"/>
      <c r="AL9" s="664">
        <v>1</v>
      </c>
      <c r="AM9" s="665"/>
      <c r="AN9" s="665"/>
      <c r="AO9" s="666"/>
      <c r="AP9" s="656" t="s">
        <v>231</v>
      </c>
      <c r="AQ9" s="657"/>
      <c r="AR9" s="657"/>
      <c r="AS9" s="657"/>
      <c r="AT9" s="657"/>
      <c r="AU9" s="657"/>
      <c r="AV9" s="657"/>
      <c r="AW9" s="657"/>
      <c r="AX9" s="657"/>
      <c r="AY9" s="657"/>
      <c r="AZ9" s="657"/>
      <c r="BA9" s="657"/>
      <c r="BB9" s="657"/>
      <c r="BC9" s="657"/>
      <c r="BD9" s="657"/>
      <c r="BE9" s="657"/>
      <c r="BF9" s="658"/>
      <c r="BG9" s="659">
        <v>3263067</v>
      </c>
      <c r="BH9" s="660"/>
      <c r="BI9" s="660"/>
      <c r="BJ9" s="660"/>
      <c r="BK9" s="660"/>
      <c r="BL9" s="660"/>
      <c r="BM9" s="660"/>
      <c r="BN9" s="661"/>
      <c r="BO9" s="662">
        <v>26</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4329179</v>
      </c>
      <c r="CS9" s="660"/>
      <c r="CT9" s="660"/>
      <c r="CU9" s="660"/>
      <c r="CV9" s="660"/>
      <c r="CW9" s="660"/>
      <c r="CX9" s="660"/>
      <c r="CY9" s="661"/>
      <c r="CZ9" s="662">
        <v>16.399999999999999</v>
      </c>
      <c r="DA9" s="662"/>
      <c r="DB9" s="662"/>
      <c r="DC9" s="662"/>
      <c r="DD9" s="668">
        <v>1387177</v>
      </c>
      <c r="DE9" s="660"/>
      <c r="DF9" s="660"/>
      <c r="DG9" s="660"/>
      <c r="DH9" s="660"/>
      <c r="DI9" s="660"/>
      <c r="DJ9" s="660"/>
      <c r="DK9" s="660"/>
      <c r="DL9" s="660"/>
      <c r="DM9" s="660"/>
      <c r="DN9" s="660"/>
      <c r="DO9" s="660"/>
      <c r="DP9" s="661"/>
      <c r="DQ9" s="668">
        <v>3028422</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171654</v>
      </c>
      <c r="BH10" s="660"/>
      <c r="BI10" s="660"/>
      <c r="BJ10" s="660"/>
      <c r="BK10" s="660"/>
      <c r="BL10" s="660"/>
      <c r="BM10" s="660"/>
      <c r="BN10" s="661"/>
      <c r="BO10" s="662">
        <v>1.4</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62440</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62440</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1653786</v>
      </c>
      <c r="S11" s="660"/>
      <c r="T11" s="660"/>
      <c r="U11" s="660"/>
      <c r="V11" s="660"/>
      <c r="W11" s="660"/>
      <c r="X11" s="660"/>
      <c r="Y11" s="661"/>
      <c r="Z11" s="664">
        <v>5.9</v>
      </c>
      <c r="AA11" s="665"/>
      <c r="AB11" s="665"/>
      <c r="AC11" s="671"/>
      <c r="AD11" s="668">
        <v>1653786</v>
      </c>
      <c r="AE11" s="660"/>
      <c r="AF11" s="660"/>
      <c r="AG11" s="660"/>
      <c r="AH11" s="660"/>
      <c r="AI11" s="660"/>
      <c r="AJ11" s="660"/>
      <c r="AK11" s="661"/>
      <c r="AL11" s="664">
        <v>11.1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1650981</v>
      </c>
      <c r="BH11" s="660"/>
      <c r="BI11" s="660"/>
      <c r="BJ11" s="660"/>
      <c r="BK11" s="660"/>
      <c r="BL11" s="660"/>
      <c r="BM11" s="660"/>
      <c r="BN11" s="661"/>
      <c r="BO11" s="662">
        <v>13.2</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287484</v>
      </c>
      <c r="CS11" s="660"/>
      <c r="CT11" s="660"/>
      <c r="CU11" s="660"/>
      <c r="CV11" s="660"/>
      <c r="CW11" s="660"/>
      <c r="CX11" s="660"/>
      <c r="CY11" s="661"/>
      <c r="CZ11" s="662">
        <v>1.1000000000000001</v>
      </c>
      <c r="DA11" s="662"/>
      <c r="DB11" s="662"/>
      <c r="DC11" s="662"/>
      <c r="DD11" s="668">
        <v>81288</v>
      </c>
      <c r="DE11" s="660"/>
      <c r="DF11" s="660"/>
      <c r="DG11" s="660"/>
      <c r="DH11" s="660"/>
      <c r="DI11" s="660"/>
      <c r="DJ11" s="660"/>
      <c r="DK11" s="660"/>
      <c r="DL11" s="660"/>
      <c r="DM11" s="660"/>
      <c r="DN11" s="660"/>
      <c r="DO11" s="660"/>
      <c r="DP11" s="661"/>
      <c r="DQ11" s="668">
        <v>213267</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22359</v>
      </c>
      <c r="S12" s="660"/>
      <c r="T12" s="660"/>
      <c r="U12" s="660"/>
      <c r="V12" s="660"/>
      <c r="W12" s="660"/>
      <c r="X12" s="660"/>
      <c r="Y12" s="661"/>
      <c r="Z12" s="662">
        <v>0.1</v>
      </c>
      <c r="AA12" s="662"/>
      <c r="AB12" s="662"/>
      <c r="AC12" s="662"/>
      <c r="AD12" s="663">
        <v>22359</v>
      </c>
      <c r="AE12" s="663"/>
      <c r="AF12" s="663"/>
      <c r="AG12" s="663"/>
      <c r="AH12" s="663"/>
      <c r="AI12" s="663"/>
      <c r="AJ12" s="663"/>
      <c r="AK12" s="663"/>
      <c r="AL12" s="664">
        <v>0.1</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6323712</v>
      </c>
      <c r="BH12" s="660"/>
      <c r="BI12" s="660"/>
      <c r="BJ12" s="660"/>
      <c r="BK12" s="660"/>
      <c r="BL12" s="660"/>
      <c r="BM12" s="660"/>
      <c r="BN12" s="661"/>
      <c r="BO12" s="662">
        <v>50.4</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682601</v>
      </c>
      <c r="CS12" s="660"/>
      <c r="CT12" s="660"/>
      <c r="CU12" s="660"/>
      <c r="CV12" s="660"/>
      <c r="CW12" s="660"/>
      <c r="CX12" s="660"/>
      <c r="CY12" s="661"/>
      <c r="CZ12" s="662">
        <v>2.6</v>
      </c>
      <c r="DA12" s="662"/>
      <c r="DB12" s="662"/>
      <c r="DC12" s="662"/>
      <c r="DD12" s="668">
        <v>5370</v>
      </c>
      <c r="DE12" s="660"/>
      <c r="DF12" s="660"/>
      <c r="DG12" s="660"/>
      <c r="DH12" s="660"/>
      <c r="DI12" s="660"/>
      <c r="DJ12" s="660"/>
      <c r="DK12" s="660"/>
      <c r="DL12" s="660"/>
      <c r="DM12" s="660"/>
      <c r="DN12" s="660"/>
      <c r="DO12" s="660"/>
      <c r="DP12" s="661"/>
      <c r="DQ12" s="668">
        <v>525408</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6319687</v>
      </c>
      <c r="BH13" s="660"/>
      <c r="BI13" s="660"/>
      <c r="BJ13" s="660"/>
      <c r="BK13" s="660"/>
      <c r="BL13" s="660"/>
      <c r="BM13" s="660"/>
      <c r="BN13" s="661"/>
      <c r="BO13" s="662">
        <v>50.4</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2900245</v>
      </c>
      <c r="CS13" s="660"/>
      <c r="CT13" s="660"/>
      <c r="CU13" s="660"/>
      <c r="CV13" s="660"/>
      <c r="CW13" s="660"/>
      <c r="CX13" s="660"/>
      <c r="CY13" s="661"/>
      <c r="CZ13" s="662">
        <v>11</v>
      </c>
      <c r="DA13" s="662"/>
      <c r="DB13" s="662"/>
      <c r="DC13" s="662"/>
      <c r="DD13" s="668">
        <v>1594960</v>
      </c>
      <c r="DE13" s="660"/>
      <c r="DF13" s="660"/>
      <c r="DG13" s="660"/>
      <c r="DH13" s="660"/>
      <c r="DI13" s="660"/>
      <c r="DJ13" s="660"/>
      <c r="DK13" s="660"/>
      <c r="DL13" s="660"/>
      <c r="DM13" s="660"/>
      <c r="DN13" s="660"/>
      <c r="DO13" s="660"/>
      <c r="DP13" s="661"/>
      <c r="DQ13" s="668">
        <v>2087407</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236984</v>
      </c>
      <c r="BH14" s="660"/>
      <c r="BI14" s="660"/>
      <c r="BJ14" s="660"/>
      <c r="BK14" s="660"/>
      <c r="BL14" s="660"/>
      <c r="BM14" s="660"/>
      <c r="BN14" s="661"/>
      <c r="BO14" s="662">
        <v>1.9</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1597586</v>
      </c>
      <c r="CS14" s="660"/>
      <c r="CT14" s="660"/>
      <c r="CU14" s="660"/>
      <c r="CV14" s="660"/>
      <c r="CW14" s="660"/>
      <c r="CX14" s="660"/>
      <c r="CY14" s="661"/>
      <c r="CZ14" s="662">
        <v>6</v>
      </c>
      <c r="DA14" s="662"/>
      <c r="DB14" s="662"/>
      <c r="DC14" s="662"/>
      <c r="DD14" s="668">
        <v>547744</v>
      </c>
      <c r="DE14" s="660"/>
      <c r="DF14" s="660"/>
      <c r="DG14" s="660"/>
      <c r="DH14" s="660"/>
      <c r="DI14" s="660"/>
      <c r="DJ14" s="660"/>
      <c r="DK14" s="660"/>
      <c r="DL14" s="660"/>
      <c r="DM14" s="660"/>
      <c r="DN14" s="660"/>
      <c r="DO14" s="660"/>
      <c r="DP14" s="661"/>
      <c r="DQ14" s="668">
        <v>1089764</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42178</v>
      </c>
      <c r="S15" s="660"/>
      <c r="T15" s="660"/>
      <c r="U15" s="660"/>
      <c r="V15" s="660"/>
      <c r="W15" s="660"/>
      <c r="X15" s="660"/>
      <c r="Y15" s="661"/>
      <c r="Z15" s="662">
        <v>0.2</v>
      </c>
      <c r="AA15" s="662"/>
      <c r="AB15" s="662"/>
      <c r="AC15" s="662"/>
      <c r="AD15" s="663">
        <v>42178</v>
      </c>
      <c r="AE15" s="663"/>
      <c r="AF15" s="663"/>
      <c r="AG15" s="663"/>
      <c r="AH15" s="663"/>
      <c r="AI15" s="663"/>
      <c r="AJ15" s="663"/>
      <c r="AK15" s="663"/>
      <c r="AL15" s="664">
        <v>0.3</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374626</v>
      </c>
      <c r="BH15" s="660"/>
      <c r="BI15" s="660"/>
      <c r="BJ15" s="660"/>
      <c r="BK15" s="660"/>
      <c r="BL15" s="660"/>
      <c r="BM15" s="660"/>
      <c r="BN15" s="661"/>
      <c r="BO15" s="662">
        <v>3</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3135387</v>
      </c>
      <c r="CS15" s="660"/>
      <c r="CT15" s="660"/>
      <c r="CU15" s="660"/>
      <c r="CV15" s="660"/>
      <c r="CW15" s="660"/>
      <c r="CX15" s="660"/>
      <c r="CY15" s="661"/>
      <c r="CZ15" s="662">
        <v>11.9</v>
      </c>
      <c r="DA15" s="662"/>
      <c r="DB15" s="662"/>
      <c r="DC15" s="662"/>
      <c r="DD15" s="668">
        <v>1125138</v>
      </c>
      <c r="DE15" s="660"/>
      <c r="DF15" s="660"/>
      <c r="DG15" s="660"/>
      <c r="DH15" s="660"/>
      <c r="DI15" s="660"/>
      <c r="DJ15" s="660"/>
      <c r="DK15" s="660"/>
      <c r="DL15" s="660"/>
      <c r="DM15" s="660"/>
      <c r="DN15" s="660"/>
      <c r="DO15" s="660"/>
      <c r="DP15" s="661"/>
      <c r="DQ15" s="668">
        <v>2158090</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230462</v>
      </c>
      <c r="S16" s="660"/>
      <c r="T16" s="660"/>
      <c r="U16" s="660"/>
      <c r="V16" s="660"/>
      <c r="W16" s="660"/>
      <c r="X16" s="660"/>
      <c r="Y16" s="661"/>
      <c r="Z16" s="662">
        <v>0.8</v>
      </c>
      <c r="AA16" s="662"/>
      <c r="AB16" s="662"/>
      <c r="AC16" s="662"/>
      <c r="AD16" s="663">
        <v>230462</v>
      </c>
      <c r="AE16" s="663"/>
      <c r="AF16" s="663"/>
      <c r="AG16" s="663"/>
      <c r="AH16" s="663"/>
      <c r="AI16" s="663"/>
      <c r="AJ16" s="663"/>
      <c r="AK16" s="663"/>
      <c r="AL16" s="664">
        <v>1.5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15734</v>
      </c>
      <c r="CS16" s="660"/>
      <c r="CT16" s="660"/>
      <c r="CU16" s="660"/>
      <c r="CV16" s="660"/>
      <c r="CW16" s="660"/>
      <c r="CX16" s="660"/>
      <c r="CY16" s="661"/>
      <c r="CZ16" s="662">
        <v>0.1</v>
      </c>
      <c r="DA16" s="662"/>
      <c r="DB16" s="662"/>
      <c r="DC16" s="662"/>
      <c r="DD16" s="668" t="s">
        <v>122</v>
      </c>
      <c r="DE16" s="660"/>
      <c r="DF16" s="660"/>
      <c r="DG16" s="660"/>
      <c r="DH16" s="660"/>
      <c r="DI16" s="660"/>
      <c r="DJ16" s="660"/>
      <c r="DK16" s="660"/>
      <c r="DL16" s="660"/>
      <c r="DM16" s="660"/>
      <c r="DN16" s="660"/>
      <c r="DO16" s="660"/>
      <c r="DP16" s="661"/>
      <c r="DQ16" s="668">
        <v>15576</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354354</v>
      </c>
      <c r="S17" s="660"/>
      <c r="T17" s="660"/>
      <c r="U17" s="660"/>
      <c r="V17" s="660"/>
      <c r="W17" s="660"/>
      <c r="X17" s="660"/>
      <c r="Y17" s="661"/>
      <c r="Z17" s="662">
        <v>1.3</v>
      </c>
      <c r="AA17" s="662"/>
      <c r="AB17" s="662"/>
      <c r="AC17" s="662"/>
      <c r="AD17" s="663">
        <v>354354</v>
      </c>
      <c r="AE17" s="663"/>
      <c r="AF17" s="663"/>
      <c r="AG17" s="663"/>
      <c r="AH17" s="663"/>
      <c r="AI17" s="663"/>
      <c r="AJ17" s="663"/>
      <c r="AK17" s="663"/>
      <c r="AL17" s="664">
        <v>2.4</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1672814</v>
      </c>
      <c r="CS17" s="660"/>
      <c r="CT17" s="660"/>
      <c r="CU17" s="660"/>
      <c r="CV17" s="660"/>
      <c r="CW17" s="660"/>
      <c r="CX17" s="660"/>
      <c r="CY17" s="661"/>
      <c r="CZ17" s="662">
        <v>6.3</v>
      </c>
      <c r="DA17" s="662"/>
      <c r="DB17" s="662"/>
      <c r="DC17" s="662"/>
      <c r="DD17" s="668" t="s">
        <v>122</v>
      </c>
      <c r="DE17" s="660"/>
      <c r="DF17" s="660"/>
      <c r="DG17" s="660"/>
      <c r="DH17" s="660"/>
      <c r="DI17" s="660"/>
      <c r="DJ17" s="660"/>
      <c r="DK17" s="660"/>
      <c r="DL17" s="660"/>
      <c r="DM17" s="660"/>
      <c r="DN17" s="660"/>
      <c r="DO17" s="660"/>
      <c r="DP17" s="661"/>
      <c r="DQ17" s="668">
        <v>1633658</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59337</v>
      </c>
      <c r="S18" s="660"/>
      <c r="T18" s="660"/>
      <c r="U18" s="660"/>
      <c r="V18" s="660"/>
      <c r="W18" s="660"/>
      <c r="X18" s="660"/>
      <c r="Y18" s="661"/>
      <c r="Z18" s="662">
        <v>0.2</v>
      </c>
      <c r="AA18" s="662"/>
      <c r="AB18" s="662"/>
      <c r="AC18" s="662"/>
      <c r="AD18" s="663">
        <v>59337</v>
      </c>
      <c r="AE18" s="663"/>
      <c r="AF18" s="663"/>
      <c r="AG18" s="663"/>
      <c r="AH18" s="663"/>
      <c r="AI18" s="663"/>
      <c r="AJ18" s="663"/>
      <c r="AK18" s="663"/>
      <c r="AL18" s="664">
        <v>0.4</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277801</v>
      </c>
      <c r="S19" s="660"/>
      <c r="T19" s="660"/>
      <c r="U19" s="660"/>
      <c r="V19" s="660"/>
      <c r="W19" s="660"/>
      <c r="X19" s="660"/>
      <c r="Y19" s="661"/>
      <c r="Z19" s="662">
        <v>1</v>
      </c>
      <c r="AA19" s="662"/>
      <c r="AB19" s="662"/>
      <c r="AC19" s="662"/>
      <c r="AD19" s="663">
        <v>277801</v>
      </c>
      <c r="AE19" s="663"/>
      <c r="AF19" s="663"/>
      <c r="AG19" s="663"/>
      <c r="AH19" s="663"/>
      <c r="AI19" s="663"/>
      <c r="AJ19" s="663"/>
      <c r="AK19" s="663"/>
      <c r="AL19" s="664">
        <v>1.9</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414628</v>
      </c>
      <c r="BH19" s="660"/>
      <c r="BI19" s="660"/>
      <c r="BJ19" s="660"/>
      <c r="BK19" s="660"/>
      <c r="BL19" s="660"/>
      <c r="BM19" s="660"/>
      <c r="BN19" s="661"/>
      <c r="BO19" s="662">
        <v>3.3</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17216</v>
      </c>
      <c r="S20" s="660"/>
      <c r="T20" s="660"/>
      <c r="U20" s="660"/>
      <c r="V20" s="660"/>
      <c r="W20" s="660"/>
      <c r="X20" s="660"/>
      <c r="Y20" s="661"/>
      <c r="Z20" s="662">
        <v>0.1</v>
      </c>
      <c r="AA20" s="662"/>
      <c r="AB20" s="662"/>
      <c r="AC20" s="662"/>
      <c r="AD20" s="663">
        <v>17216</v>
      </c>
      <c r="AE20" s="663"/>
      <c r="AF20" s="663"/>
      <c r="AG20" s="663"/>
      <c r="AH20" s="663"/>
      <c r="AI20" s="663"/>
      <c r="AJ20" s="663"/>
      <c r="AK20" s="663"/>
      <c r="AL20" s="664">
        <v>0.1</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414628</v>
      </c>
      <c r="BH20" s="660"/>
      <c r="BI20" s="660"/>
      <c r="BJ20" s="660"/>
      <c r="BK20" s="660"/>
      <c r="BL20" s="660"/>
      <c r="BM20" s="660"/>
      <c r="BN20" s="661"/>
      <c r="BO20" s="662">
        <v>3.3</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26429190</v>
      </c>
      <c r="CS20" s="660"/>
      <c r="CT20" s="660"/>
      <c r="CU20" s="660"/>
      <c r="CV20" s="660"/>
      <c r="CW20" s="660"/>
      <c r="CX20" s="660"/>
      <c r="CY20" s="661"/>
      <c r="CZ20" s="662">
        <v>100</v>
      </c>
      <c r="DA20" s="662"/>
      <c r="DB20" s="662"/>
      <c r="DC20" s="662"/>
      <c r="DD20" s="668">
        <v>5406767</v>
      </c>
      <c r="DE20" s="660"/>
      <c r="DF20" s="660"/>
      <c r="DG20" s="660"/>
      <c r="DH20" s="660"/>
      <c r="DI20" s="660"/>
      <c r="DJ20" s="660"/>
      <c r="DK20" s="660"/>
      <c r="DL20" s="660"/>
      <c r="DM20" s="660"/>
      <c r="DN20" s="660"/>
      <c r="DO20" s="660"/>
      <c r="DP20" s="661"/>
      <c r="DQ20" s="668">
        <v>18040478</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77716</v>
      </c>
      <c r="S21" s="660"/>
      <c r="T21" s="660"/>
      <c r="U21" s="660"/>
      <c r="V21" s="660"/>
      <c r="W21" s="660"/>
      <c r="X21" s="660"/>
      <c r="Y21" s="661"/>
      <c r="Z21" s="662">
        <v>0.3</v>
      </c>
      <c r="AA21" s="662"/>
      <c r="AB21" s="662"/>
      <c r="AC21" s="662"/>
      <c r="AD21" s="663" t="s">
        <v>122</v>
      </c>
      <c r="AE21" s="663"/>
      <c r="AF21" s="663"/>
      <c r="AG21" s="663"/>
      <c r="AH21" s="663"/>
      <c r="AI21" s="663"/>
      <c r="AJ21" s="663"/>
      <c r="AK21" s="663"/>
      <c r="AL21" s="664" t="s">
        <v>122</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t="s">
        <v>122</v>
      </c>
      <c r="S22" s="660"/>
      <c r="T22" s="660"/>
      <c r="U22" s="660"/>
      <c r="V22" s="660"/>
      <c r="W22" s="660"/>
      <c r="X22" s="660"/>
      <c r="Y22" s="661"/>
      <c r="Z22" s="662" t="s">
        <v>122</v>
      </c>
      <c r="AA22" s="662"/>
      <c r="AB22" s="662"/>
      <c r="AC22" s="662"/>
      <c r="AD22" s="663" t="s">
        <v>122</v>
      </c>
      <c r="AE22" s="663"/>
      <c r="AF22" s="663"/>
      <c r="AG22" s="663"/>
      <c r="AH22" s="663"/>
      <c r="AI22" s="663"/>
      <c r="AJ22" s="663"/>
      <c r="AK22" s="663"/>
      <c r="AL22" s="664" t="s">
        <v>122</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77716</v>
      </c>
      <c r="S23" s="660"/>
      <c r="T23" s="660"/>
      <c r="U23" s="660"/>
      <c r="V23" s="660"/>
      <c r="W23" s="660"/>
      <c r="X23" s="660"/>
      <c r="Y23" s="661"/>
      <c r="Z23" s="662">
        <v>0.3</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414628</v>
      </c>
      <c r="BH23" s="660"/>
      <c r="BI23" s="660"/>
      <c r="BJ23" s="660"/>
      <c r="BK23" s="660"/>
      <c r="BL23" s="660"/>
      <c r="BM23" s="660"/>
      <c r="BN23" s="661"/>
      <c r="BO23" s="662">
        <v>3.3</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10735155</v>
      </c>
      <c r="CS24" s="649"/>
      <c r="CT24" s="649"/>
      <c r="CU24" s="649"/>
      <c r="CV24" s="649"/>
      <c r="CW24" s="649"/>
      <c r="CX24" s="649"/>
      <c r="CY24" s="650"/>
      <c r="CZ24" s="653">
        <v>40.6</v>
      </c>
      <c r="DA24" s="654"/>
      <c r="DB24" s="654"/>
      <c r="DC24" s="670"/>
      <c r="DD24" s="694">
        <v>7406262</v>
      </c>
      <c r="DE24" s="649"/>
      <c r="DF24" s="649"/>
      <c r="DG24" s="649"/>
      <c r="DH24" s="649"/>
      <c r="DI24" s="649"/>
      <c r="DJ24" s="649"/>
      <c r="DK24" s="650"/>
      <c r="DL24" s="694">
        <v>7200598</v>
      </c>
      <c r="DM24" s="649"/>
      <c r="DN24" s="649"/>
      <c r="DO24" s="649"/>
      <c r="DP24" s="649"/>
      <c r="DQ24" s="649"/>
      <c r="DR24" s="649"/>
      <c r="DS24" s="649"/>
      <c r="DT24" s="649"/>
      <c r="DU24" s="649"/>
      <c r="DV24" s="650"/>
      <c r="DW24" s="653">
        <v>48.2</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15383435</v>
      </c>
      <c r="S25" s="660"/>
      <c r="T25" s="660"/>
      <c r="U25" s="660"/>
      <c r="V25" s="660"/>
      <c r="W25" s="660"/>
      <c r="X25" s="660"/>
      <c r="Y25" s="661"/>
      <c r="Z25" s="662">
        <v>54.9</v>
      </c>
      <c r="AA25" s="662"/>
      <c r="AB25" s="662"/>
      <c r="AC25" s="662"/>
      <c r="AD25" s="663">
        <v>14891091</v>
      </c>
      <c r="AE25" s="663"/>
      <c r="AF25" s="663"/>
      <c r="AG25" s="663"/>
      <c r="AH25" s="663"/>
      <c r="AI25" s="663"/>
      <c r="AJ25" s="663"/>
      <c r="AK25" s="663"/>
      <c r="AL25" s="664">
        <v>99.6</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4473206</v>
      </c>
      <c r="CS25" s="691"/>
      <c r="CT25" s="691"/>
      <c r="CU25" s="691"/>
      <c r="CV25" s="691"/>
      <c r="CW25" s="691"/>
      <c r="CX25" s="691"/>
      <c r="CY25" s="692"/>
      <c r="CZ25" s="664">
        <v>16.899999999999999</v>
      </c>
      <c r="DA25" s="689"/>
      <c r="DB25" s="689"/>
      <c r="DC25" s="693"/>
      <c r="DD25" s="668">
        <v>4277782</v>
      </c>
      <c r="DE25" s="691"/>
      <c r="DF25" s="691"/>
      <c r="DG25" s="691"/>
      <c r="DH25" s="691"/>
      <c r="DI25" s="691"/>
      <c r="DJ25" s="691"/>
      <c r="DK25" s="692"/>
      <c r="DL25" s="668">
        <v>4268458</v>
      </c>
      <c r="DM25" s="691"/>
      <c r="DN25" s="691"/>
      <c r="DO25" s="691"/>
      <c r="DP25" s="691"/>
      <c r="DQ25" s="691"/>
      <c r="DR25" s="691"/>
      <c r="DS25" s="691"/>
      <c r="DT25" s="691"/>
      <c r="DU25" s="691"/>
      <c r="DV25" s="692"/>
      <c r="DW25" s="664">
        <v>28.5</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8141</v>
      </c>
      <c r="S26" s="660"/>
      <c r="T26" s="660"/>
      <c r="U26" s="660"/>
      <c r="V26" s="660"/>
      <c r="W26" s="660"/>
      <c r="X26" s="660"/>
      <c r="Y26" s="661"/>
      <c r="Z26" s="662">
        <v>0</v>
      </c>
      <c r="AA26" s="662"/>
      <c r="AB26" s="662"/>
      <c r="AC26" s="662"/>
      <c r="AD26" s="663">
        <v>8141</v>
      </c>
      <c r="AE26" s="663"/>
      <c r="AF26" s="663"/>
      <c r="AG26" s="663"/>
      <c r="AH26" s="663"/>
      <c r="AI26" s="663"/>
      <c r="AJ26" s="663"/>
      <c r="AK26" s="663"/>
      <c r="AL26" s="664">
        <v>0.1</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2866181</v>
      </c>
      <c r="CS26" s="660"/>
      <c r="CT26" s="660"/>
      <c r="CU26" s="660"/>
      <c r="CV26" s="660"/>
      <c r="CW26" s="660"/>
      <c r="CX26" s="660"/>
      <c r="CY26" s="661"/>
      <c r="CZ26" s="664">
        <v>10.8</v>
      </c>
      <c r="DA26" s="689"/>
      <c r="DB26" s="689"/>
      <c r="DC26" s="693"/>
      <c r="DD26" s="668">
        <v>2729529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37257</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12538892</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4589135</v>
      </c>
      <c r="CS27" s="691"/>
      <c r="CT27" s="691"/>
      <c r="CU27" s="691"/>
      <c r="CV27" s="691"/>
      <c r="CW27" s="691"/>
      <c r="CX27" s="691"/>
      <c r="CY27" s="692"/>
      <c r="CZ27" s="664">
        <v>17.399999999999999</v>
      </c>
      <c r="DA27" s="689"/>
      <c r="DB27" s="689"/>
      <c r="DC27" s="693"/>
      <c r="DD27" s="668">
        <v>1494822</v>
      </c>
      <c r="DE27" s="691"/>
      <c r="DF27" s="691"/>
      <c r="DG27" s="691"/>
      <c r="DH27" s="691"/>
      <c r="DI27" s="691"/>
      <c r="DJ27" s="691"/>
      <c r="DK27" s="692"/>
      <c r="DL27" s="668">
        <v>1298482</v>
      </c>
      <c r="DM27" s="691"/>
      <c r="DN27" s="691"/>
      <c r="DO27" s="691"/>
      <c r="DP27" s="691"/>
      <c r="DQ27" s="691"/>
      <c r="DR27" s="691"/>
      <c r="DS27" s="691"/>
      <c r="DT27" s="691"/>
      <c r="DU27" s="691"/>
      <c r="DV27" s="692"/>
      <c r="DW27" s="664">
        <v>8.6999999999999993</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247560</v>
      </c>
      <c r="S28" s="660"/>
      <c r="T28" s="660"/>
      <c r="U28" s="660"/>
      <c r="V28" s="660"/>
      <c r="W28" s="660"/>
      <c r="X28" s="660"/>
      <c r="Y28" s="661"/>
      <c r="Z28" s="662">
        <v>0.9</v>
      </c>
      <c r="AA28" s="662"/>
      <c r="AB28" s="662"/>
      <c r="AC28" s="662"/>
      <c r="AD28" s="663">
        <v>21258</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1672814</v>
      </c>
      <c r="CS28" s="660"/>
      <c r="CT28" s="660"/>
      <c r="CU28" s="660"/>
      <c r="CV28" s="660"/>
      <c r="CW28" s="660"/>
      <c r="CX28" s="660"/>
      <c r="CY28" s="661"/>
      <c r="CZ28" s="664">
        <v>6.3</v>
      </c>
      <c r="DA28" s="689"/>
      <c r="DB28" s="689"/>
      <c r="DC28" s="693"/>
      <c r="DD28" s="668">
        <v>1633658</v>
      </c>
      <c r="DE28" s="660"/>
      <c r="DF28" s="660"/>
      <c r="DG28" s="660"/>
      <c r="DH28" s="660"/>
      <c r="DI28" s="660"/>
      <c r="DJ28" s="660"/>
      <c r="DK28" s="661"/>
      <c r="DL28" s="668">
        <v>1633658</v>
      </c>
      <c r="DM28" s="660"/>
      <c r="DN28" s="660"/>
      <c r="DO28" s="660"/>
      <c r="DP28" s="660"/>
      <c r="DQ28" s="660"/>
      <c r="DR28" s="660"/>
      <c r="DS28" s="660"/>
      <c r="DT28" s="660"/>
      <c r="DU28" s="660"/>
      <c r="DV28" s="661"/>
      <c r="DW28" s="664">
        <v>10.9</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176895</v>
      </c>
      <c r="S29" s="660"/>
      <c r="T29" s="660"/>
      <c r="U29" s="660"/>
      <c r="V29" s="660"/>
      <c r="W29" s="660"/>
      <c r="X29" s="660"/>
      <c r="Y29" s="661"/>
      <c r="Z29" s="662">
        <v>0.6</v>
      </c>
      <c r="AA29" s="662"/>
      <c r="AB29" s="662"/>
      <c r="AC29" s="662"/>
      <c r="AD29" s="663">
        <v>4361</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1672644</v>
      </c>
      <c r="CS29" s="691"/>
      <c r="CT29" s="691"/>
      <c r="CU29" s="691"/>
      <c r="CV29" s="691"/>
      <c r="CW29" s="691"/>
      <c r="CX29" s="691"/>
      <c r="CY29" s="692"/>
      <c r="CZ29" s="664">
        <v>6.3</v>
      </c>
      <c r="DA29" s="689"/>
      <c r="DB29" s="689"/>
      <c r="DC29" s="693"/>
      <c r="DD29" s="668">
        <v>1633488</v>
      </c>
      <c r="DE29" s="691"/>
      <c r="DF29" s="691"/>
      <c r="DG29" s="691"/>
      <c r="DH29" s="691"/>
      <c r="DI29" s="691"/>
      <c r="DJ29" s="691"/>
      <c r="DK29" s="692"/>
      <c r="DL29" s="668">
        <v>1633488</v>
      </c>
      <c r="DM29" s="691"/>
      <c r="DN29" s="691"/>
      <c r="DO29" s="691"/>
      <c r="DP29" s="691"/>
      <c r="DQ29" s="691"/>
      <c r="DR29" s="691"/>
      <c r="DS29" s="691"/>
      <c r="DT29" s="691"/>
      <c r="DU29" s="691"/>
      <c r="DV29" s="692"/>
      <c r="DW29" s="664">
        <v>10.9</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3686332</v>
      </c>
      <c r="S30" s="660"/>
      <c r="T30" s="660"/>
      <c r="U30" s="660"/>
      <c r="V30" s="660"/>
      <c r="W30" s="660"/>
      <c r="X30" s="660"/>
      <c r="Y30" s="661"/>
      <c r="Z30" s="662">
        <v>13.2</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1570415</v>
      </c>
      <c r="CS30" s="660"/>
      <c r="CT30" s="660"/>
      <c r="CU30" s="660"/>
      <c r="CV30" s="660"/>
      <c r="CW30" s="660"/>
      <c r="CX30" s="660"/>
      <c r="CY30" s="661"/>
      <c r="CZ30" s="664">
        <v>5.9</v>
      </c>
      <c r="DA30" s="689"/>
      <c r="DB30" s="689"/>
      <c r="DC30" s="693"/>
      <c r="DD30" s="668">
        <v>1531259</v>
      </c>
      <c r="DE30" s="660"/>
      <c r="DF30" s="660"/>
      <c r="DG30" s="660"/>
      <c r="DH30" s="660"/>
      <c r="DI30" s="660"/>
      <c r="DJ30" s="660"/>
      <c r="DK30" s="661"/>
      <c r="DL30" s="668">
        <v>1531259</v>
      </c>
      <c r="DM30" s="660"/>
      <c r="DN30" s="660"/>
      <c r="DO30" s="660"/>
      <c r="DP30" s="660"/>
      <c r="DQ30" s="660"/>
      <c r="DR30" s="660"/>
      <c r="DS30" s="660"/>
      <c r="DT30" s="660"/>
      <c r="DU30" s="660"/>
      <c r="DV30" s="661"/>
      <c r="DW30" s="664">
        <v>10.199999999999999</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99.5</v>
      </c>
      <c r="BH31" s="703"/>
      <c r="BI31" s="703"/>
      <c r="BJ31" s="703"/>
      <c r="BK31" s="703"/>
      <c r="BL31" s="703"/>
      <c r="BM31" s="654">
        <v>98.7</v>
      </c>
      <c r="BN31" s="703"/>
      <c r="BO31" s="703"/>
      <c r="BP31" s="703"/>
      <c r="BQ31" s="704"/>
      <c r="BR31" s="715">
        <v>99.4</v>
      </c>
      <c r="BS31" s="703"/>
      <c r="BT31" s="703"/>
      <c r="BU31" s="703"/>
      <c r="BV31" s="703"/>
      <c r="BW31" s="703"/>
      <c r="BX31" s="654">
        <v>98.6</v>
      </c>
      <c r="BY31" s="703"/>
      <c r="BZ31" s="703"/>
      <c r="CA31" s="703"/>
      <c r="CB31" s="704"/>
      <c r="CD31" s="697"/>
      <c r="CE31" s="698"/>
      <c r="CF31" s="656" t="s">
        <v>301</v>
      </c>
      <c r="CG31" s="657"/>
      <c r="CH31" s="657"/>
      <c r="CI31" s="657"/>
      <c r="CJ31" s="657"/>
      <c r="CK31" s="657"/>
      <c r="CL31" s="657"/>
      <c r="CM31" s="657"/>
      <c r="CN31" s="657"/>
      <c r="CO31" s="657"/>
      <c r="CP31" s="657"/>
      <c r="CQ31" s="658"/>
      <c r="CR31" s="659">
        <v>102229</v>
      </c>
      <c r="CS31" s="691"/>
      <c r="CT31" s="691"/>
      <c r="CU31" s="691"/>
      <c r="CV31" s="691"/>
      <c r="CW31" s="691"/>
      <c r="CX31" s="691"/>
      <c r="CY31" s="692"/>
      <c r="CZ31" s="664">
        <v>0.4</v>
      </c>
      <c r="DA31" s="689"/>
      <c r="DB31" s="689"/>
      <c r="DC31" s="693"/>
      <c r="DD31" s="668">
        <v>102229</v>
      </c>
      <c r="DE31" s="691"/>
      <c r="DF31" s="691"/>
      <c r="DG31" s="691"/>
      <c r="DH31" s="691"/>
      <c r="DI31" s="691"/>
      <c r="DJ31" s="691"/>
      <c r="DK31" s="692"/>
      <c r="DL31" s="668">
        <v>102229</v>
      </c>
      <c r="DM31" s="691"/>
      <c r="DN31" s="691"/>
      <c r="DO31" s="691"/>
      <c r="DP31" s="691"/>
      <c r="DQ31" s="691"/>
      <c r="DR31" s="691"/>
      <c r="DS31" s="691"/>
      <c r="DT31" s="691"/>
      <c r="DU31" s="691"/>
      <c r="DV31" s="692"/>
      <c r="DW31" s="664">
        <v>0.7</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1479634</v>
      </c>
      <c r="S32" s="660"/>
      <c r="T32" s="660"/>
      <c r="U32" s="660"/>
      <c r="V32" s="660"/>
      <c r="W32" s="660"/>
      <c r="X32" s="660"/>
      <c r="Y32" s="661"/>
      <c r="Z32" s="662">
        <v>5.3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99.3</v>
      </c>
      <c r="BH32" s="691"/>
      <c r="BI32" s="691"/>
      <c r="BJ32" s="691"/>
      <c r="BK32" s="691"/>
      <c r="BL32" s="691"/>
      <c r="BM32" s="665">
        <v>98.2</v>
      </c>
      <c r="BN32" s="691"/>
      <c r="BO32" s="691"/>
      <c r="BP32" s="691"/>
      <c r="BQ32" s="714"/>
      <c r="BR32" s="716">
        <v>99</v>
      </c>
      <c r="BS32" s="691"/>
      <c r="BT32" s="691"/>
      <c r="BU32" s="691"/>
      <c r="BV32" s="691"/>
      <c r="BW32" s="691"/>
      <c r="BX32" s="665">
        <v>97.7</v>
      </c>
      <c r="BY32" s="691"/>
      <c r="BZ32" s="691"/>
      <c r="CA32" s="691"/>
      <c r="CB32" s="714"/>
      <c r="CD32" s="699"/>
      <c r="CE32" s="700"/>
      <c r="CF32" s="656" t="s">
        <v>305</v>
      </c>
      <c r="CG32" s="657"/>
      <c r="CH32" s="657"/>
      <c r="CI32" s="657"/>
      <c r="CJ32" s="657"/>
      <c r="CK32" s="657"/>
      <c r="CL32" s="657"/>
      <c r="CM32" s="657"/>
      <c r="CN32" s="657"/>
      <c r="CO32" s="657"/>
      <c r="CP32" s="657"/>
      <c r="CQ32" s="658"/>
      <c r="CR32" s="659">
        <v>170</v>
      </c>
      <c r="CS32" s="660"/>
      <c r="CT32" s="660"/>
      <c r="CU32" s="660"/>
      <c r="CV32" s="660"/>
      <c r="CW32" s="660"/>
      <c r="CX32" s="660"/>
      <c r="CY32" s="661"/>
      <c r="CZ32" s="664">
        <v>0</v>
      </c>
      <c r="DA32" s="689"/>
      <c r="DB32" s="689"/>
      <c r="DC32" s="693"/>
      <c r="DD32" s="668">
        <v>170</v>
      </c>
      <c r="DE32" s="660"/>
      <c r="DF32" s="660"/>
      <c r="DG32" s="660"/>
      <c r="DH32" s="660"/>
      <c r="DI32" s="660"/>
      <c r="DJ32" s="660"/>
      <c r="DK32" s="661"/>
      <c r="DL32" s="668">
        <v>170</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198466</v>
      </c>
      <c r="S33" s="660"/>
      <c r="T33" s="660"/>
      <c r="U33" s="660"/>
      <c r="V33" s="660"/>
      <c r="W33" s="660"/>
      <c r="X33" s="660"/>
      <c r="Y33" s="661"/>
      <c r="Z33" s="662">
        <v>0.7</v>
      </c>
      <c r="AA33" s="662"/>
      <c r="AB33" s="662"/>
      <c r="AC33" s="662"/>
      <c r="AD33" s="663">
        <v>23575</v>
      </c>
      <c r="AE33" s="663"/>
      <c r="AF33" s="663"/>
      <c r="AG33" s="663"/>
      <c r="AH33" s="663"/>
      <c r="AI33" s="663"/>
      <c r="AJ33" s="663"/>
      <c r="AK33" s="663"/>
      <c r="AL33" s="664">
        <v>0.2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99.6</v>
      </c>
      <c r="BH33" s="718"/>
      <c r="BI33" s="718"/>
      <c r="BJ33" s="718"/>
      <c r="BK33" s="718"/>
      <c r="BL33" s="718"/>
      <c r="BM33" s="719">
        <v>99.1</v>
      </c>
      <c r="BN33" s="718"/>
      <c r="BO33" s="718"/>
      <c r="BP33" s="718"/>
      <c r="BQ33" s="720"/>
      <c r="BR33" s="717">
        <v>99.6</v>
      </c>
      <c r="BS33" s="718"/>
      <c r="BT33" s="718"/>
      <c r="BU33" s="718"/>
      <c r="BV33" s="718"/>
      <c r="BW33" s="718"/>
      <c r="BX33" s="719">
        <v>99.2</v>
      </c>
      <c r="BY33" s="718"/>
      <c r="BZ33" s="718"/>
      <c r="CA33" s="718"/>
      <c r="CB33" s="720"/>
      <c r="CD33" s="656" t="s">
        <v>308</v>
      </c>
      <c r="CE33" s="657"/>
      <c r="CF33" s="657"/>
      <c r="CG33" s="657"/>
      <c r="CH33" s="657"/>
      <c r="CI33" s="657"/>
      <c r="CJ33" s="657"/>
      <c r="CK33" s="657"/>
      <c r="CL33" s="657"/>
      <c r="CM33" s="657"/>
      <c r="CN33" s="657"/>
      <c r="CO33" s="657"/>
      <c r="CP33" s="657"/>
      <c r="CQ33" s="658"/>
      <c r="CR33" s="659">
        <v>10271534</v>
      </c>
      <c r="CS33" s="691"/>
      <c r="CT33" s="691"/>
      <c r="CU33" s="691"/>
      <c r="CV33" s="691"/>
      <c r="CW33" s="691"/>
      <c r="CX33" s="691"/>
      <c r="CY33" s="692"/>
      <c r="CZ33" s="664">
        <v>38.9</v>
      </c>
      <c r="DA33" s="689"/>
      <c r="DB33" s="689"/>
      <c r="DC33" s="693"/>
      <c r="DD33" s="668">
        <v>8951163</v>
      </c>
      <c r="DE33" s="691"/>
      <c r="DF33" s="691"/>
      <c r="DG33" s="691"/>
      <c r="DH33" s="691"/>
      <c r="DI33" s="691"/>
      <c r="DJ33" s="691"/>
      <c r="DK33" s="692"/>
      <c r="DL33" s="668">
        <v>6132011</v>
      </c>
      <c r="DM33" s="691"/>
      <c r="DN33" s="691"/>
      <c r="DO33" s="691"/>
      <c r="DP33" s="691"/>
      <c r="DQ33" s="691"/>
      <c r="DR33" s="691"/>
      <c r="DS33" s="691"/>
      <c r="DT33" s="691"/>
      <c r="DU33" s="691"/>
      <c r="DV33" s="692"/>
      <c r="DW33" s="664">
        <v>41</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241673</v>
      </c>
      <c r="S34" s="660"/>
      <c r="T34" s="660"/>
      <c r="U34" s="660"/>
      <c r="V34" s="660"/>
      <c r="W34" s="660"/>
      <c r="X34" s="660"/>
      <c r="Y34" s="661"/>
      <c r="Z34" s="662">
        <v>0.9</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3338004</v>
      </c>
      <c r="CS34" s="660"/>
      <c r="CT34" s="660"/>
      <c r="CU34" s="660"/>
      <c r="CV34" s="660"/>
      <c r="CW34" s="660"/>
      <c r="CX34" s="660"/>
      <c r="CY34" s="661"/>
      <c r="CZ34" s="664">
        <v>12.6</v>
      </c>
      <c r="DA34" s="689"/>
      <c r="DB34" s="689"/>
      <c r="DC34" s="693"/>
      <c r="DD34" s="668">
        <v>2879242</v>
      </c>
      <c r="DE34" s="660"/>
      <c r="DF34" s="660"/>
      <c r="DG34" s="660"/>
      <c r="DH34" s="660"/>
      <c r="DI34" s="660"/>
      <c r="DJ34" s="660"/>
      <c r="DK34" s="661"/>
      <c r="DL34" s="668">
        <v>2407796</v>
      </c>
      <c r="DM34" s="660"/>
      <c r="DN34" s="660"/>
      <c r="DO34" s="660"/>
      <c r="DP34" s="660"/>
      <c r="DQ34" s="660"/>
      <c r="DR34" s="660"/>
      <c r="DS34" s="660"/>
      <c r="DT34" s="660"/>
      <c r="DU34" s="660"/>
      <c r="DV34" s="661"/>
      <c r="DW34" s="664">
        <v>16.100000000000001</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2213509</v>
      </c>
      <c r="S35" s="660"/>
      <c r="T35" s="660"/>
      <c r="U35" s="660"/>
      <c r="V35" s="660"/>
      <c r="W35" s="660"/>
      <c r="X35" s="660"/>
      <c r="Y35" s="661"/>
      <c r="Z35" s="662">
        <v>7.9</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1291800</v>
      </c>
      <c r="CS35" s="691"/>
      <c r="CT35" s="691"/>
      <c r="CU35" s="691"/>
      <c r="CV35" s="691"/>
      <c r="CW35" s="691"/>
      <c r="CX35" s="691"/>
      <c r="CY35" s="692"/>
      <c r="CZ35" s="664">
        <v>4.9000000000000004</v>
      </c>
      <c r="DA35" s="689"/>
      <c r="DB35" s="689"/>
      <c r="DC35" s="693"/>
      <c r="DD35" s="668">
        <v>1034107</v>
      </c>
      <c r="DE35" s="691"/>
      <c r="DF35" s="691"/>
      <c r="DG35" s="691"/>
      <c r="DH35" s="691"/>
      <c r="DI35" s="691"/>
      <c r="DJ35" s="691"/>
      <c r="DK35" s="692"/>
      <c r="DL35" s="668">
        <v>949587</v>
      </c>
      <c r="DM35" s="691"/>
      <c r="DN35" s="691"/>
      <c r="DO35" s="691"/>
      <c r="DP35" s="691"/>
      <c r="DQ35" s="691"/>
      <c r="DR35" s="691"/>
      <c r="DS35" s="691"/>
      <c r="DT35" s="691"/>
      <c r="DU35" s="691"/>
      <c r="DV35" s="692"/>
      <c r="DW35" s="664">
        <v>6.4</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816910</v>
      </c>
      <c r="S36" s="660"/>
      <c r="T36" s="660"/>
      <c r="U36" s="660"/>
      <c r="V36" s="660"/>
      <c r="W36" s="660"/>
      <c r="X36" s="660"/>
      <c r="Y36" s="661"/>
      <c r="Z36" s="662">
        <v>2.9</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2750627</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280862</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3762621</v>
      </c>
      <c r="CS36" s="660"/>
      <c r="CT36" s="660"/>
      <c r="CU36" s="660"/>
      <c r="CV36" s="660"/>
      <c r="CW36" s="660"/>
      <c r="CX36" s="660"/>
      <c r="CY36" s="661"/>
      <c r="CZ36" s="664">
        <v>14.2</v>
      </c>
      <c r="DA36" s="689"/>
      <c r="DB36" s="689"/>
      <c r="DC36" s="693"/>
      <c r="DD36" s="668">
        <v>3499488</v>
      </c>
      <c r="DE36" s="660"/>
      <c r="DF36" s="660"/>
      <c r="DG36" s="660"/>
      <c r="DH36" s="660"/>
      <c r="DI36" s="660"/>
      <c r="DJ36" s="660"/>
      <c r="DK36" s="661"/>
      <c r="DL36" s="668">
        <v>1811923</v>
      </c>
      <c r="DM36" s="660"/>
      <c r="DN36" s="660"/>
      <c r="DO36" s="660"/>
      <c r="DP36" s="660"/>
      <c r="DQ36" s="660"/>
      <c r="DR36" s="660"/>
      <c r="DS36" s="660"/>
      <c r="DT36" s="660"/>
      <c r="DU36" s="660"/>
      <c r="DV36" s="661"/>
      <c r="DW36" s="664">
        <v>12.1</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1543662</v>
      </c>
      <c r="S37" s="660"/>
      <c r="T37" s="660"/>
      <c r="U37" s="660"/>
      <c r="V37" s="660"/>
      <c r="W37" s="660"/>
      <c r="X37" s="660"/>
      <c r="Y37" s="661"/>
      <c r="Z37" s="662">
        <v>5.5</v>
      </c>
      <c r="AA37" s="662"/>
      <c r="AB37" s="662"/>
      <c r="AC37" s="662"/>
      <c r="AD37" s="663">
        <v>5122</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832887</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259822</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60317</v>
      </c>
      <c r="CS37" s="691"/>
      <c r="CT37" s="691"/>
      <c r="CU37" s="691"/>
      <c r="CV37" s="691"/>
      <c r="CW37" s="691"/>
      <c r="CX37" s="691"/>
      <c r="CY37" s="692"/>
      <c r="CZ37" s="664">
        <v>0.2</v>
      </c>
      <c r="DA37" s="689"/>
      <c r="DB37" s="689"/>
      <c r="DC37" s="693"/>
      <c r="DD37" s="668">
        <v>60317</v>
      </c>
      <c r="DE37" s="691"/>
      <c r="DF37" s="691"/>
      <c r="DG37" s="691"/>
      <c r="DH37" s="691"/>
      <c r="DI37" s="691"/>
      <c r="DJ37" s="691"/>
      <c r="DK37" s="692"/>
      <c r="DL37" s="668">
        <v>60317</v>
      </c>
      <c r="DM37" s="691"/>
      <c r="DN37" s="691"/>
      <c r="DO37" s="691"/>
      <c r="DP37" s="691"/>
      <c r="DQ37" s="691"/>
      <c r="DR37" s="691"/>
      <c r="DS37" s="691"/>
      <c r="DT37" s="691"/>
      <c r="DU37" s="691"/>
      <c r="DV37" s="692"/>
      <c r="DW37" s="664">
        <v>0.4</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1991600</v>
      </c>
      <c r="S38" s="660"/>
      <c r="T38" s="660"/>
      <c r="U38" s="660"/>
      <c r="V38" s="660"/>
      <c r="W38" s="660"/>
      <c r="X38" s="660"/>
      <c r="Y38" s="661"/>
      <c r="Z38" s="662">
        <v>7.1</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620000</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6614</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1297740</v>
      </c>
      <c r="CS38" s="660"/>
      <c r="CT38" s="660"/>
      <c r="CU38" s="660"/>
      <c r="CV38" s="660"/>
      <c r="CW38" s="660"/>
      <c r="CX38" s="660"/>
      <c r="CY38" s="661"/>
      <c r="CZ38" s="664">
        <v>4.9000000000000004</v>
      </c>
      <c r="DA38" s="689"/>
      <c r="DB38" s="689"/>
      <c r="DC38" s="693"/>
      <c r="DD38" s="668">
        <v>963305</v>
      </c>
      <c r="DE38" s="660"/>
      <c r="DF38" s="660"/>
      <c r="DG38" s="660"/>
      <c r="DH38" s="660"/>
      <c r="DI38" s="660"/>
      <c r="DJ38" s="660"/>
      <c r="DK38" s="661"/>
      <c r="DL38" s="668">
        <v>962705</v>
      </c>
      <c r="DM38" s="660"/>
      <c r="DN38" s="660"/>
      <c r="DO38" s="660"/>
      <c r="DP38" s="660"/>
      <c r="DQ38" s="660"/>
      <c r="DR38" s="660"/>
      <c r="DS38" s="660"/>
      <c r="DT38" s="660"/>
      <c r="DU38" s="660"/>
      <c r="DV38" s="661"/>
      <c r="DW38" s="664">
        <v>6.4</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9797</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494352</v>
      </c>
      <c r="CS39" s="691"/>
      <c r="CT39" s="691"/>
      <c r="CU39" s="691"/>
      <c r="CV39" s="691"/>
      <c r="CW39" s="691"/>
      <c r="CX39" s="691"/>
      <c r="CY39" s="692"/>
      <c r="CZ39" s="664">
        <v>1.9</v>
      </c>
      <c r="DA39" s="689"/>
      <c r="DB39" s="689"/>
      <c r="DC39" s="693"/>
      <c r="DD39" s="668">
        <v>488004</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107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87017</v>
      </c>
      <c r="CS40" s="660"/>
      <c r="CT40" s="660"/>
      <c r="CU40" s="660"/>
      <c r="CV40" s="660"/>
      <c r="CW40" s="660"/>
      <c r="CX40" s="660"/>
      <c r="CY40" s="661"/>
      <c r="CZ40" s="664">
        <v>0.3</v>
      </c>
      <c r="DA40" s="689"/>
      <c r="DB40" s="689"/>
      <c r="DC40" s="693"/>
      <c r="DD40" s="668">
        <v>87017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28025074</v>
      </c>
      <c r="S41" s="732"/>
      <c r="T41" s="732"/>
      <c r="U41" s="732"/>
      <c r="V41" s="732"/>
      <c r="W41" s="732"/>
      <c r="X41" s="732"/>
      <c r="Y41" s="736"/>
      <c r="Z41" s="737">
        <v>100</v>
      </c>
      <c r="AA41" s="737"/>
      <c r="AB41" s="737"/>
      <c r="AC41" s="737"/>
      <c r="AD41" s="738">
        <v>14953548</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351285</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946455</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377</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5422501</v>
      </c>
      <c r="CS42" s="691"/>
      <c r="CT42" s="691"/>
      <c r="CU42" s="691"/>
      <c r="CV42" s="691"/>
      <c r="CW42" s="691"/>
      <c r="CX42" s="691"/>
      <c r="CY42" s="692"/>
      <c r="CZ42" s="664">
        <v>20.5</v>
      </c>
      <c r="DA42" s="689"/>
      <c r="DB42" s="689"/>
      <c r="DC42" s="693"/>
      <c r="DD42" s="668">
        <v>1683053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140180</v>
      </c>
      <c r="CS43" s="691"/>
      <c r="CT43" s="691"/>
      <c r="CU43" s="691"/>
      <c r="CV43" s="691"/>
      <c r="CW43" s="691"/>
      <c r="CX43" s="691"/>
      <c r="CY43" s="692"/>
      <c r="CZ43" s="664">
        <v>0.5</v>
      </c>
      <c r="DA43" s="689"/>
      <c r="DB43" s="689"/>
      <c r="DC43" s="693"/>
      <c r="DD43" s="668">
        <v>140180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5406767</v>
      </c>
      <c r="CS44" s="660"/>
      <c r="CT44" s="660"/>
      <c r="CU44" s="660"/>
      <c r="CV44" s="660"/>
      <c r="CW44" s="660"/>
      <c r="CX44" s="660"/>
      <c r="CY44" s="661"/>
      <c r="CZ44" s="664">
        <v>20.5</v>
      </c>
      <c r="DA44" s="665"/>
      <c r="DB44" s="665"/>
      <c r="DC44" s="671"/>
      <c r="DD44" s="668">
        <v>1667477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1516849</v>
      </c>
      <c r="CS45" s="691"/>
      <c r="CT45" s="691"/>
      <c r="CU45" s="691"/>
      <c r="CV45" s="691"/>
      <c r="CW45" s="691"/>
      <c r="CX45" s="691"/>
      <c r="CY45" s="692"/>
      <c r="CZ45" s="664">
        <v>5.7</v>
      </c>
      <c r="DA45" s="689"/>
      <c r="DB45" s="689"/>
      <c r="DC45" s="693"/>
      <c r="DD45" s="668">
        <v>260393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3265321</v>
      </c>
      <c r="CS46" s="660"/>
      <c r="CT46" s="660"/>
      <c r="CU46" s="660"/>
      <c r="CV46" s="660"/>
      <c r="CW46" s="660"/>
      <c r="CX46" s="660"/>
      <c r="CY46" s="661"/>
      <c r="CZ46" s="664">
        <v>12.4</v>
      </c>
      <c r="DA46" s="665"/>
      <c r="DB46" s="665"/>
      <c r="DC46" s="671"/>
      <c r="DD46" s="668">
        <v>852987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v>15734</v>
      </c>
      <c r="CS47" s="691"/>
      <c r="CT47" s="691"/>
      <c r="CU47" s="691"/>
      <c r="CV47" s="691"/>
      <c r="CW47" s="691"/>
      <c r="CX47" s="691"/>
      <c r="CY47" s="692"/>
      <c r="CZ47" s="664">
        <v>0.1</v>
      </c>
      <c r="DA47" s="689"/>
      <c r="DB47" s="689"/>
      <c r="DC47" s="693"/>
      <c r="DD47" s="668">
        <v>15576</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26429190</v>
      </c>
      <c r="CS49" s="718"/>
      <c r="CT49" s="718"/>
      <c r="CU49" s="718"/>
      <c r="CV49" s="718"/>
      <c r="CW49" s="718"/>
      <c r="CX49" s="718"/>
      <c r="CY49" s="747"/>
      <c r="CZ49" s="739">
        <v>100</v>
      </c>
      <c r="DA49" s="748"/>
      <c r="DB49" s="748"/>
      <c r="DC49" s="749"/>
      <c r="DD49" s="750">
        <v>18040478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d5o7mUepCdG/jNDOeiPP612P20ld4oURj6d7A5ZdjM2oiy3giH/U/UH4cTeYWKCu6GXULXAO4BKuJOCbCbr0qg==" saltValue="KXkFScxJsZc5YGBv6CGe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28025</v>
      </c>
      <c r="R7" s="789"/>
      <c r="S7" s="789"/>
      <c r="T7" s="789"/>
      <c r="U7" s="789"/>
      <c r="V7" s="789">
        <v>26429</v>
      </c>
      <c r="W7" s="789"/>
      <c r="X7" s="789"/>
      <c r="Y7" s="789"/>
      <c r="Z7" s="789"/>
      <c r="AA7" s="789">
        <v>1596</v>
      </c>
      <c r="AB7" s="789"/>
      <c r="AC7" s="789"/>
      <c r="AD7" s="789"/>
      <c r="AE7" s="790"/>
      <c r="AF7" s="791">
        <v>1232</v>
      </c>
      <c r="AG7" s="792"/>
      <c r="AH7" s="792"/>
      <c r="AI7" s="792"/>
      <c r="AJ7" s="793"/>
      <c r="AK7" s="794">
        <v>2214</v>
      </c>
      <c r="AL7" s="795"/>
      <c r="AM7" s="795"/>
      <c r="AN7" s="795"/>
      <c r="AO7" s="795"/>
      <c r="AP7" s="795">
        <v>19060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t="s">
        <v>557</v>
      </c>
      <c r="CI7" s="780"/>
      <c r="CJ7" s="780"/>
      <c r="CK7" s="780"/>
      <c r="CL7" s="781"/>
      <c r="CM7" s="779">
        <v>42</v>
      </c>
      <c r="CN7" s="780"/>
      <c r="CO7" s="780"/>
      <c r="CP7" s="780"/>
      <c r="CQ7" s="781"/>
      <c r="CR7" s="779">
        <v>5</v>
      </c>
      <c r="CS7" s="780"/>
      <c r="CT7" s="780"/>
      <c r="CU7" s="780"/>
      <c r="CV7" s="781"/>
      <c r="CW7" s="779" t="s">
        <v>488</v>
      </c>
      <c r="CX7" s="780"/>
      <c r="CY7" s="780"/>
      <c r="CZ7" s="780"/>
      <c r="DA7" s="781"/>
      <c r="DB7" s="779">
        <v>92</v>
      </c>
      <c r="DC7" s="780"/>
      <c r="DD7" s="780"/>
      <c r="DE7" s="780"/>
      <c r="DF7" s="781"/>
      <c r="DG7" s="779">
        <v>424</v>
      </c>
      <c r="DH7" s="780"/>
      <c r="DI7" s="780"/>
      <c r="DJ7" s="780"/>
      <c r="DK7" s="781"/>
      <c r="DL7" s="779" t="s">
        <v>488</v>
      </c>
      <c r="DM7" s="780"/>
      <c r="DN7" s="780"/>
      <c r="DO7" s="780"/>
      <c r="DP7" s="781"/>
      <c r="DQ7" s="779">
        <v>424</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28025</v>
      </c>
      <c r="R23" s="829"/>
      <c r="S23" s="829"/>
      <c r="T23" s="829"/>
      <c r="U23" s="829"/>
      <c r="V23" s="829">
        <v>26429</v>
      </c>
      <c r="W23" s="829"/>
      <c r="X23" s="829"/>
      <c r="Y23" s="829"/>
      <c r="Z23" s="829"/>
      <c r="AA23" s="829">
        <v>1596</v>
      </c>
      <c r="AB23" s="829"/>
      <c r="AC23" s="829"/>
      <c r="AD23" s="829"/>
      <c r="AE23" s="830"/>
      <c r="AF23" s="831">
        <v>1232</v>
      </c>
      <c r="AG23" s="829"/>
      <c r="AH23" s="829"/>
      <c r="AI23" s="829"/>
      <c r="AJ23" s="832"/>
      <c r="AK23" s="833"/>
      <c r="AL23" s="834"/>
      <c r="AM23" s="834"/>
      <c r="AN23" s="834"/>
      <c r="AO23" s="834"/>
      <c r="AP23" s="829">
        <v>19060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5477</v>
      </c>
      <c r="R28" s="859"/>
      <c r="S28" s="859"/>
      <c r="T28" s="859"/>
      <c r="U28" s="859"/>
      <c r="V28" s="859">
        <v>5196</v>
      </c>
      <c r="W28" s="859"/>
      <c r="X28" s="859"/>
      <c r="Y28" s="859"/>
      <c r="Z28" s="859"/>
      <c r="AA28" s="859">
        <v>281</v>
      </c>
      <c r="AB28" s="859"/>
      <c r="AC28" s="859"/>
      <c r="AD28" s="859"/>
      <c r="AE28" s="860"/>
      <c r="AF28" s="861">
        <v>281</v>
      </c>
      <c r="AG28" s="859"/>
      <c r="AH28" s="859"/>
      <c r="AI28" s="859"/>
      <c r="AJ28" s="862"/>
      <c r="AK28" s="863">
        <v>303</v>
      </c>
      <c r="AL28" s="864"/>
      <c r="AM28" s="864"/>
      <c r="AN28" s="864"/>
      <c r="AO28" s="864"/>
      <c r="AP28" s="864" t="s">
        <v>488</v>
      </c>
      <c r="AQ28" s="864"/>
      <c r="AR28" s="864"/>
      <c r="AS28" s="864"/>
      <c r="AT28" s="864"/>
      <c r="AU28" s="864" t="s">
        <v>488</v>
      </c>
      <c r="AV28" s="864"/>
      <c r="AW28" s="864"/>
      <c r="AX28" s="864"/>
      <c r="AY28" s="864"/>
      <c r="AZ28" s="865" t="s">
        <v>488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4505</v>
      </c>
      <c r="R29" s="820"/>
      <c r="S29" s="820"/>
      <c r="T29" s="820"/>
      <c r="U29" s="820"/>
      <c r="V29" s="820">
        <v>4270</v>
      </c>
      <c r="W29" s="820"/>
      <c r="X29" s="820"/>
      <c r="Y29" s="820"/>
      <c r="Z29" s="820"/>
      <c r="AA29" s="820">
        <v>235</v>
      </c>
      <c r="AB29" s="820"/>
      <c r="AC29" s="820"/>
      <c r="AD29" s="820"/>
      <c r="AE29" s="821"/>
      <c r="AF29" s="822">
        <v>235</v>
      </c>
      <c r="AG29" s="823"/>
      <c r="AH29" s="823"/>
      <c r="AI29" s="823"/>
      <c r="AJ29" s="824"/>
      <c r="AK29" s="870">
        <v>642</v>
      </c>
      <c r="AL29" s="866"/>
      <c r="AM29" s="866"/>
      <c r="AN29" s="866"/>
      <c r="AO29" s="866"/>
      <c r="AP29" s="866" t="s">
        <v>488</v>
      </c>
      <c r="AQ29" s="866"/>
      <c r="AR29" s="866"/>
      <c r="AS29" s="866"/>
      <c r="AT29" s="866"/>
      <c r="AU29" s="866" t="s">
        <v>488</v>
      </c>
      <c r="AV29" s="866"/>
      <c r="AW29" s="866"/>
      <c r="AX29" s="866"/>
      <c r="AY29" s="866"/>
      <c r="AZ29" s="867" t="s">
        <v>488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985</v>
      </c>
      <c r="R30" s="820"/>
      <c r="S30" s="820"/>
      <c r="T30" s="820"/>
      <c r="U30" s="820"/>
      <c r="V30" s="820">
        <v>974</v>
      </c>
      <c r="W30" s="820"/>
      <c r="X30" s="820"/>
      <c r="Y30" s="820"/>
      <c r="Z30" s="820"/>
      <c r="AA30" s="820">
        <v>12</v>
      </c>
      <c r="AB30" s="820"/>
      <c r="AC30" s="820"/>
      <c r="AD30" s="820"/>
      <c r="AE30" s="821"/>
      <c r="AF30" s="822">
        <v>12</v>
      </c>
      <c r="AG30" s="823"/>
      <c r="AH30" s="823"/>
      <c r="AI30" s="823"/>
      <c r="AJ30" s="824"/>
      <c r="AK30" s="870">
        <v>181</v>
      </c>
      <c r="AL30" s="866"/>
      <c r="AM30" s="866"/>
      <c r="AN30" s="866"/>
      <c r="AO30" s="866"/>
      <c r="AP30" s="866" t="s">
        <v>488</v>
      </c>
      <c r="AQ30" s="866"/>
      <c r="AR30" s="866"/>
      <c r="AS30" s="866"/>
      <c r="AT30" s="866"/>
      <c r="AU30" s="866" t="s">
        <v>488</v>
      </c>
      <c r="AV30" s="866"/>
      <c r="AW30" s="866"/>
      <c r="AX30" s="866"/>
      <c r="AY30" s="866"/>
      <c r="AZ30" s="867" t="s">
        <v>488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1186</v>
      </c>
      <c r="R31" s="820"/>
      <c r="S31" s="820"/>
      <c r="T31" s="820"/>
      <c r="U31" s="820"/>
      <c r="V31" s="820">
        <v>1188</v>
      </c>
      <c r="W31" s="820"/>
      <c r="X31" s="820"/>
      <c r="Y31" s="820"/>
      <c r="Z31" s="820"/>
      <c r="AA31" s="820">
        <v>-2</v>
      </c>
      <c r="AB31" s="820"/>
      <c r="AC31" s="820"/>
      <c r="AD31" s="820"/>
      <c r="AE31" s="821"/>
      <c r="AF31" s="822">
        <v>351</v>
      </c>
      <c r="AG31" s="823"/>
      <c r="AH31" s="823"/>
      <c r="AI31" s="823"/>
      <c r="AJ31" s="824"/>
      <c r="AK31" s="870">
        <v>620</v>
      </c>
      <c r="AL31" s="866"/>
      <c r="AM31" s="866"/>
      <c r="AN31" s="866"/>
      <c r="AO31" s="866"/>
      <c r="AP31" s="866">
        <v>9595</v>
      </c>
      <c r="AQ31" s="866"/>
      <c r="AR31" s="866"/>
      <c r="AS31" s="866"/>
      <c r="AT31" s="866"/>
      <c r="AU31" s="866">
        <v>9163</v>
      </c>
      <c r="AV31" s="866"/>
      <c r="AW31" s="866"/>
      <c r="AX31" s="866"/>
      <c r="AY31" s="866"/>
      <c r="AZ31" s="867" t="s">
        <v>488</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1164</v>
      </c>
      <c r="R32" s="820"/>
      <c r="S32" s="820"/>
      <c r="T32" s="820"/>
      <c r="U32" s="820"/>
      <c r="V32" s="820">
        <v>1134</v>
      </c>
      <c r="W32" s="820"/>
      <c r="X32" s="820"/>
      <c r="Y32" s="820"/>
      <c r="Z32" s="820"/>
      <c r="AA32" s="820">
        <v>30</v>
      </c>
      <c r="AB32" s="820"/>
      <c r="AC32" s="820"/>
      <c r="AD32" s="820"/>
      <c r="AE32" s="821"/>
      <c r="AF32" s="822">
        <v>1567</v>
      </c>
      <c r="AG32" s="823"/>
      <c r="AH32" s="823"/>
      <c r="AI32" s="823"/>
      <c r="AJ32" s="824"/>
      <c r="AK32" s="870" t="s">
        <v>488</v>
      </c>
      <c r="AL32" s="866"/>
      <c r="AM32" s="866"/>
      <c r="AN32" s="866"/>
      <c r="AO32" s="866"/>
      <c r="AP32" s="866" t="s">
        <v>488</v>
      </c>
      <c r="AQ32" s="866"/>
      <c r="AR32" s="866"/>
      <c r="AS32" s="866"/>
      <c r="AT32" s="866"/>
      <c r="AU32" s="866" t="s">
        <v>488</v>
      </c>
      <c r="AV32" s="866"/>
      <c r="AW32" s="866"/>
      <c r="AX32" s="866"/>
      <c r="AY32" s="866"/>
      <c r="AZ32" s="867" t="s">
        <v>488</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3005</v>
      </c>
      <c r="R33" s="820"/>
      <c r="S33" s="820"/>
      <c r="T33" s="820"/>
      <c r="U33" s="820"/>
      <c r="V33" s="820">
        <v>3154</v>
      </c>
      <c r="W33" s="820"/>
      <c r="X33" s="820"/>
      <c r="Y33" s="820"/>
      <c r="Z33" s="820"/>
      <c r="AA33" s="820">
        <v>149</v>
      </c>
      <c r="AB33" s="820"/>
      <c r="AC33" s="820"/>
      <c r="AD33" s="820"/>
      <c r="AE33" s="821"/>
      <c r="AF33" s="822">
        <v>1040</v>
      </c>
      <c r="AG33" s="823"/>
      <c r="AH33" s="823"/>
      <c r="AI33" s="823"/>
      <c r="AJ33" s="824"/>
      <c r="AK33" s="870">
        <v>833</v>
      </c>
      <c r="AL33" s="866"/>
      <c r="AM33" s="866"/>
      <c r="AN33" s="866"/>
      <c r="AO33" s="866"/>
      <c r="AP33" s="866">
        <v>598</v>
      </c>
      <c r="AQ33" s="866"/>
      <c r="AR33" s="866"/>
      <c r="AS33" s="866"/>
      <c r="AT33" s="866"/>
      <c r="AU33" s="866">
        <v>299</v>
      </c>
      <c r="AV33" s="866"/>
      <c r="AW33" s="866"/>
      <c r="AX33" s="866"/>
      <c r="AY33" s="866"/>
      <c r="AZ33" s="867" t="s">
        <v>488</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3486</v>
      </c>
      <c r="AG63" s="880"/>
      <c r="AH63" s="880"/>
      <c r="AI63" s="880"/>
      <c r="AJ63" s="881"/>
      <c r="AK63" s="882"/>
      <c r="AL63" s="877"/>
      <c r="AM63" s="877"/>
      <c r="AN63" s="877"/>
      <c r="AO63" s="877"/>
      <c r="AP63" s="880">
        <v>10193</v>
      </c>
      <c r="AQ63" s="880"/>
      <c r="AR63" s="880"/>
      <c r="AS63" s="880"/>
      <c r="AT63" s="880"/>
      <c r="AU63" s="880">
        <v>9462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400</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549</v>
      </c>
      <c r="C68" s="906"/>
      <c r="D68" s="906"/>
      <c r="E68" s="906"/>
      <c r="F68" s="906"/>
      <c r="G68" s="906"/>
      <c r="H68" s="906"/>
      <c r="I68" s="906"/>
      <c r="J68" s="906"/>
      <c r="K68" s="906"/>
      <c r="L68" s="906"/>
      <c r="M68" s="906"/>
      <c r="N68" s="906"/>
      <c r="O68" s="906"/>
      <c r="P68" s="907"/>
      <c r="Q68" s="908">
        <v>116013</v>
      </c>
      <c r="R68" s="902"/>
      <c r="S68" s="902"/>
      <c r="T68" s="902"/>
      <c r="U68" s="902"/>
      <c r="V68" s="902">
        <v>106123</v>
      </c>
      <c r="W68" s="902"/>
      <c r="X68" s="902"/>
      <c r="Y68" s="902"/>
      <c r="Z68" s="902"/>
      <c r="AA68" s="902">
        <v>9880</v>
      </c>
      <c r="AB68" s="902"/>
      <c r="AC68" s="902"/>
      <c r="AD68" s="902"/>
      <c r="AE68" s="902"/>
      <c r="AF68" s="902">
        <v>4617</v>
      </c>
      <c r="AG68" s="902"/>
      <c r="AH68" s="902"/>
      <c r="AI68" s="902"/>
      <c r="AJ68" s="902"/>
      <c r="AK68" s="902" t="s">
        <v>488</v>
      </c>
      <c r="AL68" s="902"/>
      <c r="AM68" s="902"/>
      <c r="AN68" s="902"/>
      <c r="AO68" s="902"/>
      <c r="AP68" s="902" t="s">
        <v>488</v>
      </c>
      <c r="AQ68" s="902"/>
      <c r="AR68" s="902"/>
      <c r="AS68" s="902"/>
      <c r="AT68" s="902"/>
      <c r="AU68" s="902" t="s">
        <v>550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551</v>
      </c>
      <c r="C69" s="910"/>
      <c r="D69" s="910"/>
      <c r="E69" s="910"/>
      <c r="F69" s="910"/>
      <c r="G69" s="910"/>
      <c r="H69" s="910"/>
      <c r="I69" s="910"/>
      <c r="J69" s="910"/>
      <c r="K69" s="910"/>
      <c r="L69" s="910"/>
      <c r="M69" s="910"/>
      <c r="N69" s="910"/>
      <c r="O69" s="910"/>
      <c r="P69" s="911"/>
      <c r="Q69" s="912">
        <v>536</v>
      </c>
      <c r="R69" s="866"/>
      <c r="S69" s="866"/>
      <c r="T69" s="866"/>
      <c r="U69" s="866"/>
      <c r="V69" s="866">
        <v>468</v>
      </c>
      <c r="W69" s="866"/>
      <c r="X69" s="866"/>
      <c r="Y69" s="866"/>
      <c r="Z69" s="866"/>
      <c r="AA69" s="866">
        <v>68</v>
      </c>
      <c r="AB69" s="866"/>
      <c r="AC69" s="866"/>
      <c r="AD69" s="866"/>
      <c r="AE69" s="866"/>
      <c r="AF69" s="866">
        <v>68</v>
      </c>
      <c r="AG69" s="866"/>
      <c r="AH69" s="866"/>
      <c r="AI69" s="866"/>
      <c r="AJ69" s="866"/>
      <c r="AK69" s="866">
        <v>1</v>
      </c>
      <c r="AL69" s="866"/>
      <c r="AM69" s="866"/>
      <c r="AN69" s="866"/>
      <c r="AO69" s="866"/>
      <c r="AP69" s="866" t="s">
        <v>488</v>
      </c>
      <c r="AQ69" s="866"/>
      <c r="AR69" s="866"/>
      <c r="AS69" s="866"/>
      <c r="AT69" s="866"/>
      <c r="AU69" s="866" t="s">
        <v>550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552</v>
      </c>
      <c r="C70" s="910"/>
      <c r="D70" s="910"/>
      <c r="E70" s="910"/>
      <c r="F70" s="910"/>
      <c r="G70" s="910"/>
      <c r="H70" s="910"/>
      <c r="I70" s="910"/>
      <c r="J70" s="910"/>
      <c r="K70" s="910"/>
      <c r="L70" s="910"/>
      <c r="M70" s="910"/>
      <c r="N70" s="910"/>
      <c r="O70" s="910"/>
      <c r="P70" s="911"/>
      <c r="Q70" s="912">
        <v>4482</v>
      </c>
      <c r="R70" s="866"/>
      <c r="S70" s="866"/>
      <c r="T70" s="866"/>
      <c r="U70" s="866"/>
      <c r="V70" s="866">
        <v>4248</v>
      </c>
      <c r="W70" s="866"/>
      <c r="X70" s="866"/>
      <c r="Y70" s="866"/>
      <c r="Z70" s="866"/>
      <c r="AA70" s="866">
        <v>235</v>
      </c>
      <c r="AB70" s="866"/>
      <c r="AC70" s="866"/>
      <c r="AD70" s="866"/>
      <c r="AE70" s="866"/>
      <c r="AF70" s="866">
        <v>235</v>
      </c>
      <c r="AG70" s="866"/>
      <c r="AH70" s="866"/>
      <c r="AI70" s="866"/>
      <c r="AJ70" s="866"/>
      <c r="AK70" s="866">
        <v>190</v>
      </c>
      <c r="AL70" s="866"/>
      <c r="AM70" s="866"/>
      <c r="AN70" s="866"/>
      <c r="AO70" s="866"/>
      <c r="AP70" s="866" t="s">
        <v>488</v>
      </c>
      <c r="AQ70" s="866"/>
      <c r="AR70" s="866"/>
      <c r="AS70" s="866"/>
      <c r="AT70" s="866"/>
      <c r="AU70" s="866" t="s">
        <v>550</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553</v>
      </c>
      <c r="C71" s="910"/>
      <c r="D71" s="910"/>
      <c r="E71" s="910"/>
      <c r="F71" s="910"/>
      <c r="G71" s="910"/>
      <c r="H71" s="910"/>
      <c r="I71" s="910"/>
      <c r="J71" s="910"/>
      <c r="K71" s="910"/>
      <c r="L71" s="910"/>
      <c r="M71" s="910"/>
      <c r="N71" s="910"/>
      <c r="O71" s="910"/>
      <c r="P71" s="911"/>
      <c r="Q71" s="912">
        <v>134</v>
      </c>
      <c r="R71" s="866"/>
      <c r="S71" s="866"/>
      <c r="T71" s="866"/>
      <c r="U71" s="866"/>
      <c r="V71" s="866">
        <v>128</v>
      </c>
      <c r="W71" s="866"/>
      <c r="X71" s="866"/>
      <c r="Y71" s="866"/>
      <c r="Z71" s="866"/>
      <c r="AA71" s="866">
        <v>6</v>
      </c>
      <c r="AB71" s="866"/>
      <c r="AC71" s="866"/>
      <c r="AD71" s="866"/>
      <c r="AE71" s="866"/>
      <c r="AF71" s="866">
        <v>6</v>
      </c>
      <c r="AG71" s="866"/>
      <c r="AH71" s="866"/>
      <c r="AI71" s="866"/>
      <c r="AJ71" s="866"/>
      <c r="AK71" s="866" t="s">
        <v>488</v>
      </c>
      <c r="AL71" s="866"/>
      <c r="AM71" s="866"/>
      <c r="AN71" s="866"/>
      <c r="AO71" s="866"/>
      <c r="AP71" s="866" t="s">
        <v>488</v>
      </c>
      <c r="AQ71" s="866"/>
      <c r="AR71" s="866"/>
      <c r="AS71" s="866"/>
      <c r="AT71" s="866"/>
      <c r="AU71" s="866" t="s">
        <v>550</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554</v>
      </c>
      <c r="C72" s="910"/>
      <c r="D72" s="910"/>
      <c r="E72" s="910"/>
      <c r="F72" s="910"/>
      <c r="G72" s="910"/>
      <c r="H72" s="910"/>
      <c r="I72" s="910"/>
      <c r="J72" s="910"/>
      <c r="K72" s="910"/>
      <c r="L72" s="910"/>
      <c r="M72" s="910"/>
      <c r="N72" s="910"/>
      <c r="O72" s="910"/>
      <c r="P72" s="911"/>
      <c r="Q72" s="912">
        <v>509522</v>
      </c>
      <c r="R72" s="866"/>
      <c r="S72" s="866"/>
      <c r="T72" s="866"/>
      <c r="U72" s="866"/>
      <c r="V72" s="866">
        <v>498264</v>
      </c>
      <c r="W72" s="866"/>
      <c r="X72" s="866"/>
      <c r="Y72" s="866"/>
      <c r="Z72" s="866"/>
      <c r="AA72" s="866">
        <v>11257</v>
      </c>
      <c r="AB72" s="866"/>
      <c r="AC72" s="866"/>
      <c r="AD72" s="866"/>
      <c r="AE72" s="866"/>
      <c r="AF72" s="866">
        <v>11257</v>
      </c>
      <c r="AG72" s="866"/>
      <c r="AH72" s="866"/>
      <c r="AI72" s="866"/>
      <c r="AJ72" s="866"/>
      <c r="AK72" s="866" t="s">
        <v>488</v>
      </c>
      <c r="AL72" s="866"/>
      <c r="AM72" s="866"/>
      <c r="AN72" s="866"/>
      <c r="AO72" s="866"/>
      <c r="AP72" s="866" t="s">
        <v>488</v>
      </c>
      <c r="AQ72" s="866"/>
      <c r="AR72" s="866"/>
      <c r="AS72" s="866"/>
      <c r="AT72" s="866"/>
      <c r="AU72" s="866" t="s">
        <v>550</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555</v>
      </c>
      <c r="C73" s="910"/>
      <c r="D73" s="910"/>
      <c r="E73" s="910"/>
      <c r="F73" s="910"/>
      <c r="G73" s="910"/>
      <c r="H73" s="910"/>
      <c r="I73" s="910"/>
      <c r="J73" s="910"/>
      <c r="K73" s="910"/>
      <c r="L73" s="910"/>
      <c r="M73" s="910"/>
      <c r="N73" s="910"/>
      <c r="O73" s="910"/>
      <c r="P73" s="911"/>
      <c r="Q73" s="912">
        <v>301</v>
      </c>
      <c r="R73" s="866"/>
      <c r="S73" s="866"/>
      <c r="T73" s="866"/>
      <c r="U73" s="866"/>
      <c r="V73" s="866">
        <v>293</v>
      </c>
      <c r="W73" s="866"/>
      <c r="X73" s="866"/>
      <c r="Y73" s="866"/>
      <c r="Z73" s="866"/>
      <c r="AA73" s="866">
        <v>8</v>
      </c>
      <c r="AB73" s="866"/>
      <c r="AC73" s="866"/>
      <c r="AD73" s="866"/>
      <c r="AE73" s="866"/>
      <c r="AF73" s="866">
        <v>8</v>
      </c>
      <c r="AG73" s="866"/>
      <c r="AH73" s="866"/>
      <c r="AI73" s="866"/>
      <c r="AJ73" s="866"/>
      <c r="AK73" s="866">
        <v>24</v>
      </c>
      <c r="AL73" s="866"/>
      <c r="AM73" s="866"/>
      <c r="AN73" s="866"/>
      <c r="AO73" s="866"/>
      <c r="AP73" s="866" t="s">
        <v>488</v>
      </c>
      <c r="AQ73" s="866"/>
      <c r="AR73" s="866"/>
      <c r="AS73" s="866"/>
      <c r="AT73" s="866"/>
      <c r="AU73" s="866" t="s">
        <v>550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16191</v>
      </c>
      <c r="AG88" s="880"/>
      <c r="AH88" s="880"/>
      <c r="AI88" s="880"/>
      <c r="AJ88" s="880"/>
      <c r="AK88" s="877"/>
      <c r="AL88" s="877"/>
      <c r="AM88" s="877"/>
      <c r="AN88" s="877"/>
      <c r="AO88" s="877"/>
      <c r="AP88" s="880" t="s">
        <v>488</v>
      </c>
      <c r="AQ88" s="880"/>
      <c r="AR88" s="880"/>
      <c r="AS88" s="880"/>
      <c r="AT88" s="880"/>
      <c r="AU88" s="880" t="s">
        <v>488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v>
      </c>
      <c r="CS102" s="888"/>
      <c r="CT102" s="888"/>
      <c r="CU102" s="888"/>
      <c r="CV102" s="927"/>
      <c r="CW102" s="926" t="s">
        <v>488</v>
      </c>
      <c r="CX102" s="888"/>
      <c r="CY102" s="888"/>
      <c r="CZ102" s="888"/>
      <c r="DA102" s="927"/>
      <c r="DB102" s="926">
        <v>92</v>
      </c>
      <c r="DC102" s="888"/>
      <c r="DD102" s="888"/>
      <c r="DE102" s="888"/>
      <c r="DF102" s="927"/>
      <c r="DG102" s="926">
        <v>424</v>
      </c>
      <c r="DH102" s="888"/>
      <c r="DI102" s="888"/>
      <c r="DJ102" s="888"/>
      <c r="DK102" s="927"/>
      <c r="DL102" s="926" t="s">
        <v>488</v>
      </c>
      <c r="DM102" s="888"/>
      <c r="DN102" s="888"/>
      <c r="DO102" s="888"/>
      <c r="DP102" s="927"/>
      <c r="DQ102" s="926">
        <v>424</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295</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295</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295</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1652299</v>
      </c>
      <c r="AB110" s="936"/>
      <c r="AC110" s="936"/>
      <c r="AD110" s="936"/>
      <c r="AE110" s="937"/>
      <c r="AF110" s="938">
        <v>1662247</v>
      </c>
      <c r="AG110" s="936"/>
      <c r="AH110" s="936"/>
      <c r="AI110" s="936"/>
      <c r="AJ110" s="937"/>
      <c r="AK110" s="938">
        <v>1672644</v>
      </c>
      <c r="AL110" s="936"/>
      <c r="AM110" s="936"/>
      <c r="AN110" s="936"/>
      <c r="AO110" s="937"/>
      <c r="AP110" s="939">
        <v>12.9</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17955688</v>
      </c>
      <c r="BR110" s="967"/>
      <c r="BS110" s="967"/>
      <c r="BT110" s="967"/>
      <c r="BU110" s="967"/>
      <c r="BV110" s="967">
        <v>18639222</v>
      </c>
      <c r="BW110" s="967"/>
      <c r="BX110" s="967"/>
      <c r="BY110" s="967"/>
      <c r="BZ110" s="967"/>
      <c r="CA110" s="967">
        <v>19060407</v>
      </c>
      <c r="CB110" s="967"/>
      <c r="CC110" s="967"/>
      <c r="CD110" s="967"/>
      <c r="CE110" s="967"/>
      <c r="CF110" s="980">
        <v>147</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v>700562</v>
      </c>
      <c r="BR111" s="962"/>
      <c r="BS111" s="962"/>
      <c r="BT111" s="962"/>
      <c r="BU111" s="962"/>
      <c r="BV111" s="962">
        <v>539961</v>
      </c>
      <c r="BW111" s="962"/>
      <c r="BX111" s="962"/>
      <c r="BY111" s="962"/>
      <c r="BZ111" s="962"/>
      <c r="CA111" s="962">
        <v>551676</v>
      </c>
      <c r="CB111" s="962"/>
      <c r="CC111" s="962"/>
      <c r="CD111" s="962"/>
      <c r="CE111" s="962"/>
      <c r="CF111" s="956">
        <v>4.3</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9323508</v>
      </c>
      <c r="BR112" s="962"/>
      <c r="BS112" s="962"/>
      <c r="BT112" s="962"/>
      <c r="BU112" s="962"/>
      <c r="BV112" s="962">
        <v>9537687</v>
      </c>
      <c r="BW112" s="962"/>
      <c r="BX112" s="962"/>
      <c r="BY112" s="962"/>
      <c r="BZ112" s="962"/>
      <c r="CA112" s="962">
        <v>9550130</v>
      </c>
      <c r="CB112" s="962"/>
      <c r="CC112" s="962"/>
      <c r="CD112" s="962"/>
      <c r="CE112" s="962"/>
      <c r="CF112" s="956">
        <v>73.7</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537345</v>
      </c>
      <c r="AB113" s="974"/>
      <c r="AC113" s="974"/>
      <c r="AD113" s="974"/>
      <c r="AE113" s="975"/>
      <c r="AF113" s="976">
        <v>534071</v>
      </c>
      <c r="AG113" s="974"/>
      <c r="AH113" s="974"/>
      <c r="AI113" s="974"/>
      <c r="AJ113" s="975"/>
      <c r="AK113" s="976">
        <v>521357</v>
      </c>
      <c r="AL113" s="974"/>
      <c r="AM113" s="974"/>
      <c r="AN113" s="974"/>
      <c r="AO113" s="975"/>
      <c r="AP113" s="977">
        <v>4</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t="s">
        <v>122</v>
      </c>
      <c r="CB113" s="962"/>
      <c r="CC113" s="962"/>
      <c r="CD113" s="962"/>
      <c r="CE113" s="962"/>
      <c r="CF113" s="956" t="s">
        <v>122</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v>208050</v>
      </c>
      <c r="DH113" s="995"/>
      <c r="DI113" s="995"/>
      <c r="DJ113" s="995"/>
      <c r="DK113" s="996"/>
      <c r="DL113" s="997">
        <v>173375</v>
      </c>
      <c r="DM113" s="995"/>
      <c r="DN113" s="995"/>
      <c r="DO113" s="995"/>
      <c r="DP113" s="996"/>
      <c r="DQ113" s="997">
        <v>138700</v>
      </c>
      <c r="DR113" s="995"/>
      <c r="DS113" s="995"/>
      <c r="DT113" s="995"/>
      <c r="DU113" s="996"/>
      <c r="DV113" s="998">
        <v>1.1000000000000001</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1015</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2963545</v>
      </c>
      <c r="BR114" s="962"/>
      <c r="BS114" s="962"/>
      <c r="BT114" s="962"/>
      <c r="BU114" s="962"/>
      <c r="BV114" s="962">
        <v>2757370</v>
      </c>
      <c r="BW114" s="962"/>
      <c r="BX114" s="962"/>
      <c r="BY114" s="962"/>
      <c r="BZ114" s="962"/>
      <c r="CA114" s="962">
        <v>2658152</v>
      </c>
      <c r="CB114" s="962"/>
      <c r="CC114" s="962"/>
      <c r="CD114" s="962"/>
      <c r="CE114" s="962"/>
      <c r="CF114" s="956">
        <v>20.5</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36022</v>
      </c>
      <c r="AB115" s="974"/>
      <c r="AC115" s="974"/>
      <c r="AD115" s="974"/>
      <c r="AE115" s="975"/>
      <c r="AF115" s="976">
        <v>35850</v>
      </c>
      <c r="AG115" s="974"/>
      <c r="AH115" s="974"/>
      <c r="AI115" s="974"/>
      <c r="AJ115" s="975"/>
      <c r="AK115" s="976">
        <v>35805</v>
      </c>
      <c r="AL115" s="974"/>
      <c r="AM115" s="974"/>
      <c r="AN115" s="974"/>
      <c r="AO115" s="975"/>
      <c r="AP115" s="977">
        <v>0.3</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486784</v>
      </c>
      <c r="DH115" s="995"/>
      <c r="DI115" s="995"/>
      <c r="DJ115" s="995"/>
      <c r="DK115" s="996"/>
      <c r="DL115" s="997">
        <v>362033</v>
      </c>
      <c r="DM115" s="995"/>
      <c r="DN115" s="995"/>
      <c r="DO115" s="995"/>
      <c r="DP115" s="996"/>
      <c r="DQ115" s="997">
        <v>409453</v>
      </c>
      <c r="DR115" s="995"/>
      <c r="DS115" s="995"/>
      <c r="DT115" s="995"/>
      <c r="DU115" s="996"/>
      <c r="DV115" s="998">
        <v>3.2</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2226681</v>
      </c>
      <c r="AB117" s="1015"/>
      <c r="AC117" s="1015"/>
      <c r="AD117" s="1015"/>
      <c r="AE117" s="1016"/>
      <c r="AF117" s="1017">
        <v>2232168</v>
      </c>
      <c r="AG117" s="1015"/>
      <c r="AH117" s="1015"/>
      <c r="AI117" s="1015"/>
      <c r="AJ117" s="1016"/>
      <c r="AK117" s="1017">
        <v>2229806</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295</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v>5728</v>
      </c>
      <c r="DH118" s="995"/>
      <c r="DI118" s="995"/>
      <c r="DJ118" s="995"/>
      <c r="DK118" s="996"/>
      <c r="DL118" s="997">
        <v>4553</v>
      </c>
      <c r="DM118" s="995"/>
      <c r="DN118" s="995"/>
      <c r="DO118" s="995"/>
      <c r="DP118" s="996"/>
      <c r="DQ118" s="997">
        <v>3523</v>
      </c>
      <c r="DR118" s="995"/>
      <c r="DS118" s="995"/>
      <c r="DT118" s="995"/>
      <c r="DU118" s="996"/>
      <c r="DV118" s="998">
        <v>0</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442</v>
      </c>
      <c r="BP119" s="1041"/>
      <c r="BQ119" s="1035">
        <v>30943303</v>
      </c>
      <c r="BR119" s="1036"/>
      <c r="BS119" s="1036"/>
      <c r="BT119" s="1036"/>
      <c r="BU119" s="1036"/>
      <c r="BV119" s="1036">
        <v>31474240</v>
      </c>
      <c r="BW119" s="1036"/>
      <c r="BX119" s="1036"/>
      <c r="BY119" s="1036"/>
      <c r="BZ119" s="1036"/>
      <c r="CA119" s="1036">
        <v>31820365</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9831775</v>
      </c>
      <c r="BR120" s="967"/>
      <c r="BS120" s="967"/>
      <c r="BT120" s="967"/>
      <c r="BU120" s="967"/>
      <c r="BV120" s="967">
        <v>10022929</v>
      </c>
      <c r="BW120" s="967"/>
      <c r="BX120" s="967"/>
      <c r="BY120" s="967"/>
      <c r="BZ120" s="967"/>
      <c r="CA120" s="967">
        <v>8981950</v>
      </c>
      <c r="CB120" s="967"/>
      <c r="CC120" s="967"/>
      <c r="CD120" s="967"/>
      <c r="CE120" s="967"/>
      <c r="CF120" s="980">
        <v>69.3</v>
      </c>
      <c r="CG120" s="981"/>
      <c r="CH120" s="981"/>
      <c r="CI120" s="981"/>
      <c r="CJ120" s="981"/>
      <c r="CK120" s="1042" t="s">
        <v>446</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8890637</v>
      </c>
      <c r="DH120" s="967"/>
      <c r="DI120" s="967"/>
      <c r="DJ120" s="967"/>
      <c r="DK120" s="967"/>
      <c r="DL120" s="967">
        <v>9108018</v>
      </c>
      <c r="DM120" s="967"/>
      <c r="DN120" s="967"/>
      <c r="DO120" s="967"/>
      <c r="DP120" s="967"/>
      <c r="DQ120" s="967">
        <v>9162833</v>
      </c>
      <c r="DR120" s="967"/>
      <c r="DS120" s="967"/>
      <c r="DT120" s="967"/>
      <c r="DU120" s="967"/>
      <c r="DV120" s="968">
        <v>70.7</v>
      </c>
      <c r="DW120" s="968"/>
      <c r="DX120" s="968"/>
      <c r="DY120" s="968"/>
      <c r="DZ120" s="969"/>
    </row>
    <row r="121" spans="1:130" s="218"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34675</v>
      </c>
      <c r="AB121" s="995"/>
      <c r="AC121" s="995"/>
      <c r="AD121" s="995"/>
      <c r="AE121" s="996"/>
      <c r="AF121" s="997">
        <v>34675</v>
      </c>
      <c r="AG121" s="995"/>
      <c r="AH121" s="995"/>
      <c r="AI121" s="995"/>
      <c r="AJ121" s="996"/>
      <c r="AK121" s="997">
        <v>34675</v>
      </c>
      <c r="AL121" s="995"/>
      <c r="AM121" s="995"/>
      <c r="AN121" s="995"/>
      <c r="AO121" s="996"/>
      <c r="AP121" s="998">
        <v>0.3</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6076302</v>
      </c>
      <c r="BR121" s="962"/>
      <c r="BS121" s="962"/>
      <c r="BT121" s="962"/>
      <c r="BU121" s="962"/>
      <c r="BV121" s="962">
        <v>6680438</v>
      </c>
      <c r="BW121" s="962"/>
      <c r="BX121" s="962"/>
      <c r="BY121" s="962"/>
      <c r="BZ121" s="962"/>
      <c r="CA121" s="962">
        <v>6802013</v>
      </c>
      <c r="CB121" s="962"/>
      <c r="CC121" s="962"/>
      <c r="CD121" s="962"/>
      <c r="CE121" s="962"/>
      <c r="CF121" s="956">
        <v>52.5</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432871</v>
      </c>
      <c r="DH121" s="962"/>
      <c r="DI121" s="962"/>
      <c r="DJ121" s="962"/>
      <c r="DK121" s="962"/>
      <c r="DL121" s="962">
        <v>429669</v>
      </c>
      <c r="DM121" s="962"/>
      <c r="DN121" s="962"/>
      <c r="DO121" s="962"/>
      <c r="DP121" s="962"/>
      <c r="DQ121" s="962">
        <v>387297</v>
      </c>
      <c r="DR121" s="962"/>
      <c r="DS121" s="962"/>
      <c r="DT121" s="962"/>
      <c r="DU121" s="962"/>
      <c r="DV121" s="963">
        <v>3</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14624840</v>
      </c>
      <c r="BR122" s="1036"/>
      <c r="BS122" s="1036"/>
      <c r="BT122" s="1036"/>
      <c r="BU122" s="1036"/>
      <c r="BV122" s="1036">
        <v>14454994</v>
      </c>
      <c r="BW122" s="1036"/>
      <c r="BX122" s="1036"/>
      <c r="BY122" s="1036"/>
      <c r="BZ122" s="1036"/>
      <c r="CA122" s="1036">
        <v>14077702</v>
      </c>
      <c r="CB122" s="1036"/>
      <c r="CC122" s="1036"/>
      <c r="CD122" s="1036"/>
      <c r="CE122" s="1036"/>
      <c r="CF122" s="1053">
        <v>108.6</v>
      </c>
      <c r="CG122" s="1054"/>
      <c r="CH122" s="1054"/>
      <c r="CI122" s="1054"/>
      <c r="CJ122" s="1054"/>
      <c r="CK122" s="1045"/>
      <c r="CL122" s="1046"/>
      <c r="CM122" s="1046"/>
      <c r="CN122" s="1046"/>
      <c r="CO122" s="1047"/>
      <c r="CP122" s="1055" t="s">
        <v>394</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450</v>
      </c>
      <c r="BP123" s="1041"/>
      <c r="BQ123" s="1099">
        <v>30532917</v>
      </c>
      <c r="BR123" s="1100"/>
      <c r="BS123" s="1100"/>
      <c r="BT123" s="1100"/>
      <c r="BU123" s="1100"/>
      <c r="BV123" s="1100">
        <v>31158361</v>
      </c>
      <c r="BW123" s="1100"/>
      <c r="BX123" s="1100"/>
      <c r="BY123" s="1100"/>
      <c r="BZ123" s="1100"/>
      <c r="CA123" s="1100">
        <v>29861665</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3.4</v>
      </c>
      <c r="BR124" s="1063"/>
      <c r="BS124" s="1063"/>
      <c r="BT124" s="1063"/>
      <c r="BU124" s="1063"/>
      <c r="BV124" s="1063">
        <v>2.4</v>
      </c>
      <c r="BW124" s="1063"/>
      <c r="BX124" s="1063"/>
      <c r="BY124" s="1063"/>
      <c r="BZ124" s="1063"/>
      <c r="CA124" s="1063">
        <v>15.1</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1347</v>
      </c>
      <c r="AB127" s="995"/>
      <c r="AC127" s="995"/>
      <c r="AD127" s="995"/>
      <c r="AE127" s="996"/>
      <c r="AF127" s="997">
        <v>1175</v>
      </c>
      <c r="AG127" s="995"/>
      <c r="AH127" s="995"/>
      <c r="AI127" s="995"/>
      <c r="AJ127" s="996"/>
      <c r="AK127" s="997">
        <v>1130</v>
      </c>
      <c r="AL127" s="995"/>
      <c r="AM127" s="995"/>
      <c r="AN127" s="995"/>
      <c r="AO127" s="996"/>
      <c r="AP127" s="998">
        <v>0</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415502</v>
      </c>
      <c r="AB128" s="1082"/>
      <c r="AC128" s="1082"/>
      <c r="AD128" s="1082"/>
      <c r="AE128" s="1083"/>
      <c r="AF128" s="1084">
        <v>389989</v>
      </c>
      <c r="AG128" s="1082"/>
      <c r="AH128" s="1082"/>
      <c r="AI128" s="1082"/>
      <c r="AJ128" s="1083"/>
      <c r="AK128" s="1084">
        <v>361416</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122</v>
      </c>
      <c r="BG128" s="1089"/>
      <c r="BH128" s="1089"/>
      <c r="BI128" s="1089"/>
      <c r="BJ128" s="1089"/>
      <c r="BK128" s="1089"/>
      <c r="BL128" s="1090"/>
      <c r="BM128" s="1088">
        <v>12.85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13274818</v>
      </c>
      <c r="AB129" s="995"/>
      <c r="AC129" s="995"/>
      <c r="AD129" s="995"/>
      <c r="AE129" s="996"/>
      <c r="AF129" s="997">
        <v>14190040</v>
      </c>
      <c r="AG129" s="995"/>
      <c r="AH129" s="995"/>
      <c r="AI129" s="995"/>
      <c r="AJ129" s="996"/>
      <c r="AK129" s="997">
        <v>14060160</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122</v>
      </c>
      <c r="BG129" s="1103"/>
      <c r="BH129" s="1103"/>
      <c r="BI129" s="1103"/>
      <c r="BJ129" s="1103"/>
      <c r="BK129" s="1103"/>
      <c r="BL129" s="1104"/>
      <c r="BM129" s="1102">
        <v>17.850000000000001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1228402</v>
      </c>
      <c r="AB130" s="995"/>
      <c r="AC130" s="995"/>
      <c r="AD130" s="995"/>
      <c r="AE130" s="996"/>
      <c r="AF130" s="997">
        <v>1169451</v>
      </c>
      <c r="AG130" s="995"/>
      <c r="AH130" s="995"/>
      <c r="AI130" s="995"/>
      <c r="AJ130" s="996"/>
      <c r="AK130" s="997">
        <v>1095044</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5.3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12046416</v>
      </c>
      <c r="AB131" s="1022"/>
      <c r="AC131" s="1022"/>
      <c r="AD131" s="1022"/>
      <c r="AE131" s="1023"/>
      <c r="AF131" s="1021">
        <v>13020589</v>
      </c>
      <c r="AG131" s="1022"/>
      <c r="AH131" s="1022"/>
      <c r="AI131" s="1022"/>
      <c r="AJ131" s="1023"/>
      <c r="AK131" s="1021">
        <v>12965116</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v>15.1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4.8377625350000004</v>
      </c>
      <c r="AB132" s="1133"/>
      <c r="AC132" s="1133"/>
      <c r="AD132" s="1133"/>
      <c r="AE132" s="1134"/>
      <c r="AF132" s="1135">
        <v>5.1666479909999996</v>
      </c>
      <c r="AG132" s="1133"/>
      <c r="AH132" s="1133"/>
      <c r="AI132" s="1133"/>
      <c r="AJ132" s="1134"/>
      <c r="AK132" s="1135">
        <v>5.9648212940000001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4.9000000000000004</v>
      </c>
      <c r="AB133" s="1116"/>
      <c r="AC133" s="1116"/>
      <c r="AD133" s="1116"/>
      <c r="AE133" s="1117"/>
      <c r="AF133" s="1115">
        <v>4.9000000000000004</v>
      </c>
      <c r="AG133" s="1116"/>
      <c r="AH133" s="1116"/>
      <c r="AI133" s="1116"/>
      <c r="AJ133" s="1117"/>
      <c r="AK133" s="1115">
        <v>5.3</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lOkC1j/Mu5yXjLpIBeY14xcg75URtwh4z3QsHa7lMrufnSGNJu4O76usBJzZ8oi5Nbp6dd9ev03Xu6hL4DKDg==" saltValue="AeIXRci8Nq0WtlBnm5sp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dM0dw1lA1nVTvRxrvXAcOcEwmXoUIRj8p+irp3Oefc95vzS7uBFwl+Z47VByvjW69bSzoeNWkdNmFhTM7DZhg==" saltValue="r4W+eQr5WxiM0kzN/Ihw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sqref="A1:A1048576"/>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XJp5pp5f+/vJlc44TlMDxr93pPbn0czXnRinssmpy20HuMzCed+bKYh3Y7lHPSal7tlbOZohMV6YX+rtof5pQ==" saltValue="zM6gjRAW2Tb8AedQqzwM7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4473206</v>
      </c>
      <c r="AP9" s="269">
        <v>78181</v>
      </c>
      <c r="AQ9" s="270">
        <v>80646</v>
      </c>
      <c r="AR9" s="271">
        <v>-3.1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37916</v>
      </c>
      <c r="AP10" s="272">
        <v>663</v>
      </c>
      <c r="AQ10" s="273">
        <v>6637</v>
      </c>
      <c r="AR10" s="274">
        <v>-90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v>265054</v>
      </c>
      <c r="AP11" s="272">
        <v>4633</v>
      </c>
      <c r="AQ11" s="273">
        <v>1119</v>
      </c>
      <c r="AR11" s="274">
        <v>314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488</v>
      </c>
      <c r="AP12" s="272" t="s">
        <v>488</v>
      </c>
      <c r="AQ12" s="273">
        <v>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v>172990</v>
      </c>
      <c r="AP13" s="272">
        <v>3023</v>
      </c>
      <c r="AQ13" s="273">
        <v>2502</v>
      </c>
      <c r="AR13" s="274">
        <v>20.8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140180</v>
      </c>
      <c r="AP14" s="272">
        <v>2450</v>
      </c>
      <c r="AQ14" s="273">
        <v>1863</v>
      </c>
      <c r="AR14" s="274">
        <v>31.5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-302277</v>
      </c>
      <c r="AP15" s="272">
        <v>-5283</v>
      </c>
      <c r="AQ15" s="273">
        <v>-4800</v>
      </c>
      <c r="AR15" s="274">
        <v>10.1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4787069</v>
      </c>
      <c r="AP16" s="272">
        <v>83667</v>
      </c>
      <c r="AQ16" s="273">
        <v>87975</v>
      </c>
      <c r="AR16" s="274">
        <v>-4.9000000000000004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8.76</v>
      </c>
      <c r="AP21" s="286">
        <v>7.71</v>
      </c>
      <c r="AQ21" s="287">
        <v>1.05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101.8</v>
      </c>
      <c r="AP22" s="291">
        <v>98.3</v>
      </c>
      <c r="AQ22" s="292">
        <v>3.5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1672644</v>
      </c>
      <c r="AP32" s="300">
        <v>29234</v>
      </c>
      <c r="AQ32" s="301">
        <v>41451</v>
      </c>
      <c r="AR32" s="302">
        <v>-29.5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488</v>
      </c>
      <c r="AP34" s="300" t="s">
        <v>488</v>
      </c>
      <c r="AQ34" s="301">
        <v>35</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521357</v>
      </c>
      <c r="AP35" s="300">
        <v>9112</v>
      </c>
      <c r="AQ35" s="301">
        <v>11775</v>
      </c>
      <c r="AR35" s="302">
        <v>-22.6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t="s">
        <v>488</v>
      </c>
      <c r="AP36" s="300" t="s">
        <v>488</v>
      </c>
      <c r="AQ36" s="301">
        <v>2188</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v>35805</v>
      </c>
      <c r="AP37" s="300">
        <v>626</v>
      </c>
      <c r="AQ37" s="301">
        <v>531</v>
      </c>
      <c r="AR37" s="302">
        <v>17.899999999999999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t="s">
        <v>488</v>
      </c>
      <c r="AP38" s="303" t="s">
        <v>488</v>
      </c>
      <c r="AQ38" s="304">
        <v>1</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v>-361416</v>
      </c>
      <c r="AP39" s="300">
        <v>-6317</v>
      </c>
      <c r="AQ39" s="301">
        <v>-5414</v>
      </c>
      <c r="AR39" s="302">
        <v>16.7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-1095044</v>
      </c>
      <c r="AP40" s="300">
        <v>-19139</v>
      </c>
      <c r="AQ40" s="301">
        <v>-35360</v>
      </c>
      <c r="AR40" s="302">
        <v>-45.9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773346</v>
      </c>
      <c r="AP41" s="300">
        <v>13516</v>
      </c>
      <c r="AQ41" s="301">
        <v>15207</v>
      </c>
      <c r="AR41" s="302">
        <v>-11.1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3181068</v>
      </c>
      <c r="AN51" s="322">
        <v>53864</v>
      </c>
      <c r="AO51" s="323">
        <v>-13.6</v>
      </c>
      <c r="AP51" s="324">
        <v>63812</v>
      </c>
      <c r="AQ51" s="325">
        <v>2.2999999999999998</v>
      </c>
      <c r="AR51" s="326">
        <v>-15.9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1341623</v>
      </c>
      <c r="AN52" s="330">
        <v>22717</v>
      </c>
      <c r="AO52" s="331">
        <v>-22.4</v>
      </c>
      <c r="AP52" s="332">
        <v>33848</v>
      </c>
      <c r="AQ52" s="333">
        <v>-4.2</v>
      </c>
      <c r="AR52" s="334">
        <v>-18.2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3465469</v>
      </c>
      <c r="AN53" s="322">
        <v>59094</v>
      </c>
      <c r="AO53" s="323">
        <v>9.6999999999999993</v>
      </c>
      <c r="AP53" s="324">
        <v>54225</v>
      </c>
      <c r="AQ53" s="325">
        <v>-15</v>
      </c>
      <c r="AR53" s="326">
        <v>24.7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1014159</v>
      </c>
      <c r="AN54" s="330">
        <v>17294</v>
      </c>
      <c r="AO54" s="331">
        <v>-23.9</v>
      </c>
      <c r="AP54" s="332">
        <v>27337</v>
      </c>
      <c r="AQ54" s="333">
        <v>-19.2</v>
      </c>
      <c r="AR54" s="334">
        <v>-4.7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5277628</v>
      </c>
      <c r="AN55" s="322">
        <v>90370</v>
      </c>
      <c r="AO55" s="323">
        <v>52.9</v>
      </c>
      <c r="AP55" s="324">
        <v>54016</v>
      </c>
      <c r="AQ55" s="325">
        <v>-0.4</v>
      </c>
      <c r="AR55" s="326">
        <v>53.3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982036</v>
      </c>
      <c r="AN56" s="330">
        <v>16816</v>
      </c>
      <c r="AO56" s="331">
        <v>-2.8</v>
      </c>
      <c r="AP56" s="332">
        <v>28078</v>
      </c>
      <c r="AQ56" s="333">
        <v>2.7</v>
      </c>
      <c r="AR56" s="334">
        <v>-5.5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5944197</v>
      </c>
      <c r="AN57" s="322">
        <v>102347</v>
      </c>
      <c r="AO57" s="323">
        <v>13.3</v>
      </c>
      <c r="AP57" s="324">
        <v>52786</v>
      </c>
      <c r="AQ57" s="325">
        <v>-2.2999999999999998</v>
      </c>
      <c r="AR57" s="326">
        <v>15.6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1745285</v>
      </c>
      <c r="AN58" s="330">
        <v>30050</v>
      </c>
      <c r="AO58" s="331">
        <v>78.7</v>
      </c>
      <c r="AP58" s="332">
        <v>28742</v>
      </c>
      <c r="AQ58" s="333">
        <v>2.4</v>
      </c>
      <c r="AR58" s="334">
        <v>76.3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5406767</v>
      </c>
      <c r="AN59" s="322">
        <v>94497</v>
      </c>
      <c r="AO59" s="323">
        <v>-7.7</v>
      </c>
      <c r="AP59" s="324">
        <v>58465</v>
      </c>
      <c r="AQ59" s="325">
        <v>10.8</v>
      </c>
      <c r="AR59" s="326">
        <v>-18.5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3265321</v>
      </c>
      <c r="AN60" s="330">
        <v>57070</v>
      </c>
      <c r="AO60" s="331">
        <v>89.9</v>
      </c>
      <c r="AP60" s="332">
        <v>34452</v>
      </c>
      <c r="AQ60" s="333">
        <v>19.899999999999999</v>
      </c>
      <c r="AR60" s="334">
        <v>70</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4655026</v>
      </c>
      <c r="AN61" s="337">
        <v>80034</v>
      </c>
      <c r="AO61" s="338">
        <v>10.9</v>
      </c>
      <c r="AP61" s="339">
        <v>56661</v>
      </c>
      <c r="AQ61" s="340">
        <v>-0.9</v>
      </c>
      <c r="AR61" s="326">
        <v>11.8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1669685</v>
      </c>
      <c r="AN62" s="330">
        <v>28789</v>
      </c>
      <c r="AO62" s="331">
        <v>23.9</v>
      </c>
      <c r="AP62" s="332">
        <v>30491</v>
      </c>
      <c r="AQ62" s="333">
        <v>0.3</v>
      </c>
      <c r="AR62" s="334">
        <v>23.6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AbYeOTcyrspTc0pchng/PX6xAx9/gLrINSr/Bzudfl6Xkb3/rRSHHx72xDAEWW1U1f9R5oTnzUKrB/E/zzWBw==" saltValue="fCp0MyDt6J8TnDBpz+/+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pZL1tq6lhly8aky5AMM8+FbXu33Av+rahCPsH4kePoH5Uux3JtidhCTQ0hfI9MIC/Vxt2u7NgM5HvysWxYmH1Q==" saltValue="d8XljVp3Hw3aE2OcFzEm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1" zoomScale="70" zoomScaleNormal="70" zoomScaleSheetLayoutView="55" workbookViewId="0">
      <selection activeCell="B1" sqref="B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vovDq8chLlgx3z6EuYmdfxxPVE11tXlNDBemVsQrI0jHSbJN8V//Ey0IUgIkoJpNPx8MtV2aAzJ38PdZ1m8uag==" saltValue="5NcsyKQnK2XMWWijFMnkD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26.13</v>
      </c>
      <c r="G47" s="12">
        <v>26.99</v>
      </c>
      <c r="H47" s="12">
        <v>26.37</v>
      </c>
      <c r="I47" s="12">
        <v>24.79</v>
      </c>
      <c r="J47" s="13">
        <v>20.07</v>
      </c>
    </row>
    <row r="48" spans="2:10" ht="57.75" customHeight="1" x14ac:dyDescent="0.15">
      <c r="B48" s="14"/>
      <c r="C48" s="1177" t="s">
        <v>4</v>
      </c>
      <c r="D48" s="1177"/>
      <c r="E48" s="1178"/>
      <c r="F48" s="15">
        <v>14.06</v>
      </c>
      <c r="G48" s="16">
        <v>12.3</v>
      </c>
      <c r="H48" s="16">
        <v>14.78</v>
      </c>
      <c r="I48" s="16">
        <v>6.17</v>
      </c>
      <c r="J48" s="17">
        <v>8.77</v>
      </c>
    </row>
    <row r="49" spans="2:10" ht="57.75" customHeight="1" thickBot="1" x14ac:dyDescent="0.2">
      <c r="B49" s="18"/>
      <c r="C49" s="1179" t="s">
        <v>5</v>
      </c>
      <c r="D49" s="1179"/>
      <c r="E49" s="1180"/>
      <c r="F49" s="19">
        <v>0.14000000000000001</v>
      </c>
      <c r="G49" s="20" t="s">
        <v>531</v>
      </c>
      <c r="H49" s="20" t="s">
        <v>532</v>
      </c>
      <c r="I49" s="20" t="s">
        <v>533</v>
      </c>
      <c r="J49" s="21" t="s">
        <v>534</v>
      </c>
    </row>
    <row r="50" spans="2:10" x14ac:dyDescent="0.15"/>
  </sheetData>
  <sheetProtection algorithmName="SHA-512" hashValue="F+SgbQdSO60QiOagLXitK+5ANmWhz/T2oSS3hbIinK5+moprVJB4JD9DaWPz0O5Nea62disBVrNk/hMZFQPe0w==" saltValue="Jmys6L/sHNvJaj7NiADi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P37" sqref="P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535</v>
      </c>
      <c r="D34" s="1187"/>
      <c r="E34" s="1188"/>
      <c r="F34" s="32">
        <v>12.13</v>
      </c>
      <c r="G34" s="33">
        <v>11.71</v>
      </c>
      <c r="H34" s="33">
        <v>11.66</v>
      </c>
      <c r="I34" s="33">
        <v>10.99</v>
      </c>
      <c r="J34" s="34">
        <v>11.14</v>
      </c>
      <c r="K34" s="22"/>
      <c r="L34" s="22"/>
      <c r="M34" s="22"/>
      <c r="N34" s="22"/>
      <c r="O34" s="22"/>
      <c r="P34" s="22"/>
    </row>
    <row r="35" spans="1:16" ht="39" customHeight="1" x14ac:dyDescent="0.15">
      <c r="A35" s="22"/>
      <c r="B35" s="35"/>
      <c r="C35" s="1181" t="s">
        <v>536</v>
      </c>
      <c r="D35" s="1182"/>
      <c r="E35" s="1183"/>
      <c r="F35" s="36">
        <v>14.06</v>
      </c>
      <c r="G35" s="37">
        <v>12.29</v>
      </c>
      <c r="H35" s="37">
        <v>14.78</v>
      </c>
      <c r="I35" s="37">
        <v>6.16</v>
      </c>
      <c r="J35" s="38">
        <v>8.76</v>
      </c>
      <c r="K35" s="22"/>
      <c r="L35" s="22"/>
      <c r="M35" s="22"/>
      <c r="N35" s="22"/>
      <c r="O35" s="22"/>
      <c r="P35" s="22"/>
    </row>
    <row r="36" spans="1:16" ht="39" customHeight="1" x14ac:dyDescent="0.15">
      <c r="A36" s="22"/>
      <c r="B36" s="35"/>
      <c r="C36" s="1181" t="s">
        <v>537</v>
      </c>
      <c r="D36" s="1182"/>
      <c r="E36" s="1183"/>
      <c r="F36" s="36">
        <v>3.49</v>
      </c>
      <c r="G36" s="37">
        <v>5.77</v>
      </c>
      <c r="H36" s="37">
        <v>7.55</v>
      </c>
      <c r="I36" s="37">
        <v>7.76</v>
      </c>
      <c r="J36" s="38">
        <v>7.39</v>
      </c>
      <c r="K36" s="22"/>
      <c r="L36" s="22"/>
      <c r="M36" s="22"/>
      <c r="N36" s="22"/>
      <c r="O36" s="22"/>
      <c r="P36" s="22"/>
    </row>
    <row r="37" spans="1:16" ht="39" customHeight="1" x14ac:dyDescent="0.15">
      <c r="A37" s="22"/>
      <c r="B37" s="35"/>
      <c r="C37" s="1181" t="s">
        <v>538</v>
      </c>
      <c r="D37" s="1182"/>
      <c r="E37" s="1183"/>
      <c r="F37" s="36">
        <v>2.1</v>
      </c>
      <c r="G37" s="37">
        <v>1.6</v>
      </c>
      <c r="H37" s="37">
        <v>1.8</v>
      </c>
      <c r="I37" s="37">
        <v>1.72</v>
      </c>
      <c r="J37" s="38">
        <v>2.4900000000000002</v>
      </c>
      <c r="K37" s="22"/>
      <c r="L37" s="22"/>
      <c r="M37" s="22"/>
      <c r="N37" s="22"/>
      <c r="O37" s="22"/>
      <c r="P37" s="22"/>
    </row>
    <row r="38" spans="1:16" ht="39" customHeight="1" x14ac:dyDescent="0.15">
      <c r="A38" s="22"/>
      <c r="B38" s="35"/>
      <c r="C38" s="1181" t="s">
        <v>539</v>
      </c>
      <c r="D38" s="1182"/>
      <c r="E38" s="1183"/>
      <c r="F38" s="36">
        <v>2.37</v>
      </c>
      <c r="G38" s="37">
        <v>2.36</v>
      </c>
      <c r="H38" s="37">
        <v>2.41</v>
      </c>
      <c r="I38" s="37">
        <v>1.62</v>
      </c>
      <c r="J38" s="38">
        <v>1.99</v>
      </c>
      <c r="K38" s="22"/>
      <c r="L38" s="22"/>
      <c r="M38" s="22"/>
      <c r="N38" s="22"/>
      <c r="O38" s="22"/>
      <c r="P38" s="22"/>
    </row>
    <row r="39" spans="1:16" ht="39" customHeight="1" x14ac:dyDescent="0.15">
      <c r="A39" s="22"/>
      <c r="B39" s="35"/>
      <c r="C39" s="1181" t="s">
        <v>540</v>
      </c>
      <c r="D39" s="1182"/>
      <c r="E39" s="1183"/>
      <c r="F39" s="36">
        <v>1.64</v>
      </c>
      <c r="G39" s="37">
        <v>1.76</v>
      </c>
      <c r="H39" s="37">
        <v>2.81</v>
      </c>
      <c r="I39" s="37">
        <v>2.11</v>
      </c>
      <c r="J39" s="38">
        <v>1.67</v>
      </c>
      <c r="K39" s="22"/>
      <c r="L39" s="22"/>
      <c r="M39" s="22"/>
      <c r="N39" s="22"/>
      <c r="O39" s="22"/>
      <c r="P39" s="22"/>
    </row>
    <row r="40" spans="1:16" ht="39" customHeight="1" x14ac:dyDescent="0.15">
      <c r="A40" s="22"/>
      <c r="B40" s="35"/>
      <c r="C40" s="1181" t="s">
        <v>541</v>
      </c>
      <c r="D40" s="1182"/>
      <c r="E40" s="1183"/>
      <c r="F40" s="36">
        <v>0</v>
      </c>
      <c r="G40" s="37">
        <v>0.14000000000000001</v>
      </c>
      <c r="H40" s="37">
        <v>0</v>
      </c>
      <c r="I40" s="37">
        <v>0</v>
      </c>
      <c r="J40" s="38">
        <v>0.08</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543</v>
      </c>
      <c r="D43" s="1185"/>
      <c r="E43" s="1186"/>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C9wZNT77tAoY7bYBWAdCgRjDl6iGHFjwvW+fuJ1+k0c5tdypw/tA0IY6L8GHSMw5Q/SmdvK0doYoGYNnGp1PA==" saltValue="SEdAV7VFMxpWoLp+Wktf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O49" sqref="O4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1658</v>
      </c>
      <c r="L45" s="60">
        <v>1653</v>
      </c>
      <c r="M45" s="60">
        <v>1652</v>
      </c>
      <c r="N45" s="60">
        <v>1662</v>
      </c>
      <c r="O45" s="61">
        <v>1673</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15">
      <c r="A48" s="48"/>
      <c r="B48" s="1191"/>
      <c r="C48" s="1192"/>
      <c r="D48" s="62"/>
      <c r="E48" s="1197" t="s">
        <v>13</v>
      </c>
      <c r="F48" s="1197"/>
      <c r="G48" s="1197"/>
      <c r="H48" s="1197"/>
      <c r="I48" s="1197"/>
      <c r="J48" s="1198"/>
      <c r="K48" s="63">
        <v>620</v>
      </c>
      <c r="L48" s="64">
        <v>586</v>
      </c>
      <c r="M48" s="64">
        <v>537</v>
      </c>
      <c r="N48" s="64">
        <v>534</v>
      </c>
      <c r="O48" s="65">
        <v>521</v>
      </c>
      <c r="P48" s="48"/>
      <c r="Q48" s="48"/>
      <c r="R48" s="48"/>
      <c r="S48" s="48"/>
      <c r="T48" s="48"/>
      <c r="U48" s="48"/>
    </row>
    <row r="49" spans="1:21" ht="30.75" customHeight="1" x14ac:dyDescent="0.15">
      <c r="A49" s="48"/>
      <c r="B49" s="1191"/>
      <c r="C49" s="1192"/>
      <c r="D49" s="62"/>
      <c r="E49" s="1197" t="s">
        <v>14</v>
      </c>
      <c r="F49" s="1197"/>
      <c r="G49" s="1197"/>
      <c r="H49" s="1197"/>
      <c r="I49" s="1197"/>
      <c r="J49" s="1198"/>
      <c r="K49" s="63">
        <v>2</v>
      </c>
      <c r="L49" s="64">
        <v>2</v>
      </c>
      <c r="M49" s="64">
        <v>1</v>
      </c>
      <c r="N49" s="64" t="s">
        <v>488</v>
      </c>
      <c r="O49" s="65" t="s">
        <v>488</v>
      </c>
      <c r="P49" s="48"/>
      <c r="Q49" s="48"/>
      <c r="R49" s="48"/>
      <c r="S49" s="48"/>
      <c r="T49" s="48"/>
      <c r="U49" s="48"/>
    </row>
    <row r="50" spans="1:21" ht="30.75" customHeight="1" x14ac:dyDescent="0.15">
      <c r="A50" s="48"/>
      <c r="B50" s="1191"/>
      <c r="C50" s="1192"/>
      <c r="D50" s="62"/>
      <c r="E50" s="1197" t="s">
        <v>15</v>
      </c>
      <c r="F50" s="1197"/>
      <c r="G50" s="1197"/>
      <c r="H50" s="1197"/>
      <c r="I50" s="1197"/>
      <c r="J50" s="1198"/>
      <c r="K50" s="63">
        <v>38</v>
      </c>
      <c r="L50" s="64">
        <v>41</v>
      </c>
      <c r="M50" s="64">
        <v>36</v>
      </c>
      <c r="N50" s="64">
        <v>36</v>
      </c>
      <c r="O50" s="65">
        <v>36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488</v>
      </c>
      <c r="L51" s="64" t="s">
        <v>488</v>
      </c>
      <c r="M51" s="64" t="s">
        <v>488</v>
      </c>
      <c r="N51" s="64" t="s">
        <v>488</v>
      </c>
      <c r="O51" s="65" t="s">
        <v>488</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1671</v>
      </c>
      <c r="L52" s="64">
        <v>1673</v>
      </c>
      <c r="M52" s="64">
        <v>1644</v>
      </c>
      <c r="N52" s="64">
        <v>1559</v>
      </c>
      <c r="O52" s="65">
        <v>1456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647</v>
      </c>
      <c r="L53" s="69">
        <v>609</v>
      </c>
      <c r="M53" s="69">
        <v>582</v>
      </c>
      <c r="N53" s="69">
        <v>673</v>
      </c>
      <c r="O53" s="70">
        <v>774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xuoUo/YDux7fe9sX0rRCKJF5ttoSlSU6BHh6HsJoDLTJnaIlhNRICxz0G6wDH6eBz1wMWDRoRloZIs4N53Iaw==" saltValue="8vuXTUkvvzSL3UdWDprRN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sqref="A1:A1048576"/>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0" t="s">
        <v>30</v>
      </c>
      <c r="C41" s="1221"/>
      <c r="D41" s="105"/>
      <c r="E41" s="1226" t="s">
        <v>31</v>
      </c>
      <c r="F41" s="1226"/>
      <c r="G41" s="1226"/>
      <c r="H41" s="1227"/>
      <c r="I41" s="343">
        <v>17281</v>
      </c>
      <c r="J41" s="344">
        <v>17390</v>
      </c>
      <c r="K41" s="344">
        <v>17956</v>
      </c>
      <c r="L41" s="344">
        <v>18639</v>
      </c>
      <c r="M41" s="345">
        <v>19060</v>
      </c>
    </row>
    <row r="42" spans="2:13" ht="27.75" customHeight="1" x14ac:dyDescent="0.15">
      <c r="B42" s="1222"/>
      <c r="C42" s="1223"/>
      <c r="D42" s="106"/>
      <c r="E42" s="1228" t="s">
        <v>32</v>
      </c>
      <c r="F42" s="1228"/>
      <c r="G42" s="1228"/>
      <c r="H42" s="1229"/>
      <c r="I42" s="346">
        <v>502</v>
      </c>
      <c r="J42" s="347">
        <v>869</v>
      </c>
      <c r="K42" s="347">
        <v>701</v>
      </c>
      <c r="L42" s="347">
        <v>540</v>
      </c>
      <c r="M42" s="348">
        <v>552</v>
      </c>
    </row>
    <row r="43" spans="2:13" ht="27.75" customHeight="1" x14ac:dyDescent="0.15">
      <c r="B43" s="1222"/>
      <c r="C43" s="1223"/>
      <c r="D43" s="106"/>
      <c r="E43" s="1228" t="s">
        <v>33</v>
      </c>
      <c r="F43" s="1228"/>
      <c r="G43" s="1228"/>
      <c r="H43" s="1229"/>
      <c r="I43" s="346">
        <v>7293</v>
      </c>
      <c r="J43" s="347">
        <v>6798</v>
      </c>
      <c r="K43" s="347">
        <v>9324</v>
      </c>
      <c r="L43" s="347">
        <v>9538</v>
      </c>
      <c r="M43" s="348">
        <v>9550</v>
      </c>
    </row>
    <row r="44" spans="2:13" ht="27.75" customHeight="1" x14ac:dyDescent="0.15">
      <c r="B44" s="1222"/>
      <c r="C44" s="1223"/>
      <c r="D44" s="106"/>
      <c r="E44" s="1228" t="s">
        <v>34</v>
      </c>
      <c r="F44" s="1228"/>
      <c r="G44" s="1228"/>
      <c r="H44" s="1229"/>
      <c r="I44" s="346">
        <v>26</v>
      </c>
      <c r="J44" s="347">
        <v>9</v>
      </c>
      <c r="K44" s="347" t="s">
        <v>488</v>
      </c>
      <c r="L44" s="347" t="s">
        <v>488</v>
      </c>
      <c r="M44" s="348" t="s">
        <v>488</v>
      </c>
    </row>
    <row r="45" spans="2:13" ht="27.75" customHeight="1" x14ac:dyDescent="0.15">
      <c r="B45" s="1222"/>
      <c r="C45" s="1223"/>
      <c r="D45" s="106"/>
      <c r="E45" s="1228" t="s">
        <v>35</v>
      </c>
      <c r="F45" s="1228"/>
      <c r="G45" s="1228"/>
      <c r="H45" s="1229"/>
      <c r="I45" s="346">
        <v>3067</v>
      </c>
      <c r="J45" s="347">
        <v>3131</v>
      </c>
      <c r="K45" s="347">
        <v>2964</v>
      </c>
      <c r="L45" s="347">
        <v>2757</v>
      </c>
      <c r="M45" s="348">
        <v>2658</v>
      </c>
    </row>
    <row r="46" spans="2:13" ht="27.75" customHeight="1" x14ac:dyDescent="0.15">
      <c r="B46" s="1222"/>
      <c r="C46" s="1223"/>
      <c r="D46" s="107"/>
      <c r="E46" s="1228" t="s">
        <v>36</v>
      </c>
      <c r="F46" s="1228"/>
      <c r="G46" s="1228"/>
      <c r="H46" s="1229"/>
      <c r="I46" s="346">
        <v>25</v>
      </c>
      <c r="J46" s="347" t="s">
        <v>488</v>
      </c>
      <c r="K46" s="347" t="s">
        <v>488</v>
      </c>
      <c r="L46" s="347" t="s">
        <v>488</v>
      </c>
      <c r="M46" s="348" t="s">
        <v>488</v>
      </c>
    </row>
    <row r="47" spans="2:13" ht="27.75" customHeight="1" x14ac:dyDescent="0.15">
      <c r="B47" s="1222"/>
      <c r="C47" s="1223"/>
      <c r="D47" s="108"/>
      <c r="E47" s="1230" t="s">
        <v>37</v>
      </c>
      <c r="F47" s="1231"/>
      <c r="G47" s="1231"/>
      <c r="H47" s="1232"/>
      <c r="I47" s="346" t="s">
        <v>488</v>
      </c>
      <c r="J47" s="347" t="s">
        <v>488</v>
      </c>
      <c r="K47" s="347" t="s">
        <v>488</v>
      </c>
      <c r="L47" s="347" t="s">
        <v>488</v>
      </c>
      <c r="M47" s="348" t="s">
        <v>488</v>
      </c>
    </row>
    <row r="48" spans="2:13" ht="27.75" customHeight="1" x14ac:dyDescent="0.15">
      <c r="B48" s="1222"/>
      <c r="C48" s="1223"/>
      <c r="D48" s="106"/>
      <c r="E48" s="1228" t="s">
        <v>38</v>
      </c>
      <c r="F48" s="1228"/>
      <c r="G48" s="1228"/>
      <c r="H48" s="1229"/>
      <c r="I48" s="346" t="s">
        <v>488</v>
      </c>
      <c r="J48" s="347" t="s">
        <v>488</v>
      </c>
      <c r="K48" s="347" t="s">
        <v>488</v>
      </c>
      <c r="L48" s="347" t="s">
        <v>488</v>
      </c>
      <c r="M48" s="348" t="s">
        <v>488</v>
      </c>
    </row>
    <row r="49" spans="2:13" ht="27.75" customHeight="1" x14ac:dyDescent="0.15">
      <c r="B49" s="1224"/>
      <c r="C49" s="1225"/>
      <c r="D49" s="106"/>
      <c r="E49" s="1228" t="s">
        <v>39</v>
      </c>
      <c r="F49" s="1228"/>
      <c r="G49" s="1228"/>
      <c r="H49" s="1229"/>
      <c r="I49" s="346" t="s">
        <v>488</v>
      </c>
      <c r="J49" s="347" t="s">
        <v>488</v>
      </c>
      <c r="K49" s="347" t="s">
        <v>488</v>
      </c>
      <c r="L49" s="347" t="s">
        <v>488</v>
      </c>
      <c r="M49" s="348" t="s">
        <v>488</v>
      </c>
    </row>
    <row r="50" spans="2:13" ht="27.75" customHeight="1" x14ac:dyDescent="0.15">
      <c r="B50" s="1233" t="s">
        <v>40</v>
      </c>
      <c r="C50" s="1234"/>
      <c r="D50" s="109"/>
      <c r="E50" s="1228" t="s">
        <v>41</v>
      </c>
      <c r="F50" s="1228"/>
      <c r="G50" s="1228"/>
      <c r="H50" s="1229"/>
      <c r="I50" s="346">
        <v>7167</v>
      </c>
      <c r="J50" s="347">
        <v>9107</v>
      </c>
      <c r="K50" s="347">
        <v>9832</v>
      </c>
      <c r="L50" s="347">
        <v>10023</v>
      </c>
      <c r="M50" s="348">
        <v>8982</v>
      </c>
    </row>
    <row r="51" spans="2:13" ht="27.75" customHeight="1" x14ac:dyDescent="0.15">
      <c r="B51" s="1222"/>
      <c r="C51" s="1223"/>
      <c r="D51" s="106"/>
      <c r="E51" s="1228" t="s">
        <v>42</v>
      </c>
      <c r="F51" s="1228"/>
      <c r="G51" s="1228"/>
      <c r="H51" s="1229"/>
      <c r="I51" s="346">
        <v>4377</v>
      </c>
      <c r="J51" s="347">
        <v>4211</v>
      </c>
      <c r="K51" s="347">
        <v>6076</v>
      </c>
      <c r="L51" s="347">
        <v>6680</v>
      </c>
      <c r="M51" s="348">
        <v>6802</v>
      </c>
    </row>
    <row r="52" spans="2:13" ht="27.75" customHeight="1" x14ac:dyDescent="0.15">
      <c r="B52" s="1224"/>
      <c r="C52" s="1225"/>
      <c r="D52" s="106"/>
      <c r="E52" s="1228" t="s">
        <v>43</v>
      </c>
      <c r="F52" s="1228"/>
      <c r="G52" s="1228"/>
      <c r="H52" s="1229"/>
      <c r="I52" s="346">
        <v>14916</v>
      </c>
      <c r="J52" s="347">
        <v>14676</v>
      </c>
      <c r="K52" s="347">
        <v>14625</v>
      </c>
      <c r="L52" s="347">
        <v>14455</v>
      </c>
      <c r="M52" s="348">
        <v>14078</v>
      </c>
    </row>
    <row r="53" spans="2:13" ht="27.75" customHeight="1" thickBot="1" x14ac:dyDescent="0.2">
      <c r="B53" s="1235" t="s">
        <v>19</v>
      </c>
      <c r="C53" s="1236"/>
      <c r="D53" s="110"/>
      <c r="E53" s="1237" t="s">
        <v>44</v>
      </c>
      <c r="F53" s="1237"/>
      <c r="G53" s="1237"/>
      <c r="H53" s="1238"/>
      <c r="I53" s="349">
        <v>1734</v>
      </c>
      <c r="J53" s="350">
        <v>203</v>
      </c>
      <c r="K53" s="350">
        <v>410</v>
      </c>
      <c r="L53" s="350">
        <v>316</v>
      </c>
      <c r="M53" s="351">
        <v>1959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0rOLBUBKIIYsfKMjQTLOol7T9d8ETC/nxKRKJI2ZHrwILPkz8xuIpd69Jmz0+fI8uw08EyysU17aVV9keqQvtg==" saltValue="3vlXmo8K3dZtRbjjwvM7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H60" sqref="H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3500</v>
      </c>
      <c r="G55" s="352">
        <v>3518</v>
      </c>
      <c r="H55" s="353">
        <v>2822</v>
      </c>
    </row>
    <row r="56" spans="2:8" ht="52.5" customHeight="1" x14ac:dyDescent="0.15">
      <c r="B56" s="122"/>
      <c r="C56" s="1249" t="s">
        <v>47</v>
      </c>
      <c r="D56" s="1249"/>
      <c r="E56" s="1250"/>
      <c r="F56" s="354">
        <v>135</v>
      </c>
      <c r="G56" s="354">
        <v>135</v>
      </c>
      <c r="H56" s="355">
        <v>135</v>
      </c>
    </row>
    <row r="57" spans="2:8" ht="53.25" customHeight="1" x14ac:dyDescent="0.15">
      <c r="B57" s="122"/>
      <c r="C57" s="1251" t="s">
        <v>48</v>
      </c>
      <c r="D57" s="1251"/>
      <c r="E57" s="1252"/>
      <c r="F57" s="356">
        <v>4785</v>
      </c>
      <c r="G57" s="356">
        <v>4853</v>
      </c>
      <c r="H57" s="357">
        <v>4310</v>
      </c>
    </row>
    <row r="58" spans="2:8" ht="45.75" customHeight="1" x14ac:dyDescent="0.15">
      <c r="B58" s="123"/>
      <c r="C58" s="1239" t="s">
        <v>558</v>
      </c>
      <c r="D58" s="1240"/>
      <c r="E58" s="1241"/>
      <c r="F58" s="358">
        <v>4060</v>
      </c>
      <c r="G58" s="358">
        <v>4120</v>
      </c>
      <c r="H58" s="359">
        <v>3671</v>
      </c>
    </row>
    <row r="59" spans="2:8" ht="45.75" customHeight="1" x14ac:dyDescent="0.15">
      <c r="B59" s="123"/>
      <c r="C59" s="1239" t="s">
        <v>559</v>
      </c>
      <c r="D59" s="1240"/>
      <c r="E59" s="1241"/>
      <c r="F59" s="358">
        <v>237</v>
      </c>
      <c r="G59" s="358">
        <v>230</v>
      </c>
      <c r="H59" s="359">
        <v>149</v>
      </c>
    </row>
    <row r="60" spans="2:8" ht="45.75" customHeight="1" x14ac:dyDescent="0.15">
      <c r="B60" s="123"/>
      <c r="C60" s="1239" t="s">
        <v>560</v>
      </c>
      <c r="D60" s="1240"/>
      <c r="E60" s="1241"/>
      <c r="F60" s="358">
        <v>134</v>
      </c>
      <c r="G60" s="358">
        <v>134</v>
      </c>
      <c r="H60" s="359">
        <v>135</v>
      </c>
    </row>
    <row r="61" spans="2:8" ht="45.75" customHeight="1" x14ac:dyDescent="0.15">
      <c r="B61" s="123"/>
      <c r="C61" s="1239" t="s">
        <v>562</v>
      </c>
      <c r="D61" s="1240"/>
      <c r="E61" s="1241"/>
      <c r="F61" s="358">
        <v>93</v>
      </c>
      <c r="G61" s="358">
        <v>116</v>
      </c>
      <c r="H61" s="359">
        <v>134</v>
      </c>
    </row>
    <row r="62" spans="2:8" ht="45.75" customHeight="1" thickBot="1" x14ac:dyDescent="0.2">
      <c r="B62" s="124"/>
      <c r="C62" s="1242" t="s">
        <v>561</v>
      </c>
      <c r="D62" s="1243"/>
      <c r="E62" s="1244"/>
      <c r="F62" s="360">
        <v>118</v>
      </c>
      <c r="G62" s="360">
        <v>117</v>
      </c>
      <c r="H62" s="361">
        <v>117</v>
      </c>
    </row>
    <row r="63" spans="2:8" ht="52.5" customHeight="1" thickBot="1" x14ac:dyDescent="0.2">
      <c r="B63" s="125"/>
      <c r="C63" s="1245" t="s">
        <v>49</v>
      </c>
      <c r="D63" s="1245"/>
      <c r="E63" s="1246"/>
      <c r="F63" s="362">
        <v>8420</v>
      </c>
      <c r="G63" s="362">
        <v>8506</v>
      </c>
      <c r="H63" s="363">
        <v>7268</v>
      </c>
    </row>
    <row r="64" spans="2:8" x14ac:dyDescent="0.15"/>
  </sheetData>
  <sheetProtection algorithmName="SHA-512" hashValue="cgsZWTb2u1eBxsivPxergdr4DLdmdh16KOkYglDy4yl+d2LlIw4uegbbnEACMorripf/ShmS//qTqPqUKvvU9g==" saltValue="04zdUKxyuV4gIlDerbRY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B5800-3374-484C-BD9F-10F1A0378113}">
  <sheetPr>
    <pageSetUpPr fitToPage="1"/>
  </sheetPr>
  <dimension ref="A1:DE85"/>
  <sheetViews>
    <sheetView showGridLines="0" zoomScale="80" zoomScaleNormal="8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568</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6" t="s">
        <v>572</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567</v>
      </c>
    </row>
    <row r="50" spans="1:109" ht="13.5" x14ac:dyDescent="0.15">
      <c r="B50" s="365"/>
      <c r="G50" s="1258"/>
      <c r="H50" s="1258"/>
      <c r="I50" s="1258"/>
      <c r="J50" s="1258"/>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526</v>
      </c>
      <c r="BQ50" s="1255"/>
      <c r="BR50" s="1255"/>
      <c r="BS50" s="1255"/>
      <c r="BT50" s="1255"/>
      <c r="BU50" s="1255"/>
      <c r="BV50" s="1255"/>
      <c r="BW50" s="1255"/>
      <c r="BX50" s="1255" t="s">
        <v>527</v>
      </c>
      <c r="BY50" s="1255"/>
      <c r="BZ50" s="1255"/>
      <c r="CA50" s="1255"/>
      <c r="CB50" s="1255"/>
      <c r="CC50" s="1255"/>
      <c r="CD50" s="1255"/>
      <c r="CE50" s="1255"/>
      <c r="CF50" s="1255" t="s">
        <v>528</v>
      </c>
      <c r="CG50" s="1255"/>
      <c r="CH50" s="1255"/>
      <c r="CI50" s="1255"/>
      <c r="CJ50" s="1255"/>
      <c r="CK50" s="1255"/>
      <c r="CL50" s="1255"/>
      <c r="CM50" s="1255"/>
      <c r="CN50" s="1255" t="s">
        <v>529</v>
      </c>
      <c r="CO50" s="1255"/>
      <c r="CP50" s="1255"/>
      <c r="CQ50" s="1255"/>
      <c r="CR50" s="1255"/>
      <c r="CS50" s="1255"/>
      <c r="CT50" s="1255"/>
      <c r="CU50" s="1255"/>
      <c r="CV50" s="1255" t="s">
        <v>530</v>
      </c>
      <c r="CW50" s="1255"/>
      <c r="CX50" s="1255"/>
      <c r="CY50" s="1255"/>
      <c r="CZ50" s="1255"/>
      <c r="DA50" s="1255"/>
      <c r="DB50" s="1255"/>
      <c r="DC50" s="1255"/>
    </row>
    <row r="51" spans="1:109" ht="13.5" customHeight="1" x14ac:dyDescent="0.15">
      <c r="B51" s="365"/>
      <c r="G51" s="1264"/>
      <c r="H51" s="1264"/>
      <c r="I51" s="1265"/>
      <c r="J51" s="1265"/>
      <c r="K51" s="1257"/>
      <c r="L51" s="1257"/>
      <c r="M51" s="1257"/>
      <c r="N51" s="1257"/>
      <c r="AM51" s="371"/>
      <c r="AN51" s="1256" t="s">
        <v>566</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v>13.7</v>
      </c>
      <c r="BQ51" s="1253"/>
      <c r="BR51" s="1253"/>
      <c r="BS51" s="1253"/>
      <c r="BT51" s="1253"/>
      <c r="BU51" s="1253"/>
      <c r="BV51" s="1253"/>
      <c r="BW51" s="1253"/>
      <c r="BX51" s="1253">
        <v>1.6</v>
      </c>
      <c r="BY51" s="1253"/>
      <c r="BZ51" s="1253"/>
      <c r="CA51" s="1253"/>
      <c r="CB51" s="1253"/>
      <c r="CC51" s="1253"/>
      <c r="CD51" s="1253"/>
      <c r="CE51" s="1253"/>
      <c r="CF51" s="1253">
        <v>3.4</v>
      </c>
      <c r="CG51" s="1253"/>
      <c r="CH51" s="1253"/>
      <c r="CI51" s="1253"/>
      <c r="CJ51" s="1253"/>
      <c r="CK51" s="1253"/>
      <c r="CL51" s="1253"/>
      <c r="CM51" s="1253"/>
      <c r="CN51" s="1253">
        <v>2.4</v>
      </c>
      <c r="CO51" s="1253"/>
      <c r="CP51" s="1253"/>
      <c r="CQ51" s="1253"/>
      <c r="CR51" s="1253"/>
      <c r="CS51" s="1253"/>
      <c r="CT51" s="1253"/>
      <c r="CU51" s="1253"/>
      <c r="CV51" s="1253">
        <v>15.1</v>
      </c>
      <c r="CW51" s="1253"/>
      <c r="CX51" s="1253"/>
      <c r="CY51" s="1253"/>
      <c r="CZ51" s="1253"/>
      <c r="DA51" s="1253"/>
      <c r="DB51" s="1253"/>
      <c r="DC51" s="1253"/>
    </row>
    <row r="52" spans="1:109" ht="13.5" x14ac:dyDescent="0.15">
      <c r="B52" s="365"/>
      <c r="G52" s="1264"/>
      <c r="H52" s="1264"/>
      <c r="I52" s="1265"/>
      <c r="J52" s="1265"/>
      <c r="K52" s="1257"/>
      <c r="L52" s="1257"/>
      <c r="M52" s="1257"/>
      <c r="N52" s="1257"/>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8"/>
      <c r="J53" s="1258"/>
      <c r="K53" s="1257"/>
      <c r="L53" s="1257"/>
      <c r="M53" s="1257"/>
      <c r="N53" s="1257"/>
      <c r="AM53" s="37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3">
        <v>62.3</v>
      </c>
      <c r="BQ53" s="1253"/>
      <c r="BR53" s="1253"/>
      <c r="BS53" s="1253"/>
      <c r="BT53" s="1253"/>
      <c r="BU53" s="1253"/>
      <c r="BV53" s="1253"/>
      <c r="BW53" s="1253"/>
      <c r="BX53" s="1253">
        <v>63.6</v>
      </c>
      <c r="BY53" s="1253"/>
      <c r="BZ53" s="1253"/>
      <c r="CA53" s="1253"/>
      <c r="CB53" s="1253"/>
      <c r="CC53" s="1253"/>
      <c r="CD53" s="1253"/>
      <c r="CE53" s="1253"/>
      <c r="CF53" s="1253">
        <v>65.099999999999994</v>
      </c>
      <c r="CG53" s="1253"/>
      <c r="CH53" s="1253"/>
      <c r="CI53" s="1253"/>
      <c r="CJ53" s="1253"/>
      <c r="CK53" s="1253"/>
      <c r="CL53" s="1253"/>
      <c r="CM53" s="1253"/>
      <c r="CN53" s="1253">
        <v>66.3</v>
      </c>
      <c r="CO53" s="1253"/>
      <c r="CP53" s="1253"/>
      <c r="CQ53" s="1253"/>
      <c r="CR53" s="1253"/>
      <c r="CS53" s="1253"/>
      <c r="CT53" s="1253"/>
      <c r="CU53" s="1253"/>
      <c r="CV53" s="1253">
        <v>67.3</v>
      </c>
      <c r="CW53" s="1253"/>
      <c r="CX53" s="1253"/>
      <c r="CY53" s="1253"/>
      <c r="CZ53" s="1253"/>
      <c r="DA53" s="1253"/>
      <c r="DB53" s="1253"/>
      <c r="DC53" s="1253"/>
    </row>
    <row r="54" spans="1:109" ht="13.5" x14ac:dyDescent="0.15">
      <c r="A54" s="379"/>
      <c r="B54" s="365"/>
      <c r="G54" s="1264"/>
      <c r="H54" s="1264"/>
      <c r="I54" s="1258"/>
      <c r="J54" s="1258"/>
      <c r="K54" s="1257"/>
      <c r="L54" s="1257"/>
      <c r="M54" s="1257"/>
      <c r="N54" s="1257"/>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8"/>
      <c r="H55" s="1258"/>
      <c r="I55" s="1258"/>
      <c r="J55" s="1258"/>
      <c r="K55" s="1257"/>
      <c r="L55" s="1257"/>
      <c r="M55" s="1257"/>
      <c r="N55" s="1257"/>
      <c r="AN55" s="1255" t="s">
        <v>565</v>
      </c>
      <c r="AO55" s="1255"/>
      <c r="AP55" s="1255"/>
      <c r="AQ55" s="1255"/>
      <c r="AR55" s="1255"/>
      <c r="AS55" s="1255"/>
      <c r="AT55" s="1255"/>
      <c r="AU55" s="1255"/>
      <c r="AV55" s="1255"/>
      <c r="AW55" s="1255"/>
      <c r="AX55" s="1255"/>
      <c r="AY55" s="1255"/>
      <c r="AZ55" s="1255"/>
      <c r="BA55" s="1255"/>
      <c r="BB55" s="1256" t="s">
        <v>564</v>
      </c>
      <c r="BC55" s="1256"/>
      <c r="BD55" s="1256"/>
      <c r="BE55" s="1256"/>
      <c r="BF55" s="1256"/>
      <c r="BG55" s="1256"/>
      <c r="BH55" s="1256"/>
      <c r="BI55" s="1256"/>
      <c r="BJ55" s="1256"/>
      <c r="BK55" s="1256"/>
      <c r="BL55" s="1256"/>
      <c r="BM55" s="1256"/>
      <c r="BN55" s="1256"/>
      <c r="BO55" s="1256"/>
      <c r="BP55" s="1253">
        <v>25.1</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53">
        <v>6</v>
      </c>
      <c r="CW55" s="1253"/>
      <c r="CX55" s="1253"/>
      <c r="CY55" s="1253"/>
      <c r="CZ55" s="1253"/>
      <c r="DA55" s="1253"/>
      <c r="DB55" s="1253"/>
      <c r="DC55" s="1253"/>
    </row>
    <row r="56" spans="1:109" ht="13.5" x14ac:dyDescent="0.15">
      <c r="A56" s="379"/>
      <c r="B56" s="365"/>
      <c r="G56" s="1258"/>
      <c r="H56" s="1258"/>
      <c r="I56" s="1258"/>
      <c r="J56" s="1258"/>
      <c r="K56" s="1257"/>
      <c r="L56" s="1257"/>
      <c r="M56" s="1257"/>
      <c r="N56" s="1257"/>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8"/>
      <c r="H57" s="1258"/>
      <c r="I57" s="1259"/>
      <c r="J57" s="1259"/>
      <c r="K57" s="1257"/>
      <c r="L57" s="1257"/>
      <c r="M57" s="1257"/>
      <c r="N57" s="1257"/>
      <c r="AM57" s="364"/>
      <c r="AN57" s="1255"/>
      <c r="AO57" s="1255"/>
      <c r="AP57" s="1255"/>
      <c r="AQ57" s="1255"/>
      <c r="AR57" s="1255"/>
      <c r="AS57" s="1255"/>
      <c r="AT57" s="1255"/>
      <c r="AU57" s="1255"/>
      <c r="AV57" s="1255"/>
      <c r="AW57" s="1255"/>
      <c r="AX57" s="1255"/>
      <c r="AY57" s="1255"/>
      <c r="AZ57" s="1255"/>
      <c r="BA57" s="1255"/>
      <c r="BB57" s="1256" t="s">
        <v>570</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53">
        <v>65.900000000000006</v>
      </c>
      <c r="CW57" s="1253"/>
      <c r="CX57" s="1253"/>
      <c r="CY57" s="1253"/>
      <c r="CZ57" s="1253"/>
      <c r="DA57" s="1253"/>
      <c r="DB57" s="1253"/>
      <c r="DC57" s="1253"/>
      <c r="DD57" s="390"/>
      <c r="DE57" s="385"/>
    </row>
    <row r="58" spans="1:109" s="379" customFormat="1" ht="13.5" x14ac:dyDescent="0.15">
      <c r="A58" s="364"/>
      <c r="B58" s="385"/>
      <c r="G58" s="1258"/>
      <c r="H58" s="1258"/>
      <c r="I58" s="1259"/>
      <c r="J58" s="1259"/>
      <c r="K58" s="1257"/>
      <c r="L58" s="1257"/>
      <c r="M58" s="1257"/>
      <c r="N58" s="1257"/>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569</v>
      </c>
    </row>
    <row r="64" spans="1:109" ht="13.5" x14ac:dyDescent="0.15">
      <c r="B64" s="365"/>
      <c r="G64" s="380"/>
      <c r="I64" s="382"/>
      <c r="J64" s="382"/>
      <c r="K64" s="382"/>
      <c r="L64" s="382"/>
      <c r="M64" s="382"/>
      <c r="N64" s="381"/>
      <c r="AM64" s="380"/>
      <c r="AN64" s="380" t="s">
        <v>568</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customHeight="1" x14ac:dyDescent="0.15">
      <c r="B65" s="365"/>
      <c r="AN65" s="1266" t="s">
        <v>573</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567</v>
      </c>
    </row>
    <row r="72" spans="2:107" ht="13.5" x14ac:dyDescent="0.15">
      <c r="B72" s="365"/>
      <c r="G72" s="1258"/>
      <c r="H72" s="1258"/>
      <c r="I72" s="1258"/>
      <c r="J72" s="1258"/>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526</v>
      </c>
      <c r="BQ72" s="1255"/>
      <c r="BR72" s="1255"/>
      <c r="BS72" s="1255"/>
      <c r="BT72" s="1255"/>
      <c r="BU72" s="1255"/>
      <c r="BV72" s="1255"/>
      <c r="BW72" s="1255"/>
      <c r="BX72" s="1255" t="s">
        <v>527</v>
      </c>
      <c r="BY72" s="1255"/>
      <c r="BZ72" s="1255"/>
      <c r="CA72" s="1255"/>
      <c r="CB72" s="1255"/>
      <c r="CC72" s="1255"/>
      <c r="CD72" s="1255"/>
      <c r="CE72" s="1255"/>
      <c r="CF72" s="1255" t="s">
        <v>528</v>
      </c>
      <c r="CG72" s="1255"/>
      <c r="CH72" s="1255"/>
      <c r="CI72" s="1255"/>
      <c r="CJ72" s="1255"/>
      <c r="CK72" s="1255"/>
      <c r="CL72" s="1255"/>
      <c r="CM72" s="1255"/>
      <c r="CN72" s="1255" t="s">
        <v>529</v>
      </c>
      <c r="CO72" s="1255"/>
      <c r="CP72" s="1255"/>
      <c r="CQ72" s="1255"/>
      <c r="CR72" s="1255"/>
      <c r="CS72" s="1255"/>
      <c r="CT72" s="1255"/>
      <c r="CU72" s="1255"/>
      <c r="CV72" s="1255" t="s">
        <v>530</v>
      </c>
      <c r="CW72" s="1255"/>
      <c r="CX72" s="1255"/>
      <c r="CY72" s="1255"/>
      <c r="CZ72" s="1255"/>
      <c r="DA72" s="1255"/>
      <c r="DB72" s="1255"/>
      <c r="DC72" s="1255"/>
    </row>
    <row r="73" spans="2:107" ht="13.5" x14ac:dyDescent="0.15">
      <c r="B73" s="365"/>
      <c r="G73" s="1264"/>
      <c r="H73" s="1264"/>
      <c r="I73" s="1264"/>
      <c r="J73" s="1264"/>
      <c r="K73" s="1254"/>
      <c r="L73" s="1254"/>
      <c r="M73" s="1254"/>
      <c r="N73" s="1254"/>
      <c r="AM73" s="371"/>
      <c r="AN73" s="1256" t="s">
        <v>566</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v>13.7</v>
      </c>
      <c r="BQ73" s="1253"/>
      <c r="BR73" s="1253"/>
      <c r="BS73" s="1253"/>
      <c r="BT73" s="1253"/>
      <c r="BU73" s="1253"/>
      <c r="BV73" s="1253"/>
      <c r="BW73" s="1253"/>
      <c r="BX73" s="1253">
        <v>1.6</v>
      </c>
      <c r="BY73" s="1253"/>
      <c r="BZ73" s="1253"/>
      <c r="CA73" s="1253"/>
      <c r="CB73" s="1253"/>
      <c r="CC73" s="1253"/>
      <c r="CD73" s="1253"/>
      <c r="CE73" s="1253"/>
      <c r="CF73" s="1253">
        <v>3.4</v>
      </c>
      <c r="CG73" s="1253"/>
      <c r="CH73" s="1253"/>
      <c r="CI73" s="1253"/>
      <c r="CJ73" s="1253"/>
      <c r="CK73" s="1253"/>
      <c r="CL73" s="1253"/>
      <c r="CM73" s="1253"/>
      <c r="CN73" s="1253">
        <v>2.4</v>
      </c>
      <c r="CO73" s="1253"/>
      <c r="CP73" s="1253"/>
      <c r="CQ73" s="1253"/>
      <c r="CR73" s="1253"/>
      <c r="CS73" s="1253"/>
      <c r="CT73" s="1253"/>
      <c r="CU73" s="1253"/>
      <c r="CV73" s="1253">
        <v>15.1</v>
      </c>
      <c r="CW73" s="1253"/>
      <c r="CX73" s="1253"/>
      <c r="CY73" s="1253"/>
      <c r="CZ73" s="1253"/>
      <c r="DA73" s="1253"/>
      <c r="DB73" s="1253"/>
      <c r="DC73" s="1253"/>
    </row>
    <row r="74" spans="2:107" ht="13.5"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8"/>
      <c r="J75" s="1258"/>
      <c r="K75" s="1257"/>
      <c r="L75" s="1257"/>
      <c r="M75" s="1257"/>
      <c r="N75" s="1257"/>
      <c r="AM75" s="371"/>
      <c r="AN75" s="1256"/>
      <c r="AO75" s="1256"/>
      <c r="AP75" s="1256"/>
      <c r="AQ75" s="1256"/>
      <c r="AR75" s="1256"/>
      <c r="AS75" s="1256"/>
      <c r="AT75" s="1256"/>
      <c r="AU75" s="1256"/>
      <c r="AV75" s="1256"/>
      <c r="AW75" s="1256"/>
      <c r="AX75" s="1256"/>
      <c r="AY75" s="1256"/>
      <c r="AZ75" s="1256"/>
      <c r="BA75" s="1256"/>
      <c r="BB75" s="1256" t="s">
        <v>563</v>
      </c>
      <c r="BC75" s="1256"/>
      <c r="BD75" s="1256"/>
      <c r="BE75" s="1256"/>
      <c r="BF75" s="1256"/>
      <c r="BG75" s="1256"/>
      <c r="BH75" s="1256"/>
      <c r="BI75" s="1256"/>
      <c r="BJ75" s="1256"/>
      <c r="BK75" s="1256"/>
      <c r="BL75" s="1256"/>
      <c r="BM75" s="1256"/>
      <c r="BN75" s="1256"/>
      <c r="BO75" s="1256"/>
      <c r="BP75" s="1253">
        <v>5</v>
      </c>
      <c r="BQ75" s="1253"/>
      <c r="BR75" s="1253"/>
      <c r="BS75" s="1253"/>
      <c r="BT75" s="1253"/>
      <c r="BU75" s="1253"/>
      <c r="BV75" s="1253"/>
      <c r="BW75" s="1253"/>
      <c r="BX75" s="1253">
        <v>5</v>
      </c>
      <c r="BY75" s="1253"/>
      <c r="BZ75" s="1253"/>
      <c r="CA75" s="1253"/>
      <c r="CB75" s="1253"/>
      <c r="CC75" s="1253"/>
      <c r="CD75" s="1253"/>
      <c r="CE75" s="1253"/>
      <c r="CF75" s="1253">
        <v>4.9000000000000004</v>
      </c>
      <c r="CG75" s="1253"/>
      <c r="CH75" s="1253"/>
      <c r="CI75" s="1253"/>
      <c r="CJ75" s="1253"/>
      <c r="CK75" s="1253"/>
      <c r="CL75" s="1253"/>
      <c r="CM75" s="1253"/>
      <c r="CN75" s="1253">
        <v>4.9000000000000004</v>
      </c>
      <c r="CO75" s="1253"/>
      <c r="CP75" s="1253"/>
      <c r="CQ75" s="1253"/>
      <c r="CR75" s="1253"/>
      <c r="CS75" s="1253"/>
      <c r="CT75" s="1253"/>
      <c r="CU75" s="1253"/>
      <c r="CV75" s="1253">
        <v>5.3</v>
      </c>
      <c r="CW75" s="1253"/>
      <c r="CX75" s="1253"/>
      <c r="CY75" s="1253"/>
      <c r="CZ75" s="1253"/>
      <c r="DA75" s="1253"/>
      <c r="DB75" s="1253"/>
      <c r="DC75" s="1253"/>
    </row>
    <row r="76" spans="2:107" ht="13.5" x14ac:dyDescent="0.15">
      <c r="B76" s="365"/>
      <c r="G76" s="1264"/>
      <c r="H76" s="1264"/>
      <c r="I76" s="1258"/>
      <c r="J76" s="1258"/>
      <c r="K76" s="1257"/>
      <c r="L76" s="1257"/>
      <c r="M76" s="1257"/>
      <c r="N76" s="1257"/>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8"/>
      <c r="H77" s="1258"/>
      <c r="I77" s="1258"/>
      <c r="J77" s="1258"/>
      <c r="K77" s="1254"/>
      <c r="L77" s="1254"/>
      <c r="M77" s="1254"/>
      <c r="N77" s="1254"/>
      <c r="AN77" s="1255" t="s">
        <v>565</v>
      </c>
      <c r="AO77" s="1255"/>
      <c r="AP77" s="1255"/>
      <c r="AQ77" s="1255"/>
      <c r="AR77" s="1255"/>
      <c r="AS77" s="1255"/>
      <c r="AT77" s="1255"/>
      <c r="AU77" s="1255"/>
      <c r="AV77" s="1255"/>
      <c r="AW77" s="1255"/>
      <c r="AX77" s="1255"/>
      <c r="AY77" s="1255"/>
      <c r="AZ77" s="1255"/>
      <c r="BA77" s="1255"/>
      <c r="BB77" s="1256" t="s">
        <v>564</v>
      </c>
      <c r="BC77" s="1256"/>
      <c r="BD77" s="1256"/>
      <c r="BE77" s="1256"/>
      <c r="BF77" s="1256"/>
      <c r="BG77" s="1256"/>
      <c r="BH77" s="1256"/>
      <c r="BI77" s="1256"/>
      <c r="BJ77" s="1256"/>
      <c r="BK77" s="1256"/>
      <c r="BL77" s="1256"/>
      <c r="BM77" s="1256"/>
      <c r="BN77" s="1256"/>
      <c r="BO77" s="1256"/>
      <c r="BP77" s="1253">
        <v>25.1</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ht="13.5" x14ac:dyDescent="0.15">
      <c r="B78" s="365"/>
      <c r="G78" s="1258"/>
      <c r="H78" s="1258"/>
      <c r="I78" s="1258"/>
      <c r="J78" s="1258"/>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8"/>
      <c r="H79" s="1258"/>
      <c r="I79" s="1259"/>
      <c r="J79" s="1259"/>
      <c r="K79" s="1260"/>
      <c r="L79" s="1260"/>
      <c r="M79" s="1260"/>
      <c r="N79" s="1260"/>
      <c r="AN79" s="1255"/>
      <c r="AO79" s="1255"/>
      <c r="AP79" s="1255"/>
      <c r="AQ79" s="1255"/>
      <c r="AR79" s="1255"/>
      <c r="AS79" s="1255"/>
      <c r="AT79" s="1255"/>
      <c r="AU79" s="1255"/>
      <c r="AV79" s="1255"/>
      <c r="AW79" s="1255"/>
      <c r="AX79" s="1255"/>
      <c r="AY79" s="1255"/>
      <c r="AZ79" s="1255"/>
      <c r="BA79" s="1255"/>
      <c r="BB79" s="1256" t="s">
        <v>563</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ht="13.5" x14ac:dyDescent="0.15">
      <c r="B80" s="365"/>
      <c r="G80" s="1258"/>
      <c r="H80" s="1258"/>
      <c r="I80" s="1259"/>
      <c r="J80" s="1259"/>
      <c r="K80" s="1260"/>
      <c r="L80" s="1260"/>
      <c r="M80" s="1260"/>
      <c r="N80" s="1260"/>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w+CfU96oVo/9ZTODFfwTrWYgXjCK9K78f9ZsJy69kCrs7DYZ5JX59uMqlLinBoOKInVfHJAB1IDOUBYh/51ivQ==" saltValue="S2ftzm+LyouBM7NfS7yBU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A97E-BA81-417F-B6EE-8B74859F2820}">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e1OAC5OmAZQbbzywgJsgW4Q8GeK0s1IBw+H7OONYvHQxqQZ6Cu+nFaGrW8oY8ztJ3Dd1vOWYugs5RxbY1rwwgA==" saltValue="8e1/CXOe1swIWcVXCZWX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D34C-933D-4EFB-8C90-F3D0DD4FB587}">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j8ll8RX2HLX2dNZevv0HouSeaw9cIJsaMjcFSj3vCShqTq3MJFbDG+3W2x06RwapFi3JQjY36kNAGXgiVkbJ0g==" saltValue="sVwYD9JyEFM7eDxdaQRab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53864</v>
      </c>
      <c r="E3" s="144"/>
      <c r="F3" s="145">
        <v>63812</v>
      </c>
      <c r="G3" s="146"/>
      <c r="H3" s="147"/>
    </row>
    <row r="4" spans="1:8" x14ac:dyDescent="0.15">
      <c r="A4" s="148"/>
      <c r="B4" s="149"/>
      <c r="C4" s="150"/>
      <c r="D4" s="151">
        <v>22717</v>
      </c>
      <c r="E4" s="152"/>
      <c r="F4" s="153">
        <v>33848</v>
      </c>
      <c r="G4" s="154"/>
      <c r="H4" s="155"/>
    </row>
    <row r="5" spans="1:8" x14ac:dyDescent="0.15">
      <c r="A5" s="136" t="s">
        <v>520</v>
      </c>
      <c r="B5" s="141"/>
      <c r="C5" s="142"/>
      <c r="D5" s="143">
        <v>59094</v>
      </c>
      <c r="E5" s="144"/>
      <c r="F5" s="145">
        <v>54225</v>
      </c>
      <c r="G5" s="146"/>
      <c r="H5" s="147"/>
    </row>
    <row r="6" spans="1:8" x14ac:dyDescent="0.15">
      <c r="A6" s="148"/>
      <c r="B6" s="149"/>
      <c r="C6" s="150"/>
      <c r="D6" s="151">
        <v>17294</v>
      </c>
      <c r="E6" s="152"/>
      <c r="F6" s="153">
        <v>27337</v>
      </c>
      <c r="G6" s="154"/>
      <c r="H6" s="155"/>
    </row>
    <row r="7" spans="1:8" x14ac:dyDescent="0.15">
      <c r="A7" s="136" t="s">
        <v>521</v>
      </c>
      <c r="B7" s="141"/>
      <c r="C7" s="142"/>
      <c r="D7" s="143">
        <v>90370</v>
      </c>
      <c r="E7" s="144"/>
      <c r="F7" s="145">
        <v>54016</v>
      </c>
      <c r="G7" s="146"/>
      <c r="H7" s="147"/>
    </row>
    <row r="8" spans="1:8" x14ac:dyDescent="0.15">
      <c r="A8" s="148"/>
      <c r="B8" s="149"/>
      <c r="C8" s="150"/>
      <c r="D8" s="151">
        <v>16816</v>
      </c>
      <c r="E8" s="152"/>
      <c r="F8" s="153">
        <v>28078</v>
      </c>
      <c r="G8" s="154"/>
      <c r="H8" s="155"/>
    </row>
    <row r="9" spans="1:8" x14ac:dyDescent="0.15">
      <c r="A9" s="136" t="s">
        <v>522</v>
      </c>
      <c r="B9" s="141"/>
      <c r="C9" s="142"/>
      <c r="D9" s="143">
        <v>102347</v>
      </c>
      <c r="E9" s="144"/>
      <c r="F9" s="145">
        <v>52786</v>
      </c>
      <c r="G9" s="146"/>
      <c r="H9" s="147"/>
    </row>
    <row r="10" spans="1:8" x14ac:dyDescent="0.15">
      <c r="A10" s="148"/>
      <c r="B10" s="149"/>
      <c r="C10" s="150"/>
      <c r="D10" s="151">
        <v>30050</v>
      </c>
      <c r="E10" s="152"/>
      <c r="F10" s="153">
        <v>28742</v>
      </c>
      <c r="G10" s="154"/>
      <c r="H10" s="155"/>
    </row>
    <row r="11" spans="1:8" x14ac:dyDescent="0.15">
      <c r="A11" s="136" t="s">
        <v>523</v>
      </c>
      <c r="B11" s="141"/>
      <c r="C11" s="142"/>
      <c r="D11" s="143">
        <v>94497</v>
      </c>
      <c r="E11" s="144"/>
      <c r="F11" s="145">
        <v>58465</v>
      </c>
      <c r="G11" s="146"/>
      <c r="H11" s="147"/>
    </row>
    <row r="12" spans="1:8" x14ac:dyDescent="0.15">
      <c r="A12" s="148"/>
      <c r="B12" s="149"/>
      <c r="C12" s="156"/>
      <c r="D12" s="151">
        <v>57070</v>
      </c>
      <c r="E12" s="152"/>
      <c r="F12" s="153">
        <v>34452</v>
      </c>
      <c r="G12" s="154"/>
      <c r="H12" s="155"/>
    </row>
    <row r="13" spans="1:8" x14ac:dyDescent="0.15">
      <c r="A13" s="136"/>
      <c r="B13" s="141"/>
      <c r="C13" s="157"/>
      <c r="D13" s="158">
        <v>80034</v>
      </c>
      <c r="E13" s="159"/>
      <c r="F13" s="160">
        <v>56661</v>
      </c>
      <c r="G13" s="161"/>
      <c r="H13" s="147"/>
    </row>
    <row r="14" spans="1:8" x14ac:dyDescent="0.15">
      <c r="A14" s="148"/>
      <c r="B14" s="149"/>
      <c r="C14" s="150"/>
      <c r="D14" s="151">
        <v>28789</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14.06</v>
      </c>
      <c r="C19" s="162">
        <f>ROUND(VALUE(SUBSTITUTE(実質収支比率等に係る経年分析!G$48,"▲","-")),2)</f>
        <v>12.3</v>
      </c>
      <c r="D19" s="162">
        <f>ROUND(VALUE(SUBSTITUTE(実質収支比率等に係る経年分析!H$48,"▲","-")),2)</f>
        <v>14.78</v>
      </c>
      <c r="E19" s="162">
        <f>ROUND(VALUE(SUBSTITUTE(実質収支比率等に係る経年分析!I$48,"▲","-")),2)</f>
        <v>6.17</v>
      </c>
      <c r="F19" s="162">
        <f>ROUND(VALUE(SUBSTITUTE(実質収支比率等に係る経年分析!J$48,"▲","-")),2)</f>
        <v>8.77</v>
      </c>
    </row>
    <row r="20" spans="1:11" x14ac:dyDescent="0.15">
      <c r="A20" s="162" t="s">
        <v>53</v>
      </c>
      <c r="B20" s="162">
        <f>ROUND(VALUE(SUBSTITUTE(実質収支比率等に係る経年分析!F$47,"▲","-")),2)</f>
        <v>26.13</v>
      </c>
      <c r="C20" s="162">
        <f>ROUND(VALUE(SUBSTITUTE(実質収支比率等に係る経年分析!G$47,"▲","-")),2)</f>
        <v>26.99</v>
      </c>
      <c r="D20" s="162">
        <f>ROUND(VALUE(SUBSTITUTE(実質収支比率等に係る経年分析!H$47,"▲","-")),2)</f>
        <v>26.37</v>
      </c>
      <c r="E20" s="162">
        <f>ROUND(VALUE(SUBSTITUTE(実質収支比率等に係る経年分析!I$47,"▲","-")),2)</f>
        <v>24.79</v>
      </c>
      <c r="F20" s="162">
        <f>ROUND(VALUE(SUBSTITUTE(実質収支比率等に係る経年分析!J$47,"▲","-")),2)</f>
        <v>20.07</v>
      </c>
    </row>
    <row r="21" spans="1:11" x14ac:dyDescent="0.15">
      <c r="A21" s="162" t="s">
        <v>54</v>
      </c>
      <c r="B21" s="162">
        <f>IF(ISNUMBER(VALUE(SUBSTITUTE(実質収支比率等に係る経年分析!F$49,"▲","-"))),ROUND(VALUE(SUBSTITUTE(実質収支比率等に係る経年分析!F$49,"▲","-")),2),NA())</f>
        <v>0.14000000000000001</v>
      </c>
      <c r="C21" s="162">
        <f>IF(ISNUMBER(VALUE(SUBSTITUTE(実質収支比率等に係る経年分析!G$49,"▲","-"))),ROUND(VALUE(SUBSTITUTE(実質収支比率等に係る経年分析!G$49,"▲","-")),2),NA())</f>
        <v>-9.35</v>
      </c>
      <c r="D21" s="162">
        <f>IF(ISNUMBER(VALUE(SUBSTITUTE(実質収支比率等に係る経年分析!H$49,"▲","-"))),ROUND(VALUE(SUBSTITUTE(実質収支比率等に係る経年分析!H$49,"▲","-")),2),NA())</f>
        <v>-6.41</v>
      </c>
      <c r="E21" s="162">
        <f>IF(ISNUMBER(VALUE(SUBSTITUTE(実質収支比率等に係る経年分析!I$49,"▲","-"))),ROUND(VALUE(SUBSTITUTE(実質収支比率等に係る経年分析!I$49,"▲","-")),2),NA())</f>
        <v>-14.49</v>
      </c>
      <c r="F21" s="162">
        <f>IF(ISNUMBER(VALUE(SUBSTITUTE(実質収支比率等に係る経年分析!J$49,"▲","-"))),ROUND(VALUE(SUBSTITUTE(実質収支比率等に係る経年分析!J$49,"▲","-")),2),NA())</f>
        <v>-5.53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0.14000000000000001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1.64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1.76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2.81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2.11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1.67</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2.37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2.36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2.41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1.62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1.99</v>
      </c>
    </row>
    <row r="33" spans="1:16" x14ac:dyDescent="0.15">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2.4900000000000002</v>
      </c>
    </row>
    <row r="34" spans="1:16" x14ac:dyDescent="0.15">
      <c r="A34" s="163" t="str">
        <f>IF(連結実質赤字比率に係る赤字・黒字の構成分析!C$36="",NA(),連結実質赤字比率に係る赤字・黒字の構成分析!C$36)</f>
        <v>病院事業会計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3.49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5.77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7.55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7.39</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14.06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12.29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14.78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8.76</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12.13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11.71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11.14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1671</v>
      </c>
      <c r="E42" s="164"/>
      <c r="F42" s="164"/>
      <c r="G42" s="164">
        <f>'実質公債費比率（分子）の構造'!L$52</f>
        <v>1673</v>
      </c>
      <c r="H42" s="164"/>
      <c r="I42" s="164"/>
      <c r="J42" s="164">
        <f>'実質公債費比率（分子）の構造'!M$52</f>
        <v>1644</v>
      </c>
      <c r="K42" s="164"/>
      <c r="L42" s="164"/>
      <c r="M42" s="164">
        <f>'実質公債費比率（分子）の構造'!N$52</f>
        <v>1559</v>
      </c>
      <c r="N42" s="164"/>
      <c r="O42" s="164"/>
      <c r="P42" s="164">
        <f>'実質公債費比率（分子）の構造'!O$52</f>
        <v>1456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38</v>
      </c>
      <c r="C44" s="164"/>
      <c r="D44" s="164"/>
      <c r="E44" s="164">
        <f>'実質公債費比率（分子）の構造'!L$50</f>
        <v>41</v>
      </c>
      <c r="F44" s="164"/>
      <c r="G44" s="164"/>
      <c r="H44" s="164">
        <f>'実質公債費比率（分子）の構造'!M$50</f>
        <v>36</v>
      </c>
      <c r="I44" s="164"/>
      <c r="J44" s="164"/>
      <c r="K44" s="164">
        <f>'実質公債費比率（分子）の構造'!N$50</f>
        <v>36</v>
      </c>
      <c r="L44" s="164"/>
      <c r="M44" s="164"/>
      <c r="N44" s="164">
        <f>'実質公債費比率（分子）の構造'!O$50</f>
        <v>36</v>
      </c>
      <c r="O44" s="164"/>
      <c r="P44" s="164"/>
    </row>
    <row r="45" spans="1:16" x14ac:dyDescent="0.15">
      <c r="A45" s="164" t="s">
        <v>63</v>
      </c>
      <c r="B45" s="164">
        <f>'実質公債費比率（分子）の構造'!K$49</f>
        <v>2</v>
      </c>
      <c r="C45" s="164"/>
      <c r="D45" s="164"/>
      <c r="E45" s="164">
        <f>'実質公債費比率（分子）の構造'!L$49</f>
        <v>2</v>
      </c>
      <c r="F45" s="164"/>
      <c r="G45" s="164"/>
      <c r="H45" s="164">
        <f>'実質公債費比率（分子）の構造'!M$49</f>
        <v>1</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620</v>
      </c>
      <c r="C46" s="164"/>
      <c r="D46" s="164"/>
      <c r="E46" s="164">
        <f>'実質公債費比率（分子）の構造'!L$48</f>
        <v>586</v>
      </c>
      <c r="F46" s="164"/>
      <c r="G46" s="164"/>
      <c r="H46" s="164">
        <f>'実質公債費比率（分子）の構造'!M$48</f>
        <v>537</v>
      </c>
      <c r="I46" s="164"/>
      <c r="J46" s="164"/>
      <c r="K46" s="164">
        <f>'実質公債費比率（分子）の構造'!N$48</f>
        <v>534</v>
      </c>
      <c r="L46" s="164"/>
      <c r="M46" s="164"/>
      <c r="N46" s="164">
        <f>'実質公債費比率（分子）の構造'!O$48</f>
        <v>521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1658</v>
      </c>
      <c r="C49" s="164"/>
      <c r="D49" s="164"/>
      <c r="E49" s="164">
        <f>'実質公債費比率（分子）の構造'!L$45</f>
        <v>1653</v>
      </c>
      <c r="F49" s="164"/>
      <c r="G49" s="164"/>
      <c r="H49" s="164">
        <f>'実質公債費比率（分子）の構造'!M$45</f>
        <v>1652</v>
      </c>
      <c r="I49" s="164"/>
      <c r="J49" s="164"/>
      <c r="K49" s="164">
        <f>'実質公債費比率（分子）の構造'!N$45</f>
        <v>1662</v>
      </c>
      <c r="L49" s="164"/>
      <c r="M49" s="164"/>
      <c r="N49" s="164">
        <f>'実質公債費比率（分子）の構造'!O$45</f>
        <v>1673</v>
      </c>
      <c r="O49" s="164"/>
      <c r="P49" s="164"/>
    </row>
    <row r="50" spans="1:16" x14ac:dyDescent="0.15">
      <c r="A50" s="164" t="s">
        <v>67</v>
      </c>
      <c r="B50" s="164" t="e">
        <f>NA()</f>
        <v>#N/A</v>
      </c>
      <c r="C50" s="164">
        <f>IF(ISNUMBER('実質公債費比率（分子）の構造'!K$53),'実質公債費比率（分子）の構造'!K$53,NA())</f>
        <v>647</v>
      </c>
      <c r="D50" s="164" t="e">
        <f>NA()</f>
        <v>#N/A</v>
      </c>
      <c r="E50" s="164" t="e">
        <f>NA()</f>
        <v>#N/A</v>
      </c>
      <c r="F50" s="164">
        <f>IF(ISNUMBER('実質公債費比率（分子）の構造'!L$53),'実質公債費比率（分子）の構造'!L$53,NA())</f>
        <v>609</v>
      </c>
      <c r="G50" s="164" t="e">
        <f>NA()</f>
        <v>#N/A</v>
      </c>
      <c r="H50" s="164" t="e">
        <f>NA()</f>
        <v>#N/A</v>
      </c>
      <c r="I50" s="164">
        <f>IF(ISNUMBER('実質公債費比率（分子）の構造'!M$53),'実質公債費比率（分子）の構造'!M$53,NA())</f>
        <v>582</v>
      </c>
      <c r="J50" s="164" t="e">
        <f>NA()</f>
        <v>#N/A</v>
      </c>
      <c r="K50" s="164" t="e">
        <f>NA()</f>
        <v>#N/A</v>
      </c>
      <c r="L50" s="164">
        <f>IF(ISNUMBER('実質公債費比率（分子）の構造'!N$53),'実質公債費比率（分子）の構造'!N$53,NA())</f>
        <v>673</v>
      </c>
      <c r="M50" s="164" t="e">
        <f>NA()</f>
        <v>#N/A</v>
      </c>
      <c r="N50" s="164" t="e">
        <f>NA()</f>
        <v>#N/A</v>
      </c>
      <c r="O50" s="164">
        <f>IF(ISNUMBER('実質公債費比率（分子）の構造'!O$53),'実質公債費比率（分子）の構造'!O$53,NA())</f>
        <v>774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14916</v>
      </c>
      <c r="E56" s="163"/>
      <c r="F56" s="163"/>
      <c r="G56" s="163">
        <f>'将来負担比率（分子）の構造'!J$52</f>
        <v>14676</v>
      </c>
      <c r="H56" s="163"/>
      <c r="I56" s="163"/>
      <c r="J56" s="163">
        <f>'将来負担比率（分子）の構造'!K$52</f>
        <v>14625</v>
      </c>
      <c r="K56" s="163"/>
      <c r="L56" s="163"/>
      <c r="M56" s="163">
        <f>'将来負担比率（分子）の構造'!L$52</f>
        <v>14455</v>
      </c>
      <c r="N56" s="163"/>
      <c r="O56" s="163"/>
      <c r="P56" s="163">
        <f>'将来負担比率（分子）の構造'!M$52</f>
        <v>14078</v>
      </c>
    </row>
    <row r="57" spans="1:16" x14ac:dyDescent="0.15">
      <c r="A57" s="163" t="s">
        <v>42</v>
      </c>
      <c r="B57" s="163"/>
      <c r="C57" s="163"/>
      <c r="D57" s="163">
        <f>'将来負担比率（分子）の構造'!I$51</f>
        <v>4377</v>
      </c>
      <c r="E57" s="163"/>
      <c r="F57" s="163"/>
      <c r="G57" s="163">
        <f>'将来負担比率（分子）の構造'!J$51</f>
        <v>4211</v>
      </c>
      <c r="H57" s="163"/>
      <c r="I57" s="163"/>
      <c r="J57" s="163">
        <f>'将来負担比率（分子）の構造'!K$51</f>
        <v>6076</v>
      </c>
      <c r="K57" s="163"/>
      <c r="L57" s="163"/>
      <c r="M57" s="163">
        <f>'将来負担比率（分子）の構造'!L$51</f>
        <v>6680</v>
      </c>
      <c r="N57" s="163"/>
      <c r="O57" s="163"/>
      <c r="P57" s="163">
        <f>'将来負担比率（分子）の構造'!M$51</f>
        <v>6802</v>
      </c>
    </row>
    <row r="58" spans="1:16" x14ac:dyDescent="0.15">
      <c r="A58" s="163" t="s">
        <v>41</v>
      </c>
      <c r="B58" s="163"/>
      <c r="C58" s="163"/>
      <c r="D58" s="163">
        <f>'将来負担比率（分子）の構造'!I$50</f>
        <v>7167</v>
      </c>
      <c r="E58" s="163"/>
      <c r="F58" s="163"/>
      <c r="G58" s="163">
        <f>'将来負担比率（分子）の構造'!J$50</f>
        <v>9107</v>
      </c>
      <c r="H58" s="163"/>
      <c r="I58" s="163"/>
      <c r="J58" s="163">
        <f>'将来負担比率（分子）の構造'!K$50</f>
        <v>9832</v>
      </c>
      <c r="K58" s="163"/>
      <c r="L58" s="163"/>
      <c r="M58" s="163">
        <f>'将来負担比率（分子）の構造'!L$50</f>
        <v>10023</v>
      </c>
      <c r="N58" s="163"/>
      <c r="O58" s="163"/>
      <c r="P58" s="163">
        <f>'将来負担比率（分子）の構造'!M$50</f>
        <v>8982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25</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3067</v>
      </c>
      <c r="C62" s="163"/>
      <c r="D62" s="163"/>
      <c r="E62" s="163">
        <f>'将来負担比率（分子）の構造'!J$45</f>
        <v>3131</v>
      </c>
      <c r="F62" s="163"/>
      <c r="G62" s="163"/>
      <c r="H62" s="163">
        <f>'将来負担比率（分子）の構造'!K$45</f>
        <v>2964</v>
      </c>
      <c r="I62" s="163"/>
      <c r="J62" s="163"/>
      <c r="K62" s="163">
        <f>'将来負担比率（分子）の構造'!L$45</f>
        <v>2757</v>
      </c>
      <c r="L62" s="163"/>
      <c r="M62" s="163"/>
      <c r="N62" s="163">
        <f>'将来負担比率（分子）の構造'!M$45</f>
        <v>2658</v>
      </c>
      <c r="O62" s="163"/>
      <c r="P62" s="163"/>
    </row>
    <row r="63" spans="1:16" x14ac:dyDescent="0.15">
      <c r="A63" s="163" t="s">
        <v>34</v>
      </c>
      <c r="B63" s="163">
        <f>'将来負担比率（分子）の構造'!I$44</f>
        <v>26</v>
      </c>
      <c r="C63" s="163"/>
      <c r="D63" s="163"/>
      <c r="E63" s="163">
        <f>'将来負担比率（分子）の構造'!J$44</f>
        <v>9</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7293</v>
      </c>
      <c r="C64" s="163"/>
      <c r="D64" s="163"/>
      <c r="E64" s="163">
        <f>'将来負担比率（分子）の構造'!J$43</f>
        <v>6798</v>
      </c>
      <c r="F64" s="163"/>
      <c r="G64" s="163"/>
      <c r="H64" s="163">
        <f>'将来負担比率（分子）の構造'!K$43</f>
        <v>9324</v>
      </c>
      <c r="I64" s="163"/>
      <c r="J64" s="163"/>
      <c r="K64" s="163">
        <f>'将来負担比率（分子）の構造'!L$43</f>
        <v>9538</v>
      </c>
      <c r="L64" s="163"/>
      <c r="M64" s="163"/>
      <c r="N64" s="163">
        <f>'将来負担比率（分子）の構造'!M$43</f>
        <v>9550</v>
      </c>
      <c r="O64" s="163"/>
      <c r="P64" s="163"/>
    </row>
    <row r="65" spans="1:16" x14ac:dyDescent="0.15">
      <c r="A65" s="163" t="s">
        <v>32</v>
      </c>
      <c r="B65" s="163">
        <f>'将来負担比率（分子）の構造'!I$42</f>
        <v>502</v>
      </c>
      <c r="C65" s="163"/>
      <c r="D65" s="163"/>
      <c r="E65" s="163">
        <f>'将来負担比率（分子）の構造'!J$42</f>
        <v>869</v>
      </c>
      <c r="F65" s="163"/>
      <c r="G65" s="163"/>
      <c r="H65" s="163">
        <f>'将来負担比率（分子）の構造'!K$42</f>
        <v>701</v>
      </c>
      <c r="I65" s="163"/>
      <c r="J65" s="163"/>
      <c r="K65" s="163">
        <f>'将来負担比率（分子）の構造'!L$42</f>
        <v>540</v>
      </c>
      <c r="L65" s="163"/>
      <c r="M65" s="163"/>
      <c r="N65" s="163">
        <f>'将来負担比率（分子）の構造'!M$42</f>
        <v>552</v>
      </c>
      <c r="O65" s="163"/>
      <c r="P65" s="163"/>
    </row>
    <row r="66" spans="1:16" x14ac:dyDescent="0.15">
      <c r="A66" s="163" t="s">
        <v>31</v>
      </c>
      <c r="B66" s="163">
        <f>'将来負担比率（分子）の構造'!I$41</f>
        <v>17281</v>
      </c>
      <c r="C66" s="163"/>
      <c r="D66" s="163"/>
      <c r="E66" s="163">
        <f>'将来負担比率（分子）の構造'!J$41</f>
        <v>17390</v>
      </c>
      <c r="F66" s="163"/>
      <c r="G66" s="163"/>
      <c r="H66" s="163">
        <f>'将来負担比率（分子）の構造'!K$41</f>
        <v>17956</v>
      </c>
      <c r="I66" s="163"/>
      <c r="J66" s="163"/>
      <c r="K66" s="163">
        <f>'将来負担比率（分子）の構造'!L$41</f>
        <v>18639</v>
      </c>
      <c r="L66" s="163"/>
      <c r="M66" s="163"/>
      <c r="N66" s="163">
        <f>'将来負担比率（分子）の構造'!M$41</f>
        <v>19060</v>
      </c>
      <c r="O66" s="163"/>
      <c r="P66" s="163"/>
    </row>
    <row r="67" spans="1:16" x14ac:dyDescent="0.15">
      <c r="A67" s="163" t="s">
        <v>71</v>
      </c>
      <c r="B67" s="163" t="e">
        <f>NA()</f>
        <v>#N/A</v>
      </c>
      <c r="C67" s="163">
        <f>IF(ISNUMBER('将来負担比率（分子）の構造'!I$53), IF('将来負担比率（分子）の構造'!I$53 &lt; 0, 0, '将来負担比率（分子）の構造'!I$53), NA())</f>
        <v>1734</v>
      </c>
      <c r="D67" s="163" t="e">
        <f>NA()</f>
        <v>#N/A</v>
      </c>
      <c r="E67" s="163" t="e">
        <f>NA()</f>
        <v>#N/A</v>
      </c>
      <c r="F67" s="163">
        <f>IF(ISNUMBER('将来負担比率（分子）の構造'!J$53), IF('将来負担比率（分子）の構造'!J$53 &lt; 0, 0, '将来負担比率（分子）の構造'!J$53), NA())</f>
        <v>203</v>
      </c>
      <c r="G67" s="163" t="e">
        <f>NA()</f>
        <v>#N/A</v>
      </c>
      <c r="H67" s="163" t="e">
        <f>NA()</f>
        <v>#N/A</v>
      </c>
      <c r="I67" s="163">
        <f>IF(ISNUMBER('将来負担比率（分子）の構造'!K$53), IF('将来負担比率（分子）の構造'!K$53 &lt; 0, 0, '将来負担比率（分子）の構造'!K$53), NA())</f>
        <v>410</v>
      </c>
      <c r="J67" s="163" t="e">
        <f>NA()</f>
        <v>#N/A</v>
      </c>
      <c r="K67" s="163" t="e">
        <f>NA()</f>
        <v>#N/A</v>
      </c>
      <c r="L67" s="163">
        <f>IF(ISNUMBER('将来負担比率（分子）の構造'!L$53), IF('将来負担比率（分子）の構造'!L$53 &lt; 0, 0, '将来負担比率（分子）の構造'!L$53), NA())</f>
        <v>316</v>
      </c>
      <c r="M67" s="163" t="e">
        <f>NA()</f>
        <v>#N/A</v>
      </c>
      <c r="N67" s="163" t="e">
        <f>NA()</f>
        <v>#N/A</v>
      </c>
      <c r="O67" s="163">
        <f>IF(ISNUMBER('将来負担比率（分子）の構造'!M$53), IF('将来負担比率（分子）の構造'!M$53 &lt; 0, 0, '将来負担比率（分子）の構造'!M$53), NA())</f>
        <v>1959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3500</v>
      </c>
      <c r="C72" s="167">
        <f>基金残高に係る経年分析!G55</f>
        <v>3518</v>
      </c>
      <c r="D72" s="167">
        <f>基金残高に係る経年分析!H55</f>
        <v>2822</v>
      </c>
    </row>
    <row r="73" spans="1:16" x14ac:dyDescent="0.15">
      <c r="A73" s="166" t="s">
        <v>74</v>
      </c>
      <c r="B73" s="167">
        <f>基金残高に係る経年分析!F56</f>
        <v>135</v>
      </c>
      <c r="C73" s="167">
        <f>基金残高に係る経年分析!G56</f>
        <v>135</v>
      </c>
      <c r="D73" s="167">
        <f>基金残高に係る経年分析!H56</f>
        <v>135</v>
      </c>
    </row>
    <row r="74" spans="1:16" x14ac:dyDescent="0.15">
      <c r="A74" s="166" t="s">
        <v>75</v>
      </c>
      <c r="B74" s="167">
        <f>基金残高に係る経年分析!F57</f>
        <v>4785</v>
      </c>
      <c r="C74" s="167">
        <f>基金残高に係る経年分析!G57</f>
        <v>4853</v>
      </c>
      <c r="D74" s="167">
        <f>基金残高に係る経年分析!H57</f>
        <v>4310</v>
      </c>
    </row>
  </sheetData>
  <sheetProtection algorithmName="SHA-512" hashValue="hOmkKTQb1ZE/zMp7rJvR4hrz9S7Guz3y8f05muVW2CGJsUw6f997k5KJLQ1m66I5slATm6xFpbBQPf7dL3nAmw==" saltValue="pY4IJp8y8DCKCVJQyL7Q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飯田 大介</cp:lastModifiedBy>
  <cp:lastPrinted>2026-08-27T00:54:06Z</cp:lastPrinted>
  <dcterms:created xsi:type="dcterms:W3CDTF">2026-02-23T07:00:52Z</dcterms:created>
  <dcterms:modified xsi:type="dcterms:W3CDTF">2026-09-11T04:45:41Z</dcterms:modified>
  <cp:category/>
</cp:coreProperties>
</file>