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Y:\10_保存用\10_財政室\2026年度\05_地方公会計\260818_（98（火）〆）【総務省財務調査課】令和６年度財政状況資料集の作成について（2回目・地方公会計関係）\04_提出後確認\"/>
    </mc:Choice>
  </mc:AlternateContent>
  <xr:revisionPtr revIDLastSave="0" documentId="13_ncr:1_{782A71AE-A069-4EDF-9556-B722FA3E58B3}" xr6:coauthVersionLast="47" xr6:coauthVersionMax="47" xr10:uidLastSave="{00000000-0000-0000-0000-000000000000}"/>
  <bookViews>
    <workbookView xWindow="28680" yWindow="1545"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BE36" i="10"/>
  <c r="C36" i="10"/>
  <c r="BE35" i="10"/>
  <c r="C35" i="10"/>
  <c r="CO34" i="10"/>
  <c r="CO35" i="10" s="1"/>
  <c r="CO36" i="10" s="1"/>
  <c r="BW34" i="10"/>
  <c r="BW35" i="10" s="1"/>
  <c r="BW36" i="10" s="1"/>
  <c r="BW37" i="10" s="1"/>
  <c r="BW38" i="10" s="1"/>
  <c r="BW39" i="10" s="1"/>
  <c r="BW40" i="10" s="1"/>
  <c r="BW41" i="10" s="1"/>
  <c r="BE34" i="10"/>
  <c r="U34" i="10"/>
  <c r="U35" i="10" s="1"/>
  <c r="U36" i="10" s="1"/>
  <c r="C34" i="10"/>
  <c r="AM34" i="10" s="1"/>
  <c r="AM35" i="10" s="1"/>
  <c r="AM36" i="10" s="1"/>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<sst xmlns="http://schemas.openxmlformats.org/spreadsheetml/2006/main" count="1140" uniqueCount="574">
  <si>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</si>
  <si>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</si>
  <si>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</si>
  <si>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</si>
  <si>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</si>
  <si>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</si>
  <si>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</si>
  <si>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</si>
  <si>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</si>
  <si>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</si>
  <si>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</si>
  <si>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</si>
  <si>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</si>
  <si>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</si>
  <si>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</si>
  <si>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</si>
  <si>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</si>
  <si>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</si>
  <si>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</si>
  <si>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</si>
  <si>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</si>
  <si>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</si>
  <si>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</si>
  <si>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</si>
  <si>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</si>
  <si>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</si>
  <si>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</si>
  <si>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</si>
  <si>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</si>
  <si>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</si>
  <si>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</si>
  <si>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</si>
  <si>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</si>
  <si>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</si>
  <si>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</si>
  <si>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</si>
  <si>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</si>
  <si>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</si>
  <si>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</si>
  <si>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</si>
  <si>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</si>
  <si>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</si>
  <si>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</si>
  <si>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</si>
  <si>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</si>
  <si>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</si>
  <si>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</si>
  <si>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</si>
  <si>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</si>
  <si>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</si>
  <si>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</si>
  <si>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</si>
  <si>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</si>
  <si>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</si>
  <si>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</si>
  <si>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</si>
  <si>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</si>
  <si>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</si>
  <si>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</si>
  <si>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</si>
  <si>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</si>
  <si>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</si>
  <si>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</si>
  <si>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</si>
  <si>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</si>
  <si>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</si>
  <si>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</si>
  <si>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</si>
  <si>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</si>
  <si>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</si>
  <si>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</si>
  <si>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</si>
  <si>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</si>
  <si>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</si>
  <si>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</si>
  <si>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</si>
  <si>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</si>
  <si>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</si>
  <si>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</si>
  <si>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静岡県</t>
    <phoneticPr fontId="5"/>
  </si>
  <si>
    <t>市町村類型</t>
    <phoneticPr fontId="5"/>
  </si>
  <si>
    <t>Ⅰ－３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</si>
  <si>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</si>
  <si>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</si>
  <si>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</si>
  <si>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</si>
  <si>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</si>
  <si>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</si>
  <si>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</si>
  <si>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</si>
  <si>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</si>
  <si>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</si>
  <si>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</si>
  <si>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</si>
  <si>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伊豆の国市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</si>
  <si>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</si>
  <si>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</si>
  <si>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</si>
  <si>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</si>
  <si>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</si>
  <si>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</si>
  <si>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</si>
  <si>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</si>
  <si>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</si>
  <si>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</si>
  <si>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</si>
  <si>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</si>
  <si>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</si>
  <si>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</si>
  <si>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</si>
  <si>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</si>
  <si>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</si>
  <si>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</si>
  <si>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</si>
  <si>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</si>
  <si>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</si>
  <si>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</si>
  <si>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</si>
  <si>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</si>
  <si>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</si>
  <si>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</si>
  <si>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</si>
  <si>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</si>
  <si>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</si>
  <si>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</si>
  <si>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</si>
  <si>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</si>
  <si>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</si>
  <si>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</si>
  <si>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</si>
  <si>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</si>
  <si>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</si>
  <si>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</si>
  <si>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</si>
  <si>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</si>
  <si>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</si>
  <si>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</si>
  <si>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</si>
  <si>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</si>
  <si>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</si>
  <si>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</si>
  <si>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-1.5</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</si>
  <si>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</si>
  <si>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</si>
  <si>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</si>
  <si>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</si>
  <si>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</si>
  <si>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</si>
  <si>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</si>
  <si>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</si>
  <si>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</si>
  <si>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</si>
  <si>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</si>
  <si>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</si>
  <si>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</si>
  <si>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</si>
  <si>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</si>
  <si>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</si>
  <si>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</si>
  <si>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</si>
  <si>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</si>
  <si>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</si>
  <si>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</si>
  <si>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</si>
  <si>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</si>
  <si>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</si>
  <si>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</si>
  <si>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</si>
  <si>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</si>
  <si>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</si>
  <si>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</si>
  <si>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</si>
  <si>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</si>
  <si>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</si>
  <si>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</si>
  <si>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</si>
  <si>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</si>
  <si>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</si>
  <si>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</si>
  <si>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</si>
  <si>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</si>
  <si>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</si>
  <si>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</si>
  <si>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</si>
  <si>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</si>
  <si>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</si>
  <si>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</si>
  <si>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</si>
  <si>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</si>
  <si>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</si>
  <si>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</si>
  <si>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</si>
  <si>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</si>
  <si>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</si>
  <si>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</si>
  <si>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</si>
  <si>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</si>
  <si>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</si>
  <si>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</si>
  <si>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</si>
  <si>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</si>
  <si>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</si>
  <si>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静岡県伊豆の国市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</si>
  <si>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</si>
  <si>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</si>
  <si>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</si>
  <si>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</si>
  <si>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</si>
  <si>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</si>
  <si>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</si>
  <si>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</si>
  <si>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</si>
  <si>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</si>
  <si>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</si>
  <si>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</si>
  <si>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</si>
  <si>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</si>
  <si>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</si>
  <si>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</si>
  <si>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</si>
  <si>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</si>
  <si>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</si>
  <si>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</si>
  <si>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</si>
  <si>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</si>
  <si>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</si>
  <si>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</si>
  <si>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</si>
  <si>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</si>
  <si>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</si>
  <si>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</si>
  <si>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</si>
  <si>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</si>
  <si>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</si>
  <si>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</si>
  <si>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</si>
  <si>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</si>
  <si>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</si>
  <si>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</si>
  <si>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</si>
  <si>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</si>
  <si>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</si>
  <si>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</si>
  <si>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</si>
  <si>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</si>
  <si>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</si>
  <si>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</si>
  <si>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</si>
  <si>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</si>
  <si>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</si>
  <si>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</si>
  <si>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</si>
  <si>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</si>
  <si>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</si>
  <si>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</si>
  <si>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</si>
  <si>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</si>
  <si>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</si>
  <si>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</si>
  <si>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</si>
  <si>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</si>
  <si>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</si>
  <si>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</si>
  <si>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</si>
  <si>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</si>
  <si>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</si>
  <si>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</si>
  <si>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</si>
  <si>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</si>
  <si>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</si>
  <si>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</si>
  <si>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</si>
  <si>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</si>
  <si>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</si>
  <si>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</si>
  <si>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</si>
  <si>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</si>
  <si>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</si>
  <si>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</si>
  <si>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</si>
  <si>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</si>
  <si>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</si>
  <si>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</si>
  <si>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</si>
  <si>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</si>
  <si>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</si>
  <si>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</si>
  <si>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</si>
  <si>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</si>
  <si>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</si>
  <si>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</si>
  <si>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</si>
  <si>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</si>
  <si>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</si>
  <si>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</si>
  <si>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</si>
  <si>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</si>
  <si>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</si>
  <si>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</si>
  <si>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</si>
  <si>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</si>
  <si>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</si>
  <si>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</si>
  <si>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</si>
  <si>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</si>
  <si>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</si>
  <si>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</si>
  <si>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</si>
  <si>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</si>
  <si>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</si>
  <si>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</si>
  <si>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</si>
  <si>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</si>
  <si>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</si>
  <si>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</si>
  <si>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</si>
  <si>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</si>
  <si>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</si>
  <si>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</si>
  <si>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</si>
  <si>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</si>
  <si>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</si>
  <si>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</si>
  <si>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</si>
  <si>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</si>
  <si>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</si>
  <si>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</si>
  <si>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</si>
  <si>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</si>
  <si>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</si>
  <si>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</si>
  <si>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</si>
  <si>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</si>
  <si>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</si>
  <si>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</si>
  <si>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</si>
  <si>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</si>
  <si>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</si>
  <si>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</si>
  <si>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</si>
  <si>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</si>
  <si>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</si>
  <si>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</si>
  <si>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</si>
  <si>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</si>
  <si>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</si>
  <si>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</si>
  <si>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</si>
  <si>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</si>
  <si>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</si>
  <si>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</si>
  <si>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</si>
  <si>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</si>
  <si>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静岡県伊豆の国市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</si>
  <si>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</si>
  <si>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</si>
  <si>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</si>
  <si>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</si>
  <si>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</si>
  <si>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</si>
  <si>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</si>
  <si>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</si>
  <si>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</si>
  <si>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</si>
  <si>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</si>
  <si>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</si>
  <si>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</si>
  <si>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</si>
  <si>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</si>
  <si>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</si>
  <si>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</si>
  <si>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</si>
  <si>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</si>
  <si>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</si>
  <si>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</si>
  <si>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</si>
  <si>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</si>
  <si>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</si>
  <si>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</si>
  <si>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</si>
  <si>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</si>
  <si>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</si>
  <si>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</si>
  <si>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</si>
  <si>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</si>
  <si>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</si>
  <si>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</si>
  <si>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</si>
  <si>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</si>
  <si>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介護保険特別会計</t>
    <phoneticPr fontId="5"/>
  </si>
  <si>
    <t>水道事業会計</t>
    <phoneticPr fontId="5"/>
  </si>
  <si>
    <t>法適用企業</t>
    <phoneticPr fontId="5"/>
  </si>
  <si>
    <t>簡易水道事業会計</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</si>
  <si>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</si>
  <si>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</si>
  <si>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</si>
  <si>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</si>
  <si>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</si>
  <si>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</si>
  <si>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</si>
  <si>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</si>
  <si>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</si>
  <si>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</si>
  <si>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</si>
  <si>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</si>
  <si>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</si>
  <si>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</si>
  <si>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</si>
  <si>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</si>
  <si>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</si>
  <si>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</si>
  <si>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</si>
  <si>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</si>
  <si>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</si>
  <si>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</si>
  <si>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</si>
  <si>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</si>
  <si>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</si>
  <si>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</si>
  <si>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</si>
  <si>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</si>
  <si>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</si>
  <si>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</si>
  <si>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</si>
  <si>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</si>
  <si>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</si>
  <si>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</si>
  <si>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</si>
  <si>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</si>
  <si>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</si>
  <si>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</si>
  <si>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</si>
  <si>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</si>
  <si>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</si>
  <si>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</si>
  <si>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</si>
  <si>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</si>
  <si>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</si>
  <si>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</si>
  <si>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</si>
  <si>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</si>
  <si>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</si>
  <si>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</si>
  <si>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</si>
  <si>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</si>
  <si>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</si>
  <si>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</si>
  <si>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</si>
  <si>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</si>
  <si>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</si>
  <si>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</si>
  <si>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</si>
  <si>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</si>
  <si>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</si>
  <si>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</si>
  <si>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</si>
  <si>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</si>
  <si>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</si>
  <si>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</si>
  <si>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</si>
  <si>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</si>
  <si>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</si>
  <si>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</si>
  <si>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</si>
  <si>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</si>
  <si>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</si>
  <si>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</si>
  <si>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</si>
  <si>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</si>
  <si>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</si>
  <si>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</si>
  <si>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</si>
  <si>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</si>
  <si>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</si>
  <si>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</si>
  <si>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</si>
  <si>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</si>
  <si>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</si>
  <si>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</si>
  <si>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</si>
  <si>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</si>
  <si>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</si>
  <si>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</si>
  <si>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</si>
  <si>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</si>
  <si>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</si>
  <si>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</si>
  <si>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</si>
  <si>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</si>
  <si>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</si>
  <si>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</si>
  <si>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</si>
  <si>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</si>
  <si>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</si>
  <si>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</si>
  <si>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</si>
  <si>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</si>
  <si>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</si>
  <si>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</si>
  <si>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</si>
  <si>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</si>
  <si>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</si>
  <si>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</si>
  <si>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</si>
  <si>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</si>
  <si>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</si>
  <si>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</si>
  <si>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</si>
  <si>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</si>
  <si>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</si>
  <si>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</si>
  <si>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</si>
  <si>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</si>
  <si>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</si>
  <si>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</si>
  <si>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</si>
  <si>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</si>
  <si>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</si>
  <si>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</si>
  <si>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</si>
  <si>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</si>
  <si>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</si>
  <si>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</si>
  <si>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</si>
  <si>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</si>
  <si>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</si>
  <si>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</si>
  <si>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</si>
  <si>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</si>
  <si>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0.40</t>
  </si>
  <si>
    <t>▲ 0.20</t>
  </si>
  <si>
    <t>水道事業会計</t>
  </si>
  <si>
    <t>一般会計</t>
  </si>
  <si>
    <t>下水道事業会計</t>
  </si>
  <si>
    <t>国民健康保険特別会計</t>
  </si>
  <si>
    <t>介護保険特別会計</t>
  </si>
  <si>
    <t>簡易水道事業会計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</si>
  <si>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</si>
  <si>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</si>
  <si>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</si>
  <si>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</si>
  <si>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</si>
  <si>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</si>
  <si>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</si>
  <si>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</si>
  <si>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</si>
  <si>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静岡県市町総合事務組合</t>
    <rPh sb="0" eb="3">
      <t>シズオカケン</t>
    </rPh>
    <rPh sb="3" eb="4">
      <t>シ</t>
    </rPh>
    <rPh sb="4" eb="5">
      <t>マチ</t>
    </rPh>
    <rPh sb="5" eb="7">
      <t>ソウゴウ</t>
    </rPh>
    <rPh sb="7" eb="9">
      <t>ジム</t>
    </rPh>
    <rPh sb="9" eb="11">
      <t>クミアイ</t>
    </rPh>
    <phoneticPr fontId="2"/>
  </si>
  <si>
    <t>駿豆学園管理組合</t>
    <rPh sb="0" eb="2">
      <t>スンズ</t>
    </rPh>
    <rPh sb="2" eb="4">
      <t>ガクエン</t>
    </rPh>
    <rPh sb="4" eb="6">
      <t>カンリ</t>
    </rPh>
    <rPh sb="6" eb="8">
      <t>クミアイ</t>
    </rPh>
    <phoneticPr fontId="2"/>
  </si>
  <si>
    <t>駿東伊豆消防組合</t>
    <rPh sb="0" eb="2">
      <t>スントウ</t>
    </rPh>
    <rPh sb="2" eb="4">
      <t>イズ</t>
    </rPh>
    <rPh sb="4" eb="6">
      <t>ショウボウ</t>
    </rPh>
    <rPh sb="6" eb="8">
      <t>クミアイ</t>
    </rPh>
    <phoneticPr fontId="2"/>
  </si>
  <si>
    <t>静岡県後期高齢者医療広域連合</t>
    <rPh sb="0" eb="3">
      <t>シズオカケン</t>
    </rPh>
    <rPh sb="3" eb="5">
      <t>コウキ</t>
    </rPh>
    <rPh sb="5" eb="8">
      <t>コウレイシャ</t>
    </rPh>
    <rPh sb="8" eb="10">
      <t>イリョウ</t>
    </rPh>
    <rPh sb="10" eb="12">
      <t>コウイキ</t>
    </rPh>
    <rPh sb="12" eb="14">
      <t>レンゴウ</t>
    </rPh>
    <phoneticPr fontId="2"/>
  </si>
  <si>
    <t>静岡地方税滞納整理機構</t>
    <rPh sb="0" eb="2">
      <t>シズオカ</t>
    </rPh>
    <rPh sb="2" eb="5">
      <t>チホウゼイ</t>
    </rPh>
    <rPh sb="5" eb="7">
      <t>タイノウ</t>
    </rPh>
    <rPh sb="7" eb="9">
      <t>セイリ</t>
    </rPh>
    <rPh sb="9" eb="11">
      <t>キコウ</t>
    </rPh>
    <phoneticPr fontId="2"/>
  </si>
  <si>
    <t>伊豆市伊豆の国市廃棄物処理施設組合</t>
    <rPh sb="0" eb="3">
      <t>イズシ</t>
    </rPh>
    <rPh sb="3" eb="5">
      <t>イズ</t>
    </rPh>
    <rPh sb="6" eb="8">
      <t>クニシ</t>
    </rPh>
    <rPh sb="8" eb="11">
      <t>ハイキブツ</t>
    </rPh>
    <rPh sb="11" eb="13">
      <t>ショリ</t>
    </rPh>
    <rPh sb="13" eb="15">
      <t>シセツ</t>
    </rPh>
    <rPh sb="15" eb="17">
      <t>クミアイ</t>
    </rPh>
    <phoneticPr fontId="2"/>
  </si>
  <si>
    <t>三島市外五ヶ市町箱根山組合</t>
    <rPh sb="0" eb="2">
      <t>ミシマ</t>
    </rPh>
    <rPh sb="2" eb="3">
      <t>シ</t>
    </rPh>
    <rPh sb="3" eb="4">
      <t>ホカ</t>
    </rPh>
    <rPh sb="4" eb="5">
      <t>ゴ</t>
    </rPh>
    <rPh sb="6" eb="7">
      <t>シ</t>
    </rPh>
    <rPh sb="7" eb="8">
      <t>マチ</t>
    </rPh>
    <rPh sb="8" eb="10">
      <t>ハコネ</t>
    </rPh>
    <rPh sb="10" eb="11">
      <t>ヤマ</t>
    </rPh>
    <rPh sb="11" eb="13">
      <t>クミアイ</t>
    </rPh>
    <phoneticPr fontId="2"/>
  </si>
  <si>
    <t>普通会計</t>
    <rPh sb="0" eb="4">
      <t>フツウカイケイ</t>
    </rPh>
    <phoneticPr fontId="2"/>
  </si>
  <si>
    <t>事業会計</t>
    <rPh sb="0" eb="4">
      <t>ジギョウカイケイ</t>
    </rPh>
    <phoneticPr fontId="2"/>
  </si>
  <si>
    <t>大仁まごころ市場</t>
    <rPh sb="0" eb="2">
      <t>オオヒト</t>
    </rPh>
    <rPh sb="6" eb="8">
      <t>イチバ</t>
    </rPh>
    <phoneticPr fontId="2"/>
  </si>
  <si>
    <t>伊豆保健医療センター</t>
    <rPh sb="0" eb="2">
      <t>イズ</t>
    </rPh>
    <rPh sb="2" eb="4">
      <t>ホケン</t>
    </rPh>
    <rPh sb="4" eb="6">
      <t>イリョウ</t>
    </rPh>
    <phoneticPr fontId="2"/>
  </si>
  <si>
    <t>FM伊豆の国</t>
    <rPh sb="2" eb="4">
      <t>イズ</t>
    </rPh>
    <rPh sb="5" eb="6">
      <t>クニ</t>
    </rPh>
    <phoneticPr fontId="2"/>
  </si>
  <si>
    <t>地域振興基金</t>
    <phoneticPr fontId="5"/>
  </si>
  <si>
    <t>公共施設等総合管理基金</t>
    <phoneticPr fontId="5"/>
  </si>
  <si>
    <t>庁舎建設基金</t>
    <phoneticPr fontId="5"/>
  </si>
  <si>
    <t>ふるさと応援基金</t>
    <phoneticPr fontId="5"/>
  </si>
  <si>
    <t>韮山反射炉保全基金</t>
    <rPh sb="5" eb="7">
      <t>ホゼン</t>
    </rPh>
    <rPh sb="7" eb="9">
      <t>キキン</t>
    </rPh>
    <phoneticPr fontId="5"/>
  </si>
  <si>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</si>
  <si>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</si>
  <si>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</si>
  <si>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</si>
  <si>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</si>
  <si>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</si>
  <si>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</si>
  <si>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</si>
  <si>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</si>
  <si>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伊豆の国市の将来負担比率はR2以降低下しているが、有形固定資産減価償却率は上昇しており、類似団体内平均値と同様の推移をしている。
有形固定資産減価償却率は、施設の老朽化が進んだことにより上昇している。
将来負担比率は、普通交付税の増などにより標準財政規模が増加したこと、大型事業の償還完了に伴う地方債現在高の減少などにより、R5からR6にかけては10.5ポイント低下した。
今後も計画的に基金の積立を行い、老朽化した施設の改修を行うことで、将来負担比率と有形固定資産減価償却率の上昇を抑える。</t>
    <rPh sb="109" eb="114">
      <t>フツウコウフゼイ</t>
    </rPh>
    <rPh sb="135" eb="139">
      <t>オオガタジギョウ</t>
    </rPh>
    <rPh sb="140" eb="142">
      <t>ショウカン</t>
    </rPh>
    <rPh sb="142" eb="144">
      <t>カンリョウ</t>
    </rPh>
    <rPh sb="145" eb="146">
      <t>トモナ</t>
    </rPh>
    <rPh sb="147" eb="153">
      <t>チホウサイゲンザイダカ</t>
    </rPh>
    <rPh sb="154" eb="156">
      <t>ゲンショウ</t>
    </rPh>
    <rPh sb="181" eb="183">
      <t>テイカ</t>
    </rPh>
    <rPh sb="197" eb="199">
      <t>ツミタテ</t>
    </rPh>
    <phoneticPr fontId="5"/>
  </si>
  <si>
    <t xml:space="preserve">伊豆の国市の実質公債費比率は前年度と同じであるが、近年地方債を活用した大規模事業を実施しているため、今後も上昇が見込まれる。
将来負担比率は、普通交付税の増などにより標準財政規模が増加したこと、大型事業の償還完了に伴う地方債現在高の減少などにより、低下した。
地方債発行に際して交付税算入率の高い地方債を活用することで、実質公債費比率及び将来負担比率の上昇を抑えている。
</t>
    <rPh sb="14" eb="17">
      <t>ゼンネンド</t>
    </rPh>
    <rPh sb="18" eb="19">
      <t>オナ</t>
    </rPh>
    <rPh sb="50" eb="52">
      <t>コンゴ</t>
    </rPh>
    <rPh sb="53" eb="55">
      <t>ジョウショウ</t>
    </rPh>
    <rPh sb="56" eb="58">
      <t>ミコ</t>
    </rPh>
    <rPh sb="124" eb="126">
      <t>テイカ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</si>
</sst>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2F84A949-F793-428C-A139-A2FCF9633473}"/>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84962</c:v>
                </c:pt>
                <c:pt idx="1">
                  <c:v>71279</c:v>
                </c:pt>
                <c:pt idx="2">
                  <c:v>74994</c:v>
                </c:pt>
                <c:pt idx="3">
                  <c:v>71849</c:v>
                </c:pt>
                <c:pt idx="4">
                  <c:v>82962</c:v>
                </c:pt>
              </c:numCache>
            </c:numRef>
          </c:val>
          <c:smooth val="0"/>
          <c:extLst>
            <c:ext xmlns:c16="http://schemas.microsoft.com/office/drawing/2014/chart" uri="{C3380CC4-5D6E-409C-BE32-E72D297353CC}">
              <c16:uniqueId val="{00000000-A7C3-42EB-A00B-B45B37D893A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66730</c:v>
                </c:pt>
                <c:pt idx="1">
                  <c:v>50177</c:v>
                </c:pt>
                <c:pt idx="2">
                  <c:v>39528</c:v>
                </c:pt>
                <c:pt idx="3">
                  <c:v>46545</c:v>
                </c:pt>
                <c:pt idx="4">
                  <c:v>59591</c:v>
                </c:pt>
              </c:numCache>
            </c:numRef>
          </c:val>
          <c:smooth val="0"/>
          <c:extLst>
            <c:ext xmlns:c16="http://schemas.microsoft.com/office/drawing/2014/chart" uri="{C3380CC4-5D6E-409C-BE32-E72D297353CC}">
              <c16:uniqueId val="{00000001-A7C3-42EB-A00B-B45B37D893A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7.78</c:v>
                </c:pt>
                <c:pt idx="1">
                  <c:v>8.76</c:v>
                </c:pt>
                <c:pt idx="2">
                  <c:v>7.29</c:v>
                </c:pt>
                <c:pt idx="3">
                  <c:v>7.04</c:v>
                </c:pt>
                <c:pt idx="4">
                  <c:v>5.94</c:v>
                </c:pt>
              </c:numCache>
            </c:numRef>
          </c:val>
          <c:extLst>
            <c:ext xmlns:c16="http://schemas.microsoft.com/office/drawing/2014/chart" uri="{C3380CC4-5D6E-409C-BE32-E72D297353CC}">
              <c16:uniqueId val="{00000000-2F86-4E5F-8929-A4ED59342D98}"/>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23.53</c:v>
                </c:pt>
                <c:pt idx="1">
                  <c:v>25.38</c:v>
                </c:pt>
                <c:pt idx="2">
                  <c:v>27.14</c:v>
                </c:pt>
                <c:pt idx="3">
                  <c:v>26.66</c:v>
                </c:pt>
                <c:pt idx="4">
                  <c:v>26.79</c:v>
                </c:pt>
              </c:numCache>
            </c:numRef>
          </c:val>
          <c:extLst>
            <c:ext xmlns:c16="http://schemas.microsoft.com/office/drawing/2014/chart" uri="{C3380CC4-5D6E-409C-BE32-E72D297353CC}">
              <c16:uniqueId val="{00000001-2F86-4E5F-8929-A4ED59342D98}"/>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4.54</c:v>
                </c:pt>
                <c:pt idx="1">
                  <c:v>4.28</c:v>
                </c:pt>
                <c:pt idx="2">
                  <c:v>-0.4</c:v>
                </c:pt>
                <c:pt idx="3">
                  <c:v>0.15</c:v>
                </c:pt>
                <c:pt idx="4">
                  <c:v>-0.2</c:v>
                </c:pt>
              </c:numCache>
            </c:numRef>
          </c:val>
          <c:smooth val="0"/>
          <c:extLst>
            <c:ext xmlns:c16="http://schemas.microsoft.com/office/drawing/2014/chart" uri="{C3380CC4-5D6E-409C-BE32-E72D297353CC}">
              <c16:uniqueId val="{00000002-2F86-4E5F-8929-A4ED59342D98}"/>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0.02</c:v>
                </c:pt>
                <c:pt idx="2">
                  <c:v>#N/A</c:v>
                </c:pt>
                <c:pt idx="3">
                  <c:v>0.01</c:v>
                </c:pt>
                <c:pt idx="4">
                  <c:v>#N/A</c:v>
                </c:pt>
                <c:pt idx="5">
                  <c:v>0.01</c:v>
                </c:pt>
                <c:pt idx="6">
                  <c:v>#N/A</c:v>
                </c:pt>
                <c:pt idx="7">
                  <c:v>0.03</c:v>
                </c:pt>
                <c:pt idx="8">
                  <c:v>0</c:v>
                </c:pt>
                <c:pt idx="9">
                  <c:v>0</c:v>
                </c:pt>
              </c:numCache>
            </c:numRef>
          </c:val>
          <c:extLst>
            <c:ext xmlns:c16="http://schemas.microsoft.com/office/drawing/2014/chart" uri="{C3380CC4-5D6E-409C-BE32-E72D297353CC}">
              <c16:uniqueId val="{00000000-F62F-4A48-B5AE-AB737B24924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62F-4A48-B5AE-AB737B249249}"/>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F62F-4A48-B5AE-AB737B249249}"/>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0.01</c:v>
                </c:pt>
                <c:pt idx="2">
                  <c:v>#N/A</c:v>
                </c:pt>
                <c:pt idx="3">
                  <c:v>0</c:v>
                </c:pt>
                <c:pt idx="4">
                  <c:v>#N/A</c:v>
                </c:pt>
                <c:pt idx="5">
                  <c:v>0</c:v>
                </c:pt>
                <c:pt idx="6">
                  <c:v>#N/A</c:v>
                </c:pt>
                <c:pt idx="7">
                  <c:v>0</c:v>
                </c:pt>
                <c:pt idx="8">
                  <c:v>#N/A</c:v>
                </c:pt>
                <c:pt idx="9">
                  <c:v>0.02</c:v>
                </c:pt>
              </c:numCache>
            </c:numRef>
          </c:val>
          <c:extLst>
            <c:ext xmlns:c16="http://schemas.microsoft.com/office/drawing/2014/chart" uri="{C3380CC4-5D6E-409C-BE32-E72D297353CC}">
              <c16:uniqueId val="{00000003-F62F-4A48-B5AE-AB737B249249}"/>
            </c:ext>
          </c:extLst>
        </c:ser>
        <c:ser>
          <c:idx val="4"/>
          <c:order val="4"/>
          <c:tx>
            <c:strRef>
              <c:f>データシート!$A$31</c:f>
              <c:strCache>
                <c:ptCount val="1"/>
                <c:pt idx="0">
                  <c:v>簡易水道事業会計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#N/A</c:v>
                </c:pt>
                <c:pt idx="7">
                  <c:v>0</c:v>
                </c:pt>
                <c:pt idx="8">
                  <c:v>#N/A</c:v>
                </c:pt>
                <c:pt idx="9">
                  <c:v>0.06</c:v>
                </c:pt>
              </c:numCache>
            </c:numRef>
          </c:val>
          <c:extLst>
            <c:ext xmlns:c16="http://schemas.microsoft.com/office/drawing/2014/chart" uri="{C3380CC4-5D6E-409C-BE32-E72D297353CC}">
              <c16:uniqueId val="{00000004-F62F-4A48-B5AE-AB737B249249}"/>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0.83</c:v>
                </c:pt>
                <c:pt idx="2">
                  <c:v>#N/A</c:v>
                </c:pt>
                <c:pt idx="3">
                  <c:v>0.43</c:v>
                </c:pt>
                <c:pt idx="4">
                  <c:v>#N/A</c:v>
                </c:pt>
                <c:pt idx="5">
                  <c:v>0.78</c:v>
                </c:pt>
                <c:pt idx="6">
                  <c:v>#N/A</c:v>
                </c:pt>
                <c:pt idx="7">
                  <c:v>0.7</c:v>
                </c:pt>
                <c:pt idx="8">
                  <c:v>#N/A</c:v>
                </c:pt>
                <c:pt idx="9">
                  <c:v>0.41</c:v>
                </c:pt>
              </c:numCache>
            </c:numRef>
          </c:val>
          <c:extLst>
            <c:ext xmlns:c16="http://schemas.microsoft.com/office/drawing/2014/chart" uri="{C3380CC4-5D6E-409C-BE32-E72D297353CC}">
              <c16:uniqueId val="{00000005-F62F-4A48-B5AE-AB737B249249}"/>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0.39</c:v>
                </c:pt>
                <c:pt idx="2">
                  <c:v>#N/A</c:v>
                </c:pt>
                <c:pt idx="3">
                  <c:v>0.3</c:v>
                </c:pt>
                <c:pt idx="4">
                  <c:v>#N/A</c:v>
                </c:pt>
                <c:pt idx="5">
                  <c:v>0.03</c:v>
                </c:pt>
                <c:pt idx="6">
                  <c:v>#N/A</c:v>
                </c:pt>
                <c:pt idx="7">
                  <c:v>0.09</c:v>
                </c:pt>
                <c:pt idx="8">
                  <c:v>#N/A</c:v>
                </c:pt>
                <c:pt idx="9">
                  <c:v>0.96</c:v>
                </c:pt>
              </c:numCache>
            </c:numRef>
          </c:val>
          <c:extLst>
            <c:ext xmlns:c16="http://schemas.microsoft.com/office/drawing/2014/chart" uri="{C3380CC4-5D6E-409C-BE32-E72D297353CC}">
              <c16:uniqueId val="{00000006-F62F-4A48-B5AE-AB737B249249}"/>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1.52</c:v>
                </c:pt>
                <c:pt idx="2">
                  <c:v>#N/A</c:v>
                </c:pt>
                <c:pt idx="3">
                  <c:v>3.4</c:v>
                </c:pt>
                <c:pt idx="4">
                  <c:v>#N/A</c:v>
                </c:pt>
                <c:pt idx="5">
                  <c:v>3.18</c:v>
                </c:pt>
                <c:pt idx="6">
                  <c:v>#N/A</c:v>
                </c:pt>
                <c:pt idx="7">
                  <c:v>3.7</c:v>
                </c:pt>
                <c:pt idx="8">
                  <c:v>#N/A</c:v>
                </c:pt>
                <c:pt idx="9">
                  <c:v>3.31</c:v>
                </c:pt>
              </c:numCache>
            </c:numRef>
          </c:val>
          <c:extLst>
            <c:ext xmlns:c16="http://schemas.microsoft.com/office/drawing/2014/chart" uri="{C3380CC4-5D6E-409C-BE32-E72D297353CC}">
              <c16:uniqueId val="{00000007-F62F-4A48-B5AE-AB737B249249}"/>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7.75</c:v>
                </c:pt>
                <c:pt idx="2">
                  <c:v>#N/A</c:v>
                </c:pt>
                <c:pt idx="3">
                  <c:v>8.74</c:v>
                </c:pt>
                <c:pt idx="4">
                  <c:v>#N/A</c:v>
                </c:pt>
                <c:pt idx="5">
                  <c:v>7.27</c:v>
                </c:pt>
                <c:pt idx="6">
                  <c:v>#N/A</c:v>
                </c:pt>
                <c:pt idx="7">
                  <c:v>7</c:v>
                </c:pt>
                <c:pt idx="8">
                  <c:v>#N/A</c:v>
                </c:pt>
                <c:pt idx="9">
                  <c:v>5.93</c:v>
                </c:pt>
              </c:numCache>
            </c:numRef>
          </c:val>
          <c:extLst>
            <c:ext xmlns:c16="http://schemas.microsoft.com/office/drawing/2014/chart" uri="{C3380CC4-5D6E-409C-BE32-E72D297353CC}">
              <c16:uniqueId val="{00000008-F62F-4A48-B5AE-AB737B249249}"/>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6.37</c:v>
                </c:pt>
                <c:pt idx="2">
                  <c:v>#N/A</c:v>
                </c:pt>
                <c:pt idx="3">
                  <c:v>5.65</c:v>
                </c:pt>
                <c:pt idx="4">
                  <c:v>#N/A</c:v>
                </c:pt>
                <c:pt idx="5">
                  <c:v>5.6</c:v>
                </c:pt>
                <c:pt idx="6">
                  <c:v>#N/A</c:v>
                </c:pt>
                <c:pt idx="7">
                  <c:v>6.57</c:v>
                </c:pt>
                <c:pt idx="8">
                  <c:v>#N/A</c:v>
                </c:pt>
                <c:pt idx="9">
                  <c:v>7.23</c:v>
                </c:pt>
              </c:numCache>
            </c:numRef>
          </c:val>
          <c:extLst>
            <c:ext xmlns:c16="http://schemas.microsoft.com/office/drawing/2014/chart" uri="{C3380CC4-5D6E-409C-BE32-E72D297353CC}">
              <c16:uniqueId val="{00000009-F62F-4A48-B5AE-AB737B24924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1493</c:v>
                </c:pt>
                <c:pt idx="5">
                  <c:v>1507</c:v>
                </c:pt>
                <c:pt idx="8">
                  <c:v>1581</c:v>
                </c:pt>
                <c:pt idx="11">
                  <c:v>1673</c:v>
                </c:pt>
                <c:pt idx="14">
                  <c:v>1749</c:v>
                </c:pt>
              </c:numCache>
            </c:numRef>
          </c:val>
          <c:extLst>
            <c:ext xmlns:c16="http://schemas.microsoft.com/office/drawing/2014/chart" uri="{C3380CC4-5D6E-409C-BE32-E72D297353CC}">
              <c16:uniqueId val="{00000000-9CB1-429D-9A72-6DE5D783ACD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9CB1-429D-9A72-6DE5D783ACD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18</c:v>
                </c:pt>
                <c:pt idx="3">
                  <c:v>22</c:v>
                </c:pt>
                <c:pt idx="6">
                  <c:v>84</c:v>
                </c:pt>
                <c:pt idx="9">
                  <c:v>6</c:v>
                </c:pt>
                <c:pt idx="12">
                  <c:v>2</c:v>
                </c:pt>
              </c:numCache>
            </c:numRef>
          </c:val>
          <c:extLst>
            <c:ext xmlns:c16="http://schemas.microsoft.com/office/drawing/2014/chart" uri="{C3380CC4-5D6E-409C-BE32-E72D297353CC}">
              <c16:uniqueId val="{00000002-9CB1-429D-9A72-6DE5D783ACD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24</c:v>
                </c:pt>
                <c:pt idx="3">
                  <c:v>26</c:v>
                </c:pt>
                <c:pt idx="6">
                  <c:v>26</c:v>
                </c:pt>
                <c:pt idx="9">
                  <c:v>26</c:v>
                </c:pt>
                <c:pt idx="12">
                  <c:v>39</c:v>
                </c:pt>
              </c:numCache>
            </c:numRef>
          </c:val>
          <c:extLst>
            <c:ext xmlns:c16="http://schemas.microsoft.com/office/drawing/2014/chart" uri="{C3380CC4-5D6E-409C-BE32-E72D297353CC}">
              <c16:uniqueId val="{00000003-9CB1-429D-9A72-6DE5D783ACD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204</c:v>
                </c:pt>
                <c:pt idx="3">
                  <c:v>224</c:v>
                </c:pt>
                <c:pt idx="6">
                  <c:v>192</c:v>
                </c:pt>
                <c:pt idx="9">
                  <c:v>143</c:v>
                </c:pt>
                <c:pt idx="12">
                  <c:v>124</c:v>
                </c:pt>
              </c:numCache>
            </c:numRef>
          </c:val>
          <c:extLst>
            <c:ext xmlns:c16="http://schemas.microsoft.com/office/drawing/2014/chart" uri="{C3380CC4-5D6E-409C-BE32-E72D297353CC}">
              <c16:uniqueId val="{00000004-9CB1-429D-9A72-6DE5D783ACD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CB1-429D-9A72-6DE5D783ACD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CB1-429D-9A72-6DE5D783ACD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1951</c:v>
                </c:pt>
                <c:pt idx="3">
                  <c:v>2004</c:v>
                </c:pt>
                <c:pt idx="6">
                  <c:v>2131</c:v>
                </c:pt>
                <c:pt idx="9">
                  <c:v>2248</c:v>
                </c:pt>
                <c:pt idx="12">
                  <c:v>2383</c:v>
                </c:pt>
              </c:numCache>
            </c:numRef>
          </c:val>
          <c:extLst>
            <c:ext xmlns:c16="http://schemas.microsoft.com/office/drawing/2014/chart" uri="{C3380CC4-5D6E-409C-BE32-E72D297353CC}">
              <c16:uniqueId val="{00000007-9CB1-429D-9A72-6DE5D783ACD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704</c:v>
                </c:pt>
                <c:pt idx="2">
                  <c:v>#N/A</c:v>
                </c:pt>
                <c:pt idx="3">
                  <c:v>#N/A</c:v>
                </c:pt>
                <c:pt idx="4">
                  <c:v>769</c:v>
                </c:pt>
                <c:pt idx="5">
                  <c:v>#N/A</c:v>
                </c:pt>
                <c:pt idx="6">
                  <c:v>#N/A</c:v>
                </c:pt>
                <c:pt idx="7">
                  <c:v>852</c:v>
                </c:pt>
                <c:pt idx="8">
                  <c:v>#N/A</c:v>
                </c:pt>
                <c:pt idx="9">
                  <c:v>#N/A</c:v>
                </c:pt>
                <c:pt idx="10">
                  <c:v>750</c:v>
                </c:pt>
                <c:pt idx="11">
                  <c:v>#N/A</c:v>
                </c:pt>
                <c:pt idx="12">
                  <c:v>#N/A</c:v>
                </c:pt>
                <c:pt idx="13">
                  <c:v>799</c:v>
                </c:pt>
                <c:pt idx="14">
                  <c:v>#N/A</c:v>
                </c:pt>
              </c:numCache>
            </c:numRef>
          </c:val>
          <c:smooth val="0"/>
          <c:extLst>
            <c:ext xmlns:c16="http://schemas.microsoft.com/office/drawing/2014/chart" uri="{C3380CC4-5D6E-409C-BE32-E72D297353CC}">
              <c16:uniqueId val="{00000008-9CB1-429D-9A72-6DE5D783ACD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19248</c:v>
                </c:pt>
                <c:pt idx="5">
                  <c:v>21610</c:v>
                </c:pt>
                <c:pt idx="8">
                  <c:v>21515</c:v>
                </c:pt>
                <c:pt idx="11">
                  <c:v>21510</c:v>
                </c:pt>
                <c:pt idx="14">
                  <c:v>21748</c:v>
                </c:pt>
              </c:numCache>
            </c:numRef>
          </c:val>
          <c:extLst>
            <c:ext xmlns:c16="http://schemas.microsoft.com/office/drawing/2014/chart" uri="{C3380CC4-5D6E-409C-BE32-E72D297353CC}">
              <c16:uniqueId val="{00000000-1644-4973-84AB-7CDF3CB8A646}"/>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132</c:v>
                </c:pt>
                <c:pt idx="5">
                  <c:v>107</c:v>
                </c:pt>
                <c:pt idx="8">
                  <c:v>93</c:v>
                </c:pt>
                <c:pt idx="11">
                  <c:v>74</c:v>
                </c:pt>
                <c:pt idx="14">
                  <c:v>59</c:v>
                </c:pt>
              </c:numCache>
            </c:numRef>
          </c:val>
          <c:extLst>
            <c:ext xmlns:c16="http://schemas.microsoft.com/office/drawing/2014/chart" uri="{C3380CC4-5D6E-409C-BE32-E72D297353CC}">
              <c16:uniqueId val="{00000001-1644-4973-84AB-7CDF3CB8A646}"/>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5181</c:v>
                </c:pt>
                <c:pt idx="5">
                  <c:v>5956</c:v>
                </c:pt>
                <c:pt idx="8">
                  <c:v>6889</c:v>
                </c:pt>
                <c:pt idx="11">
                  <c:v>7094</c:v>
                </c:pt>
                <c:pt idx="14">
                  <c:v>7568</c:v>
                </c:pt>
              </c:numCache>
            </c:numRef>
          </c:val>
          <c:extLst>
            <c:ext xmlns:c16="http://schemas.microsoft.com/office/drawing/2014/chart" uri="{C3380CC4-5D6E-409C-BE32-E72D297353CC}">
              <c16:uniqueId val="{00000002-1644-4973-84AB-7CDF3CB8A646}"/>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644-4973-84AB-7CDF3CB8A646}"/>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644-4973-84AB-7CDF3CB8A646}"/>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644-4973-84AB-7CDF3CB8A646}"/>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2823</c:v>
                </c:pt>
                <c:pt idx="3">
                  <c:v>2789</c:v>
                </c:pt>
                <c:pt idx="6">
                  <c:v>2736</c:v>
                </c:pt>
                <c:pt idx="9">
                  <c:v>2621</c:v>
                </c:pt>
                <c:pt idx="12">
                  <c:v>2616</c:v>
                </c:pt>
              </c:numCache>
            </c:numRef>
          </c:val>
          <c:extLst>
            <c:ext xmlns:c16="http://schemas.microsoft.com/office/drawing/2014/chart" uri="{C3380CC4-5D6E-409C-BE32-E72D297353CC}">
              <c16:uniqueId val="{00000006-1644-4973-84AB-7CDF3CB8A646}"/>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452</c:v>
                </c:pt>
                <c:pt idx="3">
                  <c:v>407</c:v>
                </c:pt>
                <c:pt idx="6">
                  <c:v>404</c:v>
                </c:pt>
                <c:pt idx="9">
                  <c:v>378</c:v>
                </c:pt>
                <c:pt idx="12">
                  <c:v>347</c:v>
                </c:pt>
              </c:numCache>
            </c:numRef>
          </c:val>
          <c:extLst>
            <c:ext xmlns:c16="http://schemas.microsoft.com/office/drawing/2014/chart" uri="{C3380CC4-5D6E-409C-BE32-E72D297353CC}">
              <c16:uniqueId val="{00000007-1644-4973-84AB-7CDF3CB8A646}"/>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2877</c:v>
                </c:pt>
                <c:pt idx="3">
                  <c:v>2091</c:v>
                </c:pt>
                <c:pt idx="6">
                  <c:v>1958</c:v>
                </c:pt>
                <c:pt idx="9">
                  <c:v>1993</c:v>
                </c:pt>
                <c:pt idx="12">
                  <c:v>1782</c:v>
                </c:pt>
              </c:numCache>
            </c:numRef>
          </c:val>
          <c:extLst>
            <c:ext xmlns:c16="http://schemas.microsoft.com/office/drawing/2014/chart" uri="{C3380CC4-5D6E-409C-BE32-E72D297353CC}">
              <c16:uniqueId val="{00000008-1644-4973-84AB-7CDF3CB8A646}"/>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65</c:v>
                </c:pt>
                <c:pt idx="9">
                  <c:v>0</c:v>
                </c:pt>
                <c:pt idx="12">
                  <c:v>0</c:v>
                </c:pt>
              </c:numCache>
            </c:numRef>
          </c:val>
          <c:extLst>
            <c:ext xmlns:c16="http://schemas.microsoft.com/office/drawing/2014/chart" uri="{C3380CC4-5D6E-409C-BE32-E72D297353CC}">
              <c16:uniqueId val="{00000009-1644-4973-84AB-7CDF3CB8A646}"/>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23777</c:v>
                </c:pt>
                <c:pt idx="3">
                  <c:v>26874</c:v>
                </c:pt>
                <c:pt idx="6">
                  <c:v>27307</c:v>
                </c:pt>
                <c:pt idx="9">
                  <c:v>26724</c:v>
                </c:pt>
                <c:pt idx="12">
                  <c:v>26555</c:v>
                </c:pt>
              </c:numCache>
            </c:numRef>
          </c:val>
          <c:extLst>
            <c:ext xmlns:c16="http://schemas.microsoft.com/office/drawing/2014/chart" uri="{C3380CC4-5D6E-409C-BE32-E72D297353CC}">
              <c16:uniqueId val="{0000000A-1644-4973-84AB-7CDF3CB8A646}"/>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5369</c:v>
                </c:pt>
                <c:pt idx="2">
                  <c:v>#N/A</c:v>
                </c:pt>
                <c:pt idx="3">
                  <c:v>#N/A</c:v>
                </c:pt>
                <c:pt idx="4">
                  <c:v>4489</c:v>
                </c:pt>
                <c:pt idx="5">
                  <c:v>#N/A</c:v>
                </c:pt>
                <c:pt idx="6">
                  <c:v>#N/A</c:v>
                </c:pt>
                <c:pt idx="7">
                  <c:v>3973</c:v>
                </c:pt>
                <c:pt idx="8">
                  <c:v>#N/A</c:v>
                </c:pt>
                <c:pt idx="9">
                  <c:v>#N/A</c:v>
                </c:pt>
                <c:pt idx="10">
                  <c:v>3038</c:v>
                </c:pt>
                <c:pt idx="11">
                  <c:v>#N/A</c:v>
                </c:pt>
                <c:pt idx="12">
                  <c:v>#N/A</c:v>
                </c:pt>
                <c:pt idx="13">
                  <c:v>1924</c:v>
                </c:pt>
                <c:pt idx="14">
                  <c:v>#N/A</c:v>
                </c:pt>
              </c:numCache>
            </c:numRef>
          </c:val>
          <c:smooth val="0"/>
          <c:extLst>
            <c:ext xmlns:c16="http://schemas.microsoft.com/office/drawing/2014/chart" uri="{C3380CC4-5D6E-409C-BE32-E72D297353CC}">
              <c16:uniqueId val="{0000000B-1644-4973-84AB-7CDF3CB8A646}"/>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3354</c:v>
                </c:pt>
                <c:pt idx="1">
                  <c:v>3381</c:v>
                </c:pt>
                <c:pt idx="2">
                  <c:v>3477</c:v>
                </c:pt>
              </c:numCache>
            </c:numRef>
          </c:val>
          <c:extLst>
            <c:ext xmlns:c16="http://schemas.microsoft.com/office/drawing/2014/chart" uri="{C3380CC4-5D6E-409C-BE32-E72D297353CC}">
              <c16:uniqueId val="{00000000-8865-4F9B-93C7-E98D048E460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636</c:v>
                </c:pt>
                <c:pt idx="1">
                  <c:v>705</c:v>
                </c:pt>
                <c:pt idx="2">
                  <c:v>755</c:v>
                </c:pt>
              </c:numCache>
            </c:numRef>
          </c:val>
          <c:extLst>
            <c:ext xmlns:c16="http://schemas.microsoft.com/office/drawing/2014/chart" uri="{C3380CC4-5D6E-409C-BE32-E72D297353CC}">
              <c16:uniqueId val="{00000001-8865-4F9B-93C7-E98D048E460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4183</c:v>
                </c:pt>
                <c:pt idx="1">
                  <c:v>4376</c:v>
                </c:pt>
                <c:pt idx="2">
                  <c:v>4695</c:v>
                </c:pt>
              </c:numCache>
            </c:numRef>
          </c:val>
          <c:extLst>
            <c:ext xmlns:c16="http://schemas.microsoft.com/office/drawing/2014/chart" uri="{C3380CC4-5D6E-409C-BE32-E72D297353CC}">
              <c16:uniqueId val="{00000002-8865-4F9B-93C7-E98D048E460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{C8D7D29D-83C0-4428-8E01-1C69549001EE}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4167-47A2-A4A3-78677195048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{215FB4C6-8508-4871-B578-3EFBF9FD7E68}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167-47A2-A4A3-78677195048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{847C27C4-8314-45B7-96C3-C4DE66CDD1F0}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167-47A2-A4A3-78677195048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{B0FA65FF-E7C9-4B41-B8E1-87C8E8193BD4}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167-47A2-A4A3-78677195048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{A950114F-9B88-4335-91F4-05FF3F8853E7}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167-47A2-A4A3-78677195048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{B8D7593A-B0E1-49A0-8056-64EFEA19E898}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4167-47A2-A4A3-78677195048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{D94993F6-8051-4B19-87EE-D83D80DFBF18}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4167-47A2-A4A3-78677195048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{B657FB66-8E6A-4423-A40B-400EB2EF614A}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4167-47A2-A4A3-78677195048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{458A56BB-5AB5-4ADA-8ABF-E0C157D48BDA}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4167-47A2-A4A3-78677195048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57.9</c:v>
                </c:pt>
                <c:pt idx="8">
                  <c:v>59.5</c:v>
                </c:pt>
                <c:pt idx="16">
                  <c:v>61.4</c:v>
                </c:pt>
                <c:pt idx="24">
                  <c:v>63</c:v>
                </c:pt>
                <c:pt idx="32">
                  <c:v>64.8</c:v>
                </c:pt>
              </c:numCache>
            </c:numRef>
          </c:xVal>
          <c:yVal>
            <c:numRef>
              <c:f>公会計指標分析・財政指標組合せ分析表!$BP$51:$DC$51</c:f>
              <c:numCache>
                <c:formatCode>#,##0.0;"▲ "#,##0.0</c:formatCode>
                <c:ptCount val="40"/>
                <c:pt idx="0">
                  <c:v>50.8</c:v>
                </c:pt>
                <c:pt idx="8">
                  <c:v>40.299999999999997</c:v>
                </c:pt>
                <c:pt idx="16">
                  <c:v>36.700000000000003</c:v>
                </c:pt>
                <c:pt idx="24">
                  <c:v>27.5</c:v>
                </c:pt>
                <c:pt idx="32">
                  <c:v>17</c:v>
                </c:pt>
              </c:numCache>
            </c:numRef>
          </c:yVal>
          <c:smooth val="0"/>
          <c:extLst>
            <c:ext xmlns:c16="http://schemas.microsoft.com/office/drawing/2014/chart" uri="{C3380CC4-5D6E-409C-BE32-E72D297353CC}">
              <c16:uniqueId val="{00000009-4167-47A2-A4A3-78677195048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{67AD4FFB-8E0E-46DC-8A14-7813D406F7B2}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4167-47A2-A4A3-78677195048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{E567C1C7-FAB5-44B1-98B5-1630EBAA613D}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167-47A2-A4A3-78677195048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{F1AA66B2-4C4C-4C3B-BE7C-4ABD17660C0A}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167-47A2-A4A3-78677195048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{A5A70AEB-CD35-4593-AD95-EF97118A0007}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167-47A2-A4A3-78677195048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{B113F1C4-D24C-452A-A871-090121C20265}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167-47A2-A4A3-78677195048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{5147F0E2-E6E8-4F48-BAC1-46E2560A21F9}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4167-47A2-A4A3-78677195048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{9D3310A4-957D-480D-BD9E-A5D9AE04366E}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4167-47A2-A4A3-78677195048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{79D50BF5-0E63-4BA0-BC3A-4B652FF630AD}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4167-47A2-A4A3-78677195048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{B828A337-2F69-489D-BC9E-94DE62BE9998}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4167-47A2-A4A3-78677195048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62.6</c:v>
                </c:pt>
                <c:pt idx="8">
                  <c:v>62.8</c:v>
                </c:pt>
                <c:pt idx="16">
                  <c:v>64</c:v>
                </c:pt>
                <c:pt idx="24">
                  <c:v>64.7</c:v>
                </c:pt>
                <c:pt idx="32">
                  <c:v>65.8</c:v>
                </c:pt>
              </c:numCache>
            </c:numRef>
          </c:xVal>
          <c:yVal>
            <c:numRef>
              <c:f>公会計指標分析・財政指標組合せ分析表!$BP$55:$DC$55</c:f>
              <c:numCache>
                <c:formatCode>#,##0.0;"▲ "#,##0.0</c:formatCode>
                <c:ptCount val="40"/>
                <c:pt idx="0">
                  <c:v>32.5</c:v>
                </c:pt>
                <c:pt idx="8">
                  <c:v>23</c:v>
                </c:pt>
                <c:pt idx="16">
                  <c:v>15.9</c:v>
                </c:pt>
                <c:pt idx="24">
                  <c:v>13</c:v>
                </c:pt>
                <c:pt idx="32">
                  <c:v>12.6</c:v>
                </c:pt>
              </c:numCache>
            </c:numRef>
          </c:yVal>
          <c:smooth val="0"/>
          <c:extLst>
            <c:ext xmlns:c16="http://schemas.microsoft.com/office/drawing/2014/chart" uri="{C3380CC4-5D6E-409C-BE32-E72D297353CC}">
              <c16:uniqueId val="{00000013-4167-47A2-A4A3-78677195048C}"/>
            </c:ext>
          </c:extLst>
        </c:ser>
        <c:dLbls>
          <c:showLegendKey val="0"/>
          <c:showVal val="1"/>
          <c:showCatName val="0"/>
          <c:showSerName val="0"/>
          <c:showPercent val="0"/>
          <c:showBubbleSize val="0"/>
        </c:dLbls>
        <c:axId val="46179840"/>
        <c:axId val="46181760"/>
      </c:scatterChart>
      <c:valAx>
        <c:axId val="46179840"/>
        <c:scaling>
          <c:orientation val="maxMin"/>
          <c:max val="67"/>
          <c:min val="57"/>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{7BF197CC-D959-4F02-B247-085A588ACA11}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967-4088-9E00-9B2E602B6D7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{C01322E4-A4F3-4B0B-905F-5356D61E8FC2}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967-4088-9E00-9B2E602B6D7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{286BF76B-60EF-428D-8742-203B35CB61AB}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967-4088-9E00-9B2E602B6D7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{FB694754-588D-4AC0-B20D-BB860204B946}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967-4088-9E00-9B2E602B6D7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{02414352-B9D5-4F01-8F8A-78F0CA8D2575}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967-4088-9E00-9B2E602B6D7F}"/>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{AFAF7A44-9C51-49ED-AD5B-C0F3C1C47611}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967-4088-9E00-9B2E602B6D7F}"/>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{1246E212-C519-4A52-9F6C-06E1C16A4840}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967-4088-9E00-9B2E602B6D7F}"/>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{E14890DB-1438-4E61-82D8-B0022DF8581A}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967-4088-9E00-9B2E602B6D7F}"/>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{7C9776DF-5B84-4B9A-9D2F-68A1E854567A}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967-4088-9E00-9B2E602B6D7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6.9</c:v>
                </c:pt>
                <c:pt idx="8">
                  <c:v>6.8</c:v>
                </c:pt>
                <c:pt idx="16">
                  <c:v>7.1</c:v>
                </c:pt>
                <c:pt idx="24">
                  <c:v>7.2</c:v>
                </c:pt>
                <c:pt idx="32">
                  <c:v>7.2</c:v>
                </c:pt>
              </c:numCache>
            </c:numRef>
          </c:xVal>
          <c:yVal>
            <c:numRef>
              <c:f>公会計指標分析・財政指標組合せ分析表!$BP$73:$DC$73</c:f>
              <c:numCache>
                <c:formatCode>#,##0.0;"▲ "#,##0.0</c:formatCode>
                <c:ptCount val="40"/>
                <c:pt idx="0">
                  <c:v>50.8</c:v>
                </c:pt>
                <c:pt idx="8">
                  <c:v>40.299999999999997</c:v>
                </c:pt>
                <c:pt idx="16">
                  <c:v>36.700000000000003</c:v>
                </c:pt>
                <c:pt idx="24">
                  <c:v>27.5</c:v>
                </c:pt>
                <c:pt idx="32">
                  <c:v>17</c:v>
                </c:pt>
              </c:numCache>
            </c:numRef>
          </c:yVal>
          <c:smooth val="0"/>
          <c:extLst>
            <c:ext xmlns:c16="http://schemas.microsoft.com/office/drawing/2014/chart" uri="{C3380CC4-5D6E-409C-BE32-E72D297353CC}">
              <c16:uniqueId val="{00000009-8967-4088-9E00-9B2E602B6D7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{5BA4D569-8195-4A26-B436-4EEB7D861585}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967-4088-9E00-9B2E602B6D7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{94E90CD4-D369-46F9-BB6A-B4A41E5C6698}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967-4088-9E00-9B2E602B6D7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{F0B264A9-0801-430A-ABD3-3F7DA4CAFB45}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967-4088-9E00-9B2E602B6D7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{90D90FDC-31E5-40F0-A076-B674D9D48A2C}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967-4088-9E00-9B2E602B6D7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{021114AE-F660-49C5-BB46-93ADFFE9DDC1}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967-4088-9E00-9B2E602B6D7F}"/>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{F800DD03-4E54-4336-8C97-02C24A587115}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967-4088-9E00-9B2E602B6D7F}"/>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{5840287A-002A-4E81-AC45-3823F184ABD1}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967-4088-9E00-9B2E602B6D7F}"/>
                </c:ext>
              </c:extLst>
            </c:dLbl>
            <c:dLbl>
              <c:idx val="24"/>
              <c:layout>
                <c:manualLayout>
                  <c:x val="-4.4905057365901176E-2"/>
                  <c:y val="-4.609317579818442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{421705AF-4B2B-4D9A-A7AA-7EC18569B4AB}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967-4088-9E00-9B2E602B6D7F}"/>
                </c:ext>
              </c:extLst>
            </c:dLbl>
            <c:dLbl>
              <c:idx val="32"/>
              <c:layout>
                <c:manualLayout>
                  <c:x val="-1.8235628084250059E-2"/>
                  <c:y val="-7.8740118377403467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{1D94437E-4A86-46F5-9D04-C3C22613E938}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967-4088-9E00-9B2E602B6D7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8.6999999999999993</c:v>
                </c:pt>
                <c:pt idx="8">
                  <c:v>8.1999999999999993</c:v>
                </c:pt>
                <c:pt idx="16">
                  <c:v>8</c:v>
                </c:pt>
                <c:pt idx="24">
                  <c:v>8.1999999999999993</c:v>
                </c:pt>
                <c:pt idx="32">
                  <c:v>8.1999999999999993</c:v>
                </c:pt>
              </c:numCache>
            </c:numRef>
          </c:xVal>
          <c:yVal>
            <c:numRef>
              <c:f>公会計指標分析・財政指標組合せ分析表!$BP$77:$DC$77</c:f>
              <c:numCache>
                <c:formatCode>#,##0.0;"▲ "#,##0.0</c:formatCode>
                <c:ptCount val="40"/>
                <c:pt idx="0">
                  <c:v>32.5</c:v>
                </c:pt>
                <c:pt idx="8">
                  <c:v>23</c:v>
                </c:pt>
                <c:pt idx="16">
                  <c:v>15.9</c:v>
                </c:pt>
                <c:pt idx="24">
                  <c:v>13</c:v>
                </c:pt>
                <c:pt idx="32">
                  <c:v>12.6</c:v>
                </c:pt>
              </c:numCache>
            </c:numRef>
          </c:yVal>
          <c:smooth val="0"/>
          <c:extLst>
            <c:ext xmlns:c16="http://schemas.microsoft.com/office/drawing/2014/chart" uri="{C3380CC4-5D6E-409C-BE32-E72D297353CC}">
              <c16:uniqueId val="{00000013-8967-4088-9E00-9B2E602B6D7F}"/>
            </c:ext>
          </c:extLst>
        </c:ser>
        <c:dLbls>
          <c:showLegendKey val="0"/>
          <c:showVal val="1"/>
          <c:showCatName val="0"/>
          <c:showSerName val="0"/>
          <c:showPercent val="0"/>
          <c:showBubbleSize val="0"/>
        </c:dLbls>
        <c:axId val="84219776"/>
        <c:axId val="84234240"/>
      </c:scatterChart>
      <c:valAx>
        <c:axId val="84219776"/>
        <c:scaling>
          <c:orientation val="maxMin"/>
          <c:max val="9"/>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静岡県伊豆の国市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45,983
45,261
94.62
24,364,428
23,499,248
770,914
12,980,173
26,554,591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17.0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３か年平均の財政力指数は前年度から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0.01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ポイント減少した。単年度で見ると新設されたこども子育て費の外、給与改定費や合併特例債償還費の増加などによって基準財政需要額が増加したため、単年度財政力指数は前年度から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0.03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ポイント減少した。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基準財政需要額は増加傾向にあるため、今後も財政力指数は緩やかに減少していく見込みである。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88900</xdr:rowOff>
    </xdr:from>
    <xdr:to>
      <xdr:col>23</xdr:col>
      <xdr:colOff>133350</xdr:colOff>
      <xdr:row>44</xdr:row>
      <xdr:rowOff>113393</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261100"/>
          <a:ext cx="0" cy="13960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85470</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2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113393</xdr:rowOff>
    </xdr:from>
    <xdr:to>
      <xdr:col>24</xdr:col>
      <xdr:colOff>12700</xdr:colOff>
      <xdr:row>44</xdr:row>
      <xdr:rowOff>113393</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5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3827</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88900</xdr:rowOff>
    </xdr:from>
    <xdr:to>
      <xdr:col>24</xdr:col>
      <xdr:colOff>12700</xdr:colOff>
      <xdr:row>36</xdr:row>
      <xdr:rowOff>88900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39</xdr:row>
      <xdr:rowOff>74385</xdr:rowOff>
    </xdr:from>
    <xdr:to>
      <xdr:col>23</xdr:col>
      <xdr:colOff>133350</xdr:colOff>
      <xdr:row>39</xdr:row>
      <xdr:rowOff>91622</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6760935"/>
          <a:ext cx="8382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168927</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02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39</xdr:row>
      <xdr:rowOff>39915</xdr:rowOff>
    </xdr:from>
    <xdr:to>
      <xdr:col>19</xdr:col>
      <xdr:colOff>133350</xdr:colOff>
      <xdr:row>39</xdr:row>
      <xdr:rowOff>74385</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6726465"/>
          <a:ext cx="889000" cy="34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111777</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14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38</xdr:row>
      <xdr:rowOff>159657</xdr:rowOff>
    </xdr:from>
    <xdr:to>
      <xdr:col>15</xdr:col>
      <xdr:colOff>82550</xdr:colOff>
      <xdr:row>39</xdr:row>
      <xdr:rowOff>39915</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6674757"/>
          <a:ext cx="889000" cy="5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8165</xdr:rowOff>
    </xdr:from>
    <xdr:to>
      <xdr:col>15</xdr:col>
      <xdr:colOff>133350</xdr:colOff>
      <xdr:row>41</xdr:row>
      <xdr:rowOff>109765</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94542</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12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38</xdr:row>
      <xdr:rowOff>125185</xdr:rowOff>
    </xdr:from>
    <xdr:to>
      <xdr:col>11</xdr:col>
      <xdr:colOff>31750</xdr:colOff>
      <xdr:row>38</xdr:row>
      <xdr:rowOff>159657</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6640285"/>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162378</xdr:rowOff>
    </xdr:from>
    <xdr:to>
      <xdr:col>11</xdr:col>
      <xdr:colOff>82550</xdr:colOff>
      <xdr:row>41</xdr:row>
      <xdr:rowOff>92528</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020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77305</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106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42635</xdr:rowOff>
    </xdr:from>
    <xdr:to>
      <xdr:col>7</xdr:col>
      <xdr:colOff>31750</xdr:colOff>
      <xdr:row>41</xdr:row>
      <xdr:rowOff>144235</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129012</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40822</xdr:rowOff>
    </xdr:from>
    <xdr:to>
      <xdr:col>23</xdr:col>
      <xdr:colOff>184150</xdr:colOff>
      <xdr:row>39</xdr:row>
      <xdr:rowOff>142422</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6727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38</xdr:row>
      <xdr:rowOff>57349</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6572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39</xdr:row>
      <xdr:rowOff>23585</xdr:rowOff>
    </xdr:from>
    <xdr:to>
      <xdr:col>19</xdr:col>
      <xdr:colOff>184150</xdr:colOff>
      <xdr:row>39</xdr:row>
      <xdr:rowOff>125185</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6710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37</xdr:row>
      <xdr:rowOff>135362</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64790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38</xdr:row>
      <xdr:rowOff>160565</xdr:rowOff>
    </xdr:from>
    <xdr:to>
      <xdr:col>15</xdr:col>
      <xdr:colOff>133350</xdr:colOff>
      <xdr:row>39</xdr:row>
      <xdr:rowOff>90715</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6675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37</xdr:row>
      <xdr:rowOff>100892</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644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38</xdr:row>
      <xdr:rowOff>108857</xdr:rowOff>
    </xdr:from>
    <xdr:to>
      <xdr:col>11</xdr:col>
      <xdr:colOff>82550</xdr:colOff>
      <xdr:row>39</xdr:row>
      <xdr:rowOff>39007</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662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49184</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639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38</xdr:row>
      <xdr:rowOff>74385</xdr:rowOff>
    </xdr:from>
    <xdr:to>
      <xdr:col>7</xdr:col>
      <xdr:colOff>31750</xdr:colOff>
      <xdr:row>39</xdr:row>
      <xdr:rowOff>4535</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658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37</xdr:row>
      <xdr:rowOff>14713</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6358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物価高騰の影響、人事院勧告による人件費増加、扶助費、大型事業の償還開始による公債費の増加などにより、経常収支比率は</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ポイント増加した。</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今後も義務的経費は増加する見込みであり、経常収支比率も増加していくと考えられる。</a:t>
          </a: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61722</xdr:rowOff>
    </xdr:from>
    <xdr:to>
      <xdr:col>23</xdr:col>
      <xdr:colOff>133350</xdr:colOff>
      <xdr:row>66</xdr:row>
      <xdr:rowOff>508</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77272"/>
          <a:ext cx="0" cy="11389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144035</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288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508</xdr:rowOff>
    </xdr:from>
    <xdr:to>
      <xdr:col>24</xdr:col>
      <xdr:colOff>12700</xdr:colOff>
      <xdr:row>66</xdr:row>
      <xdr:rowOff>508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31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148099</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920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61722</xdr:rowOff>
    </xdr:from>
    <xdr:to>
      <xdr:col>24</xdr:col>
      <xdr:colOff>12700</xdr:colOff>
      <xdr:row>59</xdr:row>
      <xdr:rowOff>61722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7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129032</xdr:rowOff>
    </xdr:from>
    <xdr:to>
      <xdr:col>23</xdr:col>
      <xdr:colOff>133350</xdr:colOff>
      <xdr:row>62</xdr:row>
      <xdr:rowOff>5842</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0587482"/>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71899</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7017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99822</xdr:rowOff>
    </xdr:from>
    <xdr:to>
      <xdr:col>23</xdr:col>
      <xdr:colOff>184150</xdr:colOff>
      <xdr:row>63</xdr:row>
      <xdr:rowOff>29972</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72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13208</xdr:rowOff>
    </xdr:from>
    <xdr:to>
      <xdr:col>19</xdr:col>
      <xdr:colOff>133350</xdr:colOff>
      <xdr:row>61</xdr:row>
      <xdr:rowOff>129032</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471658"/>
          <a:ext cx="889000" cy="11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66040</xdr:rowOff>
    </xdr:from>
    <xdr:to>
      <xdr:col>19</xdr:col>
      <xdr:colOff>184150</xdr:colOff>
      <xdr:row>62</xdr:row>
      <xdr:rowOff>167640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69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152417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782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134112</xdr:rowOff>
    </xdr:from>
    <xdr:to>
      <xdr:col>15</xdr:col>
      <xdr:colOff>82550</xdr:colOff>
      <xdr:row>61</xdr:row>
      <xdr:rowOff>13208</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249662"/>
          <a:ext cx="889000" cy="221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160274</xdr:rowOff>
    </xdr:from>
    <xdr:to>
      <xdr:col>15</xdr:col>
      <xdr:colOff>133350</xdr:colOff>
      <xdr:row>62</xdr:row>
      <xdr:rowOff>90424</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618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75201</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705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134112</xdr:rowOff>
    </xdr:from>
    <xdr:to>
      <xdr:col>11</xdr:col>
      <xdr:colOff>31750</xdr:colOff>
      <xdr:row>60</xdr:row>
      <xdr:rowOff>92964</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249662"/>
          <a:ext cx="889000" cy="130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133858</xdr:rowOff>
    </xdr:from>
    <xdr:to>
      <xdr:col>11</xdr:col>
      <xdr:colOff>82550</xdr:colOff>
      <xdr:row>61</xdr:row>
      <xdr:rowOff>64008</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42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48785</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5072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32258</xdr:rowOff>
    </xdr:from>
    <xdr:to>
      <xdr:col>7</xdr:col>
      <xdr:colOff>31750</xdr:colOff>
      <xdr:row>62</xdr:row>
      <xdr:rowOff>133858</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66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118635</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748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126492</xdr:rowOff>
    </xdr:from>
    <xdr:to>
      <xdr:col>23</xdr:col>
      <xdr:colOff>184150</xdr:colOff>
      <xdr:row>62</xdr:row>
      <xdr:rowOff>56642</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584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143019</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430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78232</xdr:rowOff>
    </xdr:from>
    <xdr:to>
      <xdr:col>19</xdr:col>
      <xdr:colOff>184150</xdr:colOff>
      <xdr:row>62</xdr:row>
      <xdr:rowOff>8382</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536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18559</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3055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133858</xdr:rowOff>
    </xdr:from>
    <xdr:to>
      <xdr:col>15</xdr:col>
      <xdr:colOff>133350</xdr:colOff>
      <xdr:row>61</xdr:row>
      <xdr:rowOff>64008</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420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74185</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189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83312</xdr:rowOff>
    </xdr:from>
    <xdr:to>
      <xdr:col>11</xdr:col>
      <xdr:colOff>82550</xdr:colOff>
      <xdr:row>60</xdr:row>
      <xdr:rowOff>13462</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198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23639</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9967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42164</xdr:rowOff>
    </xdr:from>
    <xdr:to>
      <xdr:col>7</xdr:col>
      <xdr:colOff>31750</xdr:colOff>
      <xdr:row>60</xdr:row>
      <xdr:rowOff>143764</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329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153941</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098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[149,297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人口１人当たり人件費・物件費等決算額について、前年度と比較して、</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10,002</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円増加している。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増加要因としては人事院勧告による職員給料の増加、物価高による物件費と維持補修費の増加などが考えられる。</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類似団体平均及び全国平均、県平均すべてにおいて下回っているものの、今後も増加していくと考えられるため、経費の削減に努める。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82</xdr:row>
      <xdr:rowOff>117177</xdr:rowOff>
    </xdr:from>
    <xdr:to>
      <xdr:col>23</xdr:col>
      <xdr:colOff>133350</xdr:colOff>
      <xdr:row>89</xdr:row>
      <xdr:rowOff>158838</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4176077"/>
          <a:ext cx="0" cy="124181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130915</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389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636,879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158838</xdr:rowOff>
    </xdr:from>
    <xdr:to>
      <xdr:col>24</xdr:col>
      <xdr:colOff>12700</xdr:colOff>
      <xdr:row>89</xdr:row>
      <xdr:rowOff>158838</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17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32104</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919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82</xdr:row>
      <xdr:rowOff>117177</xdr:rowOff>
    </xdr:from>
    <xdr:to>
      <xdr:col>24</xdr:col>
      <xdr:colOff>12700</xdr:colOff>
      <xdr:row>82</xdr:row>
      <xdr:rowOff>117177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41760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158319</xdr:rowOff>
    </xdr:from>
    <xdr:to>
      <xdr:col>23</xdr:col>
      <xdr:colOff>133350</xdr:colOff>
      <xdr:row>83</xdr:row>
      <xdr:rowOff>11004</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217219"/>
          <a:ext cx="838200" cy="24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34290</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264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62213</xdr:rowOff>
    </xdr:from>
    <xdr:to>
      <xdr:col>23</xdr:col>
      <xdr:colOff>184150</xdr:colOff>
      <xdr:row>83</xdr:row>
      <xdr:rowOff>163813</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9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158319</xdr:rowOff>
    </xdr:from>
    <xdr:to>
      <xdr:col>19</xdr:col>
      <xdr:colOff>133350</xdr:colOff>
      <xdr:row>82</xdr:row>
      <xdr:rowOff>164458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3225800" y="14217219"/>
          <a:ext cx="889000" cy="6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35173</xdr:rowOff>
    </xdr:from>
    <xdr:to>
      <xdr:col>19</xdr:col>
      <xdr:colOff>184150</xdr:colOff>
      <xdr:row>83</xdr:row>
      <xdr:rowOff>136773</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265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121550</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3519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160358</xdr:rowOff>
    </xdr:from>
    <xdr:to>
      <xdr:col>15</xdr:col>
      <xdr:colOff>82550</xdr:colOff>
      <xdr:row>82</xdr:row>
      <xdr:rowOff>164458</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219258"/>
          <a:ext cx="889000" cy="4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37489</xdr:rowOff>
    </xdr:from>
    <xdr:to>
      <xdr:col>15</xdr:col>
      <xdr:colOff>133350</xdr:colOff>
      <xdr:row>83</xdr:row>
      <xdr:rowOff>139089</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26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123866</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35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145976</xdr:rowOff>
    </xdr:from>
    <xdr:to>
      <xdr:col>11</xdr:col>
      <xdr:colOff>31750</xdr:colOff>
      <xdr:row>82</xdr:row>
      <xdr:rowOff>160358</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204876"/>
          <a:ext cx="889000" cy="14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26288</xdr:rowOff>
    </xdr:from>
    <xdr:to>
      <xdr:col>11</xdr:col>
      <xdr:colOff>82550</xdr:colOff>
      <xdr:row>83</xdr:row>
      <xdr:rowOff>127888</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256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112665</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343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38953</xdr:rowOff>
    </xdr:from>
    <xdr:to>
      <xdr:col>7</xdr:col>
      <xdr:colOff>31750</xdr:colOff>
      <xdr:row>83</xdr:row>
      <xdr:rowOff>140553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2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125330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3556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131654</xdr:rowOff>
    </xdr:from>
    <xdr:to>
      <xdr:col>23</xdr:col>
      <xdr:colOff>184150</xdr:colOff>
      <xdr:row>83</xdr:row>
      <xdr:rowOff>61804</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190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52931</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111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107519</xdr:rowOff>
    </xdr:from>
    <xdr:to>
      <xdr:col>19</xdr:col>
      <xdr:colOff>184150</xdr:colOff>
      <xdr:row>83</xdr:row>
      <xdr:rowOff>37669</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166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47846</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9352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113658</xdr:rowOff>
    </xdr:from>
    <xdr:to>
      <xdr:col>15</xdr:col>
      <xdr:colOff>133350</xdr:colOff>
      <xdr:row>83</xdr:row>
      <xdr:rowOff>43808</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172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53985</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941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109558</xdr:rowOff>
    </xdr:from>
    <xdr:to>
      <xdr:col>11</xdr:col>
      <xdr:colOff>82550</xdr:colOff>
      <xdr:row>83</xdr:row>
      <xdr:rowOff>39708</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168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49885</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937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95176</xdr:rowOff>
    </xdr:from>
    <xdr:to>
      <xdr:col>7</xdr:col>
      <xdr:colOff>31750</xdr:colOff>
      <xdr:row>83</xdr:row>
      <xdr:rowOff>25326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154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35503</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922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ラスパイレス指数は、人事院勧告による職員給料の増加や経験年数層内における職員の分布が変化したことにより、前年度と比較して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ポイントの増加となっている。　</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今後も、国の動向を注視し、民間給与の状況を踏まえ、給与の適正水準の維持に努める。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27214</xdr:rowOff>
    </xdr:from>
    <xdr:to>
      <xdr:col>81</xdr:col>
      <xdr:colOff>44450</xdr:colOff>
      <xdr:row>89</xdr:row>
      <xdr:rowOff>907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43214"/>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144434</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23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907</xdr:rowOff>
    </xdr:from>
    <xdr:to>
      <xdr:col>81</xdr:col>
      <xdr:colOff>133350</xdr:colOff>
      <xdr:row>89</xdr:row>
      <xdr:rowOff>907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25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113591</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48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27214</xdr:rowOff>
    </xdr:from>
    <xdr:to>
      <xdr:col>81</xdr:col>
      <xdr:colOff>133350</xdr:colOff>
      <xdr:row>80</xdr:row>
      <xdr:rowOff>27214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4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150586</xdr:rowOff>
    </xdr:from>
    <xdr:to>
      <xdr:col>81</xdr:col>
      <xdr:colOff>44450</xdr:colOff>
      <xdr:row>83</xdr:row>
      <xdr:rowOff>167821</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380936"/>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82</xdr:row>
      <xdr:rowOff>47370</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1062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30843</xdr:rowOff>
    </xdr:from>
    <xdr:to>
      <xdr:col>81</xdr:col>
      <xdr:colOff>95250</xdr:colOff>
      <xdr:row>83</xdr:row>
      <xdr:rowOff>132443</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261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150586</xdr:rowOff>
    </xdr:from>
    <xdr:to>
      <xdr:col>77</xdr:col>
      <xdr:colOff>44450</xdr:colOff>
      <xdr:row>84</xdr:row>
      <xdr:rowOff>13607</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4380936"/>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13607</xdr:rowOff>
    </xdr:from>
    <xdr:to>
      <xdr:col>77</xdr:col>
      <xdr:colOff>95250</xdr:colOff>
      <xdr:row>83</xdr:row>
      <xdr:rowOff>115207</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24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125384</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012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98879</xdr:rowOff>
    </xdr:from>
    <xdr:to>
      <xdr:col>72</xdr:col>
      <xdr:colOff>203200</xdr:colOff>
      <xdr:row>84</xdr:row>
      <xdr:rowOff>13607</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4329229"/>
          <a:ext cx="889000" cy="8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82550</xdr:rowOff>
    </xdr:from>
    <xdr:to>
      <xdr:col>73</xdr:col>
      <xdr:colOff>44450</xdr:colOff>
      <xdr:row>84</xdr:row>
      <xdr:rowOff>12700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22877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98879</xdr:rowOff>
    </xdr:from>
    <xdr:to>
      <xdr:col>68</xdr:col>
      <xdr:colOff>152400</xdr:colOff>
      <xdr:row>84</xdr:row>
      <xdr:rowOff>13607</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4329229"/>
          <a:ext cx="889000" cy="8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99786</xdr:rowOff>
    </xdr:from>
    <xdr:to>
      <xdr:col>68</xdr:col>
      <xdr:colOff>203200</xdr:colOff>
      <xdr:row>84</xdr:row>
      <xdr:rowOff>29936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33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14713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41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48079</xdr:rowOff>
    </xdr:from>
    <xdr:to>
      <xdr:col>64</xdr:col>
      <xdr:colOff>152400</xdr:colOff>
      <xdr:row>83</xdr:row>
      <xdr:rowOff>149679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27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159856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047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117021</xdr:rowOff>
    </xdr:from>
    <xdr:to>
      <xdr:col>81</xdr:col>
      <xdr:colOff>95250</xdr:colOff>
      <xdr:row>84</xdr:row>
      <xdr:rowOff>47171</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347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89098</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319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99786</xdr:rowOff>
    </xdr:from>
    <xdr:to>
      <xdr:col>77</xdr:col>
      <xdr:colOff>95250</xdr:colOff>
      <xdr:row>84</xdr:row>
      <xdr:rowOff>29936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330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14713</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4165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134257</xdr:rowOff>
    </xdr:from>
    <xdr:to>
      <xdr:col>73</xdr:col>
      <xdr:colOff>44450</xdr:colOff>
      <xdr:row>84</xdr:row>
      <xdr:rowOff>64407</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36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49184</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450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48079</xdr:rowOff>
    </xdr:from>
    <xdr:to>
      <xdr:col>68</xdr:col>
      <xdr:colOff>203200</xdr:colOff>
      <xdr:row>83</xdr:row>
      <xdr:rowOff>149679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278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159856</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047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134257</xdr:rowOff>
    </xdr:from>
    <xdr:to>
      <xdr:col>64</xdr:col>
      <xdr:colOff>152400</xdr:colOff>
      <xdr:row>84</xdr:row>
      <xdr:rowOff>64407</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36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49184</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450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人口</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1,000</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人当たり職員数は、前年度と比較して</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0.01</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人減少しており、類似団体平均及び全国平均、県平均すべてにおいて下回っている。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定年延長による、退職者数の変動を、職員新規採用者数で調整し、適正な定員管理を行っていく。</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今後も人件費の上昇傾向が見込まれることから、簡素で能率的な組織づくりに努める。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90276</xdr:rowOff>
    </xdr:from>
    <xdr:to>
      <xdr:col>81</xdr:col>
      <xdr:colOff>44450</xdr:colOff>
      <xdr:row>68</xdr:row>
      <xdr:rowOff>13123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05826"/>
          <a:ext cx="0" cy="146589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156650</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643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13123</xdr:rowOff>
    </xdr:from>
    <xdr:to>
      <xdr:col>81</xdr:col>
      <xdr:colOff>133350</xdr:colOff>
      <xdr:row>68</xdr:row>
      <xdr:rowOff>13123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71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5203</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49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90276</xdr:rowOff>
    </xdr:from>
    <xdr:to>
      <xdr:col>81</xdr:col>
      <xdr:colOff>133350</xdr:colOff>
      <xdr:row>59</xdr:row>
      <xdr:rowOff>90276</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058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19368</xdr:rowOff>
    </xdr:from>
    <xdr:to>
      <xdr:col>81</xdr:col>
      <xdr:colOff>44450</xdr:colOff>
      <xdr:row>60</xdr:row>
      <xdr:rowOff>19769</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6179800" y="10306368"/>
          <a:ext cx="838200" cy="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4145</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2911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25273</xdr:rowOff>
    </xdr:from>
    <xdr:to>
      <xdr:col>81</xdr:col>
      <xdr:colOff>95250</xdr:colOff>
      <xdr:row>60</xdr:row>
      <xdr:rowOff>126873</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312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6498</xdr:rowOff>
    </xdr:from>
    <xdr:to>
      <xdr:col>77</xdr:col>
      <xdr:colOff>44450</xdr:colOff>
      <xdr:row>60</xdr:row>
      <xdr:rowOff>19769</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5290800" y="10293498"/>
          <a:ext cx="889000" cy="13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21654</xdr:rowOff>
    </xdr:from>
    <xdr:to>
      <xdr:col>77</xdr:col>
      <xdr:colOff>95250</xdr:colOff>
      <xdr:row>60</xdr:row>
      <xdr:rowOff>123254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30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108031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3950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6498</xdr:rowOff>
    </xdr:from>
    <xdr:to>
      <xdr:col>72</xdr:col>
      <xdr:colOff>203200</xdr:colOff>
      <xdr:row>60</xdr:row>
      <xdr:rowOff>8106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4401800" y="10293498"/>
          <a:ext cx="889000" cy="1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20447</xdr:rowOff>
    </xdr:from>
    <xdr:to>
      <xdr:col>73</xdr:col>
      <xdr:colOff>44450</xdr:colOff>
      <xdr:row>60</xdr:row>
      <xdr:rowOff>122047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30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106824</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3938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5292</xdr:rowOff>
    </xdr:from>
    <xdr:to>
      <xdr:col>68</xdr:col>
      <xdr:colOff>152400</xdr:colOff>
      <xdr:row>60</xdr:row>
      <xdr:rowOff>8106</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292292"/>
          <a:ext cx="889000" cy="2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16023</xdr:rowOff>
    </xdr:from>
    <xdr:to>
      <xdr:col>68</xdr:col>
      <xdr:colOff>203200</xdr:colOff>
      <xdr:row>60</xdr:row>
      <xdr:rowOff>117623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303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102400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389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39349</xdr:rowOff>
    </xdr:from>
    <xdr:to>
      <xdr:col>64</xdr:col>
      <xdr:colOff>152400</xdr:colOff>
      <xdr:row>60</xdr:row>
      <xdr:rowOff>140949</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32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125726</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412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140018</xdr:rowOff>
    </xdr:from>
    <xdr:to>
      <xdr:col>81</xdr:col>
      <xdr:colOff>95250</xdr:colOff>
      <xdr:row>60</xdr:row>
      <xdr:rowOff>70168</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255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61295</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176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140419</xdr:rowOff>
    </xdr:from>
    <xdr:to>
      <xdr:col>77</xdr:col>
      <xdr:colOff>95250</xdr:colOff>
      <xdr:row>60</xdr:row>
      <xdr:rowOff>70569</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255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80746</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0248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127148</xdr:rowOff>
    </xdr:from>
    <xdr:to>
      <xdr:col>73</xdr:col>
      <xdr:colOff>44450</xdr:colOff>
      <xdr:row>60</xdr:row>
      <xdr:rowOff>57298</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242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67475</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0115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128756</xdr:rowOff>
    </xdr:from>
    <xdr:to>
      <xdr:col>68</xdr:col>
      <xdr:colOff>203200</xdr:colOff>
      <xdr:row>60</xdr:row>
      <xdr:rowOff>58906</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244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69083</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01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125942</xdr:rowOff>
    </xdr:from>
    <xdr:to>
      <xdr:col>64</xdr:col>
      <xdr:colOff>152400</xdr:colOff>
      <xdr:row>60</xdr:row>
      <xdr:rowOff>56092</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241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66269</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010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か年平均の実質公債費比率は、増減がなく</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7.2</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ポイントだったが、単年度で見ると、標準財政規模が増加したが元利償還金も増加したことにより、前年度より</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0.27</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ポイント増加している。</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令和７年度まで合併特例事業債を積極的に活用する予定であるため、今後も地方債の元金償還開始による増加が見込まれている。また、借入利率も上昇傾向にあるため、実質公債費比率は上昇すると見込んでいる。</a:t>
          </a: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156936</xdr:rowOff>
    </xdr:from>
    <xdr:to>
      <xdr:col>81</xdr:col>
      <xdr:colOff>44450</xdr:colOff>
      <xdr:row>44</xdr:row>
      <xdr:rowOff>165100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157686"/>
          <a:ext cx="0" cy="15512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71863</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901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156936</xdr:rowOff>
    </xdr:from>
    <xdr:to>
      <xdr:col>81</xdr:col>
      <xdr:colOff>133350</xdr:colOff>
      <xdr:row>35</xdr:row>
      <xdr:rowOff>156936</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15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92528</xdr:rowOff>
    </xdr:from>
    <xdr:to>
      <xdr:col>81</xdr:col>
      <xdr:colOff>44450</xdr:colOff>
      <xdr:row>40</xdr:row>
      <xdr:rowOff>92528</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9505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128710</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9867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81038</xdr:rowOff>
    </xdr:from>
    <xdr:to>
      <xdr:col>77</xdr:col>
      <xdr:colOff>44450</xdr:colOff>
      <xdr:row>40</xdr:row>
      <xdr:rowOff>92528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939038"/>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156633</xdr:rowOff>
    </xdr:from>
    <xdr:to>
      <xdr:col>77</xdr:col>
      <xdr:colOff>95250</xdr:colOff>
      <xdr:row>41</xdr:row>
      <xdr:rowOff>86783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71560</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1010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46567</xdr:rowOff>
    </xdr:from>
    <xdr:to>
      <xdr:col>72</xdr:col>
      <xdr:colOff>203200</xdr:colOff>
      <xdr:row>40</xdr:row>
      <xdr:rowOff>81038</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904567"/>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133652</xdr:rowOff>
    </xdr:from>
    <xdr:to>
      <xdr:col>73</xdr:col>
      <xdr:colOff>44450</xdr:colOff>
      <xdr:row>41</xdr:row>
      <xdr:rowOff>63802</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1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48579</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078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46567</xdr:rowOff>
    </xdr:from>
    <xdr:to>
      <xdr:col>68</xdr:col>
      <xdr:colOff>152400</xdr:colOff>
      <xdr:row>40</xdr:row>
      <xdr:rowOff>58057</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904567"/>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156633</xdr:rowOff>
    </xdr:from>
    <xdr:to>
      <xdr:col>68</xdr:col>
      <xdr:colOff>203200</xdr:colOff>
      <xdr:row>41</xdr:row>
      <xdr:rowOff>86783</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71560</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42635</xdr:rowOff>
    </xdr:from>
    <xdr:to>
      <xdr:col>64</xdr:col>
      <xdr:colOff>152400</xdr:colOff>
      <xdr:row>41</xdr:row>
      <xdr:rowOff>144235</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129012</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41728</xdr:rowOff>
    </xdr:from>
    <xdr:to>
      <xdr:col>81</xdr:col>
      <xdr:colOff>95250</xdr:colOff>
      <xdr:row>40</xdr:row>
      <xdr:rowOff>143328</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899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58255</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744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41728</xdr:rowOff>
    </xdr:from>
    <xdr:to>
      <xdr:col>77</xdr:col>
      <xdr:colOff>95250</xdr:colOff>
      <xdr:row>40</xdr:row>
      <xdr:rowOff>143328</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899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153505</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668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30238</xdr:rowOff>
    </xdr:from>
    <xdr:to>
      <xdr:col>73</xdr:col>
      <xdr:colOff>44450</xdr:colOff>
      <xdr:row>40</xdr:row>
      <xdr:rowOff>131838</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88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142015</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657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167217</xdr:rowOff>
    </xdr:from>
    <xdr:to>
      <xdr:col>68</xdr:col>
      <xdr:colOff>203200</xdr:colOff>
      <xdr:row>40</xdr:row>
      <xdr:rowOff>97367</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107544</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7257</xdr:rowOff>
    </xdr:from>
    <xdr:to>
      <xdr:col>64</xdr:col>
      <xdr:colOff>152400</xdr:colOff>
      <xdr:row>40</xdr:row>
      <xdr:rowOff>108857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86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119034</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63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普通交付税や税収の増などにより標準財政規模が増加したこと、庁舎建設基金や公共施設等総合管理基金の積み立てにより基金残高が増加したため、将来負担比率は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ポイント減少した。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しかし当市では、令和７年度まで合併特例事業債を積極的に活用する予定であるため、今後、将来負担比率の上昇が見込まれる。</a:t>
          </a:r>
        </a:p>
        <a:p>
          <a:r>
            <a:rPr kumimoji="1" lang="ja-JP" altLang="en-US" sz="1300">
              <a:solidFill>
                <a:srgbClr val="FF0000"/>
              </a:solidFill>
              <a:latin typeface="ＭＳ Ｐゴシック" panose="020B0600070205080204" pitchFamily="50" charset="-128"/>
              <a:ea typeface="ＭＳ Ｐゴシック" panose="020B0600070205080204" pitchFamily="50" charset="-128"/>
            </a:rPr>
            <a:t>　</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85443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48667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57520</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382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85443</xdr:rowOff>
    </xdr:from>
    <xdr:to>
      <xdr:col>81</xdr:col>
      <xdr:colOff>133350</xdr:colOff>
      <xdr:row>22</xdr:row>
      <xdr:rowOff>85443</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3857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26811</xdr:rowOff>
    </xdr:from>
    <xdr:to>
      <xdr:col>81</xdr:col>
      <xdr:colOff>44450</xdr:colOff>
      <xdr:row>15</xdr:row>
      <xdr:rowOff>167569</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6179800" y="2598561"/>
          <a:ext cx="838200" cy="140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105004</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3338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88477</xdr:rowOff>
    </xdr:from>
    <xdr:to>
      <xdr:col>81</xdr:col>
      <xdr:colOff>95250</xdr:colOff>
      <xdr:row>15</xdr:row>
      <xdr:rowOff>18627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88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167569</xdr:rowOff>
    </xdr:from>
    <xdr:to>
      <xdr:col>77</xdr:col>
      <xdr:colOff>44450</xdr:colOff>
      <xdr:row>16</xdr:row>
      <xdr:rowOff>119450</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5290800" y="2739319"/>
          <a:ext cx="889000" cy="123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93839</xdr:rowOff>
    </xdr:from>
    <xdr:to>
      <xdr:col>77</xdr:col>
      <xdr:colOff>95250</xdr:colOff>
      <xdr:row>15</xdr:row>
      <xdr:rowOff>23989</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94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34166</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630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119450</xdr:rowOff>
    </xdr:from>
    <xdr:to>
      <xdr:col>72</xdr:col>
      <xdr:colOff>203200</xdr:colOff>
      <xdr:row>16</xdr:row>
      <xdr:rowOff>167710</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4401800" y="286265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132715</xdr:rowOff>
    </xdr:from>
    <xdr:to>
      <xdr:col>73</xdr:col>
      <xdr:colOff>44450</xdr:colOff>
      <xdr:row>15</xdr:row>
      <xdr:rowOff>62865</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533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73042</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301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167710</xdr:rowOff>
    </xdr:from>
    <xdr:to>
      <xdr:col>68</xdr:col>
      <xdr:colOff>152400</xdr:colOff>
      <xdr:row>17</xdr:row>
      <xdr:rowOff>137019</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3512800" y="2910910"/>
          <a:ext cx="889000" cy="140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56444</xdr:rowOff>
    </xdr:from>
    <xdr:to>
      <xdr:col>68</xdr:col>
      <xdr:colOff>203200</xdr:colOff>
      <xdr:row>15</xdr:row>
      <xdr:rowOff>158044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628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168221</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397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12347</xdr:rowOff>
    </xdr:from>
    <xdr:to>
      <xdr:col>64</xdr:col>
      <xdr:colOff>152400</xdr:colOff>
      <xdr:row>16</xdr:row>
      <xdr:rowOff>113947</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755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124124</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5244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147461</xdr:rowOff>
    </xdr:from>
    <xdr:to>
      <xdr:col>81</xdr:col>
      <xdr:colOff>95250</xdr:colOff>
      <xdr:row>15</xdr:row>
      <xdr:rowOff>77611</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2547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119538</xdr:rowOff>
    </xdr:from>
    <xdr:ext cx="762000" cy="2590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2519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116769</xdr:rowOff>
    </xdr:from>
    <xdr:to>
      <xdr:col>77</xdr:col>
      <xdr:colOff>95250</xdr:colOff>
      <xdr:row>16</xdr:row>
      <xdr:rowOff>46919</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2688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31696</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27748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68650</xdr:rowOff>
    </xdr:from>
    <xdr:to>
      <xdr:col>73</xdr:col>
      <xdr:colOff>44450</xdr:colOff>
      <xdr:row>16</xdr:row>
      <xdr:rowOff>170250</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281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155027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289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116910</xdr:rowOff>
    </xdr:from>
    <xdr:to>
      <xdr:col>68</xdr:col>
      <xdr:colOff>203200</xdr:colOff>
      <xdr:row>17</xdr:row>
      <xdr:rowOff>47060</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2860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31837</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2946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86219</xdr:rowOff>
    </xdr:from>
    <xdr:to>
      <xdr:col>64</xdr:col>
      <xdr:colOff>152400</xdr:colOff>
      <xdr:row>18</xdr:row>
      <xdr:rowOff>16369</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3000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1146</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30872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静岡県伊豆の国市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45,983
45,261
94.62
24,364,428
23,499,248
770,914
12,980,173
26,554,591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17.0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人件費に係る経常収支比率について、前年度から増減がなく、類似団体平均及び全国平均、県平均のいずれも下回っている。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人事院勧告による職員給料の増などにより、歳出は増加傾向であるため、職員数の適切な定員管理及び時間外削減のための業務の効率化に努めていく。</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10414</xdr:rowOff>
    </xdr:from>
    <xdr:to>
      <xdr:col>24</xdr:col>
      <xdr:colOff>25400</xdr:colOff>
      <xdr:row>41</xdr:row>
      <xdr:rowOff>65278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11164"/>
          <a:ext cx="0" cy="1083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37355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06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65278</xdr:rowOff>
    </xdr:from>
    <xdr:to>
      <xdr:col>24</xdr:col>
      <xdr:colOff>114300</xdr:colOff>
      <xdr:row>41</xdr:row>
      <xdr:rowOff>65278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94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96791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10414</xdr:rowOff>
    </xdr:from>
    <xdr:to>
      <xdr:col>24</xdr:col>
      <xdr:colOff>114300</xdr:colOff>
      <xdr:row>35</xdr:row>
      <xdr:rowOff>10414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24130</xdr:rowOff>
    </xdr:from>
    <xdr:to>
      <xdr:col>24</xdr:col>
      <xdr:colOff>25400</xdr:colOff>
      <xdr:row>37</xdr:row>
      <xdr:rowOff>24130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677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4843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48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159004</xdr:rowOff>
    </xdr:from>
    <xdr:to>
      <xdr:col>19</xdr:col>
      <xdr:colOff>187325</xdr:colOff>
      <xdr:row>37</xdr:row>
      <xdr:rowOff>24130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33120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68851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94996</xdr:rowOff>
    </xdr:from>
    <xdr:to>
      <xdr:col>15</xdr:col>
      <xdr:colOff>98425</xdr:colOff>
      <xdr:row>36</xdr:row>
      <xdr:rowOff>159004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267196"/>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68851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156718</xdr:rowOff>
    </xdr:from>
    <xdr:to>
      <xdr:col>11</xdr:col>
      <xdr:colOff>9525</xdr:colOff>
      <xdr:row>36</xdr:row>
      <xdr:rowOff>94996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a:off x="1320800" y="6157468"/>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19050</xdr:rowOff>
    </xdr:from>
    <xdr:to>
      <xdr:col>6</xdr:col>
      <xdr:colOff>171450</xdr:colOff>
      <xdr:row>37</xdr:row>
      <xdr:rowOff>120650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105427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144780</xdr:rowOff>
    </xdr:from>
    <xdr:to>
      <xdr:col>24</xdr:col>
      <xdr:colOff>76200</xdr:colOff>
      <xdr:row>37</xdr:row>
      <xdr:rowOff>74930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161307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62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144780</xdr:rowOff>
    </xdr:from>
    <xdr:to>
      <xdr:col>20</xdr:col>
      <xdr:colOff>38100</xdr:colOff>
      <xdr:row>37</xdr:row>
      <xdr:rowOff>74930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85107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85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108204</xdr:rowOff>
    </xdr:from>
    <xdr:to>
      <xdr:col>15</xdr:col>
      <xdr:colOff>149225</xdr:colOff>
      <xdr:row>37</xdr:row>
      <xdr:rowOff>38354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8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48531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44196</xdr:rowOff>
    </xdr:from>
    <xdr:to>
      <xdr:col>11</xdr:col>
      <xdr:colOff>60325</xdr:colOff>
      <xdr:row>36</xdr:row>
      <xdr:rowOff>145796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1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155973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105918</xdr:rowOff>
    </xdr:from>
    <xdr:to>
      <xdr:col>6</xdr:col>
      <xdr:colOff>171450</xdr:colOff>
      <xdr:row>36</xdr:row>
      <xdr:rowOff>36068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06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46245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875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物件費に係る経常収支比率について、前年度から増減がなく、類似団体平均及び全国平均、県平均のいずれも上回っている。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物価高騰による委託経費などの増加が主な要因となっている。　</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今後も物価高による上昇が見込まれるため、経費の削減に努める。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7" name="物件費グラフ枠">
          <a:extLst>
            <a:ext uri="{FF2B5EF4-FFF2-40B4-BE49-F238E27FC236}">
              <a16:creationId xmlns:a16="http://schemas.microsoft.com/office/drawing/2014/main" id="{00000000-0008-0000-0400-000075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140716</xdr:rowOff>
    </xdr:from>
    <xdr:to>
      <xdr:col>82</xdr:col>
      <xdr:colOff>107950</xdr:colOff>
      <xdr:row>21</xdr:row>
      <xdr:rowOff>33274</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flipV="1">
          <a:off x="16510000" y="2198116"/>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5351</xdr:rowOff>
    </xdr:from>
    <xdr:ext cx="762000" cy="259045"/>
    <xdr:sp macro="" textlink="">
      <xdr:nvSpPr>
        <xdr:cNvPr id="119" name="物件費最小値テキスト">
          <a:extLst>
            <a:ext uri="{FF2B5EF4-FFF2-40B4-BE49-F238E27FC236}">
              <a16:creationId xmlns:a16="http://schemas.microsoft.com/office/drawing/2014/main" id="{00000000-0008-0000-0400-000077000000}"/>
            </a:ext>
          </a:extLst>
        </xdr:cNvPr>
        <xdr:cNvSpPr txBox="1"/>
      </xdr:nvSpPr>
      <xdr:spPr>
        <a:xfrm>
          <a:off x="16598900" y="3605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33274</xdr:rowOff>
    </xdr:from>
    <xdr:to>
      <xdr:col>82</xdr:col>
      <xdr:colOff>196850</xdr:colOff>
      <xdr:row>21</xdr:row>
      <xdr:rowOff>33274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3633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55643</xdr:rowOff>
    </xdr:from>
    <xdr:ext cx="762000" cy="259045"/>
    <xdr:sp macro="" textlink="">
      <xdr:nvSpPr>
        <xdr:cNvPr id="121" name="物件費最大値テキスト">
          <a:extLst>
            <a:ext uri="{FF2B5EF4-FFF2-40B4-BE49-F238E27FC236}">
              <a16:creationId xmlns:a16="http://schemas.microsoft.com/office/drawing/2014/main" id="{00000000-0008-0000-0400-000079000000}"/>
            </a:ext>
          </a:extLst>
        </xdr:cNvPr>
        <xdr:cNvSpPr txBox="1"/>
      </xdr:nvSpPr>
      <xdr:spPr>
        <a:xfrm>
          <a:off x="16598900" y="1941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140716</xdr:rowOff>
    </xdr:from>
    <xdr:to>
      <xdr:col>82</xdr:col>
      <xdr:colOff>196850</xdr:colOff>
      <xdr:row>12</xdr:row>
      <xdr:rowOff>140716</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2198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24130</xdr:rowOff>
    </xdr:from>
    <xdr:to>
      <xdr:col>82</xdr:col>
      <xdr:colOff>107950</xdr:colOff>
      <xdr:row>17</xdr:row>
      <xdr:rowOff>24130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5671800" y="29387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49293</xdr:rowOff>
    </xdr:from>
    <xdr:ext cx="762000" cy="259045"/>
    <xdr:sp macro="" textlink="">
      <xdr:nvSpPr>
        <xdr:cNvPr id="124" name="物件費平均値テキスト">
          <a:extLst>
            <a:ext uri="{FF2B5EF4-FFF2-40B4-BE49-F238E27FC236}">
              <a16:creationId xmlns:a16="http://schemas.microsoft.com/office/drawing/2014/main" id="{00000000-0008-0000-0400-00007C000000}"/>
            </a:ext>
          </a:extLst>
        </xdr:cNvPr>
        <xdr:cNvSpPr txBox="1"/>
      </xdr:nvSpPr>
      <xdr:spPr>
        <a:xfrm>
          <a:off x="16598900" y="24495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32766</xdr:rowOff>
    </xdr:from>
    <xdr:to>
      <xdr:col>82</xdr:col>
      <xdr:colOff>158750</xdr:colOff>
      <xdr:row>15</xdr:row>
      <xdr:rowOff>134366</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6459200" y="2604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168148</xdr:rowOff>
    </xdr:from>
    <xdr:to>
      <xdr:col>78</xdr:col>
      <xdr:colOff>69850</xdr:colOff>
      <xdr:row>17</xdr:row>
      <xdr:rowOff>24130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4782800" y="291134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23622</xdr:rowOff>
    </xdr:from>
    <xdr:to>
      <xdr:col>78</xdr:col>
      <xdr:colOff>120650</xdr:colOff>
      <xdr:row>15</xdr:row>
      <xdr:rowOff>125222</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5621000" y="2595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135399</xdr:rowOff>
    </xdr:from>
    <xdr:ext cx="736600" cy="259045"/>
    <xdr:sp macro="" textlink="">
      <xdr:nvSpPr>
        <xdr:cNvPr id="128" name="テキスト ボックス 127">
          <a:extLst>
            <a:ext uri="{FF2B5EF4-FFF2-40B4-BE49-F238E27FC236}">
              <a16:creationId xmlns:a16="http://schemas.microsoft.com/office/drawing/2014/main" id="{00000000-0008-0000-0400-000080000000}"/>
            </a:ext>
          </a:extLst>
        </xdr:cNvPr>
        <xdr:cNvSpPr txBox="1"/>
      </xdr:nvSpPr>
      <xdr:spPr>
        <a:xfrm>
          <a:off x="15290800" y="23642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168148</xdr:rowOff>
    </xdr:from>
    <xdr:to>
      <xdr:col>73</xdr:col>
      <xdr:colOff>180975</xdr:colOff>
      <xdr:row>17</xdr:row>
      <xdr:rowOff>24130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flipV="1">
          <a:off x="13893800" y="291134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167640</xdr:rowOff>
    </xdr:from>
    <xdr:to>
      <xdr:col>74</xdr:col>
      <xdr:colOff>31750</xdr:colOff>
      <xdr:row>15</xdr:row>
      <xdr:rowOff>97790</xdr:rowOff>
    </xdr:to>
    <xdr:sp macro="" textlink="">
      <xdr:nvSpPr>
        <xdr:cNvPr id="130" name="フローチャート: 判断 129">
          <a:extLst>
            <a:ext uri="{FF2B5EF4-FFF2-40B4-BE49-F238E27FC236}">
              <a16:creationId xmlns:a16="http://schemas.microsoft.com/office/drawing/2014/main" id="{00000000-0008-0000-0400-000082000000}"/>
            </a:ext>
          </a:extLst>
        </xdr:cNvPr>
        <xdr:cNvSpPr/>
      </xdr:nvSpPr>
      <xdr:spPr>
        <a:xfrm>
          <a:off x="14732000" y="256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107967</xdr:rowOff>
    </xdr:from>
    <xdr:ext cx="762000" cy="259045"/>
    <xdr:sp macro="" textlink="">
      <xdr:nvSpPr>
        <xdr:cNvPr id="131" name="テキスト ボックス 130">
          <a:extLst>
            <a:ext uri="{FF2B5EF4-FFF2-40B4-BE49-F238E27FC236}">
              <a16:creationId xmlns:a16="http://schemas.microsoft.com/office/drawing/2014/main" id="{00000000-0008-0000-0400-000083000000}"/>
            </a:ext>
          </a:extLst>
        </xdr:cNvPr>
        <xdr:cNvSpPr txBox="1"/>
      </xdr:nvSpPr>
      <xdr:spPr>
        <a:xfrm>
          <a:off x="14401800" y="2336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24130</xdr:rowOff>
    </xdr:from>
    <xdr:to>
      <xdr:col>69</xdr:col>
      <xdr:colOff>92075</xdr:colOff>
      <xdr:row>17</xdr:row>
      <xdr:rowOff>143002</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flipV="1">
          <a:off x="13004800" y="2938780"/>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57912</xdr:rowOff>
    </xdr:from>
    <xdr:to>
      <xdr:col>69</xdr:col>
      <xdr:colOff>142875</xdr:colOff>
      <xdr:row>14</xdr:row>
      <xdr:rowOff>159512</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3843000" y="2458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169689</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3512800" y="2227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67056</xdr:rowOff>
    </xdr:from>
    <xdr:to>
      <xdr:col>65</xdr:col>
      <xdr:colOff>53975</xdr:colOff>
      <xdr:row>14</xdr:row>
      <xdr:rowOff>168656</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2954000" y="24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7383</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2623800" y="2236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144780</xdr:rowOff>
    </xdr:from>
    <xdr:to>
      <xdr:col>82</xdr:col>
      <xdr:colOff>158750</xdr:colOff>
      <xdr:row>17</xdr:row>
      <xdr:rowOff>74930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6459200" y="288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116857</xdr:rowOff>
    </xdr:from>
    <xdr:ext cx="762000" cy="259045"/>
    <xdr:sp macro="" textlink="">
      <xdr:nvSpPr>
        <xdr:cNvPr id="143" name="物件費該当値テキスト">
          <a:extLst>
            <a:ext uri="{FF2B5EF4-FFF2-40B4-BE49-F238E27FC236}">
              <a16:creationId xmlns:a16="http://schemas.microsoft.com/office/drawing/2014/main" id="{00000000-0008-0000-0400-00008F000000}"/>
            </a:ext>
          </a:extLst>
        </xdr:cNvPr>
        <xdr:cNvSpPr txBox="1"/>
      </xdr:nvSpPr>
      <xdr:spPr>
        <a:xfrm>
          <a:off x="16598900" y="286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144780</xdr:rowOff>
    </xdr:from>
    <xdr:to>
      <xdr:col>78</xdr:col>
      <xdr:colOff>120650</xdr:colOff>
      <xdr:row>17</xdr:row>
      <xdr:rowOff>74930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5621000" y="288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59707</xdr:rowOff>
    </xdr:from>
    <xdr:ext cx="7366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5290800" y="2974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117348</xdr:rowOff>
    </xdr:from>
    <xdr:to>
      <xdr:col>74</xdr:col>
      <xdr:colOff>31750</xdr:colOff>
      <xdr:row>17</xdr:row>
      <xdr:rowOff>47498</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4732000" y="2860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32275</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401800" y="2946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144780</xdr:rowOff>
    </xdr:from>
    <xdr:to>
      <xdr:col>69</xdr:col>
      <xdr:colOff>142875</xdr:colOff>
      <xdr:row>17</xdr:row>
      <xdr:rowOff>74930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3843000" y="288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59707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3512800" y="297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92202</xdr:rowOff>
    </xdr:from>
    <xdr:to>
      <xdr:col>65</xdr:col>
      <xdr:colOff>53975</xdr:colOff>
      <xdr:row>18</xdr:row>
      <xdr:rowOff>22352</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2954000" y="3006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7129</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623800" y="3093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2" name="テキスト ボックス 161">
          <a:extLst>
            <a:ext uri="{FF2B5EF4-FFF2-40B4-BE49-F238E27FC236}">
              <a16:creationId xmlns:a16="http://schemas.microsoft.com/office/drawing/2014/main" id="{00000000-0008-0000-0400-0000A2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扶助費に係る経常収支比率について、前年度と比較して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ポイント増加しているが、類似団体平均及び全国平均、県平均のいずれも下回っている。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生活保護費の増加や児童発達支援給付費の増加が主な要因となっている。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生活保護費や障害者社会福祉費などの法律に基づく支出については増加傾向であり、今後も続くと考えられる。</a:t>
          </a:r>
        </a:p>
      </xdr:txBody>
    </xdr:sp>
    <xdr:clientData/>
  </xdr:twoCellAnchor>
  <xdr:oneCellAnchor>
    <xdr:from>
      <xdr:col>3</xdr:col>
      <xdr:colOff>123825</xdr:colOff>
      <xdr:row>49</xdr:row>
      <xdr:rowOff>107950</xdr:rowOff>
    </xdr:from>
    <xdr:ext cx="298543" cy="225703"/>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37193</xdr:rowOff>
    </xdr:from>
    <xdr:to>
      <xdr:col>24</xdr:col>
      <xdr:colOff>25400</xdr:colOff>
      <xdr:row>62</xdr:row>
      <xdr:rowOff>18143</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124043"/>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161670</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620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18143</xdr:rowOff>
    </xdr:from>
    <xdr:to>
      <xdr:col>24</xdr:col>
      <xdr:colOff>114300</xdr:colOff>
      <xdr:row>62</xdr:row>
      <xdr:rowOff>18143</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648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123570</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67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37193</xdr:rowOff>
    </xdr:from>
    <xdr:to>
      <xdr:col>24</xdr:col>
      <xdr:colOff>114300</xdr:colOff>
      <xdr:row>53</xdr:row>
      <xdr:rowOff>37193</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124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88900</xdr:rowOff>
    </xdr:from>
    <xdr:to>
      <xdr:col>24</xdr:col>
      <xdr:colOff>25400</xdr:colOff>
      <xdr:row>56</xdr:row>
      <xdr:rowOff>99785</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690100"/>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2012</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7746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29935</xdr:rowOff>
    </xdr:from>
    <xdr:to>
      <xdr:col>24</xdr:col>
      <xdr:colOff>76200</xdr:colOff>
      <xdr:row>57</xdr:row>
      <xdr:rowOff>131535</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45357</xdr:rowOff>
    </xdr:from>
    <xdr:to>
      <xdr:col>19</xdr:col>
      <xdr:colOff>187325</xdr:colOff>
      <xdr:row>56</xdr:row>
      <xdr:rowOff>88900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646557"/>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29935</xdr:rowOff>
    </xdr:from>
    <xdr:to>
      <xdr:col>20</xdr:col>
      <xdr:colOff>38100</xdr:colOff>
      <xdr:row>57</xdr:row>
      <xdr:rowOff>131535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116312</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888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86178</xdr:rowOff>
    </xdr:from>
    <xdr:to>
      <xdr:col>15</xdr:col>
      <xdr:colOff>98425</xdr:colOff>
      <xdr:row>56</xdr:row>
      <xdr:rowOff>45357</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515928"/>
          <a:ext cx="8890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125185</xdr:rowOff>
    </xdr:from>
    <xdr:to>
      <xdr:col>15</xdr:col>
      <xdr:colOff>149225</xdr:colOff>
      <xdr:row>57</xdr:row>
      <xdr:rowOff>55335</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40112</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812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86178</xdr:rowOff>
    </xdr:from>
    <xdr:to>
      <xdr:col>11</xdr:col>
      <xdr:colOff>9525</xdr:colOff>
      <xdr:row>56</xdr:row>
      <xdr:rowOff>121557</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515928"/>
          <a:ext cx="889000" cy="206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81643</xdr:rowOff>
    </xdr:from>
    <xdr:to>
      <xdr:col>11</xdr:col>
      <xdr:colOff>60325</xdr:colOff>
      <xdr:row>57</xdr:row>
      <xdr:rowOff>11793</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168020</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769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157843</xdr:rowOff>
    </xdr:from>
    <xdr:to>
      <xdr:col>6</xdr:col>
      <xdr:colOff>171450</xdr:colOff>
      <xdr:row>57</xdr:row>
      <xdr:rowOff>87993</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72770</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84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48985</xdr:rowOff>
    </xdr:from>
    <xdr:to>
      <xdr:col>24</xdr:col>
      <xdr:colOff>76200</xdr:colOff>
      <xdr:row>56</xdr:row>
      <xdr:rowOff>150585</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65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65512</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49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38100</xdr:rowOff>
    </xdr:from>
    <xdr:to>
      <xdr:col>20</xdr:col>
      <xdr:colOff>38100</xdr:colOff>
      <xdr:row>56</xdr:row>
      <xdr:rowOff>139700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149877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408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166007</xdr:rowOff>
    </xdr:from>
    <xdr:to>
      <xdr:col>15</xdr:col>
      <xdr:colOff>149225</xdr:colOff>
      <xdr:row>56</xdr:row>
      <xdr:rowOff>96157</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59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106334</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364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35378</xdr:rowOff>
    </xdr:from>
    <xdr:to>
      <xdr:col>11</xdr:col>
      <xdr:colOff>60325</xdr:colOff>
      <xdr:row>55</xdr:row>
      <xdr:rowOff>136978</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46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147155</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234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70757</xdr:rowOff>
    </xdr:from>
    <xdr:to>
      <xdr:col>6</xdr:col>
      <xdr:colOff>171450</xdr:colOff>
      <xdr:row>57</xdr:row>
      <xdr:rowOff>907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67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11084</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440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その他に係る経常収支比率について、前年度と比較して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ポイント減少し、類似団体平均及び全国平均、県平均のいずれも下回っている。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下水道事業会計への繰出金が減少したことなどが主な要因と考えられる。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特別会計への繰出金は金額的に大きな割合を占めるため、内容を精査し、普通会計の負担軽減に努める。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69850</xdr:rowOff>
    </xdr:from>
    <xdr:to>
      <xdr:col>82</xdr:col>
      <xdr:colOff>107950</xdr:colOff>
      <xdr:row>61</xdr:row>
      <xdr:rowOff>69850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6510000" y="91567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156227</xdr:rowOff>
    </xdr:from>
    <xdr:ext cx="762000" cy="259045"/>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6598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69850</xdr:rowOff>
    </xdr:from>
    <xdr:to>
      <xdr:col>82</xdr:col>
      <xdr:colOff>196850</xdr:colOff>
      <xdr:row>53</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63500</xdr:rowOff>
    </xdr:from>
    <xdr:to>
      <xdr:col>82</xdr:col>
      <xdr:colOff>107950</xdr:colOff>
      <xdr:row>56</xdr:row>
      <xdr:rowOff>88900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5671800" y="96647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143527</xdr:rowOff>
    </xdr:from>
    <xdr:ext cx="762000" cy="259045"/>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6598900" y="9916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0</xdr:rowOff>
    </xdr:from>
    <xdr:to>
      <xdr:col>82</xdr:col>
      <xdr:colOff>158750</xdr:colOff>
      <xdr:row>58</xdr:row>
      <xdr:rowOff>101600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64592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88900</xdr:rowOff>
    </xdr:from>
    <xdr:to>
      <xdr:col>78</xdr:col>
      <xdr:colOff>69850</xdr:colOff>
      <xdr:row>56</xdr:row>
      <xdr:rowOff>114300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4782800" y="96901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86377</xdr:rowOff>
    </xdr:from>
    <xdr:ext cx="7366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5290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12700</xdr:rowOff>
    </xdr:from>
    <xdr:to>
      <xdr:col>73</xdr:col>
      <xdr:colOff>180975</xdr:colOff>
      <xdr:row>56</xdr:row>
      <xdr:rowOff>114300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3893800" y="96139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12700</xdr:rowOff>
    </xdr:from>
    <xdr:to>
      <xdr:col>74</xdr:col>
      <xdr:colOff>31750</xdr:colOff>
      <xdr:row>58</xdr:row>
      <xdr:rowOff>114300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4732000" y="995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99077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4401800" y="1004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12700</xdr:rowOff>
    </xdr:from>
    <xdr:to>
      <xdr:col>69</xdr:col>
      <xdr:colOff>92075</xdr:colOff>
      <xdr:row>56</xdr:row>
      <xdr:rowOff>127000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3004800" y="96139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107950</xdr:rowOff>
    </xdr:from>
    <xdr:to>
      <xdr:col>69</xdr:col>
      <xdr:colOff>142875</xdr:colOff>
      <xdr:row>58</xdr:row>
      <xdr:rowOff>38100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38430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22877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512800" y="996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101600</xdr:rowOff>
    </xdr:from>
    <xdr:to>
      <xdr:col>65</xdr:col>
      <xdr:colOff>53975</xdr:colOff>
      <xdr:row>59</xdr:row>
      <xdr:rowOff>31750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954000" y="1004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16527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623800" y="1013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12700</xdr:rowOff>
    </xdr:from>
    <xdr:to>
      <xdr:col>82</xdr:col>
      <xdr:colOff>158750</xdr:colOff>
      <xdr:row>56</xdr:row>
      <xdr:rowOff>114300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6459200" y="961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29227</xdr:rowOff>
    </xdr:from>
    <xdr:ext cx="762000" cy="259045"/>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65989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38100</xdr:rowOff>
    </xdr:from>
    <xdr:to>
      <xdr:col>78</xdr:col>
      <xdr:colOff>120650</xdr:colOff>
      <xdr:row>56</xdr:row>
      <xdr:rowOff>139700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621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149877</xdr:rowOff>
    </xdr:from>
    <xdr:ext cx="7366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290800" y="9408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63500</xdr:rowOff>
    </xdr:from>
    <xdr:to>
      <xdr:col>74</xdr:col>
      <xdr:colOff>31750</xdr:colOff>
      <xdr:row>56</xdr:row>
      <xdr:rowOff>165100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732000" y="966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3827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401800" y="9433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133350</xdr:rowOff>
    </xdr:from>
    <xdr:to>
      <xdr:col>69</xdr:col>
      <xdr:colOff>142875</xdr:colOff>
      <xdr:row>56</xdr:row>
      <xdr:rowOff>63500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843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73677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512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76200</xdr:rowOff>
    </xdr:from>
    <xdr:to>
      <xdr:col>65</xdr:col>
      <xdr:colOff>53975</xdr:colOff>
      <xdr:row>57</xdr:row>
      <xdr:rowOff>6350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954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16527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623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補助費等に係る経常収支比率について、前年度と比較して</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0.8</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ポイント増加しており、類似団体平均を下回っているが、全国平均及び県平均を上回っている。</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一部事務組合に対する補助金のうち、駿東伊豆消防組合への負担金の増加、簡易水道事業会計への補助金の増加などが主な要因となっている。</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単独で行う補助交付金について費用対効果を検証し、見直しを図りながら、補助費等の削減に努める。</a:t>
          </a:r>
        </a:p>
      </xdr:txBody>
    </xdr:sp>
    <xdr:clientData/>
  </xdr:twoCellAnchor>
  <xdr:oneCellAnchor>
    <xdr:from>
      <xdr:col>62</xdr:col>
      <xdr:colOff>6350</xdr:colOff>
      <xdr:row>29</xdr:row>
      <xdr:rowOff>107950</xdr:rowOff>
    </xdr:from>
    <xdr:ext cx="298543" cy="225703"/>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9" name="補助費等グラフ枠">
          <a:extLst>
            <a:ext uri="{FF2B5EF4-FFF2-40B4-BE49-F238E27FC236}">
              <a16:creationId xmlns:a16="http://schemas.microsoft.com/office/drawing/2014/main" id="{00000000-0008-0000-0400-00002B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161290</xdr:rowOff>
    </xdr:from>
    <xdr:to>
      <xdr:col>82</xdr:col>
      <xdr:colOff>107950</xdr:colOff>
      <xdr:row>41</xdr:row>
      <xdr:rowOff>42418</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flipV="1">
          <a:off x="16510000" y="5819140"/>
          <a:ext cx="0" cy="1252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14495</xdr:rowOff>
    </xdr:from>
    <xdr:ext cx="762000" cy="259045"/>
    <xdr:sp macro="" textlink="">
      <xdr:nvSpPr>
        <xdr:cNvPr id="301" name="補助費等最小値テキスト">
          <a:extLst>
            <a:ext uri="{FF2B5EF4-FFF2-40B4-BE49-F238E27FC236}">
              <a16:creationId xmlns:a16="http://schemas.microsoft.com/office/drawing/2014/main" id="{00000000-0008-0000-0400-00002D010000}"/>
            </a:ext>
          </a:extLst>
        </xdr:cNvPr>
        <xdr:cNvSpPr txBox="1"/>
      </xdr:nvSpPr>
      <xdr:spPr>
        <a:xfrm>
          <a:off x="16598900" y="7043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42418</xdr:rowOff>
    </xdr:from>
    <xdr:to>
      <xdr:col>82</xdr:col>
      <xdr:colOff>196850</xdr:colOff>
      <xdr:row>41</xdr:row>
      <xdr:rowOff>42418</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7071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76217</xdr:rowOff>
    </xdr:from>
    <xdr:ext cx="762000" cy="259045"/>
    <xdr:sp macro="" textlink="">
      <xdr:nvSpPr>
        <xdr:cNvPr id="303" name="補助費等最大値テキスト">
          <a:extLst>
            <a:ext uri="{FF2B5EF4-FFF2-40B4-BE49-F238E27FC236}">
              <a16:creationId xmlns:a16="http://schemas.microsoft.com/office/drawing/2014/main" id="{00000000-0008-0000-0400-00002F010000}"/>
            </a:ext>
          </a:extLst>
        </xdr:cNvPr>
        <xdr:cNvSpPr txBox="1"/>
      </xdr:nvSpPr>
      <xdr:spPr>
        <a:xfrm>
          <a:off x="16598900" y="5562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161290</xdr:rowOff>
    </xdr:from>
    <xdr:to>
      <xdr:col>82</xdr:col>
      <xdr:colOff>196850</xdr:colOff>
      <xdr:row>33</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581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131572</xdr:rowOff>
    </xdr:from>
    <xdr:to>
      <xdr:col>82</xdr:col>
      <xdr:colOff>107950</xdr:colOff>
      <xdr:row>36</xdr:row>
      <xdr:rowOff>168148</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5671800" y="6303772"/>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148861</xdr:rowOff>
    </xdr:from>
    <xdr:ext cx="762000" cy="259045"/>
    <xdr:sp macro="" textlink="">
      <xdr:nvSpPr>
        <xdr:cNvPr id="306" name="補助費等平均値テキスト">
          <a:extLst>
            <a:ext uri="{FF2B5EF4-FFF2-40B4-BE49-F238E27FC236}">
              <a16:creationId xmlns:a16="http://schemas.microsoft.com/office/drawing/2014/main" id="{00000000-0008-0000-0400-000032010000}"/>
            </a:ext>
          </a:extLst>
        </xdr:cNvPr>
        <xdr:cNvSpPr txBox="1"/>
      </xdr:nvSpPr>
      <xdr:spPr>
        <a:xfrm>
          <a:off x="16598900" y="63210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5334</xdr:rowOff>
    </xdr:from>
    <xdr:to>
      <xdr:col>82</xdr:col>
      <xdr:colOff>158750</xdr:colOff>
      <xdr:row>37</xdr:row>
      <xdr:rowOff>106934</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64592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127000</xdr:rowOff>
    </xdr:from>
    <xdr:to>
      <xdr:col>78</xdr:col>
      <xdr:colOff>69850</xdr:colOff>
      <xdr:row>36</xdr:row>
      <xdr:rowOff>131572</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4782800" y="629920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9906</xdr:rowOff>
    </xdr:from>
    <xdr:to>
      <xdr:col>78</xdr:col>
      <xdr:colOff>120650</xdr:colOff>
      <xdr:row>37</xdr:row>
      <xdr:rowOff>111506</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5621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96283</xdr:rowOff>
    </xdr:from>
    <xdr:ext cx="7366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5290800" y="6439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104140</xdr:rowOff>
    </xdr:from>
    <xdr:to>
      <xdr:col>73</xdr:col>
      <xdr:colOff>180975</xdr:colOff>
      <xdr:row>36</xdr:row>
      <xdr:rowOff>127000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3893800" y="62763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68851</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4401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104140</xdr:rowOff>
    </xdr:from>
    <xdr:to>
      <xdr:col>69</xdr:col>
      <xdr:colOff>92075</xdr:colOff>
      <xdr:row>36</xdr:row>
      <xdr:rowOff>113284</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3004800" y="627634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45991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512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2954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59707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2623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117348</xdr:rowOff>
    </xdr:from>
    <xdr:to>
      <xdr:col>82</xdr:col>
      <xdr:colOff>158750</xdr:colOff>
      <xdr:row>37</xdr:row>
      <xdr:rowOff>47498</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64592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133875</xdr:rowOff>
    </xdr:from>
    <xdr:ext cx="762000" cy="259045"/>
    <xdr:sp macro="" textlink="">
      <xdr:nvSpPr>
        <xdr:cNvPr id="325" name="補助費等該当値テキスト">
          <a:extLst>
            <a:ext uri="{FF2B5EF4-FFF2-40B4-BE49-F238E27FC236}">
              <a16:creationId xmlns:a16="http://schemas.microsoft.com/office/drawing/2014/main" id="{00000000-0008-0000-0400-000045010000}"/>
            </a:ext>
          </a:extLst>
        </xdr:cNvPr>
        <xdr:cNvSpPr txBox="1"/>
      </xdr:nvSpPr>
      <xdr:spPr>
        <a:xfrm>
          <a:off x="16598900" y="6134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80772</xdr:rowOff>
    </xdr:from>
    <xdr:to>
      <xdr:col>78</xdr:col>
      <xdr:colOff>120650</xdr:colOff>
      <xdr:row>37</xdr:row>
      <xdr:rowOff>10922</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5621000" y="625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21099</xdr:rowOff>
    </xdr:from>
    <xdr:ext cx="7366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5290800" y="6021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76200</xdr:rowOff>
    </xdr:from>
    <xdr:to>
      <xdr:col>74</xdr:col>
      <xdr:colOff>31750</xdr:colOff>
      <xdr:row>37</xdr:row>
      <xdr:rowOff>6350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4732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16527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4401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53340</xdr:rowOff>
    </xdr:from>
    <xdr:to>
      <xdr:col>69</xdr:col>
      <xdr:colOff>142875</xdr:colOff>
      <xdr:row>36</xdr:row>
      <xdr:rowOff>154940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3843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165117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512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62484</xdr:rowOff>
    </xdr:from>
    <xdr:to>
      <xdr:col>65</xdr:col>
      <xdr:colOff>53975</xdr:colOff>
      <xdr:row>36</xdr:row>
      <xdr:rowOff>164084</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29540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2811</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2623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公債費に係る経常収支比率について、前年度比</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0.3</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ポイント増加しており、類似団体平均、全国平均及び県平均を上回る水準にある。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大型事業の元金償還が始まっており、年々償還額が大きくなっていることが増加要因となっている。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今後も、大規模整備事業や大規模改修事業に伴う地方債発行を継続するため上昇が見込まれるが、事業内容の精査等により健全な財政運営に努める。</a:t>
          </a:r>
        </a:p>
      </xdr:txBody>
    </xdr:sp>
    <xdr:clientData/>
  </xdr:twoCellAnchor>
  <xdr:oneCellAnchor>
    <xdr:from>
      <xdr:col>3</xdr:col>
      <xdr:colOff>123825</xdr:colOff>
      <xdr:row>69</xdr:row>
      <xdr:rowOff>107950</xdr:rowOff>
    </xdr:from>
    <xdr:ext cx="298543" cy="225703"/>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154215</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498615"/>
          <a:ext cx="0" cy="1611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69142</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42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154215</xdr:rowOff>
    </xdr:from>
    <xdr:to>
      <xdr:col>24</xdr:col>
      <xdr:colOff>114300</xdr:colOff>
      <xdr:row>72</xdr:row>
      <xdr:rowOff>154215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498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146050</xdr:rowOff>
    </xdr:from>
    <xdr:to>
      <xdr:col>24</xdr:col>
      <xdr:colOff>25400</xdr:colOff>
      <xdr:row>78</xdr:row>
      <xdr:rowOff>7257</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3987800" y="1334770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90006</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1202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73479</xdr:rowOff>
    </xdr:from>
    <xdr:to>
      <xdr:col>24</xdr:col>
      <xdr:colOff>76200</xdr:colOff>
      <xdr:row>78</xdr:row>
      <xdr:rowOff>3629</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275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37193</xdr:rowOff>
    </xdr:from>
    <xdr:to>
      <xdr:col>19</xdr:col>
      <xdr:colOff>187325</xdr:colOff>
      <xdr:row>77</xdr:row>
      <xdr:rowOff>146050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098800" y="13238843"/>
          <a:ext cx="8890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117021</xdr:rowOff>
    </xdr:from>
    <xdr:to>
      <xdr:col>20</xdr:col>
      <xdr:colOff>38100</xdr:colOff>
      <xdr:row>78</xdr:row>
      <xdr:rowOff>47171</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31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31948</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4050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99786</xdr:rowOff>
    </xdr:from>
    <xdr:to>
      <xdr:col>15</xdr:col>
      <xdr:colOff>98425</xdr:colOff>
      <xdr:row>77</xdr:row>
      <xdr:rowOff>37193</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129986"/>
          <a:ext cx="8890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106136</xdr:rowOff>
    </xdr:from>
    <xdr:to>
      <xdr:col>15</xdr:col>
      <xdr:colOff>149225</xdr:colOff>
      <xdr:row>78</xdr:row>
      <xdr:rowOff>36286</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07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21063</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394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99786</xdr:rowOff>
    </xdr:from>
    <xdr:to>
      <xdr:col>11</xdr:col>
      <xdr:colOff>9525</xdr:colOff>
      <xdr:row>77</xdr:row>
      <xdr:rowOff>15421</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129986"/>
          <a:ext cx="8890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29936</xdr:rowOff>
    </xdr:from>
    <xdr:to>
      <xdr:col>11</xdr:col>
      <xdr:colOff>60325</xdr:colOff>
      <xdr:row>77</xdr:row>
      <xdr:rowOff>131536</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2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116313</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317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149679</xdr:rowOff>
    </xdr:from>
    <xdr:to>
      <xdr:col>6</xdr:col>
      <xdr:colOff>171450</xdr:colOff>
      <xdr:row>78</xdr:row>
      <xdr:rowOff>79829</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351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64606</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437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127907</xdr:rowOff>
    </xdr:from>
    <xdr:to>
      <xdr:col>24</xdr:col>
      <xdr:colOff>76200</xdr:colOff>
      <xdr:row>78</xdr:row>
      <xdr:rowOff>58057</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329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99984</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30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95250</xdr:rowOff>
    </xdr:from>
    <xdr:to>
      <xdr:col>20</xdr:col>
      <xdr:colOff>38100</xdr:colOff>
      <xdr:row>78</xdr:row>
      <xdr:rowOff>25400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29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35577</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065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157843</xdr:rowOff>
    </xdr:from>
    <xdr:to>
      <xdr:col>15</xdr:col>
      <xdr:colOff>149225</xdr:colOff>
      <xdr:row>77</xdr:row>
      <xdr:rowOff>87993</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188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98170</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295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48986</xdr:rowOff>
    </xdr:from>
    <xdr:to>
      <xdr:col>11</xdr:col>
      <xdr:colOff>60325</xdr:colOff>
      <xdr:row>76</xdr:row>
      <xdr:rowOff>150586</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079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160762</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284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136071</xdr:rowOff>
    </xdr:from>
    <xdr:to>
      <xdr:col>6</xdr:col>
      <xdr:colOff>171450</xdr:colOff>
      <xdr:row>77</xdr:row>
      <xdr:rowOff>66221</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166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76399</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2935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公債費以外に係る経常収支比率について、前年度比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ポイント増加しているが、類似団体平均及び全国平均、県平均のいずれも下回っている。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人件費や物価の上昇が増加要因となっている。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今後は、市税の徴収対策強化や受益者負担の適正化を行い、新たな歳入を増加させる取組みを進める。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3556</xdr:rowOff>
    </xdr:from>
    <xdr:to>
      <xdr:col>82</xdr:col>
      <xdr:colOff>107950</xdr:colOff>
      <xdr:row>81</xdr:row>
      <xdr:rowOff>170435</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90856"/>
          <a:ext cx="0" cy="1367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142512</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402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170435</xdr:rowOff>
    </xdr:from>
    <xdr:to>
      <xdr:col>82</xdr:col>
      <xdr:colOff>196850</xdr:colOff>
      <xdr:row>81</xdr:row>
      <xdr:rowOff>170435</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405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89933</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434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3556</xdr:rowOff>
    </xdr:from>
    <xdr:to>
      <xdr:col>82</xdr:col>
      <xdr:colOff>196850</xdr:colOff>
      <xdr:row>74</xdr:row>
      <xdr:rowOff>3556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90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1270</xdr:rowOff>
    </xdr:from>
    <xdr:to>
      <xdr:col>82</xdr:col>
      <xdr:colOff>107950</xdr:colOff>
      <xdr:row>77</xdr:row>
      <xdr:rowOff>33274</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3202920"/>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114571</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3162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142494</xdr:rowOff>
    </xdr:from>
    <xdr:to>
      <xdr:col>82</xdr:col>
      <xdr:colOff>158750</xdr:colOff>
      <xdr:row>78</xdr:row>
      <xdr:rowOff>72644</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34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108713</xdr:rowOff>
    </xdr:from>
    <xdr:to>
      <xdr:col>78</xdr:col>
      <xdr:colOff>69850</xdr:colOff>
      <xdr:row>77</xdr:row>
      <xdr:rowOff>1270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3138913"/>
          <a:ext cx="889000" cy="64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92202</xdr:rowOff>
    </xdr:from>
    <xdr:to>
      <xdr:col>78</xdr:col>
      <xdr:colOff>120650</xdr:colOff>
      <xdr:row>78</xdr:row>
      <xdr:rowOff>22352</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93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7129</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3802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115570</xdr:rowOff>
    </xdr:from>
    <xdr:to>
      <xdr:col>73</xdr:col>
      <xdr:colOff>180975</xdr:colOff>
      <xdr:row>76</xdr:row>
      <xdr:rowOff>108713</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2974320"/>
          <a:ext cx="889000" cy="164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23622</xdr:rowOff>
    </xdr:from>
    <xdr:to>
      <xdr:col>74</xdr:col>
      <xdr:colOff>31750</xdr:colOff>
      <xdr:row>77</xdr:row>
      <xdr:rowOff>125222</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109999</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331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115570</xdr:rowOff>
    </xdr:from>
    <xdr:to>
      <xdr:col>69</xdr:col>
      <xdr:colOff>92075</xdr:colOff>
      <xdr:row>76</xdr:row>
      <xdr:rowOff>30987</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2974320"/>
          <a:ext cx="889000" cy="86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39624</xdr:rowOff>
    </xdr:from>
    <xdr:to>
      <xdr:col>69</xdr:col>
      <xdr:colOff>142875</xdr:colOff>
      <xdr:row>76</xdr:row>
      <xdr:rowOff>141224</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069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126001</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315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46482</xdr:rowOff>
    </xdr:from>
    <xdr:to>
      <xdr:col>65</xdr:col>
      <xdr:colOff>53975</xdr:colOff>
      <xdr:row>77</xdr:row>
      <xdr:rowOff>148082</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132859</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153924</xdr:rowOff>
    </xdr:from>
    <xdr:to>
      <xdr:col>82</xdr:col>
      <xdr:colOff>158750</xdr:colOff>
      <xdr:row>77</xdr:row>
      <xdr:rowOff>84074</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184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170451</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029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121920</xdr:rowOff>
    </xdr:from>
    <xdr:to>
      <xdr:col>78</xdr:col>
      <xdr:colOff>120650</xdr:colOff>
      <xdr:row>77</xdr:row>
      <xdr:rowOff>52070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62247</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2920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57913</xdr:rowOff>
    </xdr:from>
    <xdr:to>
      <xdr:col>74</xdr:col>
      <xdr:colOff>31750</xdr:colOff>
      <xdr:row>76</xdr:row>
      <xdr:rowOff>159513</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08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169689</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2856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64770</xdr:rowOff>
    </xdr:from>
    <xdr:to>
      <xdr:col>69</xdr:col>
      <xdr:colOff>142875</xdr:colOff>
      <xdr:row>75</xdr:row>
      <xdr:rowOff>166370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292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5097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269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151637</xdr:rowOff>
    </xdr:from>
    <xdr:to>
      <xdr:col>65</xdr:col>
      <xdr:colOff>53975</xdr:colOff>
      <xdr:row>76</xdr:row>
      <xdr:rowOff>81787</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010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91965</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2779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静岡県伊豆の国市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111211</xdr:rowOff>
    </xdr:from>
    <xdr:to>
      <xdr:col>29</xdr:col>
      <xdr:colOff>127000</xdr:colOff>
      <xdr:row>18</xdr:row>
      <xdr:rowOff>144263</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44786"/>
          <a:ext cx="0" cy="123320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116340</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250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144263</xdr:rowOff>
    </xdr:from>
    <xdr:to>
      <xdr:col>30</xdr:col>
      <xdr:colOff>25400</xdr:colOff>
      <xdr:row>18</xdr:row>
      <xdr:rowOff>144263</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27798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26138</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788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396,644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111211</xdr:rowOff>
    </xdr:from>
    <xdr:to>
      <xdr:col>30</xdr:col>
      <xdr:colOff>25400</xdr:colOff>
      <xdr:row>11</xdr:row>
      <xdr:rowOff>111211</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447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71652</xdr:rowOff>
    </xdr:from>
    <xdr:to>
      <xdr:col>29</xdr:col>
      <xdr:colOff>127000</xdr:colOff>
      <xdr:row>18</xdr:row>
      <xdr:rowOff>97850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3205377"/>
          <a:ext cx="647700" cy="261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131734</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29225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115207</xdr:rowOff>
    </xdr:from>
    <xdr:to>
      <xdr:col>29</xdr:col>
      <xdr:colOff>177800</xdr:colOff>
      <xdr:row>18</xdr:row>
      <xdr:rowOff>45357</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30774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97850</xdr:rowOff>
    </xdr:from>
    <xdr:to>
      <xdr:col>26</xdr:col>
      <xdr:colOff>50800</xdr:colOff>
      <xdr:row>18</xdr:row>
      <xdr:rowOff>113600</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231575"/>
          <a:ext cx="698500" cy="157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148464</xdr:rowOff>
    </xdr:from>
    <xdr:to>
      <xdr:col>26</xdr:col>
      <xdr:colOff>101600</xdr:colOff>
      <xdr:row>18</xdr:row>
      <xdr:rowOff>78614</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1107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88791</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2879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113600</xdr:rowOff>
    </xdr:from>
    <xdr:to>
      <xdr:col>22</xdr:col>
      <xdr:colOff>114300</xdr:colOff>
      <xdr:row>18</xdr:row>
      <xdr:rowOff>118149</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3247325"/>
          <a:ext cx="698500" cy="45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157037</xdr:rowOff>
    </xdr:from>
    <xdr:to>
      <xdr:col>22</xdr:col>
      <xdr:colOff>165100</xdr:colOff>
      <xdr:row>18</xdr:row>
      <xdr:rowOff>87187</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1193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97364</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2888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118149</xdr:rowOff>
    </xdr:from>
    <xdr:to>
      <xdr:col>18</xdr:col>
      <xdr:colOff>177800</xdr:colOff>
      <xdr:row>18</xdr:row>
      <xdr:rowOff>124432</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251874"/>
          <a:ext cx="698500" cy="62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161620</xdr:rowOff>
    </xdr:from>
    <xdr:to>
      <xdr:col>19</xdr:col>
      <xdr:colOff>38100</xdr:colOff>
      <xdr:row>18</xdr:row>
      <xdr:rowOff>91770</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1238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101947</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2892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142406</xdr:rowOff>
    </xdr:from>
    <xdr:to>
      <xdr:col>15</xdr:col>
      <xdr:colOff>101600</xdr:colOff>
      <xdr:row>18</xdr:row>
      <xdr:rowOff>72556</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10468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82733</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2873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20852</xdr:rowOff>
    </xdr:from>
    <xdr:to>
      <xdr:col>29</xdr:col>
      <xdr:colOff>177800</xdr:colOff>
      <xdr:row>18</xdr:row>
      <xdr:rowOff>122452</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31545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100879</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3063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47050</xdr:rowOff>
    </xdr:from>
    <xdr:to>
      <xdr:col>26</xdr:col>
      <xdr:colOff>101600</xdr:colOff>
      <xdr:row>18</xdr:row>
      <xdr:rowOff>148650</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31807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133427</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32671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62800</xdr:rowOff>
    </xdr:from>
    <xdr:to>
      <xdr:col>22</xdr:col>
      <xdr:colOff>165100</xdr:colOff>
      <xdr:row>18</xdr:row>
      <xdr:rowOff>164400</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31965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149177</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3282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67349</xdr:rowOff>
    </xdr:from>
    <xdr:to>
      <xdr:col>19</xdr:col>
      <xdr:colOff>38100</xdr:colOff>
      <xdr:row>18</xdr:row>
      <xdr:rowOff>168949</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2010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153726</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3287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73632</xdr:rowOff>
    </xdr:from>
    <xdr:to>
      <xdr:col>15</xdr:col>
      <xdr:colOff>101600</xdr:colOff>
      <xdr:row>19</xdr:row>
      <xdr:rowOff>3782</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2073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160009</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3293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89567</xdr:rowOff>
    </xdr:from>
    <xdr:to>
      <xdr:col>29</xdr:col>
      <xdr:colOff>127000</xdr:colOff>
      <xdr:row>38</xdr:row>
      <xdr:rowOff>36170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14117"/>
          <a:ext cx="0" cy="14896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8247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75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36170</xdr:rowOff>
    </xdr:from>
    <xdr:to>
      <xdr:col>30</xdr:col>
      <xdr:colOff>25400</xdr:colOff>
      <xdr:row>38</xdr:row>
      <xdr:rowOff>36170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5037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4494</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57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89567</xdr:rowOff>
    </xdr:from>
    <xdr:to>
      <xdr:col>30</xdr:col>
      <xdr:colOff>25400</xdr:colOff>
      <xdr:row>33</xdr:row>
      <xdr:rowOff>89567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141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101226</xdr:rowOff>
    </xdr:from>
    <xdr:to>
      <xdr:col>29</xdr:col>
      <xdr:colOff>127000</xdr:colOff>
      <xdr:row>37</xdr:row>
      <xdr:rowOff>125361</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7225926"/>
          <a:ext cx="647700" cy="241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307268</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9176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119291</xdr:rowOff>
    </xdr:from>
    <xdr:to>
      <xdr:col>29</xdr:col>
      <xdr:colOff>177800</xdr:colOff>
      <xdr:row>37</xdr:row>
      <xdr:rowOff>49441</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70725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87833</xdr:rowOff>
    </xdr:from>
    <xdr:to>
      <xdr:col>26</xdr:col>
      <xdr:colOff>50800</xdr:colOff>
      <xdr:row>37</xdr:row>
      <xdr:rowOff>125361</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7212533"/>
          <a:ext cx="698500" cy="375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116091</xdr:rowOff>
    </xdr:from>
    <xdr:to>
      <xdr:col>26</xdr:col>
      <xdr:colOff>101600</xdr:colOff>
      <xdr:row>37</xdr:row>
      <xdr:rowOff>46241</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70693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227868</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8382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87833</xdr:rowOff>
    </xdr:from>
    <xdr:to>
      <xdr:col>22</xdr:col>
      <xdr:colOff>114300</xdr:colOff>
      <xdr:row>37</xdr:row>
      <xdr:rowOff>123514</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7212533"/>
          <a:ext cx="698500" cy="356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134512</xdr:rowOff>
    </xdr:from>
    <xdr:to>
      <xdr:col>22</xdr:col>
      <xdr:colOff>165100</xdr:colOff>
      <xdr:row>37</xdr:row>
      <xdr:rowOff>64662</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70877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246289</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8566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123514</xdr:rowOff>
    </xdr:from>
    <xdr:to>
      <xdr:col>18</xdr:col>
      <xdr:colOff>177800</xdr:colOff>
      <xdr:row>37</xdr:row>
      <xdr:rowOff>152679</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7248214"/>
          <a:ext cx="698500" cy="291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144856</xdr:rowOff>
    </xdr:from>
    <xdr:to>
      <xdr:col>19</xdr:col>
      <xdr:colOff>38100</xdr:colOff>
      <xdr:row>37</xdr:row>
      <xdr:rowOff>75006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70981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256633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866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129940</xdr:rowOff>
    </xdr:from>
    <xdr:to>
      <xdr:col>15</xdr:col>
      <xdr:colOff>101600</xdr:colOff>
      <xdr:row>37</xdr:row>
      <xdr:rowOff>60090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70831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241717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852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50426</xdr:rowOff>
    </xdr:from>
    <xdr:to>
      <xdr:col>29</xdr:col>
      <xdr:colOff>177800</xdr:colOff>
      <xdr:row>37</xdr:row>
      <xdr:rowOff>152026</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71751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22503</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71472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74561</xdr:rowOff>
    </xdr:from>
    <xdr:to>
      <xdr:col>26</xdr:col>
      <xdr:colOff>101600</xdr:colOff>
      <xdr:row>37</xdr:row>
      <xdr:rowOff>176161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71992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160938</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2856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37033</xdr:rowOff>
    </xdr:from>
    <xdr:to>
      <xdr:col>22</xdr:col>
      <xdr:colOff>165100</xdr:colOff>
      <xdr:row>37</xdr:row>
      <xdr:rowOff>138633</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71617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123410</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248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72714</xdr:rowOff>
    </xdr:from>
    <xdr:to>
      <xdr:col>19</xdr:col>
      <xdr:colOff>38100</xdr:colOff>
      <xdr:row>37</xdr:row>
      <xdr:rowOff>174314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1974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159091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283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101879</xdr:rowOff>
    </xdr:from>
    <xdr:to>
      <xdr:col>15</xdr:col>
      <xdr:colOff>101600</xdr:colOff>
      <xdr:row>37</xdr:row>
      <xdr:rowOff>203479</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2265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188256</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3129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静岡県伊豆の国市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45,983
45,261
94.62
24,364,428
23,499,248
770,914
12,980,173
26,554,591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17.0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93694</xdr:rowOff>
    </xdr:from>
    <xdr:to>
      <xdr:col>24</xdr:col>
      <xdr:colOff>62865</xdr:colOff>
      <xdr:row>38</xdr:row>
      <xdr:rowOff>3138</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237194"/>
          <a:ext cx="1270" cy="12810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6965</xdr:rowOff>
    </xdr:from>
    <xdr:ext cx="534377"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3138</xdr:rowOff>
    </xdr:from>
    <xdr:to>
      <xdr:col>24</xdr:col>
      <xdr:colOff>152400</xdr:colOff>
      <xdr:row>38</xdr:row>
      <xdr:rowOff>3138</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18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40371</xdr:rowOff>
    </xdr:from>
    <xdr:ext cx="599010"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12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93694</xdr:rowOff>
    </xdr:from>
    <xdr:to>
      <xdr:col>24</xdr:col>
      <xdr:colOff>152400</xdr:colOff>
      <xdr:row>30</xdr:row>
      <xdr:rowOff>93694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237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84284</xdr:rowOff>
    </xdr:from>
    <xdr:to>
      <xdr:col>24</xdr:col>
      <xdr:colOff>63500</xdr:colOff>
      <xdr:row>37</xdr:row>
      <xdr:rowOff>106187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427934"/>
          <a:ext cx="838200" cy="2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153519</xdr:rowOff>
    </xdr:from>
    <xdr:ext cx="534377"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1542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130642</xdr:rowOff>
    </xdr:from>
    <xdr:to>
      <xdr:col>24</xdr:col>
      <xdr:colOff>114300</xdr:colOff>
      <xdr:row>37</xdr:row>
      <xdr:rowOff>60792</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302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106187</xdr:rowOff>
    </xdr:from>
    <xdr:to>
      <xdr:col>19</xdr:col>
      <xdr:colOff>177800</xdr:colOff>
      <xdr:row>37</xdr:row>
      <xdr:rowOff>119366</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449837"/>
          <a:ext cx="889000" cy="13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162342</xdr:rowOff>
    </xdr:from>
    <xdr:to>
      <xdr:col>20</xdr:col>
      <xdr:colOff>38100</xdr:colOff>
      <xdr:row>37</xdr:row>
      <xdr:rowOff>92492</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334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109019</xdr:rowOff>
    </xdr:from>
    <xdr:ext cx="534377"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530111" y="6109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119366</xdr:rowOff>
    </xdr:from>
    <xdr:to>
      <xdr:col>15</xdr:col>
      <xdr:colOff>50800</xdr:colOff>
      <xdr:row>37</xdr:row>
      <xdr:rowOff>124094</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463016"/>
          <a:ext cx="889000" cy="4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165020</xdr:rowOff>
    </xdr:from>
    <xdr:to>
      <xdr:col>15</xdr:col>
      <xdr:colOff>101600</xdr:colOff>
      <xdr:row>37</xdr:row>
      <xdr:rowOff>95170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33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111697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41111" y="6112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124094</xdr:rowOff>
    </xdr:from>
    <xdr:to>
      <xdr:col>10</xdr:col>
      <xdr:colOff>114300</xdr:colOff>
      <xdr:row>37</xdr:row>
      <xdr:rowOff>131547</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467744"/>
          <a:ext cx="889000" cy="7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167950</xdr:rowOff>
    </xdr:from>
    <xdr:to>
      <xdr:col>10</xdr:col>
      <xdr:colOff>165100</xdr:colOff>
      <xdr:row>37</xdr:row>
      <xdr:rowOff>98100</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4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114627</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52111" y="6115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151948</xdr:rowOff>
    </xdr:from>
    <xdr:to>
      <xdr:col>6</xdr:col>
      <xdr:colOff>38100</xdr:colOff>
      <xdr:row>37</xdr:row>
      <xdr:rowOff>82098</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324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98625</xdr:rowOff>
    </xdr:from>
    <xdr:ext cx="534377"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63111" y="6099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33484</xdr:rowOff>
    </xdr:from>
    <xdr:to>
      <xdr:col>24</xdr:col>
      <xdr:colOff>114300</xdr:colOff>
      <xdr:row>37</xdr:row>
      <xdr:rowOff>135084</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377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119861</xdr:rowOff>
    </xdr:from>
    <xdr:ext cx="534377"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292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55387</xdr:rowOff>
    </xdr:from>
    <xdr:to>
      <xdr:col>20</xdr:col>
      <xdr:colOff>38100</xdr:colOff>
      <xdr:row>37</xdr:row>
      <xdr:rowOff>156987</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399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148114</xdr:rowOff>
    </xdr:from>
    <xdr:ext cx="534377"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530111" y="6491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68566</xdr:rowOff>
    </xdr:from>
    <xdr:to>
      <xdr:col>15</xdr:col>
      <xdr:colOff>101600</xdr:colOff>
      <xdr:row>37</xdr:row>
      <xdr:rowOff>170166</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412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161293</xdr:rowOff>
    </xdr:from>
    <xdr:ext cx="534377"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41111" y="6504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73294</xdr:rowOff>
    </xdr:from>
    <xdr:to>
      <xdr:col>10</xdr:col>
      <xdr:colOff>165100</xdr:colOff>
      <xdr:row>38</xdr:row>
      <xdr:rowOff>3445</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41694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166021</xdr:rowOff>
    </xdr:from>
    <xdr:ext cx="534377"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52111" y="650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80747</xdr:rowOff>
    </xdr:from>
    <xdr:to>
      <xdr:col>6</xdr:col>
      <xdr:colOff>38100</xdr:colOff>
      <xdr:row>38</xdr:row>
      <xdr:rowOff>10897</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424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2023</xdr:rowOff>
    </xdr:from>
    <xdr:ext cx="534377"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63111" y="6517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5594</xdr:rowOff>
    </xdr:from>
    <xdr:to>
      <xdr:col>24</xdr:col>
      <xdr:colOff>62865</xdr:colOff>
      <xdr:row>57</xdr:row>
      <xdr:rowOff>111317</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749544"/>
          <a:ext cx="1270" cy="1134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115144</xdr:rowOff>
    </xdr:from>
    <xdr:ext cx="534377"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9887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111317</xdr:rowOff>
    </xdr:from>
    <xdr:to>
      <xdr:col>24</xdr:col>
      <xdr:colOff>152400</xdr:colOff>
      <xdr:row>57</xdr:row>
      <xdr:rowOff>111317</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9883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123721</xdr:rowOff>
    </xdr:from>
    <xdr:ext cx="599010"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524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5594</xdr:rowOff>
    </xdr:from>
    <xdr:to>
      <xdr:col>24</xdr:col>
      <xdr:colOff>152400</xdr:colOff>
      <xdr:row>51</xdr:row>
      <xdr:rowOff>5594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74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158043</xdr:rowOff>
    </xdr:from>
    <xdr:to>
      <xdr:col>24</xdr:col>
      <xdr:colOff>63500</xdr:colOff>
      <xdr:row>57</xdr:row>
      <xdr:rowOff>3459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3797300" y="9759243"/>
          <a:ext cx="838200" cy="16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48075</xdr:rowOff>
    </xdr:from>
    <xdr:ext cx="534377"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4778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25198</xdr:rowOff>
    </xdr:from>
    <xdr:to>
      <xdr:col>24</xdr:col>
      <xdr:colOff>114300</xdr:colOff>
      <xdr:row>56</xdr:row>
      <xdr:rowOff>126798</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626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149932</xdr:rowOff>
    </xdr:from>
    <xdr:to>
      <xdr:col>19</xdr:col>
      <xdr:colOff>177800</xdr:colOff>
      <xdr:row>57</xdr:row>
      <xdr:rowOff>3459</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2908300" y="9751132"/>
          <a:ext cx="889000" cy="24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41726</xdr:rowOff>
    </xdr:from>
    <xdr:to>
      <xdr:col>20</xdr:col>
      <xdr:colOff>38100</xdr:colOff>
      <xdr:row>56</xdr:row>
      <xdr:rowOff>143326</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64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159853</xdr:rowOff>
    </xdr:from>
    <xdr:ext cx="534377"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530111" y="9418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149932</xdr:rowOff>
    </xdr:from>
    <xdr:to>
      <xdr:col>15</xdr:col>
      <xdr:colOff>50800</xdr:colOff>
      <xdr:row>56</xdr:row>
      <xdr:rowOff>151692</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019300" y="9751132"/>
          <a:ext cx="889000" cy="1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26835</xdr:rowOff>
    </xdr:from>
    <xdr:to>
      <xdr:col>15</xdr:col>
      <xdr:colOff>101600</xdr:colOff>
      <xdr:row>56</xdr:row>
      <xdr:rowOff>128435</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62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144962</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41111" y="9403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151692</xdr:rowOff>
    </xdr:from>
    <xdr:to>
      <xdr:col>10</xdr:col>
      <xdr:colOff>114300</xdr:colOff>
      <xdr:row>57</xdr:row>
      <xdr:rowOff>3294</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1130300" y="9752892"/>
          <a:ext cx="889000" cy="23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43422</xdr:rowOff>
    </xdr:from>
    <xdr:to>
      <xdr:col>10</xdr:col>
      <xdr:colOff>165100</xdr:colOff>
      <xdr:row>56</xdr:row>
      <xdr:rowOff>145022</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644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161549</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52111" y="9419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43884</xdr:rowOff>
    </xdr:from>
    <xdr:to>
      <xdr:col>6</xdr:col>
      <xdr:colOff>38100</xdr:colOff>
      <xdr:row>56</xdr:row>
      <xdr:rowOff>145484</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645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162011</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63111" y="9420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107243</xdr:rowOff>
    </xdr:from>
    <xdr:to>
      <xdr:col>24</xdr:col>
      <xdr:colOff>114300</xdr:colOff>
      <xdr:row>57</xdr:row>
      <xdr:rowOff>37393</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708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22170</xdr:rowOff>
    </xdr:from>
    <xdr:ext cx="534377"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623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124109</xdr:rowOff>
    </xdr:from>
    <xdr:to>
      <xdr:col>20</xdr:col>
      <xdr:colOff>38100</xdr:colOff>
      <xdr:row>57</xdr:row>
      <xdr:rowOff>54259</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725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45386</xdr:rowOff>
    </xdr:from>
    <xdr:ext cx="534377"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530111" y="9818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99132</xdr:rowOff>
    </xdr:from>
    <xdr:to>
      <xdr:col>15</xdr:col>
      <xdr:colOff>101600</xdr:colOff>
      <xdr:row>57</xdr:row>
      <xdr:rowOff>29282</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700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20409</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41111" y="9793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100892</xdr:rowOff>
    </xdr:from>
    <xdr:to>
      <xdr:col>10</xdr:col>
      <xdr:colOff>165100</xdr:colOff>
      <xdr:row>57</xdr:row>
      <xdr:rowOff>31042</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702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22169</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52111" y="9794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123944</xdr:rowOff>
    </xdr:from>
    <xdr:to>
      <xdr:col>6</xdr:col>
      <xdr:colOff>38100</xdr:colOff>
      <xdr:row>57</xdr:row>
      <xdr:rowOff>54094</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725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45221</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63111" y="9817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117602</xdr:rowOff>
    </xdr:from>
    <xdr:to>
      <xdr:col>24</xdr:col>
      <xdr:colOff>62865</xdr:colOff>
      <xdr:row>79</xdr:row>
      <xdr:rowOff>41763</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90552"/>
          <a:ext cx="1270" cy="1295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45590</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901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41763</xdr:rowOff>
    </xdr:from>
    <xdr:to>
      <xdr:col>24</xdr:col>
      <xdr:colOff>152400</xdr:colOff>
      <xdr:row>79</xdr:row>
      <xdr:rowOff>41763</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86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64279</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65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117602</xdr:rowOff>
    </xdr:from>
    <xdr:to>
      <xdr:col>24</xdr:col>
      <xdr:colOff>152400</xdr:colOff>
      <xdr:row>71</xdr:row>
      <xdr:rowOff>117602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90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5265</xdr:rowOff>
    </xdr:from>
    <xdr:to>
      <xdr:col>24</xdr:col>
      <xdr:colOff>63500</xdr:colOff>
      <xdr:row>79</xdr:row>
      <xdr:rowOff>11322</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549815"/>
          <a:ext cx="838200" cy="6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34129</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2357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11252</xdr:rowOff>
    </xdr:from>
    <xdr:to>
      <xdr:col>24</xdr:col>
      <xdr:colOff>114300</xdr:colOff>
      <xdr:row>78</xdr:row>
      <xdr:rowOff>112852</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384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1093</xdr:rowOff>
    </xdr:from>
    <xdr:to>
      <xdr:col>19</xdr:col>
      <xdr:colOff>177800</xdr:colOff>
      <xdr:row>79</xdr:row>
      <xdr:rowOff>11322</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545643"/>
          <a:ext cx="889000" cy="10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21216</xdr:rowOff>
    </xdr:from>
    <xdr:to>
      <xdr:col>20</xdr:col>
      <xdr:colOff>38100</xdr:colOff>
      <xdr:row>78</xdr:row>
      <xdr:rowOff>122816</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394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139343</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169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958</xdr:rowOff>
    </xdr:from>
    <xdr:to>
      <xdr:col>15</xdr:col>
      <xdr:colOff>50800</xdr:colOff>
      <xdr:row>79</xdr:row>
      <xdr:rowOff>1093</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3545508"/>
          <a:ext cx="889000" cy="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20434</xdr:rowOff>
    </xdr:from>
    <xdr:to>
      <xdr:col>15</xdr:col>
      <xdr:colOff>101600</xdr:colOff>
      <xdr:row>78</xdr:row>
      <xdr:rowOff>122034</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393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138561</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168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163398</xdr:rowOff>
    </xdr:from>
    <xdr:to>
      <xdr:col>10</xdr:col>
      <xdr:colOff>114300</xdr:colOff>
      <xdr:row>79</xdr:row>
      <xdr:rowOff>958</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3536498"/>
          <a:ext cx="889000" cy="9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21349</xdr:rowOff>
    </xdr:from>
    <xdr:to>
      <xdr:col>10</xdr:col>
      <xdr:colOff>165100</xdr:colOff>
      <xdr:row>78</xdr:row>
      <xdr:rowOff>122949</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94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139476</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169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10776</xdr:rowOff>
    </xdr:from>
    <xdr:to>
      <xdr:col>6</xdr:col>
      <xdr:colOff>38100</xdr:colOff>
      <xdr:row>78</xdr:row>
      <xdr:rowOff>112376</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383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128903</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159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125915</xdr:rowOff>
    </xdr:from>
    <xdr:to>
      <xdr:col>24</xdr:col>
      <xdr:colOff>114300</xdr:colOff>
      <xdr:row>79</xdr:row>
      <xdr:rowOff>56065</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499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40842</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413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131972</xdr:rowOff>
    </xdr:from>
    <xdr:to>
      <xdr:col>20</xdr:col>
      <xdr:colOff>38100</xdr:colOff>
      <xdr:row>79</xdr:row>
      <xdr:rowOff>62122</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505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53249</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597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121743</xdr:rowOff>
    </xdr:from>
    <xdr:to>
      <xdr:col>15</xdr:col>
      <xdr:colOff>101600</xdr:colOff>
      <xdr:row>79</xdr:row>
      <xdr:rowOff>51893</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494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43020</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587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121608</xdr:rowOff>
    </xdr:from>
    <xdr:to>
      <xdr:col>10</xdr:col>
      <xdr:colOff>165100</xdr:colOff>
      <xdr:row>79</xdr:row>
      <xdr:rowOff>51758</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494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42885</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587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112598</xdr:rowOff>
    </xdr:from>
    <xdr:to>
      <xdr:col>6</xdr:col>
      <xdr:colOff>38100</xdr:colOff>
      <xdr:row>79</xdr:row>
      <xdr:rowOff>42748</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485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33875</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578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44628</xdr:rowOff>
    </xdr:from>
    <xdr:to>
      <xdr:col>24</xdr:col>
      <xdr:colOff>62865</xdr:colOff>
      <xdr:row>98</xdr:row>
      <xdr:rowOff>25929</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646578"/>
          <a:ext cx="1270" cy="1181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29756</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831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25929</xdr:rowOff>
    </xdr:from>
    <xdr:to>
      <xdr:col>24</xdr:col>
      <xdr:colOff>152400</xdr:colOff>
      <xdr:row>98</xdr:row>
      <xdr:rowOff>25929</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828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162755</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421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268,306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44628</xdr:rowOff>
    </xdr:from>
    <xdr:to>
      <xdr:col>24</xdr:col>
      <xdr:colOff>152400</xdr:colOff>
      <xdr:row>91</xdr:row>
      <xdr:rowOff>44628</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646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37274</xdr:rowOff>
    </xdr:from>
    <xdr:to>
      <xdr:col>24</xdr:col>
      <xdr:colOff>63500</xdr:colOff>
      <xdr:row>97</xdr:row>
      <xdr:rowOff>109694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667924"/>
          <a:ext cx="838200" cy="72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137811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2541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114934</xdr:rowOff>
    </xdr:from>
    <xdr:to>
      <xdr:col>24</xdr:col>
      <xdr:colOff>114300</xdr:colOff>
      <xdr:row>96</xdr:row>
      <xdr:rowOff>45084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40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109694</xdr:rowOff>
    </xdr:from>
    <xdr:to>
      <xdr:col>19</xdr:col>
      <xdr:colOff>177800</xdr:colOff>
      <xdr:row>97</xdr:row>
      <xdr:rowOff>147081</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740344"/>
          <a:ext cx="889000" cy="37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150394</xdr:rowOff>
    </xdr:from>
    <xdr:to>
      <xdr:col>20</xdr:col>
      <xdr:colOff>38100</xdr:colOff>
      <xdr:row>96</xdr:row>
      <xdr:rowOff>80544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438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97071</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213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69134</xdr:rowOff>
    </xdr:from>
    <xdr:to>
      <xdr:col>15</xdr:col>
      <xdr:colOff>50800</xdr:colOff>
      <xdr:row>97</xdr:row>
      <xdr:rowOff>147081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699784"/>
          <a:ext cx="889000" cy="77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62480</xdr:rowOff>
    </xdr:from>
    <xdr:to>
      <xdr:col>15</xdr:col>
      <xdr:colOff>101600</xdr:colOff>
      <xdr:row>96</xdr:row>
      <xdr:rowOff>164080</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52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9157</xdr:rowOff>
    </xdr:from>
    <xdr:ext cx="599010"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08795" y="16296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69134</xdr:rowOff>
    </xdr:from>
    <xdr:to>
      <xdr:col>10</xdr:col>
      <xdr:colOff>114300</xdr:colOff>
      <xdr:row>98</xdr:row>
      <xdr:rowOff>51298</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699784"/>
          <a:ext cx="889000" cy="153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161765</xdr:rowOff>
    </xdr:from>
    <xdr:to>
      <xdr:col>10</xdr:col>
      <xdr:colOff>165100</xdr:colOff>
      <xdr:row>96</xdr:row>
      <xdr:rowOff>91915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44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108442</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6224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113340</xdr:rowOff>
    </xdr:from>
    <xdr:to>
      <xdr:col>6</xdr:col>
      <xdr:colOff>38100</xdr:colOff>
      <xdr:row>97</xdr:row>
      <xdr:rowOff>43490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57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60017</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30795" y="16347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157924</xdr:rowOff>
    </xdr:from>
    <xdr:to>
      <xdr:col>24</xdr:col>
      <xdr:colOff>114300</xdr:colOff>
      <xdr:row>97</xdr:row>
      <xdr:rowOff>88074</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617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136351</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595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58894</xdr:rowOff>
    </xdr:from>
    <xdr:to>
      <xdr:col>20</xdr:col>
      <xdr:colOff>38100</xdr:colOff>
      <xdr:row>97</xdr:row>
      <xdr:rowOff>160494</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689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151621</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497795" y="16782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96281</xdr:rowOff>
    </xdr:from>
    <xdr:to>
      <xdr:col>15</xdr:col>
      <xdr:colOff>101600</xdr:colOff>
      <xdr:row>98</xdr:row>
      <xdr:rowOff>26431</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726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17558</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819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18334</xdr:rowOff>
    </xdr:from>
    <xdr:to>
      <xdr:col>10</xdr:col>
      <xdr:colOff>165100</xdr:colOff>
      <xdr:row>97</xdr:row>
      <xdr:rowOff>119934</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64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111061</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6741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498</xdr:rowOff>
    </xdr:from>
    <xdr:to>
      <xdr:col>6</xdr:col>
      <xdr:colOff>38100</xdr:colOff>
      <xdr:row>98</xdr:row>
      <xdr:rowOff>102098</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802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93225</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895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90185</xdr:rowOff>
    </xdr:from>
    <xdr:to>
      <xdr:col>54</xdr:col>
      <xdr:colOff>189865</xdr:colOff>
      <xdr:row>38</xdr:row>
      <xdr:rowOff>58813</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405135"/>
          <a:ext cx="1270" cy="1168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62640</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77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58813</xdr:rowOff>
    </xdr:from>
    <xdr:to>
      <xdr:col>55</xdr:col>
      <xdr:colOff>88900</xdr:colOff>
      <xdr:row>38</xdr:row>
      <xdr:rowOff>58813</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73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36862</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180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90185</xdr:rowOff>
    </xdr:from>
    <xdr:to>
      <xdr:col>55</xdr:col>
      <xdr:colOff>88900</xdr:colOff>
      <xdr:row>31</xdr:row>
      <xdr:rowOff>90185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405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123580</xdr:rowOff>
    </xdr:from>
    <xdr:to>
      <xdr:col>55</xdr:col>
      <xdr:colOff>0</xdr:colOff>
      <xdr:row>37</xdr:row>
      <xdr:rowOff>131219</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467230"/>
          <a:ext cx="838200" cy="7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15178</xdr:rowOff>
    </xdr:from>
    <xdr:ext cx="534377"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1873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163751</xdr:rowOff>
    </xdr:from>
    <xdr:to>
      <xdr:col>55</xdr:col>
      <xdr:colOff>50800</xdr:colOff>
      <xdr:row>37</xdr:row>
      <xdr:rowOff>93901</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33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27431</xdr:rowOff>
    </xdr:from>
    <xdr:to>
      <xdr:col>50</xdr:col>
      <xdr:colOff>114300</xdr:colOff>
      <xdr:row>37</xdr:row>
      <xdr:rowOff>131219</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371081"/>
          <a:ext cx="889000" cy="10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167234</xdr:rowOff>
    </xdr:from>
    <xdr:to>
      <xdr:col>50</xdr:col>
      <xdr:colOff>165100</xdr:colOff>
      <xdr:row>37</xdr:row>
      <xdr:rowOff>97384</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339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113911</xdr:rowOff>
    </xdr:from>
    <xdr:ext cx="534377"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72111" y="6114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109929</xdr:rowOff>
    </xdr:from>
    <xdr:to>
      <xdr:col>45</xdr:col>
      <xdr:colOff>177800</xdr:colOff>
      <xdr:row>37</xdr:row>
      <xdr:rowOff>27431</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7861300" y="6282129"/>
          <a:ext cx="889000" cy="88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162525</xdr:rowOff>
    </xdr:from>
    <xdr:to>
      <xdr:col>46</xdr:col>
      <xdr:colOff>38100</xdr:colOff>
      <xdr:row>37</xdr:row>
      <xdr:rowOff>92675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334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83802</xdr:rowOff>
    </xdr:from>
    <xdr:ext cx="534377"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83111" y="6427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43257</xdr:rowOff>
    </xdr:from>
    <xdr:to>
      <xdr:col>41</xdr:col>
      <xdr:colOff>50800</xdr:colOff>
      <xdr:row>36</xdr:row>
      <xdr:rowOff>109929</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044007"/>
          <a:ext cx="889000" cy="238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6040</xdr:rowOff>
    </xdr:from>
    <xdr:to>
      <xdr:col>41</xdr:col>
      <xdr:colOff>101600</xdr:colOff>
      <xdr:row>37</xdr:row>
      <xdr:rowOff>107640</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49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98767</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94111" y="6442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118401</xdr:rowOff>
    </xdr:from>
    <xdr:to>
      <xdr:col>36</xdr:col>
      <xdr:colOff>165100</xdr:colOff>
      <xdr:row>35</xdr:row>
      <xdr:rowOff>48551</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947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65078</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722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72780</xdr:rowOff>
    </xdr:from>
    <xdr:to>
      <xdr:col>55</xdr:col>
      <xdr:colOff>50800</xdr:colOff>
      <xdr:row>38</xdr:row>
      <xdr:rowOff>2930</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416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159157</xdr:rowOff>
    </xdr:from>
    <xdr:ext cx="534377"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331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80419</xdr:rowOff>
    </xdr:from>
    <xdr:to>
      <xdr:col>50</xdr:col>
      <xdr:colOff>165100</xdr:colOff>
      <xdr:row>38</xdr:row>
      <xdr:rowOff>10569</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424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1696</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72111" y="6516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148081</xdr:rowOff>
    </xdr:from>
    <xdr:to>
      <xdr:col>46</xdr:col>
      <xdr:colOff>38100</xdr:colOff>
      <xdr:row>37</xdr:row>
      <xdr:rowOff>78231</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320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94758</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83111" y="6095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59129</xdr:rowOff>
    </xdr:from>
    <xdr:to>
      <xdr:col>41</xdr:col>
      <xdr:colOff>101600</xdr:colOff>
      <xdr:row>36</xdr:row>
      <xdr:rowOff>160729</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231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5806</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6006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163907</xdr:rowOff>
    </xdr:from>
    <xdr:to>
      <xdr:col>36</xdr:col>
      <xdr:colOff>165100</xdr:colOff>
      <xdr:row>35</xdr:row>
      <xdr:rowOff>94057</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5993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85184</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085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105634</xdr:rowOff>
    </xdr:from>
    <xdr:to>
      <xdr:col>54</xdr:col>
      <xdr:colOff>189865</xdr:colOff>
      <xdr:row>58</xdr:row>
      <xdr:rowOff>88420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678134"/>
          <a:ext cx="1270" cy="1354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92247</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36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88420</xdr:rowOff>
    </xdr:from>
    <xdr:to>
      <xdr:col>55</xdr:col>
      <xdr:colOff>88900</xdr:colOff>
      <xdr:row>58</xdr:row>
      <xdr:rowOff>88420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32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52311</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453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105634</xdr:rowOff>
    </xdr:from>
    <xdr:to>
      <xdr:col>55</xdr:col>
      <xdr:colOff>88900</xdr:colOff>
      <xdr:row>50</xdr:row>
      <xdr:rowOff>105634</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678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38700</xdr:rowOff>
    </xdr:from>
    <xdr:to>
      <xdr:col>55</xdr:col>
      <xdr:colOff>0</xdr:colOff>
      <xdr:row>57</xdr:row>
      <xdr:rowOff>98346</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9639300" y="9811350"/>
          <a:ext cx="838200" cy="59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75375</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5051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52498</xdr:rowOff>
    </xdr:from>
    <xdr:to>
      <xdr:col>55</xdr:col>
      <xdr:colOff>50800</xdr:colOff>
      <xdr:row>56</xdr:row>
      <xdr:rowOff>154098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53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98346</xdr:rowOff>
    </xdr:from>
    <xdr:to>
      <xdr:col>50</xdr:col>
      <xdr:colOff>114300</xdr:colOff>
      <xdr:row>57</xdr:row>
      <xdr:rowOff>130428</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8750300" y="9870996"/>
          <a:ext cx="889000" cy="32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103306</xdr:rowOff>
    </xdr:from>
    <xdr:to>
      <xdr:col>50</xdr:col>
      <xdr:colOff>165100</xdr:colOff>
      <xdr:row>57</xdr:row>
      <xdr:rowOff>33456</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704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49983</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479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81741</xdr:rowOff>
    </xdr:from>
    <xdr:to>
      <xdr:col>45</xdr:col>
      <xdr:colOff>177800</xdr:colOff>
      <xdr:row>57</xdr:row>
      <xdr:rowOff>130428</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7861300" y="9854391"/>
          <a:ext cx="889000" cy="4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88927</xdr:rowOff>
    </xdr:from>
    <xdr:to>
      <xdr:col>46</xdr:col>
      <xdr:colOff>38100</xdr:colOff>
      <xdr:row>57</xdr:row>
      <xdr:rowOff>19077</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69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35604</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46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6060</xdr:rowOff>
    </xdr:from>
    <xdr:to>
      <xdr:col>41</xdr:col>
      <xdr:colOff>50800</xdr:colOff>
      <xdr:row>57</xdr:row>
      <xdr:rowOff>81741</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6972300" y="9778710"/>
          <a:ext cx="889000" cy="75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105912</xdr:rowOff>
    </xdr:from>
    <xdr:to>
      <xdr:col>41</xdr:col>
      <xdr:colOff>101600</xdr:colOff>
      <xdr:row>57</xdr:row>
      <xdr:rowOff>36062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707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52589</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482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43354</xdr:rowOff>
    </xdr:from>
    <xdr:to>
      <xdr:col>36</xdr:col>
      <xdr:colOff>165100</xdr:colOff>
      <xdr:row>56</xdr:row>
      <xdr:rowOff>144954</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644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161481</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5111" y="9419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159350</xdr:rowOff>
    </xdr:from>
    <xdr:to>
      <xdr:col>55</xdr:col>
      <xdr:colOff>50800</xdr:colOff>
      <xdr:row>57</xdr:row>
      <xdr:rowOff>89500</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76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137777</xdr:rowOff>
    </xdr:from>
    <xdr:ext cx="534377"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738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47546</xdr:rowOff>
    </xdr:from>
    <xdr:to>
      <xdr:col>50</xdr:col>
      <xdr:colOff>165100</xdr:colOff>
      <xdr:row>57</xdr:row>
      <xdr:rowOff>149146</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820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140273</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2111" y="991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79628</xdr:rowOff>
    </xdr:from>
    <xdr:to>
      <xdr:col>46</xdr:col>
      <xdr:colOff>38100</xdr:colOff>
      <xdr:row>58</xdr:row>
      <xdr:rowOff>9778</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852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905</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9945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30941</xdr:rowOff>
    </xdr:from>
    <xdr:to>
      <xdr:col>41</xdr:col>
      <xdr:colOff>101600</xdr:colOff>
      <xdr:row>57</xdr:row>
      <xdr:rowOff>132541</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803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123668</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9896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126710</xdr:rowOff>
    </xdr:from>
    <xdr:to>
      <xdr:col>36</xdr:col>
      <xdr:colOff>165100</xdr:colOff>
      <xdr:row>57</xdr:row>
      <xdr:rowOff>56860</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727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47987</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9820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1" name="普通建設事業費 （ うち新規整備　）グラフ枠">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21737</xdr:rowOff>
    </xdr:from>
    <xdr:to>
      <xdr:col>54</xdr:col>
      <xdr:colOff>189865</xdr:colOff>
      <xdr:row>78</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flipV="1">
          <a:off x="10475595" y="12194687"/>
          <a:ext cx="1270" cy="1203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3" name="普通建設事業費 （ うち新規整備　）最小値テキスト">
          <a:extLst>
            <a:ext uri="{FF2B5EF4-FFF2-40B4-BE49-F238E27FC236}">
              <a16:creationId xmlns:a16="http://schemas.microsoft.com/office/drawing/2014/main" id="{00000000-0008-0000-0600-000089010000}"/>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139864</xdr:rowOff>
    </xdr:from>
    <xdr:ext cx="599010" cy="259045"/>
    <xdr:sp macro="" textlink="">
      <xdr:nvSpPr>
        <xdr:cNvPr id="395" name="普通建設事業費 （ うち新規整備　）最大値テキスト">
          <a:extLst>
            <a:ext uri="{FF2B5EF4-FFF2-40B4-BE49-F238E27FC236}">
              <a16:creationId xmlns:a16="http://schemas.microsoft.com/office/drawing/2014/main" id="{00000000-0008-0000-0600-00008B010000}"/>
            </a:ext>
          </a:extLst>
        </xdr:cNvPr>
        <xdr:cNvSpPr txBox="1"/>
      </xdr:nvSpPr>
      <xdr:spPr>
        <a:xfrm>
          <a:off x="10528300" y="11969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21737</xdr:rowOff>
    </xdr:from>
    <xdr:to>
      <xdr:col>55</xdr:col>
      <xdr:colOff>88900</xdr:colOff>
      <xdr:row>71</xdr:row>
      <xdr:rowOff>21737</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219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126727</xdr:rowOff>
    </xdr:from>
    <xdr:to>
      <xdr:col>55</xdr:col>
      <xdr:colOff>0</xdr:colOff>
      <xdr:row>78</xdr:row>
      <xdr:rowOff>11119</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9639300" y="13328377"/>
          <a:ext cx="838200" cy="55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26063</xdr:rowOff>
    </xdr:from>
    <xdr:ext cx="534377" cy="259045"/>
    <xdr:sp macro="" textlink="">
      <xdr:nvSpPr>
        <xdr:cNvPr id="398" name="普通建設事業費 （ うち新規整備　）平均値テキスト">
          <a:extLst>
            <a:ext uri="{FF2B5EF4-FFF2-40B4-BE49-F238E27FC236}">
              <a16:creationId xmlns:a16="http://schemas.microsoft.com/office/drawing/2014/main" id="{00000000-0008-0000-0600-00008E010000}"/>
            </a:ext>
          </a:extLst>
        </xdr:cNvPr>
        <xdr:cNvSpPr txBox="1"/>
      </xdr:nvSpPr>
      <xdr:spPr>
        <a:xfrm>
          <a:off x="10528300" y="130562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3186</xdr:rowOff>
    </xdr:from>
    <xdr:to>
      <xdr:col>55</xdr:col>
      <xdr:colOff>50800</xdr:colOff>
      <xdr:row>77</xdr:row>
      <xdr:rowOff>104786</xdr:rowOff>
    </xdr:to>
    <xdr:sp macro="" textlink="">
      <xdr:nvSpPr>
        <xdr:cNvPr id="399" name="フローチャート: 判断 398">
          <a:extLst>
            <a:ext uri="{FF2B5EF4-FFF2-40B4-BE49-F238E27FC236}">
              <a16:creationId xmlns:a16="http://schemas.microsoft.com/office/drawing/2014/main" id="{00000000-0008-0000-0600-00008F010000}"/>
            </a:ext>
          </a:extLst>
        </xdr:cNvPr>
        <xdr:cNvSpPr/>
      </xdr:nvSpPr>
      <xdr:spPr>
        <a:xfrm>
          <a:off x="10426700" y="1320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126727</xdr:rowOff>
    </xdr:from>
    <xdr:to>
      <xdr:col>50</xdr:col>
      <xdr:colOff>114300</xdr:colOff>
      <xdr:row>77</xdr:row>
      <xdr:rowOff>143038</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flipV="1">
          <a:off x="8750300" y="13328377"/>
          <a:ext cx="889000" cy="16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30459</xdr:rowOff>
    </xdr:from>
    <xdr:to>
      <xdr:col>50</xdr:col>
      <xdr:colOff>165100</xdr:colOff>
      <xdr:row>77</xdr:row>
      <xdr:rowOff>132059</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9588500" y="13232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148586</xdr:rowOff>
    </xdr:from>
    <xdr:ext cx="534377"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9372111" y="13007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101416</xdr:rowOff>
    </xdr:from>
    <xdr:to>
      <xdr:col>45</xdr:col>
      <xdr:colOff>177800</xdr:colOff>
      <xdr:row>77</xdr:row>
      <xdr:rowOff>143038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7861300" y="13303066"/>
          <a:ext cx="889000" cy="41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48620</xdr:rowOff>
    </xdr:from>
    <xdr:to>
      <xdr:col>46</xdr:col>
      <xdr:colOff>38100</xdr:colOff>
      <xdr:row>77</xdr:row>
      <xdr:rowOff>150220</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8699500" y="13250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166747</xdr:rowOff>
    </xdr:from>
    <xdr:ext cx="534377"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8483111" y="13025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20303</xdr:rowOff>
    </xdr:from>
    <xdr:to>
      <xdr:col>41</xdr:col>
      <xdr:colOff>50800</xdr:colOff>
      <xdr:row>77</xdr:row>
      <xdr:rowOff>101416</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6972300" y="13221953"/>
          <a:ext cx="889000" cy="81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41025</xdr:rowOff>
    </xdr:from>
    <xdr:to>
      <xdr:col>41</xdr:col>
      <xdr:colOff>101600</xdr:colOff>
      <xdr:row>77</xdr:row>
      <xdr:rowOff>142625</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7810500" y="13242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159152</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7594111" y="13017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40689</xdr:rowOff>
    </xdr:from>
    <xdr:to>
      <xdr:col>36</xdr:col>
      <xdr:colOff>165100</xdr:colOff>
      <xdr:row>77</xdr:row>
      <xdr:rowOff>142289</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6921500" y="1324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133416</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6705111" y="13335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131769</xdr:rowOff>
    </xdr:from>
    <xdr:to>
      <xdr:col>55</xdr:col>
      <xdr:colOff>50800</xdr:colOff>
      <xdr:row>78</xdr:row>
      <xdr:rowOff>61919</xdr:rowOff>
    </xdr:to>
    <xdr:sp macro="" textlink="">
      <xdr:nvSpPr>
        <xdr:cNvPr id="416" name="楕円 415">
          <a:extLst>
            <a:ext uri="{FF2B5EF4-FFF2-40B4-BE49-F238E27FC236}">
              <a16:creationId xmlns:a16="http://schemas.microsoft.com/office/drawing/2014/main" id="{00000000-0008-0000-0600-0000A0010000}"/>
            </a:ext>
          </a:extLst>
        </xdr:cNvPr>
        <xdr:cNvSpPr/>
      </xdr:nvSpPr>
      <xdr:spPr>
        <a:xfrm>
          <a:off x="10426700" y="13333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46696</xdr:rowOff>
    </xdr:from>
    <xdr:ext cx="469744" cy="259045"/>
    <xdr:sp macro="" textlink="">
      <xdr:nvSpPr>
        <xdr:cNvPr id="417" name="普通建設事業費 （ うち新規整備　）該当値テキスト">
          <a:extLst>
            <a:ext uri="{FF2B5EF4-FFF2-40B4-BE49-F238E27FC236}">
              <a16:creationId xmlns:a16="http://schemas.microsoft.com/office/drawing/2014/main" id="{00000000-0008-0000-0600-0000A1010000}"/>
            </a:ext>
          </a:extLst>
        </xdr:cNvPr>
        <xdr:cNvSpPr txBox="1"/>
      </xdr:nvSpPr>
      <xdr:spPr>
        <a:xfrm>
          <a:off x="10528300" y="13248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75927</xdr:rowOff>
    </xdr:from>
    <xdr:to>
      <xdr:col>50</xdr:col>
      <xdr:colOff>165100</xdr:colOff>
      <xdr:row>78</xdr:row>
      <xdr:rowOff>6077</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9588500" y="13277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168654</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372111" y="13370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92238</xdr:rowOff>
    </xdr:from>
    <xdr:to>
      <xdr:col>46</xdr:col>
      <xdr:colOff>38100</xdr:colOff>
      <xdr:row>78</xdr:row>
      <xdr:rowOff>22388</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8699500" y="13293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13515</xdr:rowOff>
    </xdr:from>
    <xdr:ext cx="469744"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515428" y="13386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50616</xdr:rowOff>
    </xdr:from>
    <xdr:to>
      <xdr:col>41</xdr:col>
      <xdr:colOff>101600</xdr:colOff>
      <xdr:row>77</xdr:row>
      <xdr:rowOff>152216</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7810500" y="13252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143343</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594111" y="13344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140953</xdr:rowOff>
    </xdr:from>
    <xdr:to>
      <xdr:col>36</xdr:col>
      <xdr:colOff>165100</xdr:colOff>
      <xdr:row>77</xdr:row>
      <xdr:rowOff>71103</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6921500" y="13171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87629</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05111" y="12946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6" name="正方形/長方形 425">
          <a:extLst>
            <a:ext uri="{FF2B5EF4-FFF2-40B4-BE49-F238E27FC236}">
              <a16:creationId xmlns:a16="http://schemas.microsoft.com/office/drawing/2014/main" id="{00000000-0008-0000-0600-0000A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7" name="正方形/長方形 426">
          <a:extLst>
            <a:ext uri="{FF2B5EF4-FFF2-40B4-BE49-F238E27FC236}">
              <a16:creationId xmlns:a16="http://schemas.microsoft.com/office/drawing/2014/main" id="{00000000-0008-0000-0600-0000A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5" name="直線コネクタ 434">
          <a:extLst>
            <a:ext uri="{FF2B5EF4-FFF2-40B4-BE49-F238E27FC236}">
              <a16:creationId xmlns:a16="http://schemas.microsoft.com/office/drawing/2014/main" id="{00000000-0008-0000-0600-0000B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36" name="直線コネクタ 435">
          <a:extLst>
            <a:ext uri="{FF2B5EF4-FFF2-40B4-BE49-F238E27FC236}">
              <a16:creationId xmlns:a16="http://schemas.microsoft.com/office/drawing/2014/main" id="{00000000-0008-0000-0600-0000B4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4" name="普通建設事業費 （ うち更新整備　）グラフ枠">
          <a:extLst>
            <a:ext uri="{FF2B5EF4-FFF2-40B4-BE49-F238E27FC236}">
              <a16:creationId xmlns:a16="http://schemas.microsoft.com/office/drawing/2014/main" id="{00000000-0008-0000-0600-0000B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104158</xdr:rowOff>
    </xdr:from>
    <xdr:to>
      <xdr:col>54</xdr:col>
      <xdr:colOff>189865</xdr:colOff>
      <xdr:row>98</xdr:row>
      <xdr:rowOff>15370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flipV="1">
          <a:off x="10475595" y="15534658"/>
          <a:ext cx="1270" cy="128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19197</xdr:rowOff>
    </xdr:from>
    <xdr:ext cx="469744" cy="259045"/>
    <xdr:sp macro="" textlink="">
      <xdr:nvSpPr>
        <xdr:cNvPr id="446" name="普通建設事業費 （ うち更新整備　）最小値テキスト">
          <a:extLst>
            <a:ext uri="{FF2B5EF4-FFF2-40B4-BE49-F238E27FC236}">
              <a16:creationId xmlns:a16="http://schemas.microsoft.com/office/drawing/2014/main" id="{00000000-0008-0000-0600-0000BE010000}"/>
            </a:ext>
          </a:extLst>
        </xdr:cNvPr>
        <xdr:cNvSpPr txBox="1"/>
      </xdr:nvSpPr>
      <xdr:spPr>
        <a:xfrm>
          <a:off x="10528300" y="1682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15370</xdr:rowOff>
    </xdr:from>
    <xdr:to>
      <xdr:col>55</xdr:col>
      <xdr:colOff>88900</xdr:colOff>
      <xdr:row>98</xdr:row>
      <xdr:rowOff>15370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10388600" y="16817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50835</xdr:rowOff>
    </xdr:from>
    <xdr:ext cx="599010" cy="259045"/>
    <xdr:sp macro="" textlink="">
      <xdr:nvSpPr>
        <xdr:cNvPr id="448" name="普通建設事業費 （ うち更新整備　）最大値テキスト">
          <a:extLst>
            <a:ext uri="{FF2B5EF4-FFF2-40B4-BE49-F238E27FC236}">
              <a16:creationId xmlns:a16="http://schemas.microsoft.com/office/drawing/2014/main" id="{00000000-0008-0000-0600-0000C0010000}"/>
            </a:ext>
          </a:extLst>
        </xdr:cNvPr>
        <xdr:cNvSpPr txBox="1"/>
      </xdr:nvSpPr>
      <xdr:spPr>
        <a:xfrm>
          <a:off x="10528300" y="15309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104158</xdr:rowOff>
    </xdr:from>
    <xdr:to>
      <xdr:col>55</xdr:col>
      <xdr:colOff>88900</xdr:colOff>
      <xdr:row>90</xdr:row>
      <xdr:rowOff>104158</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10388600" y="15534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55683</xdr:rowOff>
    </xdr:from>
    <xdr:to>
      <xdr:col>55</xdr:col>
      <xdr:colOff>0</xdr:colOff>
      <xdr:row>97</xdr:row>
      <xdr:rowOff>9272</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flipV="1">
          <a:off x="9639300" y="16514883"/>
          <a:ext cx="838200" cy="125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22265</xdr:rowOff>
    </xdr:from>
    <xdr:ext cx="534377" cy="259045"/>
    <xdr:sp macro="" textlink="">
      <xdr:nvSpPr>
        <xdr:cNvPr id="451" name="普通建設事業費 （ うち更新整備　）平均値テキスト">
          <a:extLst>
            <a:ext uri="{FF2B5EF4-FFF2-40B4-BE49-F238E27FC236}">
              <a16:creationId xmlns:a16="http://schemas.microsoft.com/office/drawing/2014/main" id="{00000000-0008-0000-0600-0000C3010000}"/>
            </a:ext>
          </a:extLst>
        </xdr:cNvPr>
        <xdr:cNvSpPr txBox="1"/>
      </xdr:nvSpPr>
      <xdr:spPr>
        <a:xfrm>
          <a:off x="10528300" y="164814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43838</xdr:rowOff>
    </xdr:from>
    <xdr:to>
      <xdr:col>55</xdr:col>
      <xdr:colOff>50800</xdr:colOff>
      <xdr:row>96</xdr:row>
      <xdr:rowOff>145438</xdr:rowOff>
    </xdr:to>
    <xdr:sp macro="" textlink="">
      <xdr:nvSpPr>
        <xdr:cNvPr id="452" name="フローチャート: 判断 451">
          <a:extLst>
            <a:ext uri="{FF2B5EF4-FFF2-40B4-BE49-F238E27FC236}">
              <a16:creationId xmlns:a16="http://schemas.microsoft.com/office/drawing/2014/main" id="{00000000-0008-0000-0600-0000C4010000}"/>
            </a:ext>
          </a:extLst>
        </xdr:cNvPr>
        <xdr:cNvSpPr/>
      </xdr:nvSpPr>
      <xdr:spPr>
        <a:xfrm>
          <a:off x="10426700" y="16503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9272</xdr:rowOff>
    </xdr:from>
    <xdr:to>
      <xdr:col>50</xdr:col>
      <xdr:colOff>114300</xdr:colOff>
      <xdr:row>97</xdr:row>
      <xdr:rowOff>46974</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flipV="1">
          <a:off x="8750300" y="16639922"/>
          <a:ext cx="889000" cy="37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73636</xdr:rowOff>
    </xdr:from>
    <xdr:to>
      <xdr:col>50</xdr:col>
      <xdr:colOff>165100</xdr:colOff>
      <xdr:row>97</xdr:row>
      <xdr:rowOff>3786</xdr:rowOff>
    </xdr:to>
    <xdr:sp macro="" textlink="">
      <xdr:nvSpPr>
        <xdr:cNvPr id="454" name="フローチャート: 判断 453">
          <a:extLst>
            <a:ext uri="{FF2B5EF4-FFF2-40B4-BE49-F238E27FC236}">
              <a16:creationId xmlns:a16="http://schemas.microsoft.com/office/drawing/2014/main" id="{00000000-0008-0000-0600-0000C6010000}"/>
            </a:ext>
          </a:extLst>
        </xdr:cNvPr>
        <xdr:cNvSpPr/>
      </xdr:nvSpPr>
      <xdr:spPr>
        <a:xfrm>
          <a:off x="9588500" y="1653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20313</xdr:rowOff>
    </xdr:from>
    <xdr:ext cx="534377"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9372111" y="16308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46974</xdr:rowOff>
    </xdr:from>
    <xdr:to>
      <xdr:col>45</xdr:col>
      <xdr:colOff>177800</xdr:colOff>
      <xdr:row>97</xdr:row>
      <xdr:rowOff>54273</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7861300" y="16677624"/>
          <a:ext cx="889000" cy="7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44031</xdr:rowOff>
    </xdr:from>
    <xdr:to>
      <xdr:col>46</xdr:col>
      <xdr:colOff>38100</xdr:colOff>
      <xdr:row>96</xdr:row>
      <xdr:rowOff>145631</xdr:rowOff>
    </xdr:to>
    <xdr:sp macro="" textlink="">
      <xdr:nvSpPr>
        <xdr:cNvPr id="457" name="フローチャート: 判断 456">
          <a:extLst>
            <a:ext uri="{FF2B5EF4-FFF2-40B4-BE49-F238E27FC236}">
              <a16:creationId xmlns:a16="http://schemas.microsoft.com/office/drawing/2014/main" id="{00000000-0008-0000-0600-0000C9010000}"/>
            </a:ext>
          </a:extLst>
        </xdr:cNvPr>
        <xdr:cNvSpPr/>
      </xdr:nvSpPr>
      <xdr:spPr>
        <a:xfrm>
          <a:off x="8699500" y="16503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162158</xdr:rowOff>
    </xdr:from>
    <xdr:ext cx="534377"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8483111" y="16278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38733</xdr:rowOff>
    </xdr:from>
    <xdr:to>
      <xdr:col>41</xdr:col>
      <xdr:colOff>50800</xdr:colOff>
      <xdr:row>97</xdr:row>
      <xdr:rowOff>54273</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972300" y="16669383"/>
          <a:ext cx="889000" cy="15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64160</xdr:rowOff>
    </xdr:from>
    <xdr:to>
      <xdr:col>41</xdr:col>
      <xdr:colOff>101600</xdr:colOff>
      <xdr:row>96</xdr:row>
      <xdr:rowOff>165760</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7810500" y="1652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10837</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7594111" y="1629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164675</xdr:rowOff>
    </xdr:from>
    <xdr:to>
      <xdr:col>36</xdr:col>
      <xdr:colOff>165100</xdr:colOff>
      <xdr:row>96</xdr:row>
      <xdr:rowOff>94825</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6921500" y="1645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111352</xdr:rowOff>
    </xdr:from>
    <xdr:ext cx="534377"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705111" y="16227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4883</xdr:rowOff>
    </xdr:from>
    <xdr:to>
      <xdr:col>55</xdr:col>
      <xdr:colOff>50800</xdr:colOff>
      <xdr:row>96</xdr:row>
      <xdr:rowOff>106483</xdr:rowOff>
    </xdr:to>
    <xdr:sp macro="" textlink="">
      <xdr:nvSpPr>
        <xdr:cNvPr id="469" name="楕円 468">
          <a:extLst>
            <a:ext uri="{FF2B5EF4-FFF2-40B4-BE49-F238E27FC236}">
              <a16:creationId xmlns:a16="http://schemas.microsoft.com/office/drawing/2014/main" id="{00000000-0008-0000-0600-0000D5010000}"/>
            </a:ext>
          </a:extLst>
        </xdr:cNvPr>
        <xdr:cNvSpPr/>
      </xdr:nvSpPr>
      <xdr:spPr>
        <a:xfrm>
          <a:off x="10426700" y="16464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27760</xdr:rowOff>
    </xdr:from>
    <xdr:ext cx="534377" cy="259045"/>
    <xdr:sp macro="" textlink="">
      <xdr:nvSpPr>
        <xdr:cNvPr id="470" name="普通建設事業費 （ うち更新整備　）該当値テキスト">
          <a:extLst>
            <a:ext uri="{FF2B5EF4-FFF2-40B4-BE49-F238E27FC236}">
              <a16:creationId xmlns:a16="http://schemas.microsoft.com/office/drawing/2014/main" id="{00000000-0008-0000-0600-0000D6010000}"/>
            </a:ext>
          </a:extLst>
        </xdr:cNvPr>
        <xdr:cNvSpPr txBox="1"/>
      </xdr:nvSpPr>
      <xdr:spPr>
        <a:xfrm>
          <a:off x="10528300" y="16315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129922</xdr:rowOff>
    </xdr:from>
    <xdr:to>
      <xdr:col>50</xdr:col>
      <xdr:colOff>165100</xdr:colOff>
      <xdr:row>97</xdr:row>
      <xdr:rowOff>60072</xdr:rowOff>
    </xdr:to>
    <xdr:sp macro="" textlink="">
      <xdr:nvSpPr>
        <xdr:cNvPr id="471" name="楕円 470">
          <a:extLst>
            <a:ext uri="{FF2B5EF4-FFF2-40B4-BE49-F238E27FC236}">
              <a16:creationId xmlns:a16="http://schemas.microsoft.com/office/drawing/2014/main" id="{00000000-0008-0000-0600-0000D7010000}"/>
            </a:ext>
          </a:extLst>
        </xdr:cNvPr>
        <xdr:cNvSpPr/>
      </xdr:nvSpPr>
      <xdr:spPr>
        <a:xfrm>
          <a:off x="9588500" y="1658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51199</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372111" y="16681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167624</xdr:rowOff>
    </xdr:from>
    <xdr:to>
      <xdr:col>46</xdr:col>
      <xdr:colOff>38100</xdr:colOff>
      <xdr:row>97</xdr:row>
      <xdr:rowOff>97774</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8699500" y="1662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88901</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719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3473</xdr:rowOff>
    </xdr:from>
    <xdr:to>
      <xdr:col>41</xdr:col>
      <xdr:colOff>101600</xdr:colOff>
      <xdr:row>97</xdr:row>
      <xdr:rowOff>105073</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7810500" y="16634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96200</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94111" y="16726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159383</xdr:rowOff>
    </xdr:from>
    <xdr:to>
      <xdr:col>36</xdr:col>
      <xdr:colOff>165100</xdr:colOff>
      <xdr:row>97</xdr:row>
      <xdr:rowOff>89533</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6921500" y="16618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80660</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05111" y="16711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79" name="正方形/長方形 478">
          <a:extLst>
            <a:ext uri="{FF2B5EF4-FFF2-40B4-BE49-F238E27FC236}">
              <a16:creationId xmlns:a16="http://schemas.microsoft.com/office/drawing/2014/main" id="{00000000-0008-0000-0600-0000D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0" name="正方形/長方形 479">
          <a:extLst>
            <a:ext uri="{FF2B5EF4-FFF2-40B4-BE49-F238E27FC236}">
              <a16:creationId xmlns:a16="http://schemas.microsoft.com/office/drawing/2014/main" id="{00000000-0008-0000-0600-0000E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1" name="正方形/長方形 480">
          <a:extLst>
            <a:ext uri="{FF2B5EF4-FFF2-40B4-BE49-F238E27FC236}">
              <a16:creationId xmlns:a16="http://schemas.microsoft.com/office/drawing/2014/main" id="{00000000-0008-0000-0600-0000E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2" name="正方形/長方形 481">
          <a:extLst>
            <a:ext uri="{FF2B5EF4-FFF2-40B4-BE49-F238E27FC236}">
              <a16:creationId xmlns:a16="http://schemas.microsoft.com/office/drawing/2014/main" id="{00000000-0008-0000-0600-0000E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8" name="直線コネクタ 487">
          <a:extLst>
            <a:ext uri="{FF2B5EF4-FFF2-40B4-BE49-F238E27FC236}">
              <a16:creationId xmlns:a16="http://schemas.microsoft.com/office/drawing/2014/main" id="{00000000-0008-0000-0600-0000E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89" name="直線コネクタ 488">
          <a:extLst>
            <a:ext uri="{FF2B5EF4-FFF2-40B4-BE49-F238E27FC236}">
              <a16:creationId xmlns:a16="http://schemas.microsoft.com/office/drawing/2014/main" id="{00000000-0008-0000-0600-0000E9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1" name="直線コネクタ 490">
          <a:extLst>
            <a:ext uri="{FF2B5EF4-FFF2-40B4-BE49-F238E27FC236}">
              <a16:creationId xmlns:a16="http://schemas.microsoft.com/office/drawing/2014/main" id="{00000000-0008-0000-0600-0000EB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499" name="災害復旧事業費グラフ枠">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32098</xdr:rowOff>
    </xdr:from>
    <xdr:to>
      <xdr:col>85</xdr:col>
      <xdr:colOff>126364</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flipV="1">
          <a:off x="16317595" y="5175598"/>
          <a:ext cx="1269" cy="1479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1" name="災害復旧事業費最小値テキスト">
          <a:extLst>
            <a:ext uri="{FF2B5EF4-FFF2-40B4-BE49-F238E27FC236}">
              <a16:creationId xmlns:a16="http://schemas.microsoft.com/office/drawing/2014/main" id="{00000000-0008-0000-0600-0000F5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150225</xdr:rowOff>
    </xdr:from>
    <xdr:ext cx="534377" cy="259045"/>
    <xdr:sp macro="" textlink="">
      <xdr:nvSpPr>
        <xdr:cNvPr id="503" name="災害復旧事業費最大値テキスト">
          <a:extLst>
            <a:ext uri="{FF2B5EF4-FFF2-40B4-BE49-F238E27FC236}">
              <a16:creationId xmlns:a16="http://schemas.microsoft.com/office/drawing/2014/main" id="{00000000-0008-0000-0600-0000F7010000}"/>
            </a:ext>
          </a:extLst>
        </xdr:cNvPr>
        <xdr:cNvSpPr txBox="1"/>
      </xdr:nvSpPr>
      <xdr:spPr>
        <a:xfrm>
          <a:off x="16370300" y="4950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64,707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32098</xdr:rowOff>
    </xdr:from>
    <xdr:to>
      <xdr:col>86</xdr:col>
      <xdr:colOff>25400</xdr:colOff>
      <xdr:row>30</xdr:row>
      <xdr:rowOff>32098</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6230600" y="5175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98141</xdr:rowOff>
    </xdr:from>
    <xdr:to>
      <xdr:col>85</xdr:col>
      <xdr:colOff>127000</xdr:colOff>
      <xdr:row>38</xdr:row>
      <xdr:rowOff>136408</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flipV="1">
          <a:off x="15481300" y="6613241"/>
          <a:ext cx="838200" cy="38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167624</xdr:rowOff>
    </xdr:from>
    <xdr:ext cx="469744" cy="259045"/>
    <xdr:sp macro="" textlink="">
      <xdr:nvSpPr>
        <xdr:cNvPr id="506" name="災害復旧事業費平均値テキスト">
          <a:extLst>
            <a:ext uri="{FF2B5EF4-FFF2-40B4-BE49-F238E27FC236}">
              <a16:creationId xmlns:a16="http://schemas.microsoft.com/office/drawing/2014/main" id="{00000000-0008-0000-0600-0000FA010000}"/>
            </a:ext>
          </a:extLst>
        </xdr:cNvPr>
        <xdr:cNvSpPr txBox="1"/>
      </xdr:nvSpPr>
      <xdr:spPr>
        <a:xfrm>
          <a:off x="16370300" y="63398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144747</xdr:rowOff>
    </xdr:from>
    <xdr:to>
      <xdr:col>85</xdr:col>
      <xdr:colOff>177800</xdr:colOff>
      <xdr:row>38</xdr:row>
      <xdr:rowOff>74897</xdr:rowOff>
    </xdr:to>
    <xdr:sp macro="" textlink="">
      <xdr:nvSpPr>
        <xdr:cNvPr id="507" name="フローチャート: 判断 506">
          <a:extLst>
            <a:ext uri="{FF2B5EF4-FFF2-40B4-BE49-F238E27FC236}">
              <a16:creationId xmlns:a16="http://schemas.microsoft.com/office/drawing/2014/main" id="{00000000-0008-0000-0600-0000FB010000}"/>
            </a:ext>
          </a:extLst>
        </xdr:cNvPr>
        <xdr:cNvSpPr/>
      </xdr:nvSpPr>
      <xdr:spPr>
        <a:xfrm>
          <a:off x="16268700" y="6488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135631</xdr:rowOff>
    </xdr:from>
    <xdr:to>
      <xdr:col>81</xdr:col>
      <xdr:colOff>50800</xdr:colOff>
      <xdr:row>38</xdr:row>
      <xdr:rowOff>136408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4592300" y="6650731"/>
          <a:ext cx="889000" cy="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168956</xdr:rowOff>
    </xdr:from>
    <xdr:to>
      <xdr:col>81</xdr:col>
      <xdr:colOff>101600</xdr:colOff>
      <xdr:row>38</xdr:row>
      <xdr:rowOff>99106</xdr:rowOff>
    </xdr:to>
    <xdr:sp macro="" textlink="">
      <xdr:nvSpPr>
        <xdr:cNvPr id="509" name="フローチャート: 判断 508">
          <a:extLst>
            <a:ext uri="{FF2B5EF4-FFF2-40B4-BE49-F238E27FC236}">
              <a16:creationId xmlns:a16="http://schemas.microsoft.com/office/drawing/2014/main" id="{00000000-0008-0000-0600-0000FD010000}"/>
            </a:ext>
          </a:extLst>
        </xdr:cNvPr>
        <xdr:cNvSpPr/>
      </xdr:nvSpPr>
      <xdr:spPr>
        <a:xfrm>
          <a:off x="15430500" y="6512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115633</xdr:rowOff>
    </xdr:from>
    <xdr:ext cx="469744"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5246428" y="6287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135631</xdr:rowOff>
    </xdr:from>
    <xdr:to>
      <xdr:col>76</xdr:col>
      <xdr:colOff>114300</xdr:colOff>
      <xdr:row>38</xdr:row>
      <xdr:rowOff>136248</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3703300" y="6650731"/>
          <a:ext cx="889000" cy="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126322</xdr:rowOff>
    </xdr:from>
    <xdr:to>
      <xdr:col>76</xdr:col>
      <xdr:colOff>165100</xdr:colOff>
      <xdr:row>38</xdr:row>
      <xdr:rowOff>56472</xdr:rowOff>
    </xdr:to>
    <xdr:sp macro="" textlink="">
      <xdr:nvSpPr>
        <xdr:cNvPr id="512" name="フローチャート: 判断 511">
          <a:extLst>
            <a:ext uri="{FF2B5EF4-FFF2-40B4-BE49-F238E27FC236}">
              <a16:creationId xmlns:a16="http://schemas.microsoft.com/office/drawing/2014/main" id="{00000000-0008-0000-0600-000000020000}"/>
            </a:ext>
          </a:extLst>
        </xdr:cNvPr>
        <xdr:cNvSpPr/>
      </xdr:nvSpPr>
      <xdr:spPr>
        <a:xfrm>
          <a:off x="14541500" y="646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72999</xdr:rowOff>
    </xdr:from>
    <xdr:ext cx="469744"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4357428" y="6245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10907</xdr:rowOff>
    </xdr:from>
    <xdr:to>
      <xdr:col>71</xdr:col>
      <xdr:colOff>177800</xdr:colOff>
      <xdr:row>38</xdr:row>
      <xdr:rowOff>136248</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814300" y="6526007"/>
          <a:ext cx="889000" cy="125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82499</xdr:rowOff>
    </xdr:from>
    <xdr:to>
      <xdr:col>72</xdr:col>
      <xdr:colOff>38100</xdr:colOff>
      <xdr:row>38</xdr:row>
      <xdr:rowOff>12649</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3652500" y="6426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29176</xdr:rowOff>
    </xdr:from>
    <xdr:ext cx="469744"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3468428" y="6201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114755</xdr:rowOff>
    </xdr:from>
    <xdr:to>
      <xdr:col>67</xdr:col>
      <xdr:colOff>101600</xdr:colOff>
      <xdr:row>37</xdr:row>
      <xdr:rowOff>44905</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2763500" y="628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61432</xdr:rowOff>
    </xdr:from>
    <xdr:ext cx="534377"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2547111" y="6062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47341</xdr:rowOff>
    </xdr:from>
    <xdr:to>
      <xdr:col>85</xdr:col>
      <xdr:colOff>177800</xdr:colOff>
      <xdr:row>38</xdr:row>
      <xdr:rowOff>148941</xdr:rowOff>
    </xdr:to>
    <xdr:sp macro="" textlink="">
      <xdr:nvSpPr>
        <xdr:cNvPr id="524" name="楕円 523">
          <a:extLst>
            <a:ext uri="{FF2B5EF4-FFF2-40B4-BE49-F238E27FC236}">
              <a16:creationId xmlns:a16="http://schemas.microsoft.com/office/drawing/2014/main" id="{00000000-0008-0000-0600-00000C020000}"/>
            </a:ext>
          </a:extLst>
        </xdr:cNvPr>
        <xdr:cNvSpPr/>
      </xdr:nvSpPr>
      <xdr:spPr>
        <a:xfrm>
          <a:off x="16268700" y="6562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133718</xdr:rowOff>
    </xdr:from>
    <xdr:ext cx="469744" cy="259045"/>
    <xdr:sp macro="" textlink="">
      <xdr:nvSpPr>
        <xdr:cNvPr id="525" name="災害復旧事業費該当値テキスト">
          <a:extLst>
            <a:ext uri="{FF2B5EF4-FFF2-40B4-BE49-F238E27FC236}">
              <a16:creationId xmlns:a16="http://schemas.microsoft.com/office/drawing/2014/main" id="{00000000-0008-0000-0600-00000D020000}"/>
            </a:ext>
          </a:extLst>
        </xdr:cNvPr>
        <xdr:cNvSpPr txBox="1"/>
      </xdr:nvSpPr>
      <xdr:spPr>
        <a:xfrm>
          <a:off x="16370300" y="6477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85608</xdr:rowOff>
    </xdr:from>
    <xdr:to>
      <xdr:col>81</xdr:col>
      <xdr:colOff>101600</xdr:colOff>
      <xdr:row>39</xdr:row>
      <xdr:rowOff>15758</xdr:rowOff>
    </xdr:to>
    <xdr:sp macro="" textlink="">
      <xdr:nvSpPr>
        <xdr:cNvPr id="526" name="楕円 525">
          <a:extLst>
            <a:ext uri="{FF2B5EF4-FFF2-40B4-BE49-F238E27FC236}">
              <a16:creationId xmlns:a16="http://schemas.microsoft.com/office/drawing/2014/main" id="{00000000-0008-0000-0600-00000E020000}"/>
            </a:ext>
          </a:extLst>
        </xdr:cNvPr>
        <xdr:cNvSpPr/>
      </xdr:nvSpPr>
      <xdr:spPr>
        <a:xfrm>
          <a:off x="15430500" y="6600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6885</xdr:rowOff>
    </xdr:from>
    <xdr:ext cx="378565"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92017" y="66934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84831</xdr:rowOff>
    </xdr:from>
    <xdr:to>
      <xdr:col>76</xdr:col>
      <xdr:colOff>165100</xdr:colOff>
      <xdr:row>39</xdr:row>
      <xdr:rowOff>14981</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4541500" y="6599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6108</xdr:rowOff>
    </xdr:from>
    <xdr:ext cx="378565"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403017" y="66926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85448</xdr:rowOff>
    </xdr:from>
    <xdr:to>
      <xdr:col>72</xdr:col>
      <xdr:colOff>38100</xdr:colOff>
      <xdr:row>39</xdr:row>
      <xdr:rowOff>15598</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3652500" y="6600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6725</xdr:rowOff>
    </xdr:from>
    <xdr:ext cx="378565"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14017" y="66932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131557</xdr:rowOff>
    </xdr:from>
    <xdr:to>
      <xdr:col>67</xdr:col>
      <xdr:colOff>101600</xdr:colOff>
      <xdr:row>38</xdr:row>
      <xdr:rowOff>61706</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2763500" y="647520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52834</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579428" y="6567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4" name="正方形/長方形 533">
          <a:extLst>
            <a:ext uri="{FF2B5EF4-FFF2-40B4-BE49-F238E27FC236}">
              <a16:creationId xmlns:a16="http://schemas.microsoft.com/office/drawing/2014/main" id="{00000000-0008-0000-0600-00001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5" name="正方形/長方形 534">
          <a:extLst>
            <a:ext uri="{FF2B5EF4-FFF2-40B4-BE49-F238E27FC236}">
              <a16:creationId xmlns:a16="http://schemas.microsoft.com/office/drawing/2014/main" id="{00000000-0008-0000-0600-00001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6" name="正方形/長方形 535">
          <a:extLst>
            <a:ext uri="{FF2B5EF4-FFF2-40B4-BE49-F238E27FC236}">
              <a16:creationId xmlns:a16="http://schemas.microsoft.com/office/drawing/2014/main" id="{00000000-0008-0000-0600-00001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7" name="正方形/長方形 536">
          <a:extLst>
            <a:ext uri="{FF2B5EF4-FFF2-40B4-BE49-F238E27FC236}">
              <a16:creationId xmlns:a16="http://schemas.microsoft.com/office/drawing/2014/main" id="{00000000-0008-0000-0600-00001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3" name="直線コネクタ 542">
          <a:extLst>
            <a:ext uri="{FF2B5EF4-FFF2-40B4-BE49-F238E27FC236}">
              <a16:creationId xmlns:a16="http://schemas.microsoft.com/office/drawing/2014/main" id="{00000000-0008-0000-0600-00001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4" name="直線コネクタ 543">
          <a:extLst>
            <a:ext uri="{FF2B5EF4-FFF2-40B4-BE49-F238E27FC236}">
              <a16:creationId xmlns:a16="http://schemas.microsoft.com/office/drawing/2014/main" id="{00000000-0008-0000-0600-00002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46" name="直線コネクタ 545">
          <a:extLst>
            <a:ext uri="{FF2B5EF4-FFF2-40B4-BE49-F238E27FC236}">
              <a16:creationId xmlns:a16="http://schemas.microsoft.com/office/drawing/2014/main" id="{00000000-0008-0000-0600-00002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48" name="失業対策事業費グラフ枠">
          <a:extLst>
            <a:ext uri="{FF2B5EF4-FFF2-40B4-BE49-F238E27FC236}">
              <a16:creationId xmlns:a16="http://schemas.microsoft.com/office/drawing/2014/main" id="{00000000-0008-0000-0600-00002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49" name="直線コネクタ 548">
          <a:extLst>
            <a:ext uri="{FF2B5EF4-FFF2-40B4-BE49-F238E27FC236}">
              <a16:creationId xmlns:a16="http://schemas.microsoft.com/office/drawing/2014/main" id="{00000000-0008-0000-0600-00002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0" name="失業対策事業費最小値テキスト">
          <a:extLst>
            <a:ext uri="{FF2B5EF4-FFF2-40B4-BE49-F238E27FC236}">
              <a16:creationId xmlns:a16="http://schemas.microsoft.com/office/drawing/2014/main" id="{00000000-0008-0000-0600-00002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2" name="失業対策事業費最大値テキスト">
          <a:extLst>
            <a:ext uri="{FF2B5EF4-FFF2-40B4-BE49-F238E27FC236}">
              <a16:creationId xmlns:a16="http://schemas.microsoft.com/office/drawing/2014/main" id="{00000000-0008-0000-0600-00002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5" name="失業対策事業費平均値テキスト">
          <a:extLst>
            <a:ext uri="{FF2B5EF4-FFF2-40B4-BE49-F238E27FC236}">
              <a16:creationId xmlns:a16="http://schemas.microsoft.com/office/drawing/2014/main" id="{00000000-0008-0000-0600-00002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56" name="フローチャート: 判断 555">
          <a:extLst>
            <a:ext uri="{FF2B5EF4-FFF2-40B4-BE49-F238E27FC236}">
              <a16:creationId xmlns:a16="http://schemas.microsoft.com/office/drawing/2014/main" id="{00000000-0008-0000-0600-00002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58" name="フローチャート: 判断 557">
          <a:extLst>
            <a:ext uri="{FF2B5EF4-FFF2-40B4-BE49-F238E27FC236}">
              <a16:creationId xmlns:a16="http://schemas.microsoft.com/office/drawing/2014/main" id="{00000000-0008-0000-0600-00002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1" name="フローチャート: 判断 560">
          <a:extLst>
            <a:ext uri="{FF2B5EF4-FFF2-40B4-BE49-F238E27FC236}">
              <a16:creationId xmlns:a16="http://schemas.microsoft.com/office/drawing/2014/main" id="{00000000-0008-0000-0600-00003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3" name="楕円 572">
          <a:extLst>
            <a:ext uri="{FF2B5EF4-FFF2-40B4-BE49-F238E27FC236}">
              <a16:creationId xmlns:a16="http://schemas.microsoft.com/office/drawing/2014/main" id="{00000000-0008-0000-0600-00003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4" name="失業対策事業費該当値テキスト">
          <a:extLst>
            <a:ext uri="{FF2B5EF4-FFF2-40B4-BE49-F238E27FC236}">
              <a16:creationId xmlns:a16="http://schemas.microsoft.com/office/drawing/2014/main" id="{00000000-0008-0000-0600-00003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5" name="楕円 574">
          <a:extLst>
            <a:ext uri="{FF2B5EF4-FFF2-40B4-BE49-F238E27FC236}">
              <a16:creationId xmlns:a16="http://schemas.microsoft.com/office/drawing/2014/main" id="{00000000-0008-0000-0600-00003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3" name="正方形/長方形 582">
          <a:extLst>
            <a:ext uri="{FF2B5EF4-FFF2-40B4-BE49-F238E27FC236}">
              <a16:creationId xmlns:a16="http://schemas.microsoft.com/office/drawing/2014/main" id="{00000000-0008-0000-0600-00004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4" name="正方形/長方形 583">
          <a:extLst>
            <a:ext uri="{FF2B5EF4-FFF2-40B4-BE49-F238E27FC236}">
              <a16:creationId xmlns:a16="http://schemas.microsoft.com/office/drawing/2014/main" id="{00000000-0008-0000-0600-00004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5" name="正方形/長方形 584">
          <a:extLst>
            <a:ext uri="{FF2B5EF4-FFF2-40B4-BE49-F238E27FC236}">
              <a16:creationId xmlns:a16="http://schemas.microsoft.com/office/drawing/2014/main" id="{00000000-0008-0000-0600-00004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86" name="正方形/長方形 585">
          <a:extLst>
            <a:ext uri="{FF2B5EF4-FFF2-40B4-BE49-F238E27FC236}">
              <a16:creationId xmlns:a16="http://schemas.microsoft.com/office/drawing/2014/main" id="{00000000-0008-0000-0600-00004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2" name="直線コネクタ 591">
          <a:extLst>
            <a:ext uri="{FF2B5EF4-FFF2-40B4-BE49-F238E27FC236}">
              <a16:creationId xmlns:a16="http://schemas.microsoft.com/office/drawing/2014/main" id="{00000000-0008-0000-0600-00005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594" name="直線コネクタ 593">
          <a:extLst>
            <a:ext uri="{FF2B5EF4-FFF2-40B4-BE49-F238E27FC236}">
              <a16:creationId xmlns:a16="http://schemas.microsoft.com/office/drawing/2014/main" id="{00000000-0008-0000-0600-000052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598" name="直線コネクタ 597">
          <a:extLst>
            <a:ext uri="{FF2B5EF4-FFF2-40B4-BE49-F238E27FC236}">
              <a16:creationId xmlns:a16="http://schemas.microsoft.com/office/drawing/2014/main" id="{00000000-0008-0000-0600-000056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6" name="公債費グラフ枠">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144310</xdr:rowOff>
    </xdr:from>
    <xdr:to>
      <xdr:col>85</xdr:col>
      <xdr:colOff>126364</xdr:colOff>
      <xdr:row>79</xdr:row>
      <xdr:rowOff>107620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flipV="1">
          <a:off x="16317595" y="11974360"/>
          <a:ext cx="1269" cy="167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111447</xdr:rowOff>
    </xdr:from>
    <xdr:ext cx="534377" cy="259045"/>
    <xdr:sp macro="" textlink="">
      <xdr:nvSpPr>
        <xdr:cNvPr id="608" name="公債費最小値テキスト">
          <a:extLst>
            <a:ext uri="{FF2B5EF4-FFF2-40B4-BE49-F238E27FC236}">
              <a16:creationId xmlns:a16="http://schemas.microsoft.com/office/drawing/2014/main" id="{00000000-0008-0000-0600-000060020000}"/>
            </a:ext>
          </a:extLst>
        </xdr:cNvPr>
        <xdr:cNvSpPr txBox="1"/>
      </xdr:nvSpPr>
      <xdr:spPr>
        <a:xfrm>
          <a:off x="16370300" y="13655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107620</xdr:rowOff>
    </xdr:from>
    <xdr:to>
      <xdr:col>86</xdr:col>
      <xdr:colOff>25400</xdr:colOff>
      <xdr:row>79</xdr:row>
      <xdr:rowOff>107620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6230600" y="13652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90987</xdr:rowOff>
    </xdr:from>
    <xdr:ext cx="599010" cy="259045"/>
    <xdr:sp macro="" textlink="">
      <xdr:nvSpPr>
        <xdr:cNvPr id="610" name="公債費最大値テキスト">
          <a:extLst>
            <a:ext uri="{FF2B5EF4-FFF2-40B4-BE49-F238E27FC236}">
              <a16:creationId xmlns:a16="http://schemas.microsoft.com/office/drawing/2014/main" id="{00000000-0008-0000-0600-000062020000}"/>
            </a:ext>
          </a:extLst>
        </xdr:cNvPr>
        <xdr:cNvSpPr txBox="1"/>
      </xdr:nvSpPr>
      <xdr:spPr>
        <a:xfrm>
          <a:off x="16370300" y="11749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144310</xdr:rowOff>
    </xdr:from>
    <xdr:to>
      <xdr:col>86</xdr:col>
      <xdr:colOff>25400</xdr:colOff>
      <xdr:row>69</xdr:row>
      <xdr:rowOff>144310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6230600" y="11974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110110</xdr:rowOff>
    </xdr:from>
    <xdr:to>
      <xdr:col>85</xdr:col>
      <xdr:colOff>127000</xdr:colOff>
      <xdr:row>77</xdr:row>
      <xdr:rowOff>156426</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flipV="1">
          <a:off x="15481300" y="13311760"/>
          <a:ext cx="838200" cy="46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132542</xdr:rowOff>
    </xdr:from>
    <xdr:ext cx="534377" cy="259045"/>
    <xdr:sp macro="" textlink="">
      <xdr:nvSpPr>
        <xdr:cNvPr id="613" name="公債費平均値テキスト">
          <a:extLst>
            <a:ext uri="{FF2B5EF4-FFF2-40B4-BE49-F238E27FC236}">
              <a16:creationId xmlns:a16="http://schemas.microsoft.com/office/drawing/2014/main" id="{00000000-0008-0000-0600-000065020000}"/>
            </a:ext>
          </a:extLst>
        </xdr:cNvPr>
        <xdr:cNvSpPr txBox="1"/>
      </xdr:nvSpPr>
      <xdr:spPr>
        <a:xfrm>
          <a:off x="16370300" y="129912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109665</xdr:rowOff>
    </xdr:from>
    <xdr:to>
      <xdr:col>85</xdr:col>
      <xdr:colOff>177800</xdr:colOff>
      <xdr:row>77</xdr:row>
      <xdr:rowOff>39815</xdr:rowOff>
    </xdr:to>
    <xdr:sp macro="" textlink="">
      <xdr:nvSpPr>
        <xdr:cNvPr id="614" name="フローチャート: 判断 613">
          <a:extLst>
            <a:ext uri="{FF2B5EF4-FFF2-40B4-BE49-F238E27FC236}">
              <a16:creationId xmlns:a16="http://schemas.microsoft.com/office/drawing/2014/main" id="{00000000-0008-0000-0600-000066020000}"/>
            </a:ext>
          </a:extLst>
        </xdr:cNvPr>
        <xdr:cNvSpPr/>
      </xdr:nvSpPr>
      <xdr:spPr>
        <a:xfrm>
          <a:off x="16268700" y="13139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156426</xdr:rowOff>
    </xdr:from>
    <xdr:to>
      <xdr:col>81</xdr:col>
      <xdr:colOff>50800</xdr:colOff>
      <xdr:row>78</xdr:row>
      <xdr:rowOff>24231</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4592300" y="13358076"/>
          <a:ext cx="889000" cy="39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101309</xdr:rowOff>
    </xdr:from>
    <xdr:to>
      <xdr:col>81</xdr:col>
      <xdr:colOff>101600</xdr:colOff>
      <xdr:row>77</xdr:row>
      <xdr:rowOff>31459</xdr:rowOff>
    </xdr:to>
    <xdr:sp macro="" textlink="">
      <xdr:nvSpPr>
        <xdr:cNvPr id="616" name="フローチャート: 判断 615">
          <a:extLst>
            <a:ext uri="{FF2B5EF4-FFF2-40B4-BE49-F238E27FC236}">
              <a16:creationId xmlns:a16="http://schemas.microsoft.com/office/drawing/2014/main" id="{00000000-0008-0000-0600-000068020000}"/>
            </a:ext>
          </a:extLst>
        </xdr:cNvPr>
        <xdr:cNvSpPr/>
      </xdr:nvSpPr>
      <xdr:spPr>
        <a:xfrm>
          <a:off x="15430500" y="13131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47985</xdr:rowOff>
    </xdr:from>
    <xdr:ext cx="534377"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5214111" y="12906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24231</xdr:rowOff>
    </xdr:from>
    <xdr:to>
      <xdr:col>76</xdr:col>
      <xdr:colOff>114300</xdr:colOff>
      <xdr:row>78</xdr:row>
      <xdr:rowOff>62015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3703300" y="13397331"/>
          <a:ext cx="889000" cy="37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138010</xdr:rowOff>
    </xdr:from>
    <xdr:to>
      <xdr:col>76</xdr:col>
      <xdr:colOff>165100</xdr:colOff>
      <xdr:row>77</xdr:row>
      <xdr:rowOff>68160</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4541500" y="13168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84688</xdr:rowOff>
    </xdr:from>
    <xdr:ext cx="534377"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4325111" y="12943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62015</xdr:rowOff>
    </xdr:from>
    <xdr:to>
      <xdr:col>71</xdr:col>
      <xdr:colOff>177800</xdr:colOff>
      <xdr:row>78</xdr:row>
      <xdr:rowOff>80938</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2814300" y="13435115"/>
          <a:ext cx="889000" cy="18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149949</xdr:rowOff>
    </xdr:from>
    <xdr:to>
      <xdr:col>72</xdr:col>
      <xdr:colOff>38100</xdr:colOff>
      <xdr:row>77</xdr:row>
      <xdr:rowOff>80099</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3652500" y="13180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96626</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3436111" y="12955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121958</xdr:rowOff>
    </xdr:from>
    <xdr:to>
      <xdr:col>67</xdr:col>
      <xdr:colOff>101600</xdr:colOff>
      <xdr:row>77</xdr:row>
      <xdr:rowOff>52108</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2763500" y="1315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68635</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2547111" y="12927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59310</xdr:rowOff>
    </xdr:from>
    <xdr:to>
      <xdr:col>85</xdr:col>
      <xdr:colOff>177800</xdr:colOff>
      <xdr:row>77</xdr:row>
      <xdr:rowOff>160910</xdr:rowOff>
    </xdr:to>
    <xdr:sp macro="" textlink="">
      <xdr:nvSpPr>
        <xdr:cNvPr id="631" name="楕円 630">
          <a:extLst>
            <a:ext uri="{FF2B5EF4-FFF2-40B4-BE49-F238E27FC236}">
              <a16:creationId xmlns:a16="http://schemas.microsoft.com/office/drawing/2014/main" id="{00000000-0008-0000-0600-000077020000}"/>
            </a:ext>
          </a:extLst>
        </xdr:cNvPr>
        <xdr:cNvSpPr/>
      </xdr:nvSpPr>
      <xdr:spPr>
        <a:xfrm>
          <a:off x="16268700" y="1326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37737</xdr:rowOff>
    </xdr:from>
    <xdr:ext cx="534377" cy="259045"/>
    <xdr:sp macro="" textlink="">
      <xdr:nvSpPr>
        <xdr:cNvPr id="632" name="公債費該当値テキスト">
          <a:extLst>
            <a:ext uri="{FF2B5EF4-FFF2-40B4-BE49-F238E27FC236}">
              <a16:creationId xmlns:a16="http://schemas.microsoft.com/office/drawing/2014/main" id="{00000000-0008-0000-0600-000078020000}"/>
            </a:ext>
          </a:extLst>
        </xdr:cNvPr>
        <xdr:cNvSpPr txBox="1"/>
      </xdr:nvSpPr>
      <xdr:spPr>
        <a:xfrm>
          <a:off x="16370300" y="13239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105626</xdr:rowOff>
    </xdr:from>
    <xdr:to>
      <xdr:col>81</xdr:col>
      <xdr:colOff>101600</xdr:colOff>
      <xdr:row>78</xdr:row>
      <xdr:rowOff>35776</xdr:rowOff>
    </xdr:to>
    <xdr:sp macro="" textlink="">
      <xdr:nvSpPr>
        <xdr:cNvPr id="633" name="楕円 632">
          <a:extLst>
            <a:ext uri="{FF2B5EF4-FFF2-40B4-BE49-F238E27FC236}">
              <a16:creationId xmlns:a16="http://schemas.microsoft.com/office/drawing/2014/main" id="{00000000-0008-0000-0600-000079020000}"/>
            </a:ext>
          </a:extLst>
        </xdr:cNvPr>
        <xdr:cNvSpPr/>
      </xdr:nvSpPr>
      <xdr:spPr>
        <a:xfrm>
          <a:off x="15430500" y="13307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26903</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340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144881</xdr:rowOff>
    </xdr:from>
    <xdr:to>
      <xdr:col>76</xdr:col>
      <xdr:colOff>165100</xdr:colOff>
      <xdr:row>78</xdr:row>
      <xdr:rowOff>75031</xdr:rowOff>
    </xdr:to>
    <xdr:sp macro="" textlink="">
      <xdr:nvSpPr>
        <xdr:cNvPr id="635" name="楕円 634">
          <a:extLst>
            <a:ext uri="{FF2B5EF4-FFF2-40B4-BE49-F238E27FC236}">
              <a16:creationId xmlns:a16="http://schemas.microsoft.com/office/drawing/2014/main" id="{00000000-0008-0000-0600-00007B020000}"/>
            </a:ext>
          </a:extLst>
        </xdr:cNvPr>
        <xdr:cNvSpPr/>
      </xdr:nvSpPr>
      <xdr:spPr>
        <a:xfrm>
          <a:off x="14541500" y="13346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66158</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325111" y="13439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11215</xdr:rowOff>
    </xdr:from>
    <xdr:to>
      <xdr:col>72</xdr:col>
      <xdr:colOff>38100</xdr:colOff>
      <xdr:row>78</xdr:row>
      <xdr:rowOff>112815</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3652500" y="1338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103942</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436111" y="13477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30138</xdr:rowOff>
    </xdr:from>
    <xdr:to>
      <xdr:col>67</xdr:col>
      <xdr:colOff>101600</xdr:colOff>
      <xdr:row>78</xdr:row>
      <xdr:rowOff>131738</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2763500" y="13403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122865</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547111" y="13495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1" name="正方形/長方形 640">
          <a:extLst>
            <a:ext uri="{FF2B5EF4-FFF2-40B4-BE49-F238E27FC236}">
              <a16:creationId xmlns:a16="http://schemas.microsoft.com/office/drawing/2014/main" id="{00000000-0008-0000-0600-00008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0" name="直線コネクタ 649">
          <a:extLst>
            <a:ext uri="{FF2B5EF4-FFF2-40B4-BE49-F238E27FC236}">
              <a16:creationId xmlns:a16="http://schemas.microsoft.com/office/drawing/2014/main" id="{00000000-0008-0000-0600-00008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3" name="積立金グラフ枠">
          <a:extLst>
            <a:ext uri="{FF2B5EF4-FFF2-40B4-BE49-F238E27FC236}">
              <a16:creationId xmlns:a16="http://schemas.microsoft.com/office/drawing/2014/main" id="{00000000-0008-0000-0600-00009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52237</xdr:rowOff>
    </xdr:from>
    <xdr:to>
      <xdr:col>85</xdr:col>
      <xdr:colOff>126364</xdr:colOff>
      <xdr:row>99</xdr:row>
      <xdr:rowOff>39920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flipV="1">
          <a:off x="16317595" y="15482737"/>
          <a:ext cx="1269" cy="1530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43747</xdr:rowOff>
    </xdr:from>
    <xdr:ext cx="469744" cy="259045"/>
    <xdr:sp macro="" textlink="">
      <xdr:nvSpPr>
        <xdr:cNvPr id="665" name="積立金最小値テキスト">
          <a:extLst>
            <a:ext uri="{FF2B5EF4-FFF2-40B4-BE49-F238E27FC236}">
              <a16:creationId xmlns:a16="http://schemas.microsoft.com/office/drawing/2014/main" id="{00000000-0008-0000-0600-000099020000}"/>
            </a:ext>
          </a:extLst>
        </xdr:cNvPr>
        <xdr:cNvSpPr txBox="1"/>
      </xdr:nvSpPr>
      <xdr:spPr>
        <a:xfrm>
          <a:off x="16370300" y="17017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39920</xdr:rowOff>
    </xdr:from>
    <xdr:to>
      <xdr:col>86</xdr:col>
      <xdr:colOff>25400</xdr:colOff>
      <xdr:row>99</xdr:row>
      <xdr:rowOff>39920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6230600" y="17013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170364</xdr:rowOff>
    </xdr:from>
    <xdr:ext cx="599010" cy="259045"/>
    <xdr:sp macro="" textlink="">
      <xdr:nvSpPr>
        <xdr:cNvPr id="667" name="積立金最大値テキスト">
          <a:extLst>
            <a:ext uri="{FF2B5EF4-FFF2-40B4-BE49-F238E27FC236}">
              <a16:creationId xmlns:a16="http://schemas.microsoft.com/office/drawing/2014/main" id="{00000000-0008-0000-0600-00009B020000}"/>
            </a:ext>
          </a:extLst>
        </xdr:cNvPr>
        <xdr:cNvSpPr txBox="1"/>
      </xdr:nvSpPr>
      <xdr:spPr>
        <a:xfrm>
          <a:off x="16370300" y="15257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52237</xdr:rowOff>
    </xdr:from>
    <xdr:to>
      <xdr:col>86</xdr:col>
      <xdr:colOff>25400</xdr:colOff>
      <xdr:row>90</xdr:row>
      <xdr:rowOff>52237</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6230600" y="15482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124513</xdr:rowOff>
    </xdr:from>
    <xdr:to>
      <xdr:col>85</xdr:col>
      <xdr:colOff>127000</xdr:colOff>
      <xdr:row>98</xdr:row>
      <xdr:rowOff>136465</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flipV="1">
          <a:off x="15481300" y="16926613"/>
          <a:ext cx="838200" cy="11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64099</xdr:rowOff>
    </xdr:from>
    <xdr:ext cx="534377" cy="259045"/>
    <xdr:sp macro="" textlink="">
      <xdr:nvSpPr>
        <xdr:cNvPr id="670" name="積立金平均値テキスト">
          <a:extLst>
            <a:ext uri="{FF2B5EF4-FFF2-40B4-BE49-F238E27FC236}">
              <a16:creationId xmlns:a16="http://schemas.microsoft.com/office/drawing/2014/main" id="{00000000-0008-0000-0600-00009E020000}"/>
            </a:ext>
          </a:extLst>
        </xdr:cNvPr>
        <xdr:cNvSpPr txBox="1"/>
      </xdr:nvSpPr>
      <xdr:spPr>
        <a:xfrm>
          <a:off x="16370300" y="166947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41222</xdr:rowOff>
    </xdr:from>
    <xdr:to>
      <xdr:col>85</xdr:col>
      <xdr:colOff>177800</xdr:colOff>
      <xdr:row>98</xdr:row>
      <xdr:rowOff>142822</xdr:rowOff>
    </xdr:to>
    <xdr:sp macro="" textlink="">
      <xdr:nvSpPr>
        <xdr:cNvPr id="671" name="フローチャート: 判断 670">
          <a:extLst>
            <a:ext uri="{FF2B5EF4-FFF2-40B4-BE49-F238E27FC236}">
              <a16:creationId xmlns:a16="http://schemas.microsoft.com/office/drawing/2014/main" id="{00000000-0008-0000-0600-00009F020000}"/>
            </a:ext>
          </a:extLst>
        </xdr:cNvPr>
        <xdr:cNvSpPr/>
      </xdr:nvSpPr>
      <xdr:spPr>
        <a:xfrm>
          <a:off x="16268700" y="1684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106838</xdr:rowOff>
    </xdr:from>
    <xdr:to>
      <xdr:col>81</xdr:col>
      <xdr:colOff>50800</xdr:colOff>
      <xdr:row>98</xdr:row>
      <xdr:rowOff>136465</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4592300" y="16908938"/>
          <a:ext cx="889000" cy="29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55235</xdr:rowOff>
    </xdr:from>
    <xdr:to>
      <xdr:col>81</xdr:col>
      <xdr:colOff>101600</xdr:colOff>
      <xdr:row>98</xdr:row>
      <xdr:rowOff>156835</xdr:rowOff>
    </xdr:to>
    <xdr:sp macro="" textlink="">
      <xdr:nvSpPr>
        <xdr:cNvPr id="673" name="フローチャート: 判断 672">
          <a:extLst>
            <a:ext uri="{FF2B5EF4-FFF2-40B4-BE49-F238E27FC236}">
              <a16:creationId xmlns:a16="http://schemas.microsoft.com/office/drawing/2014/main" id="{00000000-0008-0000-0600-0000A1020000}"/>
            </a:ext>
          </a:extLst>
        </xdr:cNvPr>
        <xdr:cNvSpPr/>
      </xdr:nvSpPr>
      <xdr:spPr>
        <a:xfrm>
          <a:off x="15430500" y="16857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1912</xdr:rowOff>
    </xdr:from>
    <xdr:ext cx="534377"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5214111" y="16632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96145</xdr:rowOff>
    </xdr:from>
    <xdr:to>
      <xdr:col>76</xdr:col>
      <xdr:colOff>114300</xdr:colOff>
      <xdr:row>98</xdr:row>
      <xdr:rowOff>106838</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3703300" y="16898245"/>
          <a:ext cx="889000" cy="10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40673</xdr:rowOff>
    </xdr:from>
    <xdr:to>
      <xdr:col>76</xdr:col>
      <xdr:colOff>165100</xdr:colOff>
      <xdr:row>98</xdr:row>
      <xdr:rowOff>142273</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4541500" y="16842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158800</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4325111" y="16618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96145</xdr:rowOff>
    </xdr:from>
    <xdr:to>
      <xdr:col>71</xdr:col>
      <xdr:colOff>177800</xdr:colOff>
      <xdr:row>98</xdr:row>
      <xdr:rowOff>148806</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2814300" y="16898245"/>
          <a:ext cx="889000" cy="52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26366</xdr:rowOff>
    </xdr:from>
    <xdr:to>
      <xdr:col>72</xdr:col>
      <xdr:colOff>38100</xdr:colOff>
      <xdr:row>98</xdr:row>
      <xdr:rowOff>127966</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3652500" y="1682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144493</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3436111" y="16603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52980</xdr:rowOff>
    </xdr:from>
    <xdr:to>
      <xdr:col>67</xdr:col>
      <xdr:colOff>101600</xdr:colOff>
      <xdr:row>98</xdr:row>
      <xdr:rowOff>154580</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2763500" y="168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171107</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2547111" y="16630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73713</xdr:rowOff>
    </xdr:from>
    <xdr:to>
      <xdr:col>85</xdr:col>
      <xdr:colOff>177800</xdr:colOff>
      <xdr:row>99</xdr:row>
      <xdr:rowOff>3863</xdr:rowOff>
    </xdr:to>
    <xdr:sp macro="" textlink="">
      <xdr:nvSpPr>
        <xdr:cNvPr id="688" name="楕円 687">
          <a:extLst>
            <a:ext uri="{FF2B5EF4-FFF2-40B4-BE49-F238E27FC236}">
              <a16:creationId xmlns:a16="http://schemas.microsoft.com/office/drawing/2014/main" id="{00000000-0008-0000-0600-0000B0020000}"/>
            </a:ext>
          </a:extLst>
        </xdr:cNvPr>
        <xdr:cNvSpPr/>
      </xdr:nvSpPr>
      <xdr:spPr>
        <a:xfrm>
          <a:off x="16268700" y="16875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19648</xdr:rowOff>
    </xdr:from>
    <xdr:ext cx="534377" cy="259045"/>
    <xdr:sp macro="" textlink="">
      <xdr:nvSpPr>
        <xdr:cNvPr id="689" name="積立金該当値テキスト">
          <a:extLst>
            <a:ext uri="{FF2B5EF4-FFF2-40B4-BE49-F238E27FC236}">
              <a16:creationId xmlns:a16="http://schemas.microsoft.com/office/drawing/2014/main" id="{00000000-0008-0000-0600-0000B1020000}"/>
            </a:ext>
          </a:extLst>
        </xdr:cNvPr>
        <xdr:cNvSpPr txBox="1"/>
      </xdr:nvSpPr>
      <xdr:spPr>
        <a:xfrm>
          <a:off x="16370300" y="16821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85665</xdr:rowOff>
    </xdr:from>
    <xdr:to>
      <xdr:col>81</xdr:col>
      <xdr:colOff>101600</xdr:colOff>
      <xdr:row>99</xdr:row>
      <xdr:rowOff>15815</xdr:rowOff>
    </xdr:to>
    <xdr:sp macro="" textlink="">
      <xdr:nvSpPr>
        <xdr:cNvPr id="690" name="楕円 689">
          <a:extLst>
            <a:ext uri="{FF2B5EF4-FFF2-40B4-BE49-F238E27FC236}">
              <a16:creationId xmlns:a16="http://schemas.microsoft.com/office/drawing/2014/main" id="{00000000-0008-0000-0600-0000B2020000}"/>
            </a:ext>
          </a:extLst>
        </xdr:cNvPr>
        <xdr:cNvSpPr/>
      </xdr:nvSpPr>
      <xdr:spPr>
        <a:xfrm>
          <a:off x="15430500" y="16887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6942</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980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56038</xdr:rowOff>
    </xdr:from>
    <xdr:to>
      <xdr:col>76</xdr:col>
      <xdr:colOff>165100</xdr:colOff>
      <xdr:row>98</xdr:row>
      <xdr:rowOff>157638</xdr:rowOff>
    </xdr:to>
    <xdr:sp macro="" textlink="">
      <xdr:nvSpPr>
        <xdr:cNvPr id="692" name="楕円 691">
          <a:extLst>
            <a:ext uri="{FF2B5EF4-FFF2-40B4-BE49-F238E27FC236}">
              <a16:creationId xmlns:a16="http://schemas.microsoft.com/office/drawing/2014/main" id="{00000000-0008-0000-0600-0000B4020000}"/>
            </a:ext>
          </a:extLst>
        </xdr:cNvPr>
        <xdr:cNvSpPr/>
      </xdr:nvSpPr>
      <xdr:spPr>
        <a:xfrm>
          <a:off x="14541500" y="16858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148765</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325111" y="16950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45345</xdr:rowOff>
    </xdr:from>
    <xdr:to>
      <xdr:col>72</xdr:col>
      <xdr:colOff>38100</xdr:colOff>
      <xdr:row>98</xdr:row>
      <xdr:rowOff>146945</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3652500" y="16847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138072</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436111" y="16940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98006</xdr:rowOff>
    </xdr:from>
    <xdr:to>
      <xdr:col>67</xdr:col>
      <xdr:colOff>101600</xdr:colOff>
      <xdr:row>99</xdr:row>
      <xdr:rowOff>28156</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2763500" y="16900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19283</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547111" y="16992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8" name="正方形/長方形 697">
          <a:extLst>
            <a:ext uri="{FF2B5EF4-FFF2-40B4-BE49-F238E27FC236}">
              <a16:creationId xmlns:a16="http://schemas.microsoft.com/office/drawing/2014/main" id="{00000000-0008-0000-0600-0000B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7" name="直線コネクタ 706">
          <a:extLst>
            <a:ext uri="{FF2B5EF4-FFF2-40B4-BE49-F238E27FC236}">
              <a16:creationId xmlns:a16="http://schemas.microsoft.com/office/drawing/2014/main" id="{00000000-0008-0000-0600-0000C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2" name="直線コネクタ 711">
          <a:extLst>
            <a:ext uri="{FF2B5EF4-FFF2-40B4-BE49-F238E27FC236}">
              <a16:creationId xmlns:a16="http://schemas.microsoft.com/office/drawing/2014/main" id="{00000000-0008-0000-0600-0000C8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0" name="投資及び出資金グラフ枠">
          <a:extLst>
            <a:ext uri="{FF2B5EF4-FFF2-40B4-BE49-F238E27FC236}">
              <a16:creationId xmlns:a16="http://schemas.microsoft.com/office/drawing/2014/main" id="{00000000-0008-0000-0600-0000D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128118</xdr:rowOff>
    </xdr:from>
    <xdr:to>
      <xdr:col>116</xdr:col>
      <xdr:colOff>62864</xdr:colOff>
      <xdr:row>39</xdr:row>
      <xdr:rowOff>44450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flipV="1">
          <a:off x="22159595" y="5271618"/>
          <a:ext cx="1269" cy="1459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2" name="投資及び出資金最小値テキスト">
          <a:extLst>
            <a:ext uri="{FF2B5EF4-FFF2-40B4-BE49-F238E27FC236}">
              <a16:creationId xmlns:a16="http://schemas.microsoft.com/office/drawing/2014/main" id="{00000000-0008-0000-0600-0000D2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74795</xdr:rowOff>
    </xdr:from>
    <xdr:ext cx="534377" cy="259045"/>
    <xdr:sp macro="" textlink="">
      <xdr:nvSpPr>
        <xdr:cNvPr id="724" name="投資及び出資金最大値テキスト">
          <a:extLst>
            <a:ext uri="{FF2B5EF4-FFF2-40B4-BE49-F238E27FC236}">
              <a16:creationId xmlns:a16="http://schemas.microsoft.com/office/drawing/2014/main" id="{00000000-0008-0000-0600-0000D4020000}"/>
            </a:ext>
          </a:extLst>
        </xdr:cNvPr>
        <xdr:cNvSpPr txBox="1"/>
      </xdr:nvSpPr>
      <xdr:spPr>
        <a:xfrm>
          <a:off x="22212300" y="5046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128118</xdr:rowOff>
    </xdr:from>
    <xdr:to>
      <xdr:col>116</xdr:col>
      <xdr:colOff>152400</xdr:colOff>
      <xdr:row>30</xdr:row>
      <xdr:rowOff>128118</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2072600" y="5271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26738</xdr:rowOff>
    </xdr:from>
    <xdr:ext cx="469744" cy="259045"/>
    <xdr:sp macro="" textlink="">
      <xdr:nvSpPr>
        <xdr:cNvPr id="727" name="投資及び出資金平均値テキスト">
          <a:extLst>
            <a:ext uri="{FF2B5EF4-FFF2-40B4-BE49-F238E27FC236}">
              <a16:creationId xmlns:a16="http://schemas.microsoft.com/office/drawing/2014/main" id="{00000000-0008-0000-0600-0000D7020000}"/>
            </a:ext>
          </a:extLst>
        </xdr:cNvPr>
        <xdr:cNvSpPr txBox="1"/>
      </xdr:nvSpPr>
      <xdr:spPr>
        <a:xfrm>
          <a:off x="22212300" y="637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3861</xdr:rowOff>
    </xdr:from>
    <xdr:to>
      <xdr:col>116</xdr:col>
      <xdr:colOff>114300</xdr:colOff>
      <xdr:row>38</xdr:row>
      <xdr:rowOff>105461</xdr:rowOff>
    </xdr:to>
    <xdr:sp macro="" textlink="">
      <xdr:nvSpPr>
        <xdr:cNvPr id="728" name="フローチャート: 判断 727">
          <a:extLst>
            <a:ext uri="{FF2B5EF4-FFF2-40B4-BE49-F238E27FC236}">
              <a16:creationId xmlns:a16="http://schemas.microsoft.com/office/drawing/2014/main" id="{00000000-0008-0000-0600-0000D8020000}"/>
            </a:ext>
          </a:extLst>
        </xdr:cNvPr>
        <xdr:cNvSpPr/>
      </xdr:nvSpPr>
      <xdr:spPr>
        <a:xfrm>
          <a:off x="22110700" y="651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167501</xdr:rowOff>
    </xdr:from>
    <xdr:to>
      <xdr:col>112</xdr:col>
      <xdr:colOff>38100</xdr:colOff>
      <xdr:row>38</xdr:row>
      <xdr:rowOff>97651</xdr:rowOff>
    </xdr:to>
    <xdr:sp macro="" textlink="">
      <xdr:nvSpPr>
        <xdr:cNvPr id="730" name="フローチャート: 判断 729">
          <a:extLst>
            <a:ext uri="{FF2B5EF4-FFF2-40B4-BE49-F238E27FC236}">
              <a16:creationId xmlns:a16="http://schemas.microsoft.com/office/drawing/2014/main" id="{00000000-0008-0000-0600-0000DA020000}"/>
            </a:ext>
          </a:extLst>
        </xdr:cNvPr>
        <xdr:cNvSpPr/>
      </xdr:nvSpPr>
      <xdr:spPr>
        <a:xfrm>
          <a:off x="21272500" y="6511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114177</xdr:rowOff>
    </xdr:from>
    <xdr:ext cx="469744"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21088428" y="628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2413</xdr:rowOff>
    </xdr:from>
    <xdr:to>
      <xdr:col>107</xdr:col>
      <xdr:colOff>101600</xdr:colOff>
      <xdr:row>38</xdr:row>
      <xdr:rowOff>104013</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0383500" y="6517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120540</xdr:rowOff>
    </xdr:from>
    <xdr:ext cx="469744"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0199428" y="6292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23635</xdr:rowOff>
    </xdr:from>
    <xdr:to>
      <xdr:col>102</xdr:col>
      <xdr:colOff>165100</xdr:colOff>
      <xdr:row>38</xdr:row>
      <xdr:rowOff>125235</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19494500" y="6538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141762</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9310428" y="6313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3289</xdr:rowOff>
    </xdr:from>
    <xdr:to>
      <xdr:col>98</xdr:col>
      <xdr:colOff>38100</xdr:colOff>
      <xdr:row>38</xdr:row>
      <xdr:rowOff>104889</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18605500" y="6518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121416</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8421428" y="629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45" name="楕円 744">
          <a:extLst>
            <a:ext uri="{FF2B5EF4-FFF2-40B4-BE49-F238E27FC236}">
              <a16:creationId xmlns:a16="http://schemas.microsoft.com/office/drawing/2014/main" id="{00000000-0008-0000-0600-0000E9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46" name="投資及び出資金該当値テキスト">
          <a:extLst>
            <a:ext uri="{FF2B5EF4-FFF2-40B4-BE49-F238E27FC236}">
              <a16:creationId xmlns:a16="http://schemas.microsoft.com/office/drawing/2014/main" id="{00000000-0008-0000-0600-0000EA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47" name="楕円 746">
          <a:extLst>
            <a:ext uri="{FF2B5EF4-FFF2-40B4-BE49-F238E27FC236}">
              <a16:creationId xmlns:a16="http://schemas.microsoft.com/office/drawing/2014/main" id="{00000000-0008-0000-0600-0000EB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49" name="楕円 748">
          <a:extLst>
            <a:ext uri="{FF2B5EF4-FFF2-40B4-BE49-F238E27FC236}">
              <a16:creationId xmlns:a16="http://schemas.microsoft.com/office/drawing/2014/main" id="{00000000-0008-0000-0600-0000ED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5" name="正方形/長方形 754">
          <a:extLst>
            <a:ext uri="{FF2B5EF4-FFF2-40B4-BE49-F238E27FC236}">
              <a16:creationId xmlns:a16="http://schemas.microsoft.com/office/drawing/2014/main" id="{00000000-0008-0000-0600-0000F3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4" name="直線コネクタ 763">
          <a:extLst>
            <a:ext uri="{FF2B5EF4-FFF2-40B4-BE49-F238E27FC236}">
              <a16:creationId xmlns:a16="http://schemas.microsoft.com/office/drawing/2014/main" id="{00000000-0008-0000-0600-0000FC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貸付金グラフ枠">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73749</xdr:rowOff>
    </xdr:from>
    <xdr:to>
      <xdr:col>116</xdr:col>
      <xdr:colOff>62864</xdr:colOff>
      <xdr:row>59</xdr:row>
      <xdr:rowOff>44450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flipV="1">
          <a:off x="22159595" y="8817699"/>
          <a:ext cx="1269" cy="1342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79" name="貸付金最小値テキスト">
          <a:extLst>
            <a:ext uri="{FF2B5EF4-FFF2-40B4-BE49-F238E27FC236}">
              <a16:creationId xmlns:a16="http://schemas.microsoft.com/office/drawing/2014/main" id="{00000000-0008-0000-0600-00000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20426</xdr:rowOff>
    </xdr:from>
    <xdr:ext cx="534377" cy="259045"/>
    <xdr:sp macro="" textlink="">
      <xdr:nvSpPr>
        <xdr:cNvPr id="781" name="貸付金最大値テキスト">
          <a:extLst>
            <a:ext uri="{FF2B5EF4-FFF2-40B4-BE49-F238E27FC236}">
              <a16:creationId xmlns:a16="http://schemas.microsoft.com/office/drawing/2014/main" id="{00000000-0008-0000-0600-00000D030000}"/>
            </a:ext>
          </a:extLst>
        </xdr:cNvPr>
        <xdr:cNvSpPr txBox="1"/>
      </xdr:nvSpPr>
      <xdr:spPr>
        <a:xfrm>
          <a:off x="22212300" y="8592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73749</xdr:rowOff>
    </xdr:from>
    <xdr:to>
      <xdr:col>116</xdr:col>
      <xdr:colOff>152400</xdr:colOff>
      <xdr:row>51</xdr:row>
      <xdr:rowOff>73749</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2072600" y="881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86365</xdr:rowOff>
    </xdr:from>
    <xdr:ext cx="469744" cy="259045"/>
    <xdr:sp macro="" textlink="">
      <xdr:nvSpPr>
        <xdr:cNvPr id="784" name="貸付金平均値テキスト">
          <a:extLst>
            <a:ext uri="{FF2B5EF4-FFF2-40B4-BE49-F238E27FC236}">
              <a16:creationId xmlns:a16="http://schemas.microsoft.com/office/drawing/2014/main" id="{00000000-0008-0000-0600-000010030000}"/>
            </a:ext>
          </a:extLst>
        </xdr:cNvPr>
        <xdr:cNvSpPr txBox="1"/>
      </xdr:nvSpPr>
      <xdr:spPr>
        <a:xfrm>
          <a:off x="22212300" y="98590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63488</xdr:rowOff>
    </xdr:from>
    <xdr:to>
      <xdr:col>116</xdr:col>
      <xdr:colOff>114300</xdr:colOff>
      <xdr:row>58</xdr:row>
      <xdr:rowOff>165088</xdr:rowOff>
    </xdr:to>
    <xdr:sp macro="" textlink="">
      <xdr:nvSpPr>
        <xdr:cNvPr id="785" name="フローチャート: 判断 784">
          <a:extLst>
            <a:ext uri="{FF2B5EF4-FFF2-40B4-BE49-F238E27FC236}">
              <a16:creationId xmlns:a16="http://schemas.microsoft.com/office/drawing/2014/main" id="{00000000-0008-0000-0600-000011030000}"/>
            </a:ext>
          </a:extLst>
        </xdr:cNvPr>
        <xdr:cNvSpPr/>
      </xdr:nvSpPr>
      <xdr:spPr>
        <a:xfrm>
          <a:off x="22110700" y="1000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60001</xdr:rowOff>
    </xdr:from>
    <xdr:to>
      <xdr:col>112</xdr:col>
      <xdr:colOff>38100</xdr:colOff>
      <xdr:row>58</xdr:row>
      <xdr:rowOff>161601</xdr:rowOff>
    </xdr:to>
    <xdr:sp macro="" textlink="">
      <xdr:nvSpPr>
        <xdr:cNvPr id="787" name="フローチャート: 判断 786">
          <a:extLst>
            <a:ext uri="{FF2B5EF4-FFF2-40B4-BE49-F238E27FC236}">
              <a16:creationId xmlns:a16="http://schemas.microsoft.com/office/drawing/2014/main" id="{00000000-0008-0000-0600-000013030000}"/>
            </a:ext>
          </a:extLst>
        </xdr:cNvPr>
        <xdr:cNvSpPr/>
      </xdr:nvSpPr>
      <xdr:spPr>
        <a:xfrm>
          <a:off x="21272500" y="10004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6678</xdr:rowOff>
    </xdr:from>
    <xdr:ext cx="469744"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21088428" y="9779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67678</xdr:rowOff>
    </xdr:from>
    <xdr:to>
      <xdr:col>107</xdr:col>
      <xdr:colOff>101600</xdr:colOff>
      <xdr:row>58</xdr:row>
      <xdr:rowOff>169278</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0383500" y="10011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14355</xdr:rowOff>
    </xdr:from>
    <xdr:ext cx="469744"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20199428" y="9787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65525</xdr:rowOff>
    </xdr:from>
    <xdr:to>
      <xdr:col>102</xdr:col>
      <xdr:colOff>165100</xdr:colOff>
      <xdr:row>58</xdr:row>
      <xdr:rowOff>167125</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19494500" y="10009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12202</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9310428" y="9784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31541</xdr:rowOff>
    </xdr:from>
    <xdr:to>
      <xdr:col>98</xdr:col>
      <xdr:colOff>38100</xdr:colOff>
      <xdr:row>58</xdr:row>
      <xdr:rowOff>133141</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18605500" y="997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149668</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8421428" y="9750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02" name="楕円 801">
          <a:extLst>
            <a:ext uri="{FF2B5EF4-FFF2-40B4-BE49-F238E27FC236}">
              <a16:creationId xmlns:a16="http://schemas.microsoft.com/office/drawing/2014/main" id="{00000000-0008-0000-0600-000022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80027</xdr:rowOff>
    </xdr:from>
    <xdr:ext cx="249299" cy="259045"/>
    <xdr:sp macro="" textlink="">
      <xdr:nvSpPr>
        <xdr:cNvPr id="803" name="貸付金該当値テキスト">
          <a:extLst>
            <a:ext uri="{FF2B5EF4-FFF2-40B4-BE49-F238E27FC236}">
              <a16:creationId xmlns:a16="http://schemas.microsoft.com/office/drawing/2014/main" id="{00000000-0008-0000-0600-000023030000}"/>
            </a:ext>
          </a:extLst>
        </xdr:cNvPr>
        <xdr:cNvSpPr txBox="1"/>
      </xdr:nvSpPr>
      <xdr:spPr>
        <a:xfrm>
          <a:off x="22212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04" name="楕円 803">
          <a:extLst>
            <a:ext uri="{FF2B5EF4-FFF2-40B4-BE49-F238E27FC236}">
              <a16:creationId xmlns:a16="http://schemas.microsoft.com/office/drawing/2014/main" id="{00000000-0008-0000-0600-000024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5" name="繰出金グラフ枠">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136347</xdr:rowOff>
    </xdr:from>
    <xdr:to>
      <xdr:col>116</xdr:col>
      <xdr:colOff>62864</xdr:colOff>
      <xdr:row>78</xdr:row>
      <xdr:rowOff>28620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flipV="1">
          <a:off x="22159595" y="12137847"/>
          <a:ext cx="1269" cy="12638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32447</xdr:rowOff>
    </xdr:from>
    <xdr:ext cx="534377" cy="259045"/>
    <xdr:sp macro="" textlink="">
      <xdr:nvSpPr>
        <xdr:cNvPr id="837" name="繰出金最小値テキスト">
          <a:extLst>
            <a:ext uri="{FF2B5EF4-FFF2-40B4-BE49-F238E27FC236}">
              <a16:creationId xmlns:a16="http://schemas.microsoft.com/office/drawing/2014/main" id="{00000000-0008-0000-0600-000045030000}"/>
            </a:ext>
          </a:extLst>
        </xdr:cNvPr>
        <xdr:cNvSpPr txBox="1"/>
      </xdr:nvSpPr>
      <xdr:spPr>
        <a:xfrm>
          <a:off x="22212300" y="13405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28620</xdr:rowOff>
    </xdr:from>
    <xdr:to>
      <xdr:col>116</xdr:col>
      <xdr:colOff>152400</xdr:colOff>
      <xdr:row>78</xdr:row>
      <xdr:rowOff>28620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3401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83024</xdr:rowOff>
    </xdr:from>
    <xdr:ext cx="534377" cy="259045"/>
    <xdr:sp macro="" textlink="">
      <xdr:nvSpPr>
        <xdr:cNvPr id="839" name="繰出金最大値テキスト">
          <a:extLst>
            <a:ext uri="{FF2B5EF4-FFF2-40B4-BE49-F238E27FC236}">
              <a16:creationId xmlns:a16="http://schemas.microsoft.com/office/drawing/2014/main" id="{00000000-0008-0000-0600-000047030000}"/>
            </a:ext>
          </a:extLst>
        </xdr:cNvPr>
        <xdr:cNvSpPr txBox="1"/>
      </xdr:nvSpPr>
      <xdr:spPr>
        <a:xfrm>
          <a:off x="22212300" y="11913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136347</xdr:rowOff>
    </xdr:from>
    <xdr:to>
      <xdr:col>116</xdr:col>
      <xdr:colOff>152400</xdr:colOff>
      <xdr:row>70</xdr:row>
      <xdr:rowOff>136347</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2137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5150</xdr:rowOff>
    </xdr:from>
    <xdr:to>
      <xdr:col>116</xdr:col>
      <xdr:colOff>63500</xdr:colOff>
      <xdr:row>77</xdr:row>
      <xdr:rowOff>39173</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flipV="1">
          <a:off x="21323300" y="13206800"/>
          <a:ext cx="838200" cy="34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105109</xdr:rowOff>
    </xdr:from>
    <xdr:ext cx="534377" cy="259045"/>
    <xdr:sp macro="" textlink="">
      <xdr:nvSpPr>
        <xdr:cNvPr id="842" name="繰出金平均値テキスト">
          <a:extLst>
            <a:ext uri="{FF2B5EF4-FFF2-40B4-BE49-F238E27FC236}">
              <a16:creationId xmlns:a16="http://schemas.microsoft.com/office/drawing/2014/main" id="{00000000-0008-0000-0600-00004A030000}"/>
            </a:ext>
          </a:extLst>
        </xdr:cNvPr>
        <xdr:cNvSpPr txBox="1"/>
      </xdr:nvSpPr>
      <xdr:spPr>
        <a:xfrm>
          <a:off x="22212300" y="127924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82232</xdr:rowOff>
    </xdr:from>
    <xdr:to>
      <xdr:col>116</xdr:col>
      <xdr:colOff>114300</xdr:colOff>
      <xdr:row>76</xdr:row>
      <xdr:rowOff>12382</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2110700" y="12940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39173</xdr:rowOff>
    </xdr:from>
    <xdr:to>
      <xdr:col>111</xdr:col>
      <xdr:colOff>177800</xdr:colOff>
      <xdr:row>77</xdr:row>
      <xdr:rowOff>50946</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0434300" y="13240823"/>
          <a:ext cx="889000" cy="11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111665</xdr:rowOff>
    </xdr:from>
    <xdr:to>
      <xdr:col>112</xdr:col>
      <xdr:colOff>38100</xdr:colOff>
      <xdr:row>76</xdr:row>
      <xdr:rowOff>41815</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1272500" y="12970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58342</xdr:rowOff>
    </xdr:from>
    <xdr:ext cx="534377"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21056111" y="12745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50946</xdr:rowOff>
    </xdr:from>
    <xdr:to>
      <xdr:col>107</xdr:col>
      <xdr:colOff>50800</xdr:colOff>
      <xdr:row>77</xdr:row>
      <xdr:rowOff>90512</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19545300" y="13252596"/>
          <a:ext cx="889000" cy="39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120638</xdr:rowOff>
    </xdr:from>
    <xdr:to>
      <xdr:col>107</xdr:col>
      <xdr:colOff>101600</xdr:colOff>
      <xdr:row>76</xdr:row>
      <xdr:rowOff>50788</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0383500" y="12979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67315</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0167111" y="12754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90512</xdr:rowOff>
    </xdr:from>
    <xdr:to>
      <xdr:col>102</xdr:col>
      <xdr:colOff>114300</xdr:colOff>
      <xdr:row>77</xdr:row>
      <xdr:rowOff>103620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8656300" y="13292162"/>
          <a:ext cx="889000" cy="13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123952</xdr:rowOff>
    </xdr:from>
    <xdr:to>
      <xdr:col>102</xdr:col>
      <xdr:colOff>165100</xdr:colOff>
      <xdr:row>76</xdr:row>
      <xdr:rowOff>54102</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9494500" y="12982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70629</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9278111" y="12757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62325</xdr:rowOff>
    </xdr:from>
    <xdr:to>
      <xdr:col>98</xdr:col>
      <xdr:colOff>38100</xdr:colOff>
      <xdr:row>75</xdr:row>
      <xdr:rowOff>163925</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8605500" y="1292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9002</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8389111" y="12696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125800</xdr:rowOff>
    </xdr:from>
    <xdr:to>
      <xdr:col>116</xdr:col>
      <xdr:colOff>114300</xdr:colOff>
      <xdr:row>77</xdr:row>
      <xdr:rowOff>55950</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2110700" y="1315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104227</xdr:rowOff>
    </xdr:from>
    <xdr:ext cx="534377" cy="259045"/>
    <xdr:sp macro="" textlink="">
      <xdr:nvSpPr>
        <xdr:cNvPr id="861" name="繰出金該当値テキスト">
          <a:extLst>
            <a:ext uri="{FF2B5EF4-FFF2-40B4-BE49-F238E27FC236}">
              <a16:creationId xmlns:a16="http://schemas.microsoft.com/office/drawing/2014/main" id="{00000000-0008-0000-0600-00005D030000}"/>
            </a:ext>
          </a:extLst>
        </xdr:cNvPr>
        <xdr:cNvSpPr txBox="1"/>
      </xdr:nvSpPr>
      <xdr:spPr>
        <a:xfrm>
          <a:off x="22212300" y="13134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159823</xdr:rowOff>
    </xdr:from>
    <xdr:to>
      <xdr:col>112</xdr:col>
      <xdr:colOff>38100</xdr:colOff>
      <xdr:row>77</xdr:row>
      <xdr:rowOff>89973</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1272500" y="13190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81100</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6111" y="13282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146</xdr:rowOff>
    </xdr:from>
    <xdr:to>
      <xdr:col>107</xdr:col>
      <xdr:colOff>101600</xdr:colOff>
      <xdr:row>77</xdr:row>
      <xdr:rowOff>101746</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0383500" y="13201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92873</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67111" y="13294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39712</xdr:rowOff>
    </xdr:from>
    <xdr:to>
      <xdr:col>102</xdr:col>
      <xdr:colOff>165100</xdr:colOff>
      <xdr:row>77</xdr:row>
      <xdr:rowOff>141312</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9494500" y="13241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132439</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278111" y="13334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52820</xdr:rowOff>
    </xdr:from>
    <xdr:to>
      <xdr:col>98</xdr:col>
      <xdr:colOff>38100</xdr:colOff>
      <xdr:row>77</xdr:row>
      <xdr:rowOff>154420</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8605500" y="13254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145547</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389111" y="13347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9" name="直線コネクタ 878">
          <a:extLst>
            <a:ext uri="{FF2B5EF4-FFF2-40B4-BE49-F238E27FC236}">
              <a16:creationId xmlns:a16="http://schemas.microsoft.com/office/drawing/2014/main" id="{00000000-0008-0000-0600-00006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4" name="前年度繰上充用金グラフ枠">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6" name="前年度繰上充用金最小値テキスト">
          <a:extLst>
            <a:ext uri="{FF2B5EF4-FFF2-40B4-BE49-F238E27FC236}">
              <a16:creationId xmlns:a16="http://schemas.microsoft.com/office/drawing/2014/main" id="{00000000-0008-0000-0600-000076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8" name="前年度繰上充用金最大値テキスト">
          <a:extLst>
            <a:ext uri="{FF2B5EF4-FFF2-40B4-BE49-F238E27FC236}">
              <a16:creationId xmlns:a16="http://schemas.microsoft.com/office/drawing/2014/main" id="{00000000-0008-0000-0600-000078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1" name="前年度繰上充用金平均値テキスト">
          <a:extLst>
            <a:ext uri="{FF2B5EF4-FFF2-40B4-BE49-F238E27FC236}">
              <a16:creationId xmlns:a16="http://schemas.microsoft.com/office/drawing/2014/main" id="{00000000-0008-0000-0600-00007B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0" name="前年度繰上充用金該当値テキスト">
          <a:extLst>
            <a:ext uri="{FF2B5EF4-FFF2-40B4-BE49-F238E27FC236}">
              <a16:creationId xmlns:a16="http://schemas.microsoft.com/office/drawing/2014/main" id="{00000000-0008-0000-0600-00008E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9" name="正方形/長方形 918">
          <a:extLst>
            <a:ext uri="{FF2B5EF4-FFF2-40B4-BE49-F238E27FC236}">
              <a16:creationId xmlns:a16="http://schemas.microsoft.com/office/drawing/2014/main" id="{00000000-0008-0000-0600-00009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0" name="正方形/長方形 919">
          <a:extLst>
            <a:ext uri="{FF2B5EF4-FFF2-40B4-BE49-F238E27FC236}">
              <a16:creationId xmlns:a16="http://schemas.microsoft.com/office/drawing/2014/main" id="{00000000-0008-0000-0600-00009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人件費は、人事院勧告による給与の増加に伴い年々増加しており、住民一人当たり前年度と比較して</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5,749</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円の増加となっている。</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扶助費は、生活保護費の増加や児童発達支援給付費の増加などにより、住民一人当たり前年度と比較して</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11,088</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円の増加となっている。</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物件費は物価高騰による委託経費などの増加が主な要因となり、住民一人当たり前年度と比較して</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3,689</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円の増加となっている。</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普通建設事業費は、合併特例債を活用した大型事業（庁舎大規模改修、深沢橋架替、歴史・文化拠点整備）の実施などにより、住民一人当たり前年度と比較して</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13,046</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円の増加となっている。</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公債費は、大型事業の元金償還が始まっており、年々償還額が大きくなっていることから、住民一人当たり前年度と比較して</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3,647</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円の増加となっている。</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静岡県伊豆の国市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45,983
45,261
94.62
24,364,428
23,499,248
770,914
12,980,173
26,554,591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17.0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議会費グラフ枠">
          <a:extLst>
            <a:ext uri="{FF2B5EF4-FFF2-40B4-BE49-F238E27FC236}">
              <a16:creationId xmlns:a16="http://schemas.microsoft.com/office/drawing/2014/main" id="{00000000-0008-0000-07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169875</xdr:rowOff>
    </xdr:from>
    <xdr:to>
      <xdr:col>24</xdr:col>
      <xdr:colOff>62865</xdr:colOff>
      <xdr:row>37</xdr:row>
      <xdr:rowOff>162560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flipV="1">
          <a:off x="4633595" y="5484825"/>
          <a:ext cx="1270" cy="1021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166387</xdr:rowOff>
    </xdr:from>
    <xdr:ext cx="469744" cy="259045"/>
    <xdr:sp macro="" textlink="">
      <xdr:nvSpPr>
        <xdr:cNvPr id="54" name="議会費最小値テキスト">
          <a:extLst>
            <a:ext uri="{FF2B5EF4-FFF2-40B4-BE49-F238E27FC236}">
              <a16:creationId xmlns:a16="http://schemas.microsoft.com/office/drawing/2014/main" id="{00000000-0008-0000-0700-000036000000}"/>
            </a:ext>
          </a:extLst>
        </xdr:cNvPr>
        <xdr:cNvSpPr txBox="1"/>
      </xdr:nvSpPr>
      <xdr:spPr>
        <a:xfrm>
          <a:off x="4686300" y="651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162560</xdr:rowOff>
    </xdr:from>
    <xdr:to>
      <xdr:col>24</xdr:col>
      <xdr:colOff>152400</xdr:colOff>
      <xdr:row>37</xdr:row>
      <xdr:rowOff>162560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4546600" y="6506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116552</xdr:rowOff>
    </xdr:from>
    <xdr:ext cx="534377" cy="259045"/>
    <xdr:sp macro="" textlink="">
      <xdr:nvSpPr>
        <xdr:cNvPr id="56" name="議会費最大値テキスト">
          <a:extLst>
            <a:ext uri="{FF2B5EF4-FFF2-40B4-BE49-F238E27FC236}">
              <a16:creationId xmlns:a16="http://schemas.microsoft.com/office/drawing/2014/main" id="{00000000-0008-0000-0700-000038000000}"/>
            </a:ext>
          </a:extLst>
        </xdr:cNvPr>
        <xdr:cNvSpPr txBox="1"/>
      </xdr:nvSpPr>
      <xdr:spPr>
        <a:xfrm>
          <a:off x="4686300" y="5260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25,590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169875</xdr:rowOff>
    </xdr:from>
    <xdr:to>
      <xdr:col>24</xdr:col>
      <xdr:colOff>152400</xdr:colOff>
      <xdr:row>31</xdr:row>
      <xdr:rowOff>169875</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5484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159954</xdr:rowOff>
    </xdr:from>
    <xdr:to>
      <xdr:col>24</xdr:col>
      <xdr:colOff>63500</xdr:colOff>
      <xdr:row>37</xdr:row>
      <xdr:rowOff>165212</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3797300" y="6503604"/>
          <a:ext cx="838200" cy="5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54124</xdr:rowOff>
    </xdr:from>
    <xdr:ext cx="469744" cy="259045"/>
    <xdr:sp macro="" textlink="">
      <xdr:nvSpPr>
        <xdr:cNvPr id="59" name="議会費平均値テキスト">
          <a:extLst>
            <a:ext uri="{FF2B5EF4-FFF2-40B4-BE49-F238E27FC236}">
              <a16:creationId xmlns:a16="http://schemas.microsoft.com/office/drawing/2014/main" id="{00000000-0008-0000-0700-00003B000000}"/>
            </a:ext>
          </a:extLst>
        </xdr:cNvPr>
        <xdr:cNvSpPr txBox="1"/>
      </xdr:nvSpPr>
      <xdr:spPr>
        <a:xfrm>
          <a:off x="4686300" y="62263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31247</xdr:rowOff>
    </xdr:from>
    <xdr:to>
      <xdr:col>24</xdr:col>
      <xdr:colOff>114300</xdr:colOff>
      <xdr:row>37</xdr:row>
      <xdr:rowOff>132847</xdr:rowOff>
    </xdr:to>
    <xdr:sp macro="" textlink="">
      <xdr:nvSpPr>
        <xdr:cNvPr id="60" name="フローチャート: 判断 59">
          <a:extLst>
            <a:ext uri="{FF2B5EF4-FFF2-40B4-BE49-F238E27FC236}">
              <a16:creationId xmlns:a16="http://schemas.microsoft.com/office/drawing/2014/main" id="{00000000-0008-0000-0700-00003C000000}"/>
            </a:ext>
          </a:extLst>
        </xdr:cNvPr>
        <xdr:cNvSpPr/>
      </xdr:nvSpPr>
      <xdr:spPr>
        <a:xfrm>
          <a:off x="4584700" y="6374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165212</xdr:rowOff>
    </xdr:from>
    <xdr:to>
      <xdr:col>19</xdr:col>
      <xdr:colOff>177800</xdr:colOff>
      <xdr:row>37</xdr:row>
      <xdr:rowOff>167132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2908300" y="6508862"/>
          <a:ext cx="889000" cy="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36002</xdr:rowOff>
    </xdr:from>
    <xdr:to>
      <xdr:col>20</xdr:col>
      <xdr:colOff>38100</xdr:colOff>
      <xdr:row>37</xdr:row>
      <xdr:rowOff>137602</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3746500" y="637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154129</xdr:rowOff>
    </xdr:from>
    <xdr:ext cx="469744" cy="259045"/>
    <xdr:sp macro="" textlink="">
      <xdr:nvSpPr>
        <xdr:cNvPr id="63" name="テキスト ボックス 62">
          <a:extLst>
            <a:ext uri="{FF2B5EF4-FFF2-40B4-BE49-F238E27FC236}">
              <a16:creationId xmlns:a16="http://schemas.microsoft.com/office/drawing/2014/main" id="{00000000-0008-0000-0700-00003F000000}"/>
            </a:ext>
          </a:extLst>
        </xdr:cNvPr>
        <xdr:cNvSpPr txBox="1"/>
      </xdr:nvSpPr>
      <xdr:spPr>
        <a:xfrm>
          <a:off x="3562428" y="6154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167132</xdr:rowOff>
    </xdr:from>
    <xdr:to>
      <xdr:col>15</xdr:col>
      <xdr:colOff>50800</xdr:colOff>
      <xdr:row>37</xdr:row>
      <xdr:rowOff>169281</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019300" y="6510782"/>
          <a:ext cx="889000" cy="2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38837</xdr:rowOff>
    </xdr:from>
    <xdr:to>
      <xdr:col>15</xdr:col>
      <xdr:colOff>101600</xdr:colOff>
      <xdr:row>37</xdr:row>
      <xdr:rowOff>140437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2857500" y="6382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156964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2673428" y="6157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169281</xdr:rowOff>
    </xdr:from>
    <xdr:to>
      <xdr:col>10</xdr:col>
      <xdr:colOff>114300</xdr:colOff>
      <xdr:row>38</xdr:row>
      <xdr:rowOff>2952</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1130300" y="6512931"/>
          <a:ext cx="889000" cy="5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40482</xdr:rowOff>
    </xdr:from>
    <xdr:to>
      <xdr:col>10</xdr:col>
      <xdr:colOff>165100</xdr:colOff>
      <xdr:row>37</xdr:row>
      <xdr:rowOff>142082</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1968500" y="63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158609</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1784428" y="6159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30881</xdr:rowOff>
    </xdr:from>
    <xdr:to>
      <xdr:col>6</xdr:col>
      <xdr:colOff>38100</xdr:colOff>
      <xdr:row>37</xdr:row>
      <xdr:rowOff>132481</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079500" y="6374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149008</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895428" y="6149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109154</xdr:rowOff>
    </xdr:from>
    <xdr:to>
      <xdr:col>24</xdr:col>
      <xdr:colOff>114300</xdr:colOff>
      <xdr:row>38</xdr:row>
      <xdr:rowOff>39304</xdr:rowOff>
    </xdr:to>
    <xdr:sp macro="" textlink="">
      <xdr:nvSpPr>
        <xdr:cNvPr id="77" name="楕円 76">
          <a:extLst>
            <a:ext uri="{FF2B5EF4-FFF2-40B4-BE49-F238E27FC236}">
              <a16:creationId xmlns:a16="http://schemas.microsoft.com/office/drawing/2014/main" id="{00000000-0008-0000-0700-00004D000000}"/>
            </a:ext>
          </a:extLst>
        </xdr:cNvPr>
        <xdr:cNvSpPr/>
      </xdr:nvSpPr>
      <xdr:spPr>
        <a:xfrm>
          <a:off x="4584700" y="6452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24081</xdr:rowOff>
    </xdr:from>
    <xdr:ext cx="469744" cy="259045"/>
    <xdr:sp macro="" textlink="">
      <xdr:nvSpPr>
        <xdr:cNvPr id="78" name="議会費該当値テキスト">
          <a:extLst>
            <a:ext uri="{FF2B5EF4-FFF2-40B4-BE49-F238E27FC236}">
              <a16:creationId xmlns:a16="http://schemas.microsoft.com/office/drawing/2014/main" id="{00000000-0008-0000-0700-00004E000000}"/>
            </a:ext>
          </a:extLst>
        </xdr:cNvPr>
        <xdr:cNvSpPr txBox="1"/>
      </xdr:nvSpPr>
      <xdr:spPr>
        <a:xfrm>
          <a:off x="4686300" y="6367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114412</xdr:rowOff>
    </xdr:from>
    <xdr:to>
      <xdr:col>20</xdr:col>
      <xdr:colOff>38100</xdr:colOff>
      <xdr:row>38</xdr:row>
      <xdr:rowOff>44562</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3746500" y="6458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35689</xdr:rowOff>
    </xdr:from>
    <xdr:ext cx="469744"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562428" y="6550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116332</xdr:rowOff>
    </xdr:from>
    <xdr:to>
      <xdr:col>15</xdr:col>
      <xdr:colOff>101600</xdr:colOff>
      <xdr:row>38</xdr:row>
      <xdr:rowOff>46482</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2857500" y="6459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37609</xdr:rowOff>
    </xdr:from>
    <xdr:ext cx="469744"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2673428" y="6552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118481</xdr:rowOff>
    </xdr:from>
    <xdr:to>
      <xdr:col>10</xdr:col>
      <xdr:colOff>165100</xdr:colOff>
      <xdr:row>38</xdr:row>
      <xdr:rowOff>48631</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1968500" y="6462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39758</xdr:rowOff>
    </xdr:from>
    <xdr:ext cx="469744"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1784428" y="6554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123601</xdr:rowOff>
    </xdr:from>
    <xdr:to>
      <xdr:col>6</xdr:col>
      <xdr:colOff>38100</xdr:colOff>
      <xdr:row>38</xdr:row>
      <xdr:rowOff>53752</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079500" y="646725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44879</xdr:rowOff>
    </xdr:from>
    <xdr:ext cx="469744"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895428" y="6559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7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42707</xdr:rowOff>
    </xdr:from>
    <xdr:to>
      <xdr:col>24</xdr:col>
      <xdr:colOff>62865</xdr:colOff>
      <xdr:row>58</xdr:row>
      <xdr:rowOff>133394</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786657"/>
          <a:ext cx="1270" cy="1290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137221</xdr:rowOff>
    </xdr:from>
    <xdr:ext cx="534377"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8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133394</xdr:rowOff>
    </xdr:from>
    <xdr:to>
      <xdr:col>24</xdr:col>
      <xdr:colOff>152400</xdr:colOff>
      <xdr:row>58</xdr:row>
      <xdr:rowOff>133394</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7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160834</xdr:rowOff>
    </xdr:from>
    <xdr:ext cx="599010"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561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720,915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42707</xdr:rowOff>
    </xdr:from>
    <xdr:to>
      <xdr:col>24</xdr:col>
      <xdr:colOff>152400</xdr:colOff>
      <xdr:row>51</xdr:row>
      <xdr:rowOff>42707</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78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61120</xdr:rowOff>
    </xdr:from>
    <xdr:to>
      <xdr:col>24</xdr:col>
      <xdr:colOff>63500</xdr:colOff>
      <xdr:row>58</xdr:row>
      <xdr:rowOff>89805</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3797300" y="10005220"/>
          <a:ext cx="838200" cy="28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150311</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7515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127434</xdr:rowOff>
    </xdr:from>
    <xdr:to>
      <xdr:col>24</xdr:col>
      <xdr:colOff>114300</xdr:colOff>
      <xdr:row>58</xdr:row>
      <xdr:rowOff>57584</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90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79432</xdr:rowOff>
    </xdr:from>
    <xdr:to>
      <xdr:col>19</xdr:col>
      <xdr:colOff>177800</xdr:colOff>
      <xdr:row>58</xdr:row>
      <xdr:rowOff>89805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2908300" y="10023532"/>
          <a:ext cx="889000" cy="10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152146</xdr:rowOff>
    </xdr:from>
    <xdr:to>
      <xdr:col>20</xdr:col>
      <xdr:colOff>38100</xdr:colOff>
      <xdr:row>58</xdr:row>
      <xdr:rowOff>82296</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924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98823</xdr:rowOff>
    </xdr:from>
    <xdr:ext cx="534377"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530111" y="9700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60033</xdr:rowOff>
    </xdr:from>
    <xdr:to>
      <xdr:col>15</xdr:col>
      <xdr:colOff>50800</xdr:colOff>
      <xdr:row>58</xdr:row>
      <xdr:rowOff>79432</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019300" y="10004133"/>
          <a:ext cx="889000" cy="19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142350</xdr:rowOff>
    </xdr:from>
    <xdr:to>
      <xdr:col>15</xdr:col>
      <xdr:colOff>101600</xdr:colOff>
      <xdr:row>58</xdr:row>
      <xdr:rowOff>72500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91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89027</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9690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73578</xdr:rowOff>
    </xdr:from>
    <xdr:to>
      <xdr:col>10</xdr:col>
      <xdr:colOff>114300</xdr:colOff>
      <xdr:row>58</xdr:row>
      <xdr:rowOff>60033</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1130300" y="9846228"/>
          <a:ext cx="889000" cy="157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138409</xdr:rowOff>
    </xdr:from>
    <xdr:to>
      <xdr:col>10</xdr:col>
      <xdr:colOff>165100</xdr:colOff>
      <xdr:row>58</xdr:row>
      <xdr:rowOff>68559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911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85086</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9686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118144</xdr:rowOff>
    </xdr:from>
    <xdr:to>
      <xdr:col>6</xdr:col>
      <xdr:colOff>38100</xdr:colOff>
      <xdr:row>57</xdr:row>
      <xdr:rowOff>48294</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719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64821</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494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10320</xdr:rowOff>
    </xdr:from>
    <xdr:to>
      <xdr:col>24</xdr:col>
      <xdr:colOff>114300</xdr:colOff>
      <xdr:row>58</xdr:row>
      <xdr:rowOff>111920</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954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105861</xdr:rowOff>
    </xdr:from>
    <xdr:ext cx="534377"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878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39005</xdr:rowOff>
    </xdr:from>
    <xdr:to>
      <xdr:col>20</xdr:col>
      <xdr:colOff>38100</xdr:colOff>
      <xdr:row>58</xdr:row>
      <xdr:rowOff>140605</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983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131732</xdr:rowOff>
    </xdr:from>
    <xdr:ext cx="534377"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530111" y="10075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28632</xdr:rowOff>
    </xdr:from>
    <xdr:to>
      <xdr:col>15</xdr:col>
      <xdr:colOff>101600</xdr:colOff>
      <xdr:row>58</xdr:row>
      <xdr:rowOff>130232</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972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121359</xdr:rowOff>
    </xdr:from>
    <xdr:ext cx="534377"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41111" y="10065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9233</xdr:rowOff>
    </xdr:from>
    <xdr:to>
      <xdr:col>10</xdr:col>
      <xdr:colOff>165100</xdr:colOff>
      <xdr:row>58</xdr:row>
      <xdr:rowOff>110833</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95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101960</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52111" y="10046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22778</xdr:rowOff>
    </xdr:from>
    <xdr:to>
      <xdr:col>6</xdr:col>
      <xdr:colOff>38100</xdr:colOff>
      <xdr:row>57</xdr:row>
      <xdr:rowOff>124378</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79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115505</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9888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民生費グラフ枠">
          <a:extLst>
            <a:ext uri="{FF2B5EF4-FFF2-40B4-BE49-F238E27FC236}">
              <a16:creationId xmlns:a16="http://schemas.microsoft.com/office/drawing/2014/main" id="{00000000-0008-0000-07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57099</xdr:rowOff>
    </xdr:from>
    <xdr:to>
      <xdr:col>24</xdr:col>
      <xdr:colOff>62865</xdr:colOff>
      <xdr:row>77</xdr:row>
      <xdr:rowOff>136584</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flipV="1">
          <a:off x="4633595" y="12230049"/>
          <a:ext cx="1270" cy="1108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140411</xdr:rowOff>
    </xdr:from>
    <xdr:ext cx="599010" cy="259045"/>
    <xdr:sp macro="" textlink="">
      <xdr:nvSpPr>
        <xdr:cNvPr id="169" name="民生費最小値テキスト">
          <a:extLst>
            <a:ext uri="{FF2B5EF4-FFF2-40B4-BE49-F238E27FC236}">
              <a16:creationId xmlns:a16="http://schemas.microsoft.com/office/drawing/2014/main" id="{00000000-0008-0000-0700-0000A9000000}"/>
            </a:ext>
          </a:extLst>
        </xdr:cNvPr>
        <xdr:cNvSpPr txBox="1"/>
      </xdr:nvSpPr>
      <xdr:spPr>
        <a:xfrm>
          <a:off x="4686300" y="13342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136584</xdr:rowOff>
    </xdr:from>
    <xdr:to>
      <xdr:col>24</xdr:col>
      <xdr:colOff>152400</xdr:colOff>
      <xdr:row>77</xdr:row>
      <xdr:rowOff>136584</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4546600" y="13338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3776</xdr:rowOff>
    </xdr:from>
    <xdr:ext cx="599010" cy="259045"/>
    <xdr:sp macro="" textlink="">
      <xdr:nvSpPr>
        <xdr:cNvPr id="171" name="民生費最大値テキスト">
          <a:extLst>
            <a:ext uri="{FF2B5EF4-FFF2-40B4-BE49-F238E27FC236}">
              <a16:creationId xmlns:a16="http://schemas.microsoft.com/office/drawing/2014/main" id="{00000000-0008-0000-0700-0000AB000000}"/>
            </a:ext>
          </a:extLst>
        </xdr:cNvPr>
        <xdr:cNvSpPr txBox="1"/>
      </xdr:nvSpPr>
      <xdr:spPr>
        <a:xfrm>
          <a:off x="4686300" y="12005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456,680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57099</xdr:rowOff>
    </xdr:from>
    <xdr:to>
      <xdr:col>24</xdr:col>
      <xdr:colOff>152400</xdr:colOff>
      <xdr:row>71</xdr:row>
      <xdr:rowOff>57099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2230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38209</xdr:rowOff>
    </xdr:from>
    <xdr:to>
      <xdr:col>24</xdr:col>
      <xdr:colOff>63500</xdr:colOff>
      <xdr:row>77</xdr:row>
      <xdr:rowOff>78443</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3797300" y="13239859"/>
          <a:ext cx="838200" cy="40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20848</xdr:rowOff>
    </xdr:from>
    <xdr:ext cx="599010" cy="259045"/>
    <xdr:sp macro="" textlink="">
      <xdr:nvSpPr>
        <xdr:cNvPr id="174" name="民生費平均値テキスト">
          <a:extLst>
            <a:ext uri="{FF2B5EF4-FFF2-40B4-BE49-F238E27FC236}">
              <a16:creationId xmlns:a16="http://schemas.microsoft.com/office/drawing/2014/main" id="{00000000-0008-0000-0700-0000AE000000}"/>
            </a:ext>
          </a:extLst>
        </xdr:cNvPr>
        <xdr:cNvSpPr txBox="1"/>
      </xdr:nvSpPr>
      <xdr:spPr>
        <a:xfrm>
          <a:off x="4686300" y="128795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169421</xdr:rowOff>
    </xdr:from>
    <xdr:to>
      <xdr:col>24</xdr:col>
      <xdr:colOff>114300</xdr:colOff>
      <xdr:row>76</xdr:row>
      <xdr:rowOff>99571</xdr:rowOff>
    </xdr:to>
    <xdr:sp macro="" textlink="">
      <xdr:nvSpPr>
        <xdr:cNvPr id="175" name="フローチャート: 判断 174">
          <a:extLst>
            <a:ext uri="{FF2B5EF4-FFF2-40B4-BE49-F238E27FC236}">
              <a16:creationId xmlns:a16="http://schemas.microsoft.com/office/drawing/2014/main" id="{00000000-0008-0000-0700-0000AF000000}"/>
            </a:ext>
          </a:extLst>
        </xdr:cNvPr>
        <xdr:cNvSpPr/>
      </xdr:nvSpPr>
      <xdr:spPr>
        <a:xfrm>
          <a:off x="4584700" y="13028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78443</xdr:rowOff>
    </xdr:from>
    <xdr:to>
      <xdr:col>19</xdr:col>
      <xdr:colOff>177800</xdr:colOff>
      <xdr:row>77</xdr:row>
      <xdr:rowOff>142912</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2908300" y="13280093"/>
          <a:ext cx="889000" cy="64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38379</xdr:rowOff>
    </xdr:from>
    <xdr:to>
      <xdr:col>20</xdr:col>
      <xdr:colOff>38100</xdr:colOff>
      <xdr:row>76</xdr:row>
      <xdr:rowOff>139979</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3746500" y="13068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156506</xdr:rowOff>
    </xdr:from>
    <xdr:ext cx="599010" cy="2590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3497795" y="12843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112497</xdr:rowOff>
    </xdr:from>
    <xdr:to>
      <xdr:col>15</xdr:col>
      <xdr:colOff>50800</xdr:colOff>
      <xdr:row>77</xdr:row>
      <xdr:rowOff>142912</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019300" y="13314147"/>
          <a:ext cx="889000" cy="3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93804</xdr:rowOff>
    </xdr:from>
    <xdr:to>
      <xdr:col>15</xdr:col>
      <xdr:colOff>101600</xdr:colOff>
      <xdr:row>77</xdr:row>
      <xdr:rowOff>23954</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2857500" y="13124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40481</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2608795" y="12899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112497</xdr:rowOff>
    </xdr:from>
    <xdr:to>
      <xdr:col>10</xdr:col>
      <xdr:colOff>114300</xdr:colOff>
      <xdr:row>78</xdr:row>
      <xdr:rowOff>26943</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1130300" y="13314147"/>
          <a:ext cx="889000" cy="85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60996</xdr:rowOff>
    </xdr:from>
    <xdr:to>
      <xdr:col>10</xdr:col>
      <xdr:colOff>165100</xdr:colOff>
      <xdr:row>76</xdr:row>
      <xdr:rowOff>162596</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1968500" y="13091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7673</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1719795" y="12866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114725</xdr:rowOff>
    </xdr:from>
    <xdr:to>
      <xdr:col>6</xdr:col>
      <xdr:colOff>38100</xdr:colOff>
      <xdr:row>77</xdr:row>
      <xdr:rowOff>44875</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079500" y="13144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61401</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830795" y="1292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158859</xdr:rowOff>
    </xdr:from>
    <xdr:to>
      <xdr:col>24</xdr:col>
      <xdr:colOff>114300</xdr:colOff>
      <xdr:row>77</xdr:row>
      <xdr:rowOff>89009</xdr:rowOff>
    </xdr:to>
    <xdr:sp macro="" textlink="">
      <xdr:nvSpPr>
        <xdr:cNvPr id="192" name="楕円 191">
          <a:extLst>
            <a:ext uri="{FF2B5EF4-FFF2-40B4-BE49-F238E27FC236}">
              <a16:creationId xmlns:a16="http://schemas.microsoft.com/office/drawing/2014/main" id="{00000000-0008-0000-0700-0000C0000000}"/>
            </a:ext>
          </a:extLst>
        </xdr:cNvPr>
        <xdr:cNvSpPr/>
      </xdr:nvSpPr>
      <xdr:spPr>
        <a:xfrm>
          <a:off x="4584700" y="13189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73786</xdr:rowOff>
    </xdr:from>
    <xdr:ext cx="599010" cy="259045"/>
    <xdr:sp macro="" textlink="">
      <xdr:nvSpPr>
        <xdr:cNvPr id="193" name="民生費該当値テキスト">
          <a:extLst>
            <a:ext uri="{FF2B5EF4-FFF2-40B4-BE49-F238E27FC236}">
              <a16:creationId xmlns:a16="http://schemas.microsoft.com/office/drawing/2014/main" id="{00000000-0008-0000-0700-0000C1000000}"/>
            </a:ext>
          </a:extLst>
        </xdr:cNvPr>
        <xdr:cNvSpPr txBox="1"/>
      </xdr:nvSpPr>
      <xdr:spPr>
        <a:xfrm>
          <a:off x="4686300" y="13103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27643</xdr:rowOff>
    </xdr:from>
    <xdr:to>
      <xdr:col>20</xdr:col>
      <xdr:colOff>38100</xdr:colOff>
      <xdr:row>77</xdr:row>
      <xdr:rowOff>129243</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3746500" y="1322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120370</xdr:rowOff>
    </xdr:from>
    <xdr:ext cx="59901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497795" y="13322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92112</xdr:rowOff>
    </xdr:from>
    <xdr:to>
      <xdr:col>15</xdr:col>
      <xdr:colOff>101600</xdr:colOff>
      <xdr:row>78</xdr:row>
      <xdr:rowOff>22262</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2857500" y="13293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13389</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608795" y="13386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61697</xdr:rowOff>
    </xdr:from>
    <xdr:to>
      <xdr:col>10</xdr:col>
      <xdr:colOff>165100</xdr:colOff>
      <xdr:row>77</xdr:row>
      <xdr:rowOff>163297</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1968500" y="13263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154424</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1719795" y="13356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147593</xdr:rowOff>
    </xdr:from>
    <xdr:to>
      <xdr:col>6</xdr:col>
      <xdr:colOff>38100</xdr:colOff>
      <xdr:row>78</xdr:row>
      <xdr:rowOff>77743</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079500" y="1334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68870</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830795" y="13441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42193</xdr:rowOff>
    </xdr:from>
    <xdr:to>
      <xdr:col>24</xdr:col>
      <xdr:colOff>62865</xdr:colOff>
      <xdr:row>98</xdr:row>
      <xdr:rowOff>102223</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44143"/>
          <a:ext cx="1270" cy="126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106050</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08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102223</xdr:rowOff>
    </xdr:from>
    <xdr:to>
      <xdr:col>24</xdr:col>
      <xdr:colOff>152400</xdr:colOff>
      <xdr:row>98</xdr:row>
      <xdr:rowOff>102223</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04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160320</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19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218,679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42193</xdr:rowOff>
    </xdr:from>
    <xdr:to>
      <xdr:col>24</xdr:col>
      <xdr:colOff>152400</xdr:colOff>
      <xdr:row>91</xdr:row>
      <xdr:rowOff>42193</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44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132248</xdr:rowOff>
    </xdr:from>
    <xdr:to>
      <xdr:col>24</xdr:col>
      <xdr:colOff>63500</xdr:colOff>
      <xdr:row>98</xdr:row>
      <xdr:rowOff>9908</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762898"/>
          <a:ext cx="838200" cy="49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23785</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482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908</xdr:rowOff>
    </xdr:from>
    <xdr:to>
      <xdr:col>24</xdr:col>
      <xdr:colOff>114300</xdr:colOff>
      <xdr:row>97</xdr:row>
      <xdr:rowOff>102508</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3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18411</xdr:rowOff>
    </xdr:from>
    <xdr:to>
      <xdr:col>19</xdr:col>
      <xdr:colOff>177800</xdr:colOff>
      <xdr:row>98</xdr:row>
      <xdr:rowOff>9908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649061"/>
          <a:ext cx="889000" cy="162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170047</xdr:rowOff>
    </xdr:from>
    <xdr:to>
      <xdr:col>20</xdr:col>
      <xdr:colOff>38100</xdr:colOff>
      <xdr:row>97</xdr:row>
      <xdr:rowOff>100197</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29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116724</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404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72596</xdr:rowOff>
    </xdr:from>
    <xdr:to>
      <xdr:col>15</xdr:col>
      <xdr:colOff>50800</xdr:colOff>
      <xdr:row>97</xdr:row>
      <xdr:rowOff>18411</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360346"/>
          <a:ext cx="889000" cy="288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148361</xdr:rowOff>
    </xdr:from>
    <xdr:to>
      <xdr:col>15</xdr:col>
      <xdr:colOff>101600</xdr:colOff>
      <xdr:row>97</xdr:row>
      <xdr:rowOff>78511</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0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69638</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700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72596</xdr:rowOff>
    </xdr:from>
    <xdr:to>
      <xdr:col>10</xdr:col>
      <xdr:colOff>114300</xdr:colOff>
      <xdr:row>97</xdr:row>
      <xdr:rowOff>9013</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360346"/>
          <a:ext cx="889000" cy="279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142850</xdr:rowOff>
    </xdr:from>
    <xdr:to>
      <xdr:col>10</xdr:col>
      <xdr:colOff>165100</xdr:colOff>
      <xdr:row>97</xdr:row>
      <xdr:rowOff>73000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02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64127</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694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151439</xdr:rowOff>
    </xdr:from>
    <xdr:to>
      <xdr:col>6</xdr:col>
      <xdr:colOff>38100</xdr:colOff>
      <xdr:row>97</xdr:row>
      <xdr:rowOff>81589</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610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72716</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703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81448</xdr:rowOff>
    </xdr:from>
    <xdr:to>
      <xdr:col>24</xdr:col>
      <xdr:colOff>114300</xdr:colOff>
      <xdr:row>98</xdr:row>
      <xdr:rowOff>11598</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712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59875</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690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130558</xdr:rowOff>
    </xdr:from>
    <xdr:to>
      <xdr:col>20</xdr:col>
      <xdr:colOff>38100</xdr:colOff>
      <xdr:row>98</xdr:row>
      <xdr:rowOff>60708</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761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51835</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853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139061</xdr:rowOff>
    </xdr:from>
    <xdr:to>
      <xdr:col>15</xdr:col>
      <xdr:colOff>101600</xdr:colOff>
      <xdr:row>97</xdr:row>
      <xdr:rowOff>69211</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598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85738</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373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21796</xdr:rowOff>
    </xdr:from>
    <xdr:to>
      <xdr:col>10</xdr:col>
      <xdr:colOff>165100</xdr:colOff>
      <xdr:row>95</xdr:row>
      <xdr:rowOff>123396</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309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139923</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19795" y="16084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129663</xdr:rowOff>
    </xdr:from>
    <xdr:to>
      <xdr:col>6</xdr:col>
      <xdr:colOff>38100</xdr:colOff>
      <xdr:row>97</xdr:row>
      <xdr:rowOff>59813</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588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76340</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364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00000000-0008-0000-07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16485</xdr:rowOff>
    </xdr:from>
    <xdr:to>
      <xdr:col>54</xdr:col>
      <xdr:colOff>189865</xdr:colOff>
      <xdr:row>38</xdr:row>
      <xdr:rowOff>139700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10475595" y="5331435"/>
          <a:ext cx="1270" cy="1323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134612</xdr:rowOff>
    </xdr:from>
    <xdr:ext cx="469744" cy="259045"/>
    <xdr:sp macro=""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10528300" y="5106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5,789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16485</xdr:rowOff>
    </xdr:from>
    <xdr:to>
      <xdr:col>55</xdr:col>
      <xdr:colOff>88900</xdr:colOff>
      <xdr:row>31</xdr:row>
      <xdr:rowOff>16485</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53314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115012</xdr:rowOff>
    </xdr:from>
    <xdr:to>
      <xdr:col>55</xdr:col>
      <xdr:colOff>0</xdr:colOff>
      <xdr:row>38</xdr:row>
      <xdr:rowOff>115239</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9639300" y="6630112"/>
          <a:ext cx="838200" cy="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130979</xdr:rowOff>
    </xdr:from>
    <xdr:ext cx="378565" cy="259045"/>
    <xdr:sp macro=""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10528300" y="63031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108102</xdr:rowOff>
    </xdr:from>
    <xdr:to>
      <xdr:col>55</xdr:col>
      <xdr:colOff>50800</xdr:colOff>
      <xdr:row>38</xdr:row>
      <xdr:rowOff>38252</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10426700" y="6451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115012</xdr:rowOff>
    </xdr:from>
    <xdr:to>
      <xdr:col>50</xdr:col>
      <xdr:colOff>114300</xdr:colOff>
      <xdr:row>38</xdr:row>
      <xdr:rowOff>115239</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8750300" y="6630112"/>
          <a:ext cx="889000" cy="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119990</xdr:rowOff>
    </xdr:from>
    <xdr:to>
      <xdr:col>50</xdr:col>
      <xdr:colOff>165100</xdr:colOff>
      <xdr:row>38</xdr:row>
      <xdr:rowOff>50140</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9588500" y="64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66667</xdr:rowOff>
    </xdr:from>
    <xdr:ext cx="378565"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9450017" y="62388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115239</xdr:rowOff>
    </xdr:from>
    <xdr:to>
      <xdr:col>45</xdr:col>
      <xdr:colOff>177800</xdr:colOff>
      <xdr:row>38</xdr:row>
      <xdr:rowOff>115697</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7861300" y="6630339"/>
          <a:ext cx="8890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115418</xdr:rowOff>
    </xdr:from>
    <xdr:to>
      <xdr:col>46</xdr:col>
      <xdr:colOff>38100</xdr:colOff>
      <xdr:row>38</xdr:row>
      <xdr:rowOff>45568</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8699500" y="6459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62095</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561017" y="62342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115468</xdr:rowOff>
    </xdr:from>
    <xdr:to>
      <xdr:col>41</xdr:col>
      <xdr:colOff>50800</xdr:colOff>
      <xdr:row>38</xdr:row>
      <xdr:rowOff>115697</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6972300" y="6630568"/>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89129</xdr:rowOff>
    </xdr:from>
    <xdr:to>
      <xdr:col>41</xdr:col>
      <xdr:colOff>101600</xdr:colOff>
      <xdr:row>38</xdr:row>
      <xdr:rowOff>19279</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810500" y="6432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35806</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672017" y="62080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83871</xdr:rowOff>
    </xdr:from>
    <xdr:to>
      <xdr:col>36</xdr:col>
      <xdr:colOff>165100</xdr:colOff>
      <xdr:row>38</xdr:row>
      <xdr:rowOff>14021</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921500" y="6427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30548</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83017" y="62027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64439</xdr:rowOff>
    </xdr:from>
    <xdr:to>
      <xdr:col>55</xdr:col>
      <xdr:colOff>50800</xdr:colOff>
      <xdr:row>38</xdr:row>
      <xdr:rowOff>166039</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10426700" y="6579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150816</xdr:rowOff>
    </xdr:from>
    <xdr:ext cx="378565" cy="259045"/>
    <xdr:sp macro=""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10528300" y="64944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64212</xdr:rowOff>
    </xdr:from>
    <xdr:to>
      <xdr:col>50</xdr:col>
      <xdr:colOff>165100</xdr:colOff>
      <xdr:row>38</xdr:row>
      <xdr:rowOff>165812</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9588500" y="6579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156939</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50017" y="66720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64439</xdr:rowOff>
    </xdr:from>
    <xdr:to>
      <xdr:col>46</xdr:col>
      <xdr:colOff>38100</xdr:colOff>
      <xdr:row>38</xdr:row>
      <xdr:rowOff>166039</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8699500" y="6579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157166</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61017" y="66722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64897</xdr:rowOff>
    </xdr:from>
    <xdr:to>
      <xdr:col>41</xdr:col>
      <xdr:colOff>101600</xdr:colOff>
      <xdr:row>38</xdr:row>
      <xdr:rowOff>166497</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7810500" y="6579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157624</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2017" y="66727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64668</xdr:rowOff>
    </xdr:from>
    <xdr:to>
      <xdr:col>36</xdr:col>
      <xdr:colOff>165100</xdr:colOff>
      <xdr:row>38</xdr:row>
      <xdr:rowOff>166268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6921500" y="6579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157395</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83017" y="66724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農林水産業費グラフ枠">
          <a:extLst>
            <a:ext uri="{FF2B5EF4-FFF2-40B4-BE49-F238E27FC236}">
              <a16:creationId xmlns:a16="http://schemas.microsoft.com/office/drawing/2014/main" id="{00000000-0008-0000-07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118764</xdr:rowOff>
    </xdr:from>
    <xdr:to>
      <xdr:col>54</xdr:col>
      <xdr:colOff>189865</xdr:colOff>
      <xdr:row>59</xdr:row>
      <xdr:rowOff>7207</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flipV="1">
          <a:off x="10475595" y="8862714"/>
          <a:ext cx="1270" cy="12600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11034</xdr:rowOff>
    </xdr:from>
    <xdr:ext cx="469744" cy="259045"/>
    <xdr:sp macro="" textlink="">
      <xdr:nvSpPr>
        <xdr:cNvPr id="340" name="農林水産業費最小値テキスト">
          <a:extLst>
            <a:ext uri="{FF2B5EF4-FFF2-40B4-BE49-F238E27FC236}">
              <a16:creationId xmlns:a16="http://schemas.microsoft.com/office/drawing/2014/main" id="{00000000-0008-0000-0700-000054010000}"/>
            </a:ext>
          </a:extLst>
        </xdr:cNvPr>
        <xdr:cNvSpPr txBox="1"/>
      </xdr:nvSpPr>
      <xdr:spPr>
        <a:xfrm>
          <a:off x="10528300" y="1012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7207</xdr:rowOff>
    </xdr:from>
    <xdr:to>
      <xdr:col>55</xdr:col>
      <xdr:colOff>88900</xdr:colOff>
      <xdr:row>59</xdr:row>
      <xdr:rowOff>7207</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10122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65441</xdr:rowOff>
    </xdr:from>
    <xdr:ext cx="534377" cy="259045"/>
    <xdr:sp macro="" textlink="">
      <xdr:nvSpPr>
        <xdr:cNvPr id="342" name="農林水産業費最大値テキスト">
          <a:extLst>
            <a:ext uri="{FF2B5EF4-FFF2-40B4-BE49-F238E27FC236}">
              <a16:creationId xmlns:a16="http://schemas.microsoft.com/office/drawing/2014/main" id="{00000000-0008-0000-0700-000056010000}"/>
            </a:ext>
          </a:extLst>
        </xdr:cNvPr>
        <xdr:cNvSpPr txBox="1"/>
      </xdr:nvSpPr>
      <xdr:spPr>
        <a:xfrm>
          <a:off x="10528300" y="8637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68,099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118764</xdr:rowOff>
    </xdr:from>
    <xdr:to>
      <xdr:col>55</xdr:col>
      <xdr:colOff>88900</xdr:colOff>
      <xdr:row>51</xdr:row>
      <xdr:rowOff>118764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88627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44755</xdr:rowOff>
    </xdr:from>
    <xdr:to>
      <xdr:col>55</xdr:col>
      <xdr:colOff>0</xdr:colOff>
      <xdr:row>58</xdr:row>
      <xdr:rowOff>77807</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9639300" y="9988855"/>
          <a:ext cx="838200" cy="33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140599</xdr:rowOff>
    </xdr:from>
    <xdr:ext cx="534377" cy="259045"/>
    <xdr:sp macro="" textlink="">
      <xdr:nvSpPr>
        <xdr:cNvPr id="345" name="農林水産業費平均値テキスト">
          <a:extLst>
            <a:ext uri="{FF2B5EF4-FFF2-40B4-BE49-F238E27FC236}">
              <a16:creationId xmlns:a16="http://schemas.microsoft.com/office/drawing/2014/main" id="{00000000-0008-0000-0700-000059010000}"/>
            </a:ext>
          </a:extLst>
        </xdr:cNvPr>
        <xdr:cNvSpPr txBox="1"/>
      </xdr:nvSpPr>
      <xdr:spPr>
        <a:xfrm>
          <a:off x="10528300" y="95703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117722</xdr:rowOff>
    </xdr:from>
    <xdr:to>
      <xdr:col>55</xdr:col>
      <xdr:colOff>50800</xdr:colOff>
      <xdr:row>57</xdr:row>
      <xdr:rowOff>47872</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10426700" y="971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44755</xdr:rowOff>
    </xdr:from>
    <xdr:to>
      <xdr:col>50</xdr:col>
      <xdr:colOff>114300</xdr:colOff>
      <xdr:row>58</xdr:row>
      <xdr:rowOff>86437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8750300" y="9988855"/>
          <a:ext cx="889000" cy="41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105740</xdr:rowOff>
    </xdr:from>
    <xdr:to>
      <xdr:col>50</xdr:col>
      <xdr:colOff>165100</xdr:colOff>
      <xdr:row>57</xdr:row>
      <xdr:rowOff>35890</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9588500" y="97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52417</xdr:rowOff>
    </xdr:from>
    <xdr:ext cx="534377" cy="259045"/>
    <xdr:sp macro="" textlink="">
      <xdr:nvSpPr>
        <xdr:cNvPr id="349" name="テキスト ボックス 348">
          <a:extLst>
            <a:ext uri="{FF2B5EF4-FFF2-40B4-BE49-F238E27FC236}">
              <a16:creationId xmlns:a16="http://schemas.microsoft.com/office/drawing/2014/main" id="{00000000-0008-0000-0700-00005D010000}"/>
            </a:ext>
          </a:extLst>
        </xdr:cNvPr>
        <xdr:cNvSpPr txBox="1"/>
      </xdr:nvSpPr>
      <xdr:spPr>
        <a:xfrm>
          <a:off x="9372111" y="9482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75406</xdr:rowOff>
    </xdr:from>
    <xdr:to>
      <xdr:col>45</xdr:col>
      <xdr:colOff>177800</xdr:colOff>
      <xdr:row>58</xdr:row>
      <xdr:rowOff>86437</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7861300" y="10019506"/>
          <a:ext cx="889000" cy="11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132372</xdr:rowOff>
    </xdr:from>
    <xdr:to>
      <xdr:col>46</xdr:col>
      <xdr:colOff>38100</xdr:colOff>
      <xdr:row>57</xdr:row>
      <xdr:rowOff>62522</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8699500" y="9733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79049</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8483111" y="9508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36887</xdr:rowOff>
    </xdr:from>
    <xdr:to>
      <xdr:col>41</xdr:col>
      <xdr:colOff>50800</xdr:colOff>
      <xdr:row>58</xdr:row>
      <xdr:rowOff>75406</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6972300" y="9980987"/>
          <a:ext cx="889000" cy="38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138087</xdr:rowOff>
    </xdr:from>
    <xdr:to>
      <xdr:col>41</xdr:col>
      <xdr:colOff>101600</xdr:colOff>
      <xdr:row>57</xdr:row>
      <xdr:rowOff>68237</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7810500" y="9739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84764</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7594111" y="9514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143345</xdr:rowOff>
    </xdr:from>
    <xdr:to>
      <xdr:col>36</xdr:col>
      <xdr:colOff>165100</xdr:colOff>
      <xdr:row>57</xdr:row>
      <xdr:rowOff>73495</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6921500" y="974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90022</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6705111" y="9519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27007</xdr:rowOff>
    </xdr:from>
    <xdr:to>
      <xdr:col>55</xdr:col>
      <xdr:colOff>50800</xdr:colOff>
      <xdr:row>58</xdr:row>
      <xdr:rowOff>128607</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10426700" y="9971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113384</xdr:rowOff>
    </xdr:from>
    <xdr:ext cx="469744" cy="259045"/>
    <xdr:sp macro="" textlink="">
      <xdr:nvSpPr>
        <xdr:cNvPr id="364" name="農林水産業費該当値テキスト">
          <a:extLst>
            <a:ext uri="{FF2B5EF4-FFF2-40B4-BE49-F238E27FC236}">
              <a16:creationId xmlns:a16="http://schemas.microsoft.com/office/drawing/2014/main" id="{00000000-0008-0000-0700-00006C010000}"/>
            </a:ext>
          </a:extLst>
        </xdr:cNvPr>
        <xdr:cNvSpPr txBox="1"/>
      </xdr:nvSpPr>
      <xdr:spPr>
        <a:xfrm>
          <a:off x="10528300" y="9886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165405</xdr:rowOff>
    </xdr:from>
    <xdr:to>
      <xdr:col>50</xdr:col>
      <xdr:colOff>165100</xdr:colOff>
      <xdr:row>58</xdr:row>
      <xdr:rowOff>95555</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9588500" y="9938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86682</xdr:rowOff>
    </xdr:from>
    <xdr:ext cx="469744"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9404428" y="10030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35637</xdr:rowOff>
    </xdr:from>
    <xdr:to>
      <xdr:col>46</xdr:col>
      <xdr:colOff>38100</xdr:colOff>
      <xdr:row>58</xdr:row>
      <xdr:rowOff>137237</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8699500" y="9979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128364</xdr:rowOff>
    </xdr:from>
    <xdr:ext cx="469744"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15428" y="10072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24606</xdr:rowOff>
    </xdr:from>
    <xdr:to>
      <xdr:col>41</xdr:col>
      <xdr:colOff>101600</xdr:colOff>
      <xdr:row>58</xdr:row>
      <xdr:rowOff>126206</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7810500" y="9968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117333</xdr:rowOff>
    </xdr:from>
    <xdr:ext cx="469744"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26428" y="10061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157537</xdr:rowOff>
    </xdr:from>
    <xdr:to>
      <xdr:col>36</xdr:col>
      <xdr:colOff>165100</xdr:colOff>
      <xdr:row>58</xdr:row>
      <xdr:rowOff>87687</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6921500" y="9930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78814</xdr:rowOff>
    </xdr:from>
    <xdr:ext cx="469744"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6737428" y="10022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4271</xdr:rowOff>
    </xdr:from>
    <xdr:to>
      <xdr:col>54</xdr:col>
      <xdr:colOff>189865</xdr:colOff>
      <xdr:row>79</xdr:row>
      <xdr:rowOff>75594</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005771"/>
          <a:ext cx="1270" cy="16143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79421</xdr:rowOff>
    </xdr:from>
    <xdr:ext cx="469744"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623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75594</xdr:rowOff>
    </xdr:from>
    <xdr:to>
      <xdr:col>55</xdr:col>
      <xdr:colOff>88900</xdr:colOff>
      <xdr:row>79</xdr:row>
      <xdr:rowOff>75594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620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122398</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780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100,294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4271</xdr:rowOff>
    </xdr:from>
    <xdr:to>
      <xdr:col>55</xdr:col>
      <xdr:colOff>88900</xdr:colOff>
      <xdr:row>70</xdr:row>
      <xdr:rowOff>4271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005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40863</xdr:rowOff>
    </xdr:from>
    <xdr:to>
      <xdr:col>55</xdr:col>
      <xdr:colOff>0</xdr:colOff>
      <xdr:row>78</xdr:row>
      <xdr:rowOff>54448</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9639300" y="13413963"/>
          <a:ext cx="838200" cy="13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131601</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1618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108724</xdr:rowOff>
    </xdr:from>
    <xdr:to>
      <xdr:col>55</xdr:col>
      <xdr:colOff>50800</xdr:colOff>
      <xdr:row>78</xdr:row>
      <xdr:rowOff>38874</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310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15472</xdr:rowOff>
    </xdr:from>
    <xdr:to>
      <xdr:col>50</xdr:col>
      <xdr:colOff>114300</xdr:colOff>
      <xdr:row>78</xdr:row>
      <xdr:rowOff>54448</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3217122"/>
          <a:ext cx="889000" cy="210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50642</xdr:rowOff>
    </xdr:from>
    <xdr:to>
      <xdr:col>50</xdr:col>
      <xdr:colOff>165100</xdr:colOff>
      <xdr:row>77</xdr:row>
      <xdr:rowOff>152242</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52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168769</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027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15472</xdr:rowOff>
    </xdr:from>
    <xdr:to>
      <xdr:col>45</xdr:col>
      <xdr:colOff>177800</xdr:colOff>
      <xdr:row>78</xdr:row>
      <xdr:rowOff>21138</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3217122"/>
          <a:ext cx="889000" cy="177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160142</xdr:rowOff>
    </xdr:from>
    <xdr:to>
      <xdr:col>46</xdr:col>
      <xdr:colOff>38100</xdr:colOff>
      <xdr:row>77</xdr:row>
      <xdr:rowOff>90292</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19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81419</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283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132172</xdr:rowOff>
    </xdr:from>
    <xdr:to>
      <xdr:col>41</xdr:col>
      <xdr:colOff>50800</xdr:colOff>
      <xdr:row>78</xdr:row>
      <xdr:rowOff>21138</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3333822"/>
          <a:ext cx="88900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30705</xdr:rowOff>
    </xdr:from>
    <xdr:to>
      <xdr:col>41</xdr:col>
      <xdr:colOff>101600</xdr:colOff>
      <xdr:row>77</xdr:row>
      <xdr:rowOff>132305</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3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148832</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007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83054</xdr:rowOff>
    </xdr:from>
    <xdr:to>
      <xdr:col>36</xdr:col>
      <xdr:colOff>165100</xdr:colOff>
      <xdr:row>77</xdr:row>
      <xdr:rowOff>13204</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113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29732</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288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161513</xdr:rowOff>
    </xdr:from>
    <xdr:to>
      <xdr:col>55</xdr:col>
      <xdr:colOff>50800</xdr:colOff>
      <xdr:row>78</xdr:row>
      <xdr:rowOff>91663</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363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139940</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341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3648</xdr:rowOff>
    </xdr:from>
    <xdr:to>
      <xdr:col>50</xdr:col>
      <xdr:colOff>165100</xdr:colOff>
      <xdr:row>78</xdr:row>
      <xdr:rowOff>105248</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376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96375</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3469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136122</xdr:rowOff>
    </xdr:from>
    <xdr:to>
      <xdr:col>46</xdr:col>
      <xdr:colOff>38100</xdr:colOff>
      <xdr:row>77</xdr:row>
      <xdr:rowOff>66272</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166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82799</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2941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141788</xdr:rowOff>
    </xdr:from>
    <xdr:to>
      <xdr:col>41</xdr:col>
      <xdr:colOff>101600</xdr:colOff>
      <xdr:row>78</xdr:row>
      <xdr:rowOff>71938</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343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63065</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3436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81372</xdr:rowOff>
    </xdr:from>
    <xdr:to>
      <xdr:col>36</xdr:col>
      <xdr:colOff>165100</xdr:colOff>
      <xdr:row>78</xdr:row>
      <xdr:rowOff>11522</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283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2649</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3375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58714</xdr:rowOff>
    </xdr:from>
    <xdr:to>
      <xdr:col>54</xdr:col>
      <xdr:colOff>189865</xdr:colOff>
      <xdr:row>98</xdr:row>
      <xdr:rowOff>56139</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489214"/>
          <a:ext cx="1270" cy="1369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59966</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862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56139</xdr:rowOff>
    </xdr:from>
    <xdr:to>
      <xdr:col>55</xdr:col>
      <xdr:colOff>88900</xdr:colOff>
      <xdr:row>98</xdr:row>
      <xdr:rowOff>56139</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5391</xdr:rowOff>
    </xdr:from>
    <xdr:ext cx="599010"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264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200,628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58714</xdr:rowOff>
    </xdr:from>
    <xdr:to>
      <xdr:col>55</xdr:col>
      <xdr:colOff>88900</xdr:colOff>
      <xdr:row>90</xdr:row>
      <xdr:rowOff>58714</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489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111201</xdr:rowOff>
    </xdr:from>
    <xdr:to>
      <xdr:col>55</xdr:col>
      <xdr:colOff>0</xdr:colOff>
      <xdr:row>97</xdr:row>
      <xdr:rowOff>127485</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639300" y="16741851"/>
          <a:ext cx="838200" cy="16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56036</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437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33159</xdr:rowOff>
    </xdr:from>
    <xdr:to>
      <xdr:col>55</xdr:col>
      <xdr:colOff>50800</xdr:colOff>
      <xdr:row>96</xdr:row>
      <xdr:rowOff>134759</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492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89644</xdr:rowOff>
    </xdr:from>
    <xdr:to>
      <xdr:col>50</xdr:col>
      <xdr:colOff>114300</xdr:colOff>
      <xdr:row>97</xdr:row>
      <xdr:rowOff>111201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720294"/>
          <a:ext cx="889000" cy="21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61033</xdr:rowOff>
    </xdr:from>
    <xdr:to>
      <xdr:col>50</xdr:col>
      <xdr:colOff>165100</xdr:colOff>
      <xdr:row>96</xdr:row>
      <xdr:rowOff>162633</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20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7710</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295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89644</xdr:rowOff>
    </xdr:from>
    <xdr:to>
      <xdr:col>45</xdr:col>
      <xdr:colOff>177800</xdr:colOff>
      <xdr:row>97</xdr:row>
      <xdr:rowOff>136477</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720294"/>
          <a:ext cx="889000" cy="46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79284</xdr:rowOff>
    </xdr:from>
    <xdr:to>
      <xdr:col>46</xdr:col>
      <xdr:colOff>38100</xdr:colOff>
      <xdr:row>97</xdr:row>
      <xdr:rowOff>9434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3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25961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313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109373</xdr:rowOff>
    </xdr:from>
    <xdr:to>
      <xdr:col>41</xdr:col>
      <xdr:colOff>50800</xdr:colOff>
      <xdr:row>97</xdr:row>
      <xdr:rowOff>136477</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740023"/>
          <a:ext cx="889000" cy="27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99560</xdr:rowOff>
    </xdr:from>
    <xdr:to>
      <xdr:col>41</xdr:col>
      <xdr:colOff>101600</xdr:colOff>
      <xdr:row>97</xdr:row>
      <xdr:rowOff>29710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58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46237</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33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34234</xdr:rowOff>
    </xdr:from>
    <xdr:to>
      <xdr:col>36</xdr:col>
      <xdr:colOff>165100</xdr:colOff>
      <xdr:row>96</xdr:row>
      <xdr:rowOff>135834</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493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152361</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268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76685</xdr:rowOff>
    </xdr:from>
    <xdr:to>
      <xdr:col>55</xdr:col>
      <xdr:colOff>50800</xdr:colOff>
      <xdr:row>98</xdr:row>
      <xdr:rowOff>6835</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707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163062</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622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60401</xdr:rowOff>
    </xdr:from>
    <xdr:to>
      <xdr:col>50</xdr:col>
      <xdr:colOff>165100</xdr:colOff>
      <xdr:row>97</xdr:row>
      <xdr:rowOff>162001</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691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153128</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783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38844</xdr:rowOff>
    </xdr:from>
    <xdr:to>
      <xdr:col>46</xdr:col>
      <xdr:colOff>38100</xdr:colOff>
      <xdr:row>97</xdr:row>
      <xdr:rowOff>140444</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669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131571</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762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85677</xdr:rowOff>
    </xdr:from>
    <xdr:to>
      <xdr:col>41</xdr:col>
      <xdr:colOff>101600</xdr:colOff>
      <xdr:row>98</xdr:row>
      <xdr:rowOff>15827</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716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6954</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809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58573</xdr:rowOff>
    </xdr:from>
    <xdr:to>
      <xdr:col>36</xdr:col>
      <xdr:colOff>165100</xdr:colOff>
      <xdr:row>97</xdr:row>
      <xdr:rowOff>160173</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689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151300</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781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7931</xdr:rowOff>
    </xdr:from>
    <xdr:to>
      <xdr:col>85</xdr:col>
      <xdr:colOff>126364</xdr:colOff>
      <xdr:row>37</xdr:row>
      <xdr:rowOff>148844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22881"/>
          <a:ext cx="1269" cy="11696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152671</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496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148844</xdr:rowOff>
    </xdr:from>
    <xdr:to>
      <xdr:col>86</xdr:col>
      <xdr:colOff>25400</xdr:colOff>
      <xdr:row>37</xdr:row>
      <xdr:rowOff>148844</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492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126058</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098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73,917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7931</xdr:rowOff>
    </xdr:from>
    <xdr:to>
      <xdr:col>86</xdr:col>
      <xdr:colOff>25400</xdr:colOff>
      <xdr:row>31</xdr:row>
      <xdr:rowOff>7931</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22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98952</xdr:rowOff>
    </xdr:from>
    <xdr:to>
      <xdr:col>85</xdr:col>
      <xdr:colOff>127000</xdr:colOff>
      <xdr:row>36</xdr:row>
      <xdr:rowOff>168046</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271152"/>
          <a:ext cx="838200" cy="69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51674</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052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28797</xdr:rowOff>
    </xdr:from>
    <xdr:to>
      <xdr:col>85</xdr:col>
      <xdr:colOff>177800</xdr:colOff>
      <xdr:row>36</xdr:row>
      <xdr:rowOff>130397</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200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168046</xdr:rowOff>
    </xdr:from>
    <xdr:to>
      <xdr:col>81</xdr:col>
      <xdr:colOff>50800</xdr:colOff>
      <xdr:row>37</xdr:row>
      <xdr:rowOff>8579</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340246"/>
          <a:ext cx="889000" cy="11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38779</xdr:rowOff>
    </xdr:from>
    <xdr:to>
      <xdr:col>81</xdr:col>
      <xdr:colOff>101600</xdr:colOff>
      <xdr:row>36</xdr:row>
      <xdr:rowOff>140379</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210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156906</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5986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8579</xdr:rowOff>
    </xdr:from>
    <xdr:to>
      <xdr:col>76</xdr:col>
      <xdr:colOff>114300</xdr:colOff>
      <xdr:row>37</xdr:row>
      <xdr:rowOff>18885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352229"/>
          <a:ext cx="889000" cy="10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62459</xdr:rowOff>
    </xdr:from>
    <xdr:to>
      <xdr:col>76</xdr:col>
      <xdr:colOff>165100</xdr:colOff>
      <xdr:row>36</xdr:row>
      <xdr:rowOff>164059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234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9136</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009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18885</xdr:rowOff>
    </xdr:from>
    <xdr:to>
      <xdr:col>71</xdr:col>
      <xdr:colOff>177800</xdr:colOff>
      <xdr:row>37</xdr:row>
      <xdr:rowOff>24314</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362535"/>
          <a:ext cx="889000" cy="5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68936</xdr:rowOff>
    </xdr:from>
    <xdr:to>
      <xdr:col>72</xdr:col>
      <xdr:colOff>38100</xdr:colOff>
      <xdr:row>36</xdr:row>
      <xdr:rowOff>170536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241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15613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016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32779</xdr:rowOff>
    </xdr:from>
    <xdr:to>
      <xdr:col>67</xdr:col>
      <xdr:colOff>101600</xdr:colOff>
      <xdr:row>36</xdr:row>
      <xdr:rowOff>134379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204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150906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5980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48152</xdr:rowOff>
    </xdr:from>
    <xdr:to>
      <xdr:col>85</xdr:col>
      <xdr:colOff>177800</xdr:colOff>
      <xdr:row>36</xdr:row>
      <xdr:rowOff>149752</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220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26579</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198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117246</xdr:rowOff>
    </xdr:from>
    <xdr:to>
      <xdr:col>81</xdr:col>
      <xdr:colOff>101600</xdr:colOff>
      <xdr:row>37</xdr:row>
      <xdr:rowOff>47396</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289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38523</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382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129229</xdr:rowOff>
    </xdr:from>
    <xdr:to>
      <xdr:col>76</xdr:col>
      <xdr:colOff>165100</xdr:colOff>
      <xdr:row>37</xdr:row>
      <xdr:rowOff>59379</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301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50506</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394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139535</xdr:rowOff>
    </xdr:from>
    <xdr:to>
      <xdr:col>72</xdr:col>
      <xdr:colOff>38100</xdr:colOff>
      <xdr:row>37</xdr:row>
      <xdr:rowOff>69685</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311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60812</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404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144964</xdr:rowOff>
    </xdr:from>
    <xdr:to>
      <xdr:col>67</xdr:col>
      <xdr:colOff>101600</xdr:colOff>
      <xdr:row>37</xdr:row>
      <xdr:rowOff>75114</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317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66241</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409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51560</xdr:rowOff>
    </xdr:from>
    <xdr:to>
      <xdr:col>85</xdr:col>
      <xdr:colOff>126364</xdr:colOff>
      <xdr:row>57</xdr:row>
      <xdr:rowOff>135204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624060"/>
          <a:ext cx="1269" cy="1283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139031</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9911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135204</xdr:rowOff>
    </xdr:from>
    <xdr:to>
      <xdr:col>86</xdr:col>
      <xdr:colOff>25400</xdr:colOff>
      <xdr:row>57</xdr:row>
      <xdr:rowOff>135204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9907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169687</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99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201,567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51560</xdr:rowOff>
    </xdr:from>
    <xdr:to>
      <xdr:col>86</xdr:col>
      <xdr:colOff>25400</xdr:colOff>
      <xdr:row>50</xdr:row>
      <xdr:rowOff>51560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146124</xdr:rowOff>
    </xdr:from>
    <xdr:to>
      <xdr:col>85</xdr:col>
      <xdr:colOff>127000</xdr:colOff>
      <xdr:row>57</xdr:row>
      <xdr:rowOff>27861</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5481300" y="9747324"/>
          <a:ext cx="838200" cy="53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143895</xdr:rowOff>
    </xdr:from>
    <xdr:ext cx="534377"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4021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121018</xdr:rowOff>
    </xdr:from>
    <xdr:to>
      <xdr:col>85</xdr:col>
      <xdr:colOff>177800</xdr:colOff>
      <xdr:row>56</xdr:row>
      <xdr:rowOff>51168</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550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27861</xdr:rowOff>
    </xdr:from>
    <xdr:to>
      <xdr:col>81</xdr:col>
      <xdr:colOff>50800</xdr:colOff>
      <xdr:row>57</xdr:row>
      <xdr:rowOff>44092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4592300" y="9800511"/>
          <a:ext cx="889000" cy="16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36535</xdr:rowOff>
    </xdr:from>
    <xdr:to>
      <xdr:col>81</xdr:col>
      <xdr:colOff>101600</xdr:colOff>
      <xdr:row>56</xdr:row>
      <xdr:rowOff>138135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637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154662</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214111" y="9412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44092</xdr:rowOff>
    </xdr:from>
    <xdr:to>
      <xdr:col>76</xdr:col>
      <xdr:colOff>114300</xdr:colOff>
      <xdr:row>57</xdr:row>
      <xdr:rowOff>46576</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3703300" y="9816742"/>
          <a:ext cx="889000" cy="2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3511</xdr:rowOff>
    </xdr:from>
    <xdr:to>
      <xdr:col>76</xdr:col>
      <xdr:colOff>165100</xdr:colOff>
      <xdr:row>56</xdr:row>
      <xdr:rowOff>105111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604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121638</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325111" y="9379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156784</xdr:rowOff>
    </xdr:from>
    <xdr:to>
      <xdr:col>71</xdr:col>
      <xdr:colOff>177800</xdr:colOff>
      <xdr:row>57</xdr:row>
      <xdr:rowOff>46576</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2814300" y="9757984"/>
          <a:ext cx="889000" cy="61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31285</xdr:rowOff>
    </xdr:from>
    <xdr:to>
      <xdr:col>72</xdr:col>
      <xdr:colOff>38100</xdr:colOff>
      <xdr:row>56</xdr:row>
      <xdr:rowOff>132885</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63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149412</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36111" y="9407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26416</xdr:rowOff>
    </xdr:from>
    <xdr:to>
      <xdr:col>67</xdr:col>
      <xdr:colOff>101600</xdr:colOff>
      <xdr:row>56</xdr:row>
      <xdr:rowOff>128016</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627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144543</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47111" y="9402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95324</xdr:rowOff>
    </xdr:from>
    <xdr:to>
      <xdr:col>85</xdr:col>
      <xdr:colOff>177800</xdr:colOff>
      <xdr:row>57</xdr:row>
      <xdr:rowOff>25474</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696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73751</xdr:rowOff>
    </xdr:from>
    <xdr:ext cx="534377"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674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148511</xdr:rowOff>
    </xdr:from>
    <xdr:to>
      <xdr:col>81</xdr:col>
      <xdr:colOff>101600</xdr:colOff>
      <xdr:row>57</xdr:row>
      <xdr:rowOff>78661</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749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69788</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14111" y="9842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164742</xdr:rowOff>
    </xdr:from>
    <xdr:to>
      <xdr:col>76</xdr:col>
      <xdr:colOff>165100</xdr:colOff>
      <xdr:row>57</xdr:row>
      <xdr:rowOff>94892</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765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86019</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325111" y="9858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167226</xdr:rowOff>
    </xdr:from>
    <xdr:to>
      <xdr:col>72</xdr:col>
      <xdr:colOff>38100</xdr:colOff>
      <xdr:row>57</xdr:row>
      <xdr:rowOff>97376</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768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88503</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36111" y="9861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105984</xdr:rowOff>
    </xdr:from>
    <xdr:to>
      <xdr:col>67</xdr:col>
      <xdr:colOff>101600</xdr:colOff>
      <xdr:row>57</xdr:row>
      <xdr:rowOff>36134</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707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27261</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47111" y="9799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災害復旧費グラフ枠">
          <a:extLst>
            <a:ext uri="{FF2B5EF4-FFF2-40B4-BE49-F238E27FC236}">
              <a16:creationId xmlns:a16="http://schemas.microsoft.com/office/drawing/2014/main" id="{00000000-0008-0000-07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32098</xdr:rowOff>
    </xdr:from>
    <xdr:to>
      <xdr:col>85</xdr:col>
      <xdr:colOff>126364</xdr:colOff>
      <xdr:row>78</xdr:row>
      <xdr:rowOff>139700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flipV="1">
          <a:off x="16317595" y="12033598"/>
          <a:ext cx="1269" cy="1479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5" name="災害復旧費最小値テキスト">
          <a:extLst>
            <a:ext uri="{FF2B5EF4-FFF2-40B4-BE49-F238E27FC236}">
              <a16:creationId xmlns:a16="http://schemas.microsoft.com/office/drawing/2014/main" id="{00000000-0008-0000-0700-000071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150225</xdr:rowOff>
    </xdr:from>
    <xdr:ext cx="534377" cy="259045"/>
    <xdr:sp macro="" textlink="">
      <xdr:nvSpPr>
        <xdr:cNvPr id="627" name="災害復旧費最大値テキスト">
          <a:extLst>
            <a:ext uri="{FF2B5EF4-FFF2-40B4-BE49-F238E27FC236}">
              <a16:creationId xmlns:a16="http://schemas.microsoft.com/office/drawing/2014/main" id="{00000000-0008-0000-0700-000073020000}"/>
            </a:ext>
          </a:extLst>
        </xdr:cNvPr>
        <xdr:cNvSpPr txBox="1"/>
      </xdr:nvSpPr>
      <xdr:spPr>
        <a:xfrm>
          <a:off x="16370300" y="11808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32098</xdr:rowOff>
    </xdr:from>
    <xdr:to>
      <xdr:col>86</xdr:col>
      <xdr:colOff>25400</xdr:colOff>
      <xdr:row>70</xdr:row>
      <xdr:rowOff>32098</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2033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98140</xdr:rowOff>
    </xdr:from>
    <xdr:to>
      <xdr:col>85</xdr:col>
      <xdr:colOff>127000</xdr:colOff>
      <xdr:row>78</xdr:row>
      <xdr:rowOff>136409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5481300" y="13471240"/>
          <a:ext cx="838200" cy="38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167625</xdr:rowOff>
    </xdr:from>
    <xdr:ext cx="469744" cy="259045"/>
    <xdr:sp macro="" textlink="">
      <xdr:nvSpPr>
        <xdr:cNvPr id="630" name="災害復旧費平均値テキスト">
          <a:extLst>
            <a:ext uri="{FF2B5EF4-FFF2-40B4-BE49-F238E27FC236}">
              <a16:creationId xmlns:a16="http://schemas.microsoft.com/office/drawing/2014/main" id="{00000000-0008-0000-0700-000076020000}"/>
            </a:ext>
          </a:extLst>
        </xdr:cNvPr>
        <xdr:cNvSpPr txBox="1"/>
      </xdr:nvSpPr>
      <xdr:spPr>
        <a:xfrm>
          <a:off x="16370300" y="131978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144748</xdr:rowOff>
    </xdr:from>
    <xdr:to>
      <xdr:col>85</xdr:col>
      <xdr:colOff>177800</xdr:colOff>
      <xdr:row>78</xdr:row>
      <xdr:rowOff>74898</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6268700" y="13346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135630</xdr:rowOff>
    </xdr:from>
    <xdr:to>
      <xdr:col>81</xdr:col>
      <xdr:colOff>50800</xdr:colOff>
      <xdr:row>78</xdr:row>
      <xdr:rowOff>136409</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4592300" y="13508730"/>
          <a:ext cx="889000" cy="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168773</xdr:rowOff>
    </xdr:from>
    <xdr:to>
      <xdr:col>81</xdr:col>
      <xdr:colOff>101600</xdr:colOff>
      <xdr:row>78</xdr:row>
      <xdr:rowOff>98923</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5430500" y="13370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115450</xdr:rowOff>
    </xdr:from>
    <xdr:ext cx="469744"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5246428" y="13145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135630</xdr:rowOff>
    </xdr:from>
    <xdr:to>
      <xdr:col>76</xdr:col>
      <xdr:colOff>114300</xdr:colOff>
      <xdr:row>78</xdr:row>
      <xdr:rowOff>136247</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3703300" y="13508730"/>
          <a:ext cx="889000" cy="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126323</xdr:rowOff>
    </xdr:from>
    <xdr:to>
      <xdr:col>76</xdr:col>
      <xdr:colOff>165100</xdr:colOff>
      <xdr:row>78</xdr:row>
      <xdr:rowOff>56473</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4541500" y="13327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73000</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4357428" y="13103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10906</xdr:rowOff>
    </xdr:from>
    <xdr:to>
      <xdr:col>71</xdr:col>
      <xdr:colOff>177800</xdr:colOff>
      <xdr:row>78</xdr:row>
      <xdr:rowOff>136247</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2814300" y="13384006"/>
          <a:ext cx="889000" cy="125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82499</xdr:rowOff>
    </xdr:from>
    <xdr:to>
      <xdr:col>72</xdr:col>
      <xdr:colOff>38100</xdr:colOff>
      <xdr:row>78</xdr:row>
      <xdr:rowOff>12649</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3652500" y="13284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29176</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3468428" y="13059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114754</xdr:rowOff>
    </xdr:from>
    <xdr:to>
      <xdr:col>67</xdr:col>
      <xdr:colOff>101600</xdr:colOff>
      <xdr:row>77</xdr:row>
      <xdr:rowOff>44904</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2763500" y="13144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61432</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2547111" y="12920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47340</xdr:rowOff>
    </xdr:from>
    <xdr:to>
      <xdr:col>85</xdr:col>
      <xdr:colOff>177800</xdr:colOff>
      <xdr:row>78</xdr:row>
      <xdr:rowOff>148940</xdr:rowOff>
    </xdr:to>
    <xdr:sp macro="" textlink="">
      <xdr:nvSpPr>
        <xdr:cNvPr id="648" name="楕円 647">
          <a:extLst>
            <a:ext uri="{FF2B5EF4-FFF2-40B4-BE49-F238E27FC236}">
              <a16:creationId xmlns:a16="http://schemas.microsoft.com/office/drawing/2014/main" id="{00000000-0008-0000-0700-000088020000}"/>
            </a:ext>
          </a:extLst>
        </xdr:cNvPr>
        <xdr:cNvSpPr/>
      </xdr:nvSpPr>
      <xdr:spPr>
        <a:xfrm>
          <a:off x="16268700" y="1342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133717</xdr:rowOff>
    </xdr:from>
    <xdr:ext cx="469744" cy="259045"/>
    <xdr:sp macro="" textlink="">
      <xdr:nvSpPr>
        <xdr:cNvPr id="649" name="災害復旧費該当値テキスト">
          <a:extLst>
            <a:ext uri="{FF2B5EF4-FFF2-40B4-BE49-F238E27FC236}">
              <a16:creationId xmlns:a16="http://schemas.microsoft.com/office/drawing/2014/main" id="{00000000-0008-0000-0700-000089020000}"/>
            </a:ext>
          </a:extLst>
        </xdr:cNvPr>
        <xdr:cNvSpPr txBox="1"/>
      </xdr:nvSpPr>
      <xdr:spPr>
        <a:xfrm>
          <a:off x="16370300" y="13335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85609</xdr:rowOff>
    </xdr:from>
    <xdr:to>
      <xdr:col>81</xdr:col>
      <xdr:colOff>101600</xdr:colOff>
      <xdr:row>79</xdr:row>
      <xdr:rowOff>15759</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5430500" y="13458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6886</xdr:rowOff>
    </xdr:from>
    <xdr:ext cx="378565"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292017" y="135514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84830</xdr:rowOff>
    </xdr:from>
    <xdr:to>
      <xdr:col>76</xdr:col>
      <xdr:colOff>165100</xdr:colOff>
      <xdr:row>79</xdr:row>
      <xdr:rowOff>14980</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4541500" y="13457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6107</xdr:rowOff>
    </xdr:from>
    <xdr:ext cx="378565"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4403017" y="135506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85447</xdr:rowOff>
    </xdr:from>
    <xdr:to>
      <xdr:col>72</xdr:col>
      <xdr:colOff>38100</xdr:colOff>
      <xdr:row>79</xdr:row>
      <xdr:rowOff>15597</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3652500" y="13458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6724</xdr:rowOff>
    </xdr:from>
    <xdr:ext cx="378565"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514017" y="135512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131556</xdr:rowOff>
    </xdr:from>
    <xdr:to>
      <xdr:col>67</xdr:col>
      <xdr:colOff>101600</xdr:colOff>
      <xdr:row>78</xdr:row>
      <xdr:rowOff>61706</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2763500" y="13333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52833</xdr:rowOff>
    </xdr:from>
    <xdr:ext cx="469744"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2579428" y="13425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公債費グラフ枠">
          <a:extLst>
            <a:ext uri="{FF2B5EF4-FFF2-40B4-BE49-F238E27FC236}">
              <a16:creationId xmlns:a16="http://schemas.microsoft.com/office/drawing/2014/main" id="{00000000-0008-0000-07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144311</xdr:rowOff>
    </xdr:from>
    <xdr:to>
      <xdr:col>85</xdr:col>
      <xdr:colOff>126364</xdr:colOff>
      <xdr:row>99</xdr:row>
      <xdr:rowOff>107620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6317595" y="15403361"/>
          <a:ext cx="1269" cy="16778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111447</xdr:rowOff>
    </xdr:from>
    <xdr:ext cx="534377" cy="259045"/>
    <xdr:sp macro="" textlink="">
      <xdr:nvSpPr>
        <xdr:cNvPr id="683" name="公債費最小値テキスト">
          <a:extLst>
            <a:ext uri="{FF2B5EF4-FFF2-40B4-BE49-F238E27FC236}">
              <a16:creationId xmlns:a16="http://schemas.microsoft.com/office/drawing/2014/main" id="{00000000-0008-0000-0700-0000AB020000}"/>
            </a:ext>
          </a:extLst>
        </xdr:cNvPr>
        <xdr:cNvSpPr txBox="1"/>
      </xdr:nvSpPr>
      <xdr:spPr>
        <a:xfrm>
          <a:off x="16370300" y="17084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107620</xdr:rowOff>
    </xdr:from>
    <xdr:to>
      <xdr:col>86</xdr:col>
      <xdr:colOff>25400</xdr:colOff>
      <xdr:row>99</xdr:row>
      <xdr:rowOff>107620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7081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90988</xdr:rowOff>
    </xdr:from>
    <xdr:ext cx="599010" cy="259045"/>
    <xdr:sp macro="" textlink="">
      <xdr:nvSpPr>
        <xdr:cNvPr id="685" name="公債費最大値テキスト">
          <a:extLst>
            <a:ext uri="{FF2B5EF4-FFF2-40B4-BE49-F238E27FC236}">
              <a16:creationId xmlns:a16="http://schemas.microsoft.com/office/drawing/2014/main" id="{00000000-0008-0000-0700-0000AD020000}"/>
            </a:ext>
          </a:extLst>
        </xdr:cNvPr>
        <xdr:cNvSpPr txBox="1"/>
      </xdr:nvSpPr>
      <xdr:spPr>
        <a:xfrm>
          <a:off x="16370300" y="15178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157,137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144311</xdr:rowOff>
    </xdr:from>
    <xdr:to>
      <xdr:col>86</xdr:col>
      <xdr:colOff>25400</xdr:colOff>
      <xdr:row>89</xdr:row>
      <xdr:rowOff>144311</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5403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110110</xdr:rowOff>
    </xdr:from>
    <xdr:to>
      <xdr:col>85</xdr:col>
      <xdr:colOff>127000</xdr:colOff>
      <xdr:row>97</xdr:row>
      <xdr:rowOff>156426</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5481300" y="16740760"/>
          <a:ext cx="838200" cy="46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132542</xdr:rowOff>
    </xdr:from>
    <xdr:ext cx="534377" cy="259045"/>
    <xdr:sp macro="" textlink="">
      <xdr:nvSpPr>
        <xdr:cNvPr id="688" name="公債費平均値テキスト">
          <a:extLst>
            <a:ext uri="{FF2B5EF4-FFF2-40B4-BE49-F238E27FC236}">
              <a16:creationId xmlns:a16="http://schemas.microsoft.com/office/drawing/2014/main" id="{00000000-0008-0000-0700-0000B0020000}"/>
            </a:ext>
          </a:extLst>
        </xdr:cNvPr>
        <xdr:cNvSpPr txBox="1"/>
      </xdr:nvSpPr>
      <xdr:spPr>
        <a:xfrm>
          <a:off x="16370300" y="164202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109665</xdr:rowOff>
    </xdr:from>
    <xdr:to>
      <xdr:col>85</xdr:col>
      <xdr:colOff>177800</xdr:colOff>
      <xdr:row>97</xdr:row>
      <xdr:rowOff>39815</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6268700" y="16568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156426</xdr:rowOff>
    </xdr:from>
    <xdr:to>
      <xdr:col>81</xdr:col>
      <xdr:colOff>50800</xdr:colOff>
      <xdr:row>98</xdr:row>
      <xdr:rowOff>24231</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4592300" y="16787076"/>
          <a:ext cx="889000" cy="39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101309</xdr:rowOff>
    </xdr:from>
    <xdr:to>
      <xdr:col>81</xdr:col>
      <xdr:colOff>101600</xdr:colOff>
      <xdr:row>97</xdr:row>
      <xdr:rowOff>31459</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5430500" y="16560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47986</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5214111" y="16335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24231</xdr:rowOff>
    </xdr:from>
    <xdr:to>
      <xdr:col>76</xdr:col>
      <xdr:colOff>114300</xdr:colOff>
      <xdr:row>98</xdr:row>
      <xdr:rowOff>62015</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3703300" y="16826331"/>
          <a:ext cx="889000" cy="37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138010</xdr:rowOff>
    </xdr:from>
    <xdr:to>
      <xdr:col>76</xdr:col>
      <xdr:colOff>165100</xdr:colOff>
      <xdr:row>97</xdr:row>
      <xdr:rowOff>68160</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4541500" y="1659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84687</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325111" y="16372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62015</xdr:rowOff>
    </xdr:from>
    <xdr:to>
      <xdr:col>71</xdr:col>
      <xdr:colOff>177800</xdr:colOff>
      <xdr:row>98</xdr:row>
      <xdr:rowOff>80938</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2814300" y="16864115"/>
          <a:ext cx="889000" cy="18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149937</xdr:rowOff>
    </xdr:from>
    <xdr:to>
      <xdr:col>72</xdr:col>
      <xdr:colOff>38100</xdr:colOff>
      <xdr:row>97</xdr:row>
      <xdr:rowOff>80087</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3652500" y="16609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96614</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436111" y="16384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121958</xdr:rowOff>
    </xdr:from>
    <xdr:to>
      <xdr:col>67</xdr:col>
      <xdr:colOff>101600</xdr:colOff>
      <xdr:row>97</xdr:row>
      <xdr:rowOff>52108</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2763500" y="16581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68635</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2547111" y="16356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59310</xdr:rowOff>
    </xdr:from>
    <xdr:to>
      <xdr:col>85</xdr:col>
      <xdr:colOff>177800</xdr:colOff>
      <xdr:row>97</xdr:row>
      <xdr:rowOff>160910</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6268700" y="16689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37737</xdr:rowOff>
    </xdr:from>
    <xdr:ext cx="534377" cy="259045"/>
    <xdr:sp macro="" textlink="">
      <xdr:nvSpPr>
        <xdr:cNvPr id="707" name="公債費該当値テキスト">
          <a:extLst>
            <a:ext uri="{FF2B5EF4-FFF2-40B4-BE49-F238E27FC236}">
              <a16:creationId xmlns:a16="http://schemas.microsoft.com/office/drawing/2014/main" id="{00000000-0008-0000-0700-0000C3020000}"/>
            </a:ext>
          </a:extLst>
        </xdr:cNvPr>
        <xdr:cNvSpPr txBox="1"/>
      </xdr:nvSpPr>
      <xdr:spPr>
        <a:xfrm>
          <a:off x="16370300" y="16668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105626</xdr:rowOff>
    </xdr:from>
    <xdr:to>
      <xdr:col>81</xdr:col>
      <xdr:colOff>101600</xdr:colOff>
      <xdr:row>98</xdr:row>
      <xdr:rowOff>35776</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5430500" y="16736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26903</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14111" y="16829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144881</xdr:rowOff>
    </xdr:from>
    <xdr:to>
      <xdr:col>76</xdr:col>
      <xdr:colOff>165100</xdr:colOff>
      <xdr:row>98</xdr:row>
      <xdr:rowOff>75031</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4541500" y="16775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66158</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325111" y="16868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11215</xdr:rowOff>
    </xdr:from>
    <xdr:to>
      <xdr:col>72</xdr:col>
      <xdr:colOff>38100</xdr:colOff>
      <xdr:row>98</xdr:row>
      <xdr:rowOff>112815</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3652500" y="16813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103942</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906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30138</xdr:rowOff>
    </xdr:from>
    <xdr:to>
      <xdr:col>67</xdr:col>
      <xdr:colOff>101600</xdr:colOff>
      <xdr:row>98</xdr:row>
      <xdr:rowOff>131738</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2763500" y="16832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122865</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924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35</xdr:row>
      <xdr:rowOff>54627</xdr:rowOff>
    </xdr:from>
    <xdr:ext cx="31290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975094" y="6055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32</xdr:row>
      <xdr:rowOff>111777</xdr:rowOff>
    </xdr:from>
    <xdr:ext cx="31290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975094" y="5598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29</xdr:row>
      <xdr:rowOff>168927</xdr:rowOff>
    </xdr:from>
    <xdr:ext cx="31290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975094" y="5140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27</xdr:row>
      <xdr:rowOff>54627</xdr:rowOff>
    </xdr:from>
    <xdr:ext cx="31290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975094" y="468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諸支出金グラフ枠">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37</xdr:row>
      <xdr:rowOff>13970</xdr:rowOff>
    </xdr:from>
    <xdr:to>
      <xdr:col>116</xdr:col>
      <xdr:colOff>62864</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flipV="1">
          <a:off x="22159595" y="6357620"/>
          <a:ext cx="1269" cy="297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22877</xdr:rowOff>
    </xdr:from>
    <xdr:ext cx="249299" cy="259045"/>
    <xdr:sp macro="" textlink="">
      <xdr:nvSpPr>
        <xdr:cNvPr id="738" name="諸支出金最小値テキスト">
          <a:extLst>
            <a:ext uri="{FF2B5EF4-FFF2-40B4-BE49-F238E27FC236}">
              <a16:creationId xmlns:a16="http://schemas.microsoft.com/office/drawing/2014/main" id="{00000000-0008-0000-0700-0000E2020000}"/>
            </a:ext>
          </a:extLst>
        </xdr:cNvPr>
        <xdr:cNvSpPr txBox="1"/>
      </xdr:nvSpPr>
      <xdr:spPr>
        <a:xfrm>
          <a:off x="22212300" y="670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132097</xdr:rowOff>
    </xdr:from>
    <xdr:ext cx="313932" cy="259045"/>
    <xdr:sp macro="" textlink="">
      <xdr:nvSpPr>
        <xdr:cNvPr id="740" name="諸支出金最大値テキスト">
          <a:extLst>
            <a:ext uri="{FF2B5EF4-FFF2-40B4-BE49-F238E27FC236}">
              <a16:creationId xmlns:a16="http://schemas.microsoft.com/office/drawing/2014/main" id="{00000000-0008-0000-0700-0000E4020000}"/>
            </a:ext>
          </a:extLst>
        </xdr:cNvPr>
        <xdr:cNvSpPr txBox="1"/>
      </xdr:nvSpPr>
      <xdr:spPr>
        <a:xfrm>
          <a:off x="22212300" y="61328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37</xdr:row>
      <xdr:rowOff>13970</xdr:rowOff>
    </xdr:from>
    <xdr:to>
      <xdr:col>116</xdr:col>
      <xdr:colOff>152400</xdr:colOff>
      <xdr:row>37</xdr:row>
      <xdr:rowOff>13970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357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111777</xdr:rowOff>
    </xdr:from>
    <xdr:ext cx="249299" cy="259045"/>
    <xdr:sp macro="" textlink="">
      <xdr:nvSpPr>
        <xdr:cNvPr id="743" name="諸支出金平均値テキスト">
          <a:extLst>
            <a:ext uri="{FF2B5EF4-FFF2-40B4-BE49-F238E27FC236}">
              <a16:creationId xmlns:a16="http://schemas.microsoft.com/office/drawing/2014/main" id="{00000000-0008-0000-0700-0000E7020000}"/>
            </a:ext>
          </a:extLst>
        </xdr:cNvPr>
        <xdr:cNvSpPr txBox="1"/>
      </xdr:nvSpPr>
      <xdr:spPr>
        <a:xfrm>
          <a:off x="22212300" y="6455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21107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34</xdr:row>
      <xdr:rowOff>111760</xdr:rowOff>
    </xdr:from>
    <xdr:to>
      <xdr:col>112</xdr:col>
      <xdr:colOff>38100</xdr:colOff>
      <xdr:row>35</xdr:row>
      <xdr:rowOff>41910</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1272500" y="5941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33</xdr:row>
      <xdr:rowOff>58437</xdr:rowOff>
    </xdr:from>
    <xdr:ext cx="313932"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1166333" y="57162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33</xdr:row>
      <xdr:rowOff>8890</xdr:rowOff>
    </xdr:from>
    <xdr:to>
      <xdr:col>107</xdr:col>
      <xdr:colOff>101600</xdr:colOff>
      <xdr:row>33</xdr:row>
      <xdr:rowOff>110490</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0383500" y="566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31</xdr:row>
      <xdr:rowOff>127017</xdr:rowOff>
    </xdr:from>
    <xdr:ext cx="313932"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77333" y="54419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31</xdr:row>
      <xdr:rowOff>54610</xdr:rowOff>
    </xdr:from>
    <xdr:to>
      <xdr:col>102</xdr:col>
      <xdr:colOff>165100</xdr:colOff>
      <xdr:row>31</xdr:row>
      <xdr:rowOff>156210</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9494500" y="536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30</xdr:row>
      <xdr:rowOff>1287</xdr:rowOff>
    </xdr:from>
    <xdr:ext cx="313932"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88333" y="51447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31</xdr:row>
      <xdr:rowOff>146050</xdr:rowOff>
    </xdr:from>
    <xdr:to>
      <xdr:col>98</xdr:col>
      <xdr:colOff>38100</xdr:colOff>
      <xdr:row>32</xdr:row>
      <xdr:rowOff>76200</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8605500" y="546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30</xdr:row>
      <xdr:rowOff>92727</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8499333" y="52362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67327</xdr:rowOff>
    </xdr:from>
    <xdr:ext cx="249299" cy="259045"/>
    <xdr:sp macro="" textlink="">
      <xdr:nvSpPr>
        <xdr:cNvPr id="762" name="諸支出金該当値テキスト">
          <a:extLst>
            <a:ext uri="{FF2B5EF4-FFF2-40B4-BE49-F238E27FC236}">
              <a16:creationId xmlns:a16="http://schemas.microsoft.com/office/drawing/2014/main" id="{00000000-0008-0000-0700-0000FA020000}"/>
            </a:ext>
          </a:extLst>
        </xdr:cNvPr>
        <xdr:cNvSpPr txBox="1"/>
      </xdr:nvSpPr>
      <xdr:spPr>
        <a:xfrm>
          <a:off x="2221230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前年度繰上充用金グラフ枠">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7" name="前年度繰上充用金最小値テキスト">
          <a:extLst>
            <a:ext uri="{FF2B5EF4-FFF2-40B4-BE49-F238E27FC236}">
              <a16:creationId xmlns:a16="http://schemas.microsoft.com/office/drawing/2014/main" id="{00000000-0008-0000-0700-000013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9" name="前年度繰上充用金最大値テキスト">
          <a:extLst>
            <a:ext uri="{FF2B5EF4-FFF2-40B4-BE49-F238E27FC236}">
              <a16:creationId xmlns:a16="http://schemas.microsoft.com/office/drawing/2014/main" id="{00000000-0008-0000-0700-000015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2" name="前年度繰上充用金平均値テキスト">
          <a:extLst>
            <a:ext uri="{FF2B5EF4-FFF2-40B4-BE49-F238E27FC236}">
              <a16:creationId xmlns:a16="http://schemas.microsoft.com/office/drawing/2014/main" id="{00000000-0008-0000-0700-000018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1" name="前年度繰上充用金該当値テキスト">
          <a:extLst>
            <a:ext uri="{FF2B5EF4-FFF2-40B4-BE49-F238E27FC236}">
              <a16:creationId xmlns:a16="http://schemas.microsoft.com/office/drawing/2014/main" id="{00000000-0008-0000-0700-00002B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・総務費は、庁舎大規模改修事業の実施などにより、住民１人当たり前年度と比較して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15,057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円の増加となっている。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・民生費は、児童手当の拡充による扶助費の増加などにより、住民１人当たり前年度と比較して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10,560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円の増加となっている。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・衛生費は、施設の解体事業の増加などにより、住民１人当たり前年度と比較して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7,519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円の増加となっている。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・土木費は、かわまちづくり公園整備事業が終了したことなどにより、住民１人当たり前年度と比較して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2,137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円の減少となっている。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・教育費は、歴史・文化拠点施設整備事業の実施などにより、住民１人当たり前年度と比較して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6,980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円の増加となっている。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・公債費は、大型事業の元金償還の開始などにより、住民１人当たり前年度と比較して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3,647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円の増加となっている。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静岡県伊豆の国市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財政調整基金については、残高は</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96</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百万円増加しているが、標準財政規模が普通交付税の追加交付などにより</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297</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百万円増加しているため、比率としては、</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0.13</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ポイント増加となっている。決算剰余金を中心に積み立てを行い、総額の水準を維持するように努めている。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実質収支額は、庁舎大規模改修、深沢橋架替、歴史・文化拠点施設整備事業などで歳出が増加したため、前年度から</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121</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百万円の減、比率では</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1.1</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ポイントの減となっている。実質単年度収支は、公共施設等総合管理基金や庁舎建設基金の積立を行ったことにより、</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0.35</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ポイント減少している。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静岡県伊豆の国市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一般会計及び特別会計ともに赤字額は発生していない状況である。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水道事業会計については、現金預金の増加などにより、流動資産が増加したため、黒字比率が増加した。</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一般会計については、深沢橋架替、庁舎大規模改修、歴史・文化拠点施設整備事業の実施や物価高により歳出が増加したため、黒字比率が減少した。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下水道事業会計については、現金預金の減少などにより、流動資産が減少したため、黒字比率が減少した。</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国民健康保険特別会計については、国民健康保険税の増加などにより実質収支が増加したため、黒字比率が増加した。</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なお、その他の会計における黒字比率は、概ね同一水準を維持している。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静岡県伊豆の国市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大型事業の据置期間が終了し、元金償還が開始されたことにより元利償還金が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135</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万円増加するなど、実質公債費比率の分子は増加している。引き続き、大型事業の元金償還が始まるため、実質公債費比率の分子が増加していくことが見込まれる。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利用していない。</a:t>
          </a:r>
          <a:endParaRPr kumimoji="1" lang="ja-JP" altLang="en-US" sz="10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静岡県伊豆の国市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一般会計等に係る地方債の現在高が平成</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20</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年度の大型事業の償還完了に伴い</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169</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百万円の減、企業会計の地方債元金償還に充てる負担見込が下水道事業の償還が済んだことにより</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211</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百万円の減したことなどにより、将来負担額は</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416</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百万円の減となった。</a:t>
          </a:r>
          <a:endPar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充当可能財源等については</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459</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百万円の増であり、充当可能基金が積み立てにより</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474</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百万円増となったことなどが要因になっている。</a:t>
          </a:r>
          <a:endPar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また、基準財政需要額算入見込については、公債費算入見込み額が</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278</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百万円増加したことなどにより、</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238</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百万円の増となっている。</a:t>
          </a:r>
          <a:endPar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今後は大規模整備事業が継続されるため、将来負担比率の分子が増加していくことが見込まれる。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静岡県伊豆の国市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・普通会計の基金残高は前年度から</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464</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百万円増加している。これは、後述の財政調整基金、減債基金、その他特定目的基金のいずれも増加していることによる。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財政調整基金及びその他特定目的基金については、収支の状況を踏まえて、可能な範囲で積立を行っていく。一方で、物価や人件費が上昇していることから、今後も事業の見直し等を図り、基金の取崩しの減少に努め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（基金の使途）</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・地域振興基金：地域振興に関する施策に要する経費に充てるため。</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・公共施設等総合管理基金：公共施設の総合的かつ計画的な更新整備及び統廃合等に要する経費に充てるため。</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・庁舎建設基金：庁舎建設に要する経費に充てるため。</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・ふるさと応援基金：当市を応援しようとする者から寄せられた寄附金を適正に管理し、指定された使途に沿った事業に効果的に充てるため。</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・韮山反射炉保全基金：韮山反射炉の保全に要する経費に充てるため。</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・公共施設等総合管理基金：決算剰余金等の一部である</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208</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百万円を積立てたことによる増加。</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・庁舎建設基金：決算剰余金等の一部である</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82</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百万円を繰入れしたことなどによる増加。</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・韮山反射炉保全基金：今後の保全に備え、</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百万円の積立てなどによる増加。</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・地域振興基金：基金利子を地域振興施策の経費に充当していく。</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・公共施設等総合管理基金：今後の公共施設更新や統廃合を推進するため、決算剰余金や公共施設の売却益などを積立予定。</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・庁舎建設基金：将来予定されている庁舎の建替えに備えるため、決算剰余金などを積立予定。</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・ふるさと応援基金：当該年度に積立てた基金を、翌年度予算で寄附時に指定された事業へ充当していく。</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・韮山反射炉保全基金：保全工事等を実施するため、毎年</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百万円程度積立予定。</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・決算剰余金の２分の１である</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455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百万円を財政調整基金に積立てたことなどによる増加。</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・今後も前年度の決算剰余金の</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1/2</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の積立を着実に行いながら、現状水準の維持を目標としていくものとする。今後、年度間の財政調整で取崩が必要になった場合でも、基金残高を一定の水準に維持することを優先的に考える。物価や人件費が上昇しているため、短期的には減少していく可能性があるが、事業の見直し等を図り、基金の取崩しの減少に努め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・普通交付税の追加交付により、</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R6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臨時財政対策債償還基金費分</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88</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百万円を積立てたことなどによる増加。</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・普通交付税で追加交付された臨時財政対策債償還基金費分を</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R8</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まで取崩していくため、</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R9</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年度以降は減少予定。</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503471BC-27B2-4DB7-A179-05C5AD90637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EE7CE744-1413-4F33-9A40-F035DD8AEE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2BB339BB-D099-4B90-812A-2D5087A4C781}"/>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19B6AAB9-B3F7-4A48-A727-F3C29CC46751}"/>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A09C72BC-38C6-4CDE-BE9E-BD6B1B38948F}"/>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B57AB2C2-3B7C-4F59-BFE5-8C8A95EE827B}"/>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静岡県伊豆の国市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A67EA6D6-9C32-4BF1-960A-B00B0C583214}"/>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DBFA5E5E-2E6E-4843-8B91-22439DC7720A}"/>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291F6E80-04D7-4568-A8BE-3736ACF6B318}"/>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C6448E46-78B0-406E-B2F2-E07A5B18E6FD}"/>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6EEA6CED-8817-4F4E-82F6-67D3F81F9099}"/>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33FDE3AC-3B0A-4743-9DC8-81D79A468D7E}"/>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45,983
45,261
94.62
24,364,428
23,499,248
770,914
12,980,173
26,554,591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D4557A09-5ACF-433C-B1AB-93FC4ADA4032}"/>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9850B8F8-D729-4334-8325-7D9EFDE0581E}"/>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5A557D83-A242-4E2F-9F41-69B69CF15D36}"/>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17.0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41C425E1-F307-4E39-9C85-80CBB4B3EF45}"/>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74736F41-5ECF-48F2-BBCC-AACB6D37503E}"/>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D58803C0-BEA4-4240-9E30-2BCE26A7B5E1}"/>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2539D92B-87FC-460A-95A8-97FC4B1F1E0E}"/>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D1E049B-F12E-4400-BB5D-F5B1939563BE}"/>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9CFBB57F-31B5-4D4F-83AE-113BC1F78358}"/>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B917340E-DD2A-4BE6-994D-A4F9599F2093}"/>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470D2261-1C1B-4544-B522-BBB0251E430E}"/>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CCA5F6DC-F397-4D61-AF9D-3E10618E6113}"/>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A7C3D069-DA91-4571-8B32-88F93907DAAC}"/>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4A7D2784-36DB-4D45-A7CC-C178FEF70CE9}"/>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3010268D-A02B-4A0A-9F4E-ECC4DAAA282C}"/>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5BFC0E65-8AFA-492D-BD0C-98CDAECD91B0}"/>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42778232-440D-4237-BBD2-DBCC7F0ADD6D}"/>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113F76B2-E96F-46E7-8EF2-AE348E0CCBE0}"/>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3048337A-42B6-4078-9DB5-4FD772B3F35C}"/>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7A8E0264-ADD8-4375-B152-A4FB91F84572}"/>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7E22EF2E-C92A-4991-8985-248DACA2E3C4}"/>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63A0AAA1-735B-4FFD-BBDB-60C9CB58F219}"/>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474AA0FE-9326-4568-BAE6-421F288B01B2}"/>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D36BAB5D-66B0-461E-B7AE-2342DBA0045B}"/>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F6716C3C-C932-4CC0-91B8-8898E74A3224}"/>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4AD8DA38-6E44-4222-B3B6-84FD73E845B0}"/>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60D85D32-AE53-406C-A537-CBBB7E6C32D8}"/>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1A2C943F-3702-444C-A6D5-FD87A506A223}"/>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9B6FFA5B-C77E-46E1-8538-E4A1C356E2AC}"/>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D79EF4E4-CA19-4B8D-B3EC-1EE8ECBFB094}"/>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D6768990-F9F2-432A-919A-7E3E48FEBD14}"/>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DCDF1E5B-633B-4A05-BCFB-0CC1B7F106D8}"/>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8285BD91-B615-482E-A46F-51A997F704D5}"/>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31108C14-A1B6-4A59-AF2D-30E6EEC0F18A}"/>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98AEB5F0-0373-4767-BCB0-A300016EC3A9}"/>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有形固定資産減価償却率は、前回より</a:t>
          </a:r>
          <a:r>
            <a:rPr kumimoji="1" lang="en-US" altLang="ja-JP" sz="1100">
              <a:latin typeface="ＭＳ Ｐゴシック" panose="020B0600070205080204" pitchFamily="50" charset="-128"/>
              <a:ea typeface="ＭＳ Ｐゴシック" panose="020B0600070205080204" pitchFamily="50" charset="-128"/>
            </a:rPr>
            <a:t>1.8</a:t>
          </a:r>
          <a:r>
            <a:rPr kumimoji="1" lang="ja-JP" altLang="en-US" sz="1100">
              <a:latin typeface="ＭＳ Ｐゴシック" panose="020B0600070205080204" pitchFamily="50" charset="-128"/>
              <a:ea typeface="ＭＳ Ｐゴシック" panose="020B0600070205080204" pitchFamily="50" charset="-128"/>
            </a:rPr>
            <a:t>ポイント上昇しているが、類似団体内、全国及び県平均を下回っている。</a:t>
          </a:r>
        </a:p>
        <a:p>
          <a:r>
            <a:rPr kumimoji="1" lang="ja-JP" altLang="en-US" sz="1100">
              <a:latin typeface="ＭＳ Ｐゴシック" panose="020B0600070205080204" pitchFamily="50" charset="-128"/>
              <a:ea typeface="ＭＳ Ｐゴシック" panose="020B0600070205080204" pitchFamily="50" charset="-128"/>
            </a:rPr>
            <a:t>しかし、数値としては年々ポイントが上昇しており、保有資産の老朽化が進んでいる。</a:t>
          </a:r>
        </a:p>
        <a:p>
          <a:r>
            <a:rPr kumimoji="1" lang="ja-JP" altLang="en-US" sz="1100">
              <a:latin typeface="ＭＳ Ｐゴシック" panose="020B0600070205080204" pitchFamily="50" charset="-128"/>
              <a:ea typeface="ＭＳ Ｐゴシック" panose="020B0600070205080204" pitchFamily="50" charset="-128"/>
            </a:rPr>
            <a:t>学校や図書館といった教育施設のほか、特に庁舎の老朽化が顕著であり、現在、大規模改善を実施しているため、有形固定資産減価償却率の低下が見込まれる。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B5520B35-AA9D-4B94-8F72-94C90F9CB15A}"/>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D1F607D0-8351-4D9F-A99E-FA2013A8F3BC}"/>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F40FD42B-338F-4D08-883C-B94C2A2CE983}"/>
            </a:ext>
          </a:extLst>
        </xdr:cNvPr>
        <xdr:cNvSpPr txBox="1"/>
      </xdr:nvSpPr>
      <xdr:spPr>
        <a:xfrm>
          <a:off x="795811" y="6246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F7336981-3DE9-4CFB-BAFA-EE09AAA69488}"/>
            </a:ext>
          </a:extLst>
        </xdr:cNvPr>
        <xdr:cNvCxnSpPr/>
      </xdr:nvCxnSpPr>
      <xdr:spPr>
        <a:xfrm>
          <a:off x="1270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E9E3B5C1-0B17-4BF0-AAF0-9595E60D12E9}"/>
            </a:ext>
          </a:extLst>
        </xdr:cNvPr>
        <xdr:cNvSpPr txBox="1"/>
      </xdr:nvSpPr>
      <xdr:spPr>
        <a:xfrm>
          <a:off x="847106" y="58868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1A281127-AEDF-4BB0-B24D-CCF8CC375C90}"/>
            </a:ext>
          </a:extLst>
        </xdr:cNvPr>
        <xdr:cNvCxnSpPr/>
      </xdr:nvCxnSpPr>
      <xdr:spPr>
        <a:xfrm>
          <a:off x="1270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4FAE9129-DFEB-4D1A-BC53-79E2F7CD3E35}"/>
            </a:ext>
          </a:extLst>
        </xdr:cNvPr>
        <xdr:cNvSpPr txBox="1"/>
      </xdr:nvSpPr>
      <xdr:spPr>
        <a:xfrm>
          <a:off x="847106" y="55270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1A19CFE4-8535-4476-B119-8F8540BAB2D9}"/>
            </a:ext>
          </a:extLst>
        </xdr:cNvPr>
        <xdr:cNvCxnSpPr/>
      </xdr:nvCxnSpPr>
      <xdr:spPr>
        <a:xfrm>
          <a:off x="1270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0FB322B2-F55F-417B-9FE7-96FE6B8CAAFF}"/>
            </a:ext>
          </a:extLst>
        </xdr:cNvPr>
        <xdr:cNvSpPr txBox="1"/>
      </xdr:nvSpPr>
      <xdr:spPr>
        <a:xfrm>
          <a:off x="847106" y="51671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6D98C4AB-EC5E-45BB-B079-7BC38C232792}"/>
            </a:ext>
          </a:extLst>
        </xdr:cNvPr>
        <xdr:cNvCxnSpPr/>
      </xdr:nvCxnSpPr>
      <xdr:spPr>
        <a:xfrm>
          <a:off x="1270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5E4F8F1D-58D1-43AD-8F3F-102AE5986E13}"/>
            </a:ext>
          </a:extLst>
        </xdr:cNvPr>
        <xdr:cNvSpPr txBox="1"/>
      </xdr:nvSpPr>
      <xdr:spPr>
        <a:xfrm>
          <a:off x="847106" y="48073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77560AA6-5ADB-4D00-8D5E-DCBF111D349D}"/>
            </a:ext>
          </a:extLst>
        </xdr:cNvPr>
        <xdr:cNvCxnSpPr/>
      </xdr:nvCxnSpPr>
      <xdr:spPr>
        <a:xfrm>
          <a:off x="1270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08490304-BC59-4A3A-9E11-69442F41922E}"/>
            </a:ext>
          </a:extLst>
        </xdr:cNvPr>
        <xdr:cNvSpPr txBox="1"/>
      </xdr:nvSpPr>
      <xdr:spPr>
        <a:xfrm>
          <a:off x="847106" y="44475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D6FE4105-C358-46BC-A74E-BD589AEE3EE3}"/>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1AFC87B7-9BEE-472B-BF08-463319567648}"/>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E8BBC547-991E-4FF1-A627-AC8C1B1880D8}"/>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80010</xdr:rowOff>
    </xdr:from>
    <xdr:to>
      <xdr:col>23</xdr:col>
      <xdr:colOff>85090</xdr:colOff>
      <xdr:row>33</xdr:row>
      <xdr:rowOff>128481</xdr:rowOff>
    </xdr:to>
    <xdr:cxnSp macro="">
      <xdr:nvCxnSpPr>
        <xdr:cNvPr id="65" name="直線コネクタ 64">
          <a:extLst>
            <a:ext uri="{FF2B5EF4-FFF2-40B4-BE49-F238E27FC236}">
              <a16:creationId xmlns:a16="http://schemas.microsoft.com/office/drawing/2014/main" id="{FE8AED89-E541-493F-BD46-5BA092CA2CCB}"/>
            </a:ext>
          </a:extLst>
        </xdr:cNvPr>
        <xdr:cNvCxnSpPr/>
      </xdr:nvCxnSpPr>
      <xdr:spPr>
        <a:xfrm flipV="1">
          <a:off x="4760595" y="4537710"/>
          <a:ext cx="1270" cy="12486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132308</xdr:rowOff>
    </xdr:from>
    <xdr:ext cx="405111" cy="259045"/>
    <xdr:sp macro="" textlink="">
      <xdr:nvSpPr>
        <xdr:cNvPr id="66" name="有形固定資産減価償却率最小値テキスト">
          <a:extLst>
            <a:ext uri="{FF2B5EF4-FFF2-40B4-BE49-F238E27FC236}">
              <a16:creationId xmlns:a16="http://schemas.microsoft.com/office/drawing/2014/main" id="{4F7A0A50-2A1A-4324-9B64-E63D344B0E47}"/>
            </a:ext>
          </a:extLst>
        </xdr:cNvPr>
        <xdr:cNvSpPr txBox="1"/>
      </xdr:nvSpPr>
      <xdr:spPr>
        <a:xfrm>
          <a:off x="4813300" y="5790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128481</xdr:rowOff>
    </xdr:from>
    <xdr:to>
      <xdr:col>23</xdr:col>
      <xdr:colOff>174625</xdr:colOff>
      <xdr:row>33</xdr:row>
      <xdr:rowOff>128481</xdr:rowOff>
    </xdr:to>
    <xdr:cxnSp macro="">
      <xdr:nvCxnSpPr>
        <xdr:cNvPr id="67" name="直線コネクタ 66">
          <a:extLst>
            <a:ext uri="{FF2B5EF4-FFF2-40B4-BE49-F238E27FC236}">
              <a16:creationId xmlns:a16="http://schemas.microsoft.com/office/drawing/2014/main" id="{0B2C8C47-4557-4F05-AD01-7C60E7F7207C}"/>
            </a:ext>
          </a:extLst>
        </xdr:cNvPr>
        <xdr:cNvCxnSpPr/>
      </xdr:nvCxnSpPr>
      <xdr:spPr>
        <a:xfrm>
          <a:off x="4673600" y="57863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26687</xdr:rowOff>
    </xdr:from>
    <xdr:ext cx="405111" cy="259045"/>
    <xdr:sp macro="" textlink="">
      <xdr:nvSpPr>
        <xdr:cNvPr id="68" name="有形固定資産減価償却率最大値テキスト">
          <a:extLst>
            <a:ext uri="{FF2B5EF4-FFF2-40B4-BE49-F238E27FC236}">
              <a16:creationId xmlns:a16="http://schemas.microsoft.com/office/drawing/2014/main" id="{8507DDA0-E703-47B8-BB24-D8C639426B61}"/>
            </a:ext>
          </a:extLst>
        </xdr:cNvPr>
        <xdr:cNvSpPr txBox="1"/>
      </xdr:nvSpPr>
      <xdr:spPr>
        <a:xfrm>
          <a:off x="4813300" y="4312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80010</xdr:rowOff>
    </xdr:from>
    <xdr:to>
      <xdr:col>23</xdr:col>
      <xdr:colOff>174625</xdr:colOff>
      <xdr:row>26</xdr:row>
      <xdr:rowOff>80010</xdr:rowOff>
    </xdr:to>
    <xdr:cxnSp macro="">
      <xdr:nvCxnSpPr>
        <xdr:cNvPr id="69" name="直線コネクタ 68">
          <a:extLst>
            <a:ext uri="{FF2B5EF4-FFF2-40B4-BE49-F238E27FC236}">
              <a16:creationId xmlns:a16="http://schemas.microsoft.com/office/drawing/2014/main" id="{7B354EC8-6808-4F34-82B4-F3483168C9B1}"/>
            </a:ext>
          </a:extLst>
        </xdr:cNvPr>
        <xdr:cNvCxnSpPr/>
      </xdr:nvCxnSpPr>
      <xdr:spPr>
        <a:xfrm>
          <a:off x="4673600" y="4537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65422</xdr:rowOff>
    </xdr:from>
    <xdr:ext cx="405111" cy="259045"/>
    <xdr:sp macro="" textlink="">
      <xdr:nvSpPr>
        <xdr:cNvPr id="70" name="有形固定資産減価償却率平均値テキスト">
          <a:extLst>
            <a:ext uri="{FF2B5EF4-FFF2-40B4-BE49-F238E27FC236}">
              <a16:creationId xmlns:a16="http://schemas.microsoft.com/office/drawing/2014/main" id="{B88DB766-46E9-49D4-91F5-FB10EA6AD637}"/>
            </a:ext>
          </a:extLst>
        </xdr:cNvPr>
        <xdr:cNvSpPr txBox="1"/>
      </xdr:nvSpPr>
      <xdr:spPr>
        <a:xfrm>
          <a:off x="4813300" y="50374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86995</xdr:rowOff>
    </xdr:from>
    <xdr:to>
      <xdr:col>23</xdr:col>
      <xdr:colOff>136525</xdr:colOff>
      <xdr:row>30</xdr:row>
      <xdr:rowOff>17145</xdr:rowOff>
    </xdr:to>
    <xdr:sp macro="" textlink="">
      <xdr:nvSpPr>
        <xdr:cNvPr id="71" name="フローチャート: 判断 70">
          <a:extLst>
            <a:ext uri="{FF2B5EF4-FFF2-40B4-BE49-F238E27FC236}">
              <a16:creationId xmlns:a16="http://schemas.microsoft.com/office/drawing/2014/main" id="{17E4BAB3-7CBC-44B1-8838-FBA4F334113B}"/>
            </a:ext>
          </a:extLst>
        </xdr:cNvPr>
        <xdr:cNvSpPr/>
      </xdr:nvSpPr>
      <xdr:spPr>
        <a:xfrm>
          <a:off x="4711700" y="505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47413</xdr:rowOff>
    </xdr:from>
    <xdr:to>
      <xdr:col>19</xdr:col>
      <xdr:colOff>187325</xdr:colOff>
      <xdr:row>29</xdr:row>
      <xdr:rowOff>149013</xdr:rowOff>
    </xdr:to>
    <xdr:sp macro="" textlink="">
      <xdr:nvSpPr>
        <xdr:cNvPr id="72" name="フローチャート: 判断 71">
          <a:extLst>
            <a:ext uri="{FF2B5EF4-FFF2-40B4-BE49-F238E27FC236}">
              <a16:creationId xmlns:a16="http://schemas.microsoft.com/office/drawing/2014/main" id="{9D7AF4BC-6238-413C-9A9F-FADE90C2720D}"/>
            </a:ext>
          </a:extLst>
        </xdr:cNvPr>
        <xdr:cNvSpPr/>
      </xdr:nvSpPr>
      <xdr:spPr>
        <a:xfrm>
          <a:off x="4000500" y="5019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macro="" textlink="">
      <xdr:nvSpPr>
        <xdr:cNvPr id="73" name="フローチャート: 判断 72">
          <a:extLst>
            <a:ext uri="{FF2B5EF4-FFF2-40B4-BE49-F238E27FC236}">
              <a16:creationId xmlns:a16="http://schemas.microsoft.com/office/drawing/2014/main" id="{90DE60B6-48A6-403F-9C6E-546489E9B9BC}"/>
            </a:ext>
          </a:extLst>
        </xdr:cNvPr>
        <xdr:cNvSpPr/>
      </xdr:nvSpPr>
      <xdr:spPr>
        <a:xfrm>
          <a:off x="3238500" y="499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150495</xdr:rowOff>
    </xdr:from>
    <xdr:to>
      <xdr:col>11</xdr:col>
      <xdr:colOff>187325</xdr:colOff>
      <xdr:row>29</xdr:row>
      <xdr:rowOff>80645</xdr:rowOff>
    </xdr:to>
    <xdr:sp macro="" textlink="">
      <xdr:nvSpPr>
        <xdr:cNvPr id="74" name="フローチャート: 判断 73">
          <a:extLst>
            <a:ext uri="{FF2B5EF4-FFF2-40B4-BE49-F238E27FC236}">
              <a16:creationId xmlns:a16="http://schemas.microsoft.com/office/drawing/2014/main" id="{13D3E519-4FE3-48E2-A042-278A0A87DB03}"/>
            </a:ext>
          </a:extLst>
        </xdr:cNvPr>
        <xdr:cNvSpPr/>
      </xdr:nvSpPr>
      <xdr:spPr>
        <a:xfrm>
          <a:off x="2476500" y="4951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143298</xdr:rowOff>
    </xdr:from>
    <xdr:to>
      <xdr:col>7</xdr:col>
      <xdr:colOff>187325</xdr:colOff>
      <xdr:row>29</xdr:row>
      <xdr:rowOff>73448</xdr:rowOff>
    </xdr:to>
    <xdr:sp macro="" textlink="">
      <xdr:nvSpPr>
        <xdr:cNvPr id="75" name="フローチャート: 判断 74">
          <a:extLst>
            <a:ext uri="{FF2B5EF4-FFF2-40B4-BE49-F238E27FC236}">
              <a16:creationId xmlns:a16="http://schemas.microsoft.com/office/drawing/2014/main" id="{1C178B7D-F442-4442-B2D5-C70CFEB98BA7}"/>
            </a:ext>
          </a:extLst>
        </xdr:cNvPr>
        <xdr:cNvSpPr/>
      </xdr:nvSpPr>
      <xdr:spPr>
        <a:xfrm>
          <a:off x="1714500" y="4943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31245C10-DEDC-45DD-A298-1E74E1829B2F}"/>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4D1B692F-C85B-43B4-9D1F-9C13A920809F}"/>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48B85CD5-232B-43FB-A306-0398E17960A3}"/>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E77AFBCF-2D19-4891-8454-61E535BD7F2B}"/>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92061FE9-7C3F-4464-B25B-CDDE8C60E4EC}"/>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51012</xdr:rowOff>
    </xdr:from>
    <xdr:to>
      <xdr:col>23</xdr:col>
      <xdr:colOff>136525</xdr:colOff>
      <xdr:row>29</xdr:row>
      <xdr:rowOff>152612</xdr:rowOff>
    </xdr:to>
    <xdr:sp macro="" textlink="">
      <xdr:nvSpPr>
        <xdr:cNvPr id="81" name="楕円 80">
          <a:extLst>
            <a:ext uri="{FF2B5EF4-FFF2-40B4-BE49-F238E27FC236}">
              <a16:creationId xmlns:a16="http://schemas.microsoft.com/office/drawing/2014/main" id="{57081644-DB3F-4C34-A14C-212499B673E6}"/>
            </a:ext>
          </a:extLst>
        </xdr:cNvPr>
        <xdr:cNvSpPr/>
      </xdr:nvSpPr>
      <xdr:spPr>
        <a:xfrm>
          <a:off x="4711700" y="5023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73889</xdr:rowOff>
    </xdr:from>
    <xdr:ext cx="405111" cy="259045"/>
    <xdr:sp macro="" textlink="">
      <xdr:nvSpPr>
        <xdr:cNvPr id="82" name="有形固定資産減価償却率該当値テキスト">
          <a:extLst>
            <a:ext uri="{FF2B5EF4-FFF2-40B4-BE49-F238E27FC236}">
              <a16:creationId xmlns:a16="http://schemas.microsoft.com/office/drawing/2014/main" id="{E6AB3508-4DE0-4E8C-AE56-4DDADC51F797}"/>
            </a:ext>
          </a:extLst>
        </xdr:cNvPr>
        <xdr:cNvSpPr txBox="1"/>
      </xdr:nvSpPr>
      <xdr:spPr>
        <a:xfrm>
          <a:off x="4813300" y="4874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157692</xdr:rowOff>
    </xdr:from>
    <xdr:to>
      <xdr:col>19</xdr:col>
      <xdr:colOff>187325</xdr:colOff>
      <xdr:row>29</xdr:row>
      <xdr:rowOff>87842</xdr:rowOff>
    </xdr:to>
    <xdr:sp macro="" textlink="">
      <xdr:nvSpPr>
        <xdr:cNvPr id="83" name="楕円 82">
          <a:extLst>
            <a:ext uri="{FF2B5EF4-FFF2-40B4-BE49-F238E27FC236}">
              <a16:creationId xmlns:a16="http://schemas.microsoft.com/office/drawing/2014/main" id="{F827C214-209F-44B9-B15A-6AA02A2418FA}"/>
            </a:ext>
          </a:extLst>
        </xdr:cNvPr>
        <xdr:cNvSpPr/>
      </xdr:nvSpPr>
      <xdr:spPr>
        <a:xfrm>
          <a:off x="4000500" y="4958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37042</xdr:rowOff>
    </xdr:from>
    <xdr:to>
      <xdr:col>23</xdr:col>
      <xdr:colOff>85725</xdr:colOff>
      <xdr:row>29</xdr:row>
      <xdr:rowOff>101812</xdr:rowOff>
    </xdr:to>
    <xdr:cxnSp macro="">
      <xdr:nvCxnSpPr>
        <xdr:cNvPr id="84" name="直線コネクタ 83">
          <a:extLst>
            <a:ext uri="{FF2B5EF4-FFF2-40B4-BE49-F238E27FC236}">
              <a16:creationId xmlns:a16="http://schemas.microsoft.com/office/drawing/2014/main" id="{06787032-3CE0-4E2B-8FC8-3835707704B6}"/>
            </a:ext>
          </a:extLst>
        </xdr:cNvPr>
        <xdr:cNvCxnSpPr/>
      </xdr:nvCxnSpPr>
      <xdr:spPr>
        <a:xfrm>
          <a:off x="4051300" y="5009092"/>
          <a:ext cx="7112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100118</xdr:rowOff>
    </xdr:from>
    <xdr:to>
      <xdr:col>15</xdr:col>
      <xdr:colOff>187325</xdr:colOff>
      <xdr:row>29</xdr:row>
      <xdr:rowOff>30268</xdr:rowOff>
    </xdr:to>
    <xdr:sp macro="" textlink="">
      <xdr:nvSpPr>
        <xdr:cNvPr id="85" name="楕円 84">
          <a:extLst>
            <a:ext uri="{FF2B5EF4-FFF2-40B4-BE49-F238E27FC236}">
              <a16:creationId xmlns:a16="http://schemas.microsoft.com/office/drawing/2014/main" id="{390845BA-AB0A-4BE4-9822-D9ACDE12D2B4}"/>
            </a:ext>
          </a:extLst>
        </xdr:cNvPr>
        <xdr:cNvSpPr/>
      </xdr:nvSpPr>
      <xdr:spPr>
        <a:xfrm>
          <a:off x="3238500" y="4900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150918</xdr:rowOff>
    </xdr:from>
    <xdr:to>
      <xdr:col>19</xdr:col>
      <xdr:colOff>136525</xdr:colOff>
      <xdr:row>29</xdr:row>
      <xdr:rowOff>37042</xdr:rowOff>
    </xdr:to>
    <xdr:cxnSp macro="">
      <xdr:nvCxnSpPr>
        <xdr:cNvPr id="86" name="直線コネクタ 85">
          <a:extLst>
            <a:ext uri="{FF2B5EF4-FFF2-40B4-BE49-F238E27FC236}">
              <a16:creationId xmlns:a16="http://schemas.microsoft.com/office/drawing/2014/main" id="{A94E4DC8-8555-437A-9DD8-DFBDE587E5C8}"/>
            </a:ext>
          </a:extLst>
        </xdr:cNvPr>
        <xdr:cNvCxnSpPr/>
      </xdr:nvCxnSpPr>
      <xdr:spPr>
        <a:xfrm>
          <a:off x="3289300" y="4951518"/>
          <a:ext cx="762000" cy="57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31750</xdr:rowOff>
    </xdr:from>
    <xdr:to>
      <xdr:col>11</xdr:col>
      <xdr:colOff>187325</xdr:colOff>
      <xdr:row>28</xdr:row>
      <xdr:rowOff>133350</xdr:rowOff>
    </xdr:to>
    <xdr:sp macro="" textlink="">
      <xdr:nvSpPr>
        <xdr:cNvPr id="87" name="楕円 86">
          <a:extLst>
            <a:ext uri="{FF2B5EF4-FFF2-40B4-BE49-F238E27FC236}">
              <a16:creationId xmlns:a16="http://schemas.microsoft.com/office/drawing/2014/main" id="{ACA7E1F1-B01E-43EC-B5A8-8772147DE239}"/>
            </a:ext>
          </a:extLst>
        </xdr:cNvPr>
        <xdr:cNvSpPr/>
      </xdr:nvSpPr>
      <xdr:spPr>
        <a:xfrm>
          <a:off x="2476500" y="4832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82550</xdr:rowOff>
    </xdr:from>
    <xdr:to>
      <xdr:col>15</xdr:col>
      <xdr:colOff>136525</xdr:colOff>
      <xdr:row>28</xdr:row>
      <xdr:rowOff>150918</xdr:rowOff>
    </xdr:to>
    <xdr:cxnSp macro="">
      <xdr:nvCxnSpPr>
        <xdr:cNvPr id="88" name="直線コネクタ 87">
          <a:extLst>
            <a:ext uri="{FF2B5EF4-FFF2-40B4-BE49-F238E27FC236}">
              <a16:creationId xmlns:a16="http://schemas.microsoft.com/office/drawing/2014/main" id="{FA14CB99-8A29-4166-84E3-A69D172CFC7A}"/>
            </a:ext>
          </a:extLst>
        </xdr:cNvPr>
        <xdr:cNvCxnSpPr/>
      </xdr:nvCxnSpPr>
      <xdr:spPr>
        <a:xfrm>
          <a:off x="2527300" y="4883150"/>
          <a:ext cx="762000" cy="68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145627</xdr:rowOff>
    </xdr:from>
    <xdr:to>
      <xdr:col>7</xdr:col>
      <xdr:colOff>187325</xdr:colOff>
      <xdr:row>28</xdr:row>
      <xdr:rowOff>75777</xdr:rowOff>
    </xdr:to>
    <xdr:sp macro="" textlink="">
      <xdr:nvSpPr>
        <xdr:cNvPr id="89" name="楕円 88">
          <a:extLst>
            <a:ext uri="{FF2B5EF4-FFF2-40B4-BE49-F238E27FC236}">
              <a16:creationId xmlns:a16="http://schemas.microsoft.com/office/drawing/2014/main" id="{129B7098-B779-48CC-963E-4547A0D97ABD}"/>
            </a:ext>
          </a:extLst>
        </xdr:cNvPr>
        <xdr:cNvSpPr/>
      </xdr:nvSpPr>
      <xdr:spPr>
        <a:xfrm>
          <a:off x="1714500" y="4774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24977</xdr:rowOff>
    </xdr:from>
    <xdr:to>
      <xdr:col>11</xdr:col>
      <xdr:colOff>136525</xdr:colOff>
      <xdr:row>28</xdr:row>
      <xdr:rowOff>82550</xdr:rowOff>
    </xdr:to>
    <xdr:cxnSp macro="">
      <xdr:nvCxnSpPr>
        <xdr:cNvPr id="90" name="直線コネクタ 89">
          <a:extLst>
            <a:ext uri="{FF2B5EF4-FFF2-40B4-BE49-F238E27FC236}">
              <a16:creationId xmlns:a16="http://schemas.microsoft.com/office/drawing/2014/main" id="{0601D8AC-4B6E-488D-A524-D19196210BA9}"/>
            </a:ext>
          </a:extLst>
        </xdr:cNvPr>
        <xdr:cNvCxnSpPr/>
      </xdr:nvCxnSpPr>
      <xdr:spPr>
        <a:xfrm>
          <a:off x="1765300" y="4825577"/>
          <a:ext cx="762000" cy="57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140140</xdr:rowOff>
    </xdr:from>
    <xdr:ext cx="405111" cy="259045"/>
    <xdr:sp macro="" textlink="">
      <xdr:nvSpPr>
        <xdr:cNvPr id="91" name="n_1aveValue有形固定資産減価償却率">
          <a:extLst>
            <a:ext uri="{FF2B5EF4-FFF2-40B4-BE49-F238E27FC236}">
              <a16:creationId xmlns:a16="http://schemas.microsoft.com/office/drawing/2014/main" id="{94704754-9A28-4486-980D-EF4587739341}"/>
            </a:ext>
          </a:extLst>
        </xdr:cNvPr>
        <xdr:cNvSpPr txBox="1"/>
      </xdr:nvSpPr>
      <xdr:spPr>
        <a:xfrm>
          <a:off x="3836044" y="5112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114952</xdr:rowOff>
    </xdr:from>
    <xdr:ext cx="405111" cy="259045"/>
    <xdr:sp macro="" textlink="">
      <xdr:nvSpPr>
        <xdr:cNvPr id="92" name="n_2aveValue有形固定資産減価償却率">
          <a:extLst>
            <a:ext uri="{FF2B5EF4-FFF2-40B4-BE49-F238E27FC236}">
              <a16:creationId xmlns:a16="http://schemas.microsoft.com/office/drawing/2014/main" id="{4CAED33F-0594-488C-AE1E-D6F26678B3F5}"/>
            </a:ext>
          </a:extLst>
        </xdr:cNvPr>
        <xdr:cNvSpPr txBox="1"/>
      </xdr:nvSpPr>
      <xdr:spPr>
        <a:xfrm>
          <a:off x="3086744" y="5087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71772</xdr:rowOff>
    </xdr:from>
    <xdr:ext cx="405111" cy="259045"/>
    <xdr:sp macro="" textlink="">
      <xdr:nvSpPr>
        <xdr:cNvPr id="93" name="n_3aveValue有形固定資産減価償却率">
          <a:extLst>
            <a:ext uri="{FF2B5EF4-FFF2-40B4-BE49-F238E27FC236}">
              <a16:creationId xmlns:a16="http://schemas.microsoft.com/office/drawing/2014/main" id="{83806361-052C-4857-B535-DACF68D36618}"/>
            </a:ext>
          </a:extLst>
        </xdr:cNvPr>
        <xdr:cNvSpPr txBox="1"/>
      </xdr:nvSpPr>
      <xdr:spPr>
        <a:xfrm>
          <a:off x="2324744" y="504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64575</xdr:rowOff>
    </xdr:from>
    <xdr:ext cx="405111" cy="259045"/>
    <xdr:sp macro="" textlink="">
      <xdr:nvSpPr>
        <xdr:cNvPr id="94" name="n_4aveValue有形固定資産減価償却率">
          <a:extLst>
            <a:ext uri="{FF2B5EF4-FFF2-40B4-BE49-F238E27FC236}">
              <a16:creationId xmlns:a16="http://schemas.microsoft.com/office/drawing/2014/main" id="{5496006A-014B-465B-AEB1-8053C07966F7}"/>
            </a:ext>
          </a:extLst>
        </xdr:cNvPr>
        <xdr:cNvSpPr txBox="1"/>
      </xdr:nvSpPr>
      <xdr:spPr>
        <a:xfrm>
          <a:off x="1562744" y="5036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104369</xdr:rowOff>
    </xdr:from>
    <xdr:ext cx="405111" cy="259045"/>
    <xdr:sp macro="" textlink="">
      <xdr:nvSpPr>
        <xdr:cNvPr id="95" name="n_1mainValue有形固定資産減価償却率">
          <a:extLst>
            <a:ext uri="{FF2B5EF4-FFF2-40B4-BE49-F238E27FC236}">
              <a16:creationId xmlns:a16="http://schemas.microsoft.com/office/drawing/2014/main" id="{9B08D92E-2E3A-4648-8002-97D697088F6D}"/>
            </a:ext>
          </a:extLst>
        </xdr:cNvPr>
        <xdr:cNvSpPr txBox="1"/>
      </xdr:nvSpPr>
      <xdr:spPr>
        <a:xfrm>
          <a:off x="3836044" y="4733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46795</xdr:rowOff>
    </xdr:from>
    <xdr:ext cx="405111" cy="259045"/>
    <xdr:sp macro="" textlink="">
      <xdr:nvSpPr>
        <xdr:cNvPr id="96" name="n_2mainValue有形固定資産減価償却率">
          <a:extLst>
            <a:ext uri="{FF2B5EF4-FFF2-40B4-BE49-F238E27FC236}">
              <a16:creationId xmlns:a16="http://schemas.microsoft.com/office/drawing/2014/main" id="{8D4E1034-E82C-4C13-83DA-0B0EC7912F79}"/>
            </a:ext>
          </a:extLst>
        </xdr:cNvPr>
        <xdr:cNvSpPr txBox="1"/>
      </xdr:nvSpPr>
      <xdr:spPr>
        <a:xfrm>
          <a:off x="3086744" y="4675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149877</xdr:rowOff>
    </xdr:from>
    <xdr:ext cx="405111" cy="259045"/>
    <xdr:sp macro="" textlink="">
      <xdr:nvSpPr>
        <xdr:cNvPr id="97" name="n_3mainValue有形固定資産減価償却率">
          <a:extLst>
            <a:ext uri="{FF2B5EF4-FFF2-40B4-BE49-F238E27FC236}">
              <a16:creationId xmlns:a16="http://schemas.microsoft.com/office/drawing/2014/main" id="{32476F4A-154E-4DE3-B3DD-6A383E63B32D}"/>
            </a:ext>
          </a:extLst>
        </xdr:cNvPr>
        <xdr:cNvSpPr txBox="1"/>
      </xdr:nvSpPr>
      <xdr:spPr>
        <a:xfrm>
          <a:off x="2324744" y="460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92304</xdr:rowOff>
    </xdr:from>
    <xdr:ext cx="405111" cy="259045"/>
    <xdr:sp macro="" textlink="">
      <xdr:nvSpPr>
        <xdr:cNvPr id="98" name="n_4mainValue有形固定資産減価償却率">
          <a:extLst>
            <a:ext uri="{FF2B5EF4-FFF2-40B4-BE49-F238E27FC236}">
              <a16:creationId xmlns:a16="http://schemas.microsoft.com/office/drawing/2014/main" id="{5761D999-C6EE-4576-80FE-2F45679AE59F}"/>
            </a:ext>
          </a:extLst>
        </xdr:cNvPr>
        <xdr:cNvSpPr txBox="1"/>
      </xdr:nvSpPr>
      <xdr:spPr>
        <a:xfrm>
          <a:off x="1562744" y="4550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680DFAA5-61B3-4504-872F-DFF57A1B0043}"/>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54611CA1-CAAD-4C25-AA17-1E457D499C0F}"/>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0154502B-7682-4652-A7DD-9D3306C5FFDA}"/>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[ 675.6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84DFA189-63A4-4D3A-B58D-0A9192875A58}"/>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67E1B12F-E212-4335-9AA5-680DF2A63D92}"/>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5D287C5B-F403-4897-B085-2C2CEE4CE349}"/>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00C19766-8A5A-4BF4-A883-C02311261534}"/>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F88746AB-75FB-4F1D-95A5-B5D30B874C7B}"/>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0025E1D9-215A-4418-BBEE-7A88DA80F433}"/>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2179769D-D2B2-439A-B3AF-106E6058A42B}"/>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BD1B5BDD-1A6A-43E0-969E-4E4C15F53C3D}"/>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75F13EEF-A2C4-4F1C-90F5-B6A0553B9B35}"/>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4FFA72F6-6BA2-48FA-886F-5F02D82B0ED9}"/>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債務償還比率は、前年度から</a:t>
          </a:r>
          <a:r>
            <a:rPr kumimoji="1" lang="en-US" altLang="ja-JP" sz="1100">
              <a:latin typeface="ＭＳ Ｐゴシック" panose="020B0600070205080204" pitchFamily="50" charset="-128"/>
              <a:ea typeface="ＭＳ Ｐゴシック" panose="020B0600070205080204" pitchFamily="50" charset="-128"/>
            </a:rPr>
            <a:t>35.3</a:t>
          </a:r>
          <a:r>
            <a:rPr kumimoji="1" lang="ja-JP" altLang="en-US" sz="1100">
              <a:latin typeface="ＭＳ Ｐゴシック" panose="020B0600070205080204" pitchFamily="50" charset="-128"/>
              <a:ea typeface="ＭＳ Ｐゴシック" panose="020B0600070205080204" pitchFamily="50" charset="-128"/>
            </a:rPr>
            <a:t>ポイント低下した。これは、大型事業の償還完了に伴う地方債現在高が減少したものである。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しかし、地方債を活用した大規模事業を実施していることにより、債務残高が多いため類似団体内、全国及び県平均を上回っている。</a:t>
          </a:r>
        </a:p>
        <a:p>
          <a:r>
            <a:rPr kumimoji="1" lang="en-US" altLang="ja-JP" sz="1100">
              <a:latin typeface="ＭＳ Ｐゴシック" panose="020B0600070205080204" pitchFamily="50" charset="-128"/>
              <a:ea typeface="ＭＳ Ｐゴシック" panose="020B0600070205080204" pitchFamily="50" charset="-128"/>
            </a:rPr>
            <a:t>R7</a:t>
          </a:r>
          <a:r>
            <a:rPr kumimoji="1" lang="ja-JP" altLang="en-US" sz="1100">
              <a:latin typeface="ＭＳ Ｐゴシック" panose="020B0600070205080204" pitchFamily="50" charset="-128"/>
              <a:ea typeface="ＭＳ Ｐゴシック" panose="020B0600070205080204" pitchFamily="50" charset="-128"/>
            </a:rPr>
            <a:t>までは大規模事業の実施を予定しているため、これまで以上に市税等の収入の確保や経常経費の抑制等を図り、償還財源の確保に努める。</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F5247E82-59EC-4C59-A1FE-03A5945D9C2E}"/>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07AFDE95-2D52-40BC-A615-A0F70CB28F74}"/>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6C1478C1-55F4-4D59-BA06-7525C8631005}"/>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DAFC491B-50B1-4CB4-A237-7B30BED25091}"/>
            </a:ext>
          </a:extLst>
        </xdr:cNvPr>
        <xdr:cNvCxnSpPr/>
      </xdr:nvCxnSpPr>
      <xdr:spPr>
        <a:xfrm>
          <a:off x="11303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4689782C-4FA6-4BD4-A3AB-6D10B5B43405}"/>
            </a:ext>
          </a:extLst>
        </xdr:cNvPr>
        <xdr:cNvSpPr txBox="1"/>
      </xdr:nvSpPr>
      <xdr:spPr>
        <a:xfrm>
          <a:off x="10756676" y="58868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4FBA0321-AD77-45EC-8523-4548F7E9D578}"/>
            </a:ext>
          </a:extLst>
        </xdr:cNvPr>
        <xdr:cNvCxnSpPr/>
      </xdr:nvCxnSpPr>
      <xdr:spPr>
        <a:xfrm>
          <a:off x="11303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0ECC9B9F-5797-4C7F-BAE8-BA40700F9CEF}"/>
            </a:ext>
          </a:extLst>
        </xdr:cNvPr>
        <xdr:cNvSpPr txBox="1"/>
      </xdr:nvSpPr>
      <xdr:spPr>
        <a:xfrm>
          <a:off x="10828811" y="55270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CFE5DAF6-4EA0-469E-B143-2FC5ED99F544}"/>
            </a:ext>
          </a:extLst>
        </xdr:cNvPr>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8A2D436B-888F-45B1-A3F3-D45CB795B2BC}"/>
            </a:ext>
          </a:extLst>
        </xdr:cNvPr>
        <xdr:cNvSpPr txBox="1"/>
      </xdr:nvSpPr>
      <xdr:spPr>
        <a:xfrm>
          <a:off x="10828811" y="51671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9450BB4D-71CB-49D0-85E9-B9B5D9681911}"/>
            </a:ext>
          </a:extLst>
        </xdr:cNvPr>
        <xdr:cNvCxnSpPr/>
      </xdr:nvCxnSpPr>
      <xdr:spPr>
        <a:xfrm>
          <a:off x="11303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AD4D47B7-3FDE-4E7C-8DDC-9671EC1A100D}"/>
            </a:ext>
          </a:extLst>
        </xdr:cNvPr>
        <xdr:cNvSpPr txBox="1"/>
      </xdr:nvSpPr>
      <xdr:spPr>
        <a:xfrm>
          <a:off x="10828811" y="48073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33843A59-50AF-41B3-ABB3-8890F5E90498}"/>
            </a:ext>
          </a:extLst>
        </xdr:cNvPr>
        <xdr:cNvCxnSpPr/>
      </xdr:nvCxnSpPr>
      <xdr:spPr>
        <a:xfrm>
          <a:off x="11303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88D87E4E-7A10-4622-A777-70077DB43A4B}"/>
            </a:ext>
          </a:extLst>
        </xdr:cNvPr>
        <xdr:cNvSpPr txBox="1"/>
      </xdr:nvSpPr>
      <xdr:spPr>
        <a:xfrm>
          <a:off x="10931403" y="4447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3B80F155-A90C-47CE-9FAD-9107811FF0DC}"/>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45ACD0D0-4D2E-431F-AEEE-EB9F89C4535D}"/>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73498</xdr:rowOff>
    </xdr:to>
    <xdr:cxnSp macro="">
      <xdr:nvCxnSpPr>
        <xdr:cNvPr id="127" name="直線コネクタ 126">
          <a:extLst>
            <a:ext uri="{FF2B5EF4-FFF2-40B4-BE49-F238E27FC236}">
              <a16:creationId xmlns:a16="http://schemas.microsoft.com/office/drawing/2014/main" id="{295C608E-31CC-4BAA-B682-1F987F604A64}"/>
            </a:ext>
          </a:extLst>
        </xdr:cNvPr>
        <xdr:cNvCxnSpPr/>
      </xdr:nvCxnSpPr>
      <xdr:spPr>
        <a:xfrm flipV="1">
          <a:off x="14793595" y="4541308"/>
          <a:ext cx="1269" cy="1361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77325</xdr:rowOff>
    </xdr:from>
    <xdr:ext cx="560923" cy="259045"/>
    <xdr:sp macro="" textlink="">
      <xdr:nvSpPr>
        <xdr:cNvPr id="128" name="債務償還比率最小値テキスト">
          <a:extLst>
            <a:ext uri="{FF2B5EF4-FFF2-40B4-BE49-F238E27FC236}">
              <a16:creationId xmlns:a16="http://schemas.microsoft.com/office/drawing/2014/main" id="{1AA71FBB-70D5-468E-BDFC-9EA8CCDFE80D}"/>
            </a:ext>
          </a:extLst>
        </xdr:cNvPr>
        <xdr:cNvSpPr txBox="1"/>
      </xdr:nvSpPr>
      <xdr:spPr>
        <a:xfrm>
          <a:off x="14846300" y="590662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73498</xdr:rowOff>
    </xdr:from>
    <xdr:to>
      <xdr:col>76</xdr:col>
      <xdr:colOff>111125</xdr:colOff>
      <xdr:row>34</xdr:row>
      <xdr:rowOff>73498</xdr:rowOff>
    </xdr:to>
    <xdr:cxnSp macro="">
      <xdr:nvCxnSpPr>
        <xdr:cNvPr id="129" name="直線コネクタ 128">
          <a:extLst>
            <a:ext uri="{FF2B5EF4-FFF2-40B4-BE49-F238E27FC236}">
              <a16:creationId xmlns:a16="http://schemas.microsoft.com/office/drawing/2014/main" id="{4BB8CC4A-415D-4F32-8B82-1FC89F022F65}"/>
            </a:ext>
          </a:extLst>
        </xdr:cNvPr>
        <xdr:cNvCxnSpPr/>
      </xdr:nvCxnSpPr>
      <xdr:spPr>
        <a:xfrm>
          <a:off x="14706600" y="5902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FDDAE442-D5C4-4E6F-AD84-4CABB41EFB7A}"/>
            </a:ext>
          </a:extLst>
        </xdr:cNvPr>
        <xdr:cNvSpPr txBox="1"/>
      </xdr:nvSpPr>
      <xdr:spPr>
        <a:xfrm>
          <a:off x="14846300" y="4316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9EF3793C-2CDF-48A4-833E-022F6B60520F}"/>
            </a:ext>
          </a:extLst>
        </xdr:cNvPr>
        <xdr:cNvCxnSpPr/>
      </xdr:nvCxnSpPr>
      <xdr:spPr>
        <a:xfrm>
          <a:off x="14706600" y="4541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62205</xdr:rowOff>
    </xdr:from>
    <xdr:ext cx="469744" cy="259045"/>
    <xdr:sp macro="" textlink="">
      <xdr:nvSpPr>
        <xdr:cNvPr id="132" name="債務償還比率平均値テキスト">
          <a:extLst>
            <a:ext uri="{FF2B5EF4-FFF2-40B4-BE49-F238E27FC236}">
              <a16:creationId xmlns:a16="http://schemas.microsoft.com/office/drawing/2014/main" id="{2F9B0EBE-81C2-4A98-A3BD-08A91F35BA7F}"/>
            </a:ext>
          </a:extLst>
        </xdr:cNvPr>
        <xdr:cNvSpPr txBox="1"/>
      </xdr:nvSpPr>
      <xdr:spPr>
        <a:xfrm>
          <a:off x="14846300" y="50342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39328</xdr:rowOff>
    </xdr:from>
    <xdr:to>
      <xdr:col>76</xdr:col>
      <xdr:colOff>73025</xdr:colOff>
      <xdr:row>30</xdr:row>
      <xdr:rowOff>140928</xdr:rowOff>
    </xdr:to>
    <xdr:sp macro="" textlink="">
      <xdr:nvSpPr>
        <xdr:cNvPr id="133" name="フローチャート: 判断 132">
          <a:extLst>
            <a:ext uri="{FF2B5EF4-FFF2-40B4-BE49-F238E27FC236}">
              <a16:creationId xmlns:a16="http://schemas.microsoft.com/office/drawing/2014/main" id="{E15E3385-2933-45DB-98D6-FACFC615566E}"/>
            </a:ext>
          </a:extLst>
        </xdr:cNvPr>
        <xdr:cNvSpPr/>
      </xdr:nvSpPr>
      <xdr:spPr>
        <a:xfrm>
          <a:off x="14744700" y="5182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32371</xdr:rowOff>
    </xdr:from>
    <xdr:to>
      <xdr:col>72</xdr:col>
      <xdr:colOff>123825</xdr:colOff>
      <xdr:row>30</xdr:row>
      <xdr:rowOff>133971</xdr:rowOff>
    </xdr:to>
    <xdr:sp macro="" textlink="">
      <xdr:nvSpPr>
        <xdr:cNvPr id="134" name="フローチャート: 判断 133">
          <a:extLst>
            <a:ext uri="{FF2B5EF4-FFF2-40B4-BE49-F238E27FC236}">
              <a16:creationId xmlns:a16="http://schemas.microsoft.com/office/drawing/2014/main" id="{CEDFD61D-A35B-4F45-BE24-3236B6450290}"/>
            </a:ext>
          </a:extLst>
        </xdr:cNvPr>
        <xdr:cNvSpPr/>
      </xdr:nvSpPr>
      <xdr:spPr>
        <a:xfrm>
          <a:off x="14033500" y="5175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21336</xdr:rowOff>
    </xdr:from>
    <xdr:to>
      <xdr:col>68</xdr:col>
      <xdr:colOff>123825</xdr:colOff>
      <xdr:row>30</xdr:row>
      <xdr:rowOff>122936</xdr:rowOff>
    </xdr:to>
    <xdr:sp macro="" textlink="">
      <xdr:nvSpPr>
        <xdr:cNvPr id="135" name="フローチャート: 判断 134">
          <a:extLst>
            <a:ext uri="{FF2B5EF4-FFF2-40B4-BE49-F238E27FC236}">
              <a16:creationId xmlns:a16="http://schemas.microsoft.com/office/drawing/2014/main" id="{108791D1-C03F-4BB7-9AE6-B2A1153F044C}"/>
            </a:ext>
          </a:extLst>
        </xdr:cNvPr>
        <xdr:cNvSpPr/>
      </xdr:nvSpPr>
      <xdr:spPr>
        <a:xfrm>
          <a:off x="13271500" y="516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133653</xdr:rowOff>
    </xdr:from>
    <xdr:to>
      <xdr:col>64</xdr:col>
      <xdr:colOff>123825</xdr:colOff>
      <xdr:row>30</xdr:row>
      <xdr:rowOff>63803</xdr:rowOff>
    </xdr:to>
    <xdr:sp macro="" textlink="">
      <xdr:nvSpPr>
        <xdr:cNvPr id="136" name="フローチャート: 判断 135">
          <a:extLst>
            <a:ext uri="{FF2B5EF4-FFF2-40B4-BE49-F238E27FC236}">
              <a16:creationId xmlns:a16="http://schemas.microsoft.com/office/drawing/2014/main" id="{389A0B24-0F6F-4869-A7E3-4C7E99584243}"/>
            </a:ext>
          </a:extLst>
        </xdr:cNvPr>
        <xdr:cNvSpPr/>
      </xdr:nvSpPr>
      <xdr:spPr>
        <a:xfrm>
          <a:off x="12509500" y="5105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138762</xdr:rowOff>
    </xdr:from>
    <xdr:to>
      <xdr:col>60</xdr:col>
      <xdr:colOff>123825</xdr:colOff>
      <xdr:row>31</xdr:row>
      <xdr:rowOff>68912</xdr:rowOff>
    </xdr:to>
    <xdr:sp macro="" textlink="">
      <xdr:nvSpPr>
        <xdr:cNvPr id="137" name="フローチャート: 判断 136">
          <a:extLst>
            <a:ext uri="{FF2B5EF4-FFF2-40B4-BE49-F238E27FC236}">
              <a16:creationId xmlns:a16="http://schemas.microsoft.com/office/drawing/2014/main" id="{44D40DCF-4623-4ACB-8EE0-4E704EC8E800}"/>
            </a:ext>
          </a:extLst>
        </xdr:cNvPr>
        <xdr:cNvSpPr/>
      </xdr:nvSpPr>
      <xdr:spPr>
        <a:xfrm>
          <a:off x="11747500" y="5282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11430ED6-F2AB-4AE7-927B-E41BC1E6E17B}"/>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17D43809-4EFC-4D3A-BA58-E9725CED70E0}"/>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E4789884-880F-418B-AE7D-C552A60B7720}"/>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BC1B18EE-F251-4201-ACDC-A9B5BF510B59}"/>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57A13E26-5053-44ED-BF7E-5DCB24A28EEC}"/>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157353</xdr:rowOff>
    </xdr:from>
    <xdr:to>
      <xdr:col>76</xdr:col>
      <xdr:colOff>73025</xdr:colOff>
      <xdr:row>31</xdr:row>
      <xdr:rowOff>87503</xdr:rowOff>
    </xdr:to>
    <xdr:sp macro="" textlink="">
      <xdr:nvSpPr>
        <xdr:cNvPr id="143" name="楕円 142">
          <a:extLst>
            <a:ext uri="{FF2B5EF4-FFF2-40B4-BE49-F238E27FC236}">
              <a16:creationId xmlns:a16="http://schemas.microsoft.com/office/drawing/2014/main" id="{EF7A1F69-15E6-40BF-BB24-A2512284EF02}"/>
            </a:ext>
          </a:extLst>
        </xdr:cNvPr>
        <xdr:cNvSpPr/>
      </xdr:nvSpPr>
      <xdr:spPr>
        <a:xfrm>
          <a:off x="14744700" y="5300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135780</xdr:rowOff>
    </xdr:from>
    <xdr:ext cx="469744" cy="259045"/>
    <xdr:sp macro="" textlink="">
      <xdr:nvSpPr>
        <xdr:cNvPr id="144" name="債務償還比率該当値テキスト">
          <a:extLst>
            <a:ext uri="{FF2B5EF4-FFF2-40B4-BE49-F238E27FC236}">
              <a16:creationId xmlns:a16="http://schemas.microsoft.com/office/drawing/2014/main" id="{79C0BA0E-473A-4883-BAEB-780B70A869F9}"/>
            </a:ext>
          </a:extLst>
        </xdr:cNvPr>
        <xdr:cNvSpPr txBox="1"/>
      </xdr:nvSpPr>
      <xdr:spPr>
        <a:xfrm>
          <a:off x="14846300" y="5279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28243</xdr:rowOff>
    </xdr:from>
    <xdr:to>
      <xdr:col>72</xdr:col>
      <xdr:colOff>123825</xdr:colOff>
      <xdr:row>31</xdr:row>
      <xdr:rowOff>129843</xdr:rowOff>
    </xdr:to>
    <xdr:sp macro="" textlink="">
      <xdr:nvSpPr>
        <xdr:cNvPr id="145" name="楕円 144">
          <a:extLst>
            <a:ext uri="{FF2B5EF4-FFF2-40B4-BE49-F238E27FC236}">
              <a16:creationId xmlns:a16="http://schemas.microsoft.com/office/drawing/2014/main" id="{4FD9C946-2BC7-4979-9949-C230F4F4B575}"/>
            </a:ext>
          </a:extLst>
        </xdr:cNvPr>
        <xdr:cNvSpPr/>
      </xdr:nvSpPr>
      <xdr:spPr>
        <a:xfrm>
          <a:off x="14033500" y="5343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36703</xdr:rowOff>
    </xdr:from>
    <xdr:to>
      <xdr:col>76</xdr:col>
      <xdr:colOff>22225</xdr:colOff>
      <xdr:row>31</xdr:row>
      <xdr:rowOff>79043</xdr:rowOff>
    </xdr:to>
    <xdr:cxnSp macro="">
      <xdr:nvCxnSpPr>
        <xdr:cNvPr id="146" name="直線コネクタ 145">
          <a:extLst>
            <a:ext uri="{FF2B5EF4-FFF2-40B4-BE49-F238E27FC236}">
              <a16:creationId xmlns:a16="http://schemas.microsoft.com/office/drawing/2014/main" id="{78FB95C3-1C4B-4B8E-86AC-A9BCA1CEF9A2}"/>
            </a:ext>
          </a:extLst>
        </xdr:cNvPr>
        <xdr:cNvCxnSpPr/>
      </xdr:nvCxnSpPr>
      <xdr:spPr>
        <a:xfrm flipV="1">
          <a:off x="14084300" y="5351653"/>
          <a:ext cx="711200" cy="42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155794</xdr:rowOff>
    </xdr:from>
    <xdr:to>
      <xdr:col>68</xdr:col>
      <xdr:colOff>123825</xdr:colOff>
      <xdr:row>31</xdr:row>
      <xdr:rowOff>85944</xdr:rowOff>
    </xdr:to>
    <xdr:sp macro="" textlink="">
      <xdr:nvSpPr>
        <xdr:cNvPr id="147" name="楕円 146">
          <a:extLst>
            <a:ext uri="{FF2B5EF4-FFF2-40B4-BE49-F238E27FC236}">
              <a16:creationId xmlns:a16="http://schemas.microsoft.com/office/drawing/2014/main" id="{430E2F9E-9D34-4A4C-B12E-B462345A56FB}"/>
            </a:ext>
          </a:extLst>
        </xdr:cNvPr>
        <xdr:cNvSpPr/>
      </xdr:nvSpPr>
      <xdr:spPr>
        <a:xfrm>
          <a:off x="13271500" y="5299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35144</xdr:rowOff>
    </xdr:from>
    <xdr:to>
      <xdr:col>72</xdr:col>
      <xdr:colOff>73025</xdr:colOff>
      <xdr:row>31</xdr:row>
      <xdr:rowOff>79043</xdr:rowOff>
    </xdr:to>
    <xdr:cxnSp macro="">
      <xdr:nvCxnSpPr>
        <xdr:cNvPr id="148" name="直線コネクタ 147">
          <a:extLst>
            <a:ext uri="{FF2B5EF4-FFF2-40B4-BE49-F238E27FC236}">
              <a16:creationId xmlns:a16="http://schemas.microsoft.com/office/drawing/2014/main" id="{F0603920-76DB-43B6-8774-41D6BA53E58D}"/>
            </a:ext>
          </a:extLst>
        </xdr:cNvPr>
        <xdr:cNvCxnSpPr/>
      </xdr:nvCxnSpPr>
      <xdr:spPr>
        <a:xfrm>
          <a:off x="13322300" y="5350094"/>
          <a:ext cx="762000" cy="43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76510</xdr:rowOff>
    </xdr:from>
    <xdr:to>
      <xdr:col>64</xdr:col>
      <xdr:colOff>123825</xdr:colOff>
      <xdr:row>31</xdr:row>
      <xdr:rowOff>6660</xdr:rowOff>
    </xdr:to>
    <xdr:sp macro="" textlink="">
      <xdr:nvSpPr>
        <xdr:cNvPr id="149" name="楕円 148">
          <a:extLst>
            <a:ext uri="{FF2B5EF4-FFF2-40B4-BE49-F238E27FC236}">
              <a16:creationId xmlns:a16="http://schemas.microsoft.com/office/drawing/2014/main" id="{DDB2BC00-FCC7-45AF-A6AD-C502EB59EC09}"/>
            </a:ext>
          </a:extLst>
        </xdr:cNvPr>
        <xdr:cNvSpPr/>
      </xdr:nvSpPr>
      <xdr:spPr>
        <a:xfrm>
          <a:off x="12509500" y="5220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127310</xdr:rowOff>
    </xdr:from>
    <xdr:to>
      <xdr:col>68</xdr:col>
      <xdr:colOff>73025</xdr:colOff>
      <xdr:row>31</xdr:row>
      <xdr:rowOff>35144</xdr:rowOff>
    </xdr:to>
    <xdr:cxnSp macro="">
      <xdr:nvCxnSpPr>
        <xdr:cNvPr id="150" name="直線コネクタ 149">
          <a:extLst>
            <a:ext uri="{FF2B5EF4-FFF2-40B4-BE49-F238E27FC236}">
              <a16:creationId xmlns:a16="http://schemas.microsoft.com/office/drawing/2014/main" id="{22FC09FF-6C72-44F8-B7C1-30F73AADBF52}"/>
            </a:ext>
          </a:extLst>
        </xdr:cNvPr>
        <xdr:cNvCxnSpPr/>
      </xdr:nvCxnSpPr>
      <xdr:spPr>
        <a:xfrm>
          <a:off x="12560300" y="5270810"/>
          <a:ext cx="762000" cy="79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143199</xdr:rowOff>
    </xdr:from>
    <xdr:to>
      <xdr:col>60</xdr:col>
      <xdr:colOff>123825</xdr:colOff>
      <xdr:row>31</xdr:row>
      <xdr:rowOff>73349</xdr:rowOff>
    </xdr:to>
    <xdr:sp macro="" textlink="">
      <xdr:nvSpPr>
        <xdr:cNvPr id="151" name="楕円 150">
          <a:extLst>
            <a:ext uri="{FF2B5EF4-FFF2-40B4-BE49-F238E27FC236}">
              <a16:creationId xmlns:a16="http://schemas.microsoft.com/office/drawing/2014/main" id="{2C310EB9-F09C-49FC-B3E5-C544857CAD29}"/>
            </a:ext>
          </a:extLst>
        </xdr:cNvPr>
        <xdr:cNvSpPr/>
      </xdr:nvSpPr>
      <xdr:spPr>
        <a:xfrm>
          <a:off x="11747500" y="5286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127310</xdr:rowOff>
    </xdr:from>
    <xdr:to>
      <xdr:col>64</xdr:col>
      <xdr:colOff>73025</xdr:colOff>
      <xdr:row>31</xdr:row>
      <xdr:rowOff>22549</xdr:rowOff>
    </xdr:to>
    <xdr:cxnSp macro="">
      <xdr:nvCxnSpPr>
        <xdr:cNvPr id="152" name="直線コネクタ 151">
          <a:extLst>
            <a:ext uri="{FF2B5EF4-FFF2-40B4-BE49-F238E27FC236}">
              <a16:creationId xmlns:a16="http://schemas.microsoft.com/office/drawing/2014/main" id="{193A6F8A-1655-46D4-B19E-F02BDD782705}"/>
            </a:ext>
          </a:extLst>
        </xdr:cNvPr>
        <xdr:cNvCxnSpPr/>
      </xdr:nvCxnSpPr>
      <xdr:spPr>
        <a:xfrm flipV="1">
          <a:off x="11798300" y="5270810"/>
          <a:ext cx="762000" cy="66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150498</xdr:rowOff>
    </xdr:from>
    <xdr:ext cx="469744" cy="259045"/>
    <xdr:sp macro="" textlink="">
      <xdr:nvSpPr>
        <xdr:cNvPr id="153" name="n_1aveValue債務償還比率">
          <a:extLst>
            <a:ext uri="{FF2B5EF4-FFF2-40B4-BE49-F238E27FC236}">
              <a16:creationId xmlns:a16="http://schemas.microsoft.com/office/drawing/2014/main" id="{CDB2C1D8-34AF-470C-ACA8-47AC1B92788A}"/>
            </a:ext>
          </a:extLst>
        </xdr:cNvPr>
        <xdr:cNvSpPr txBox="1"/>
      </xdr:nvSpPr>
      <xdr:spPr>
        <a:xfrm>
          <a:off x="13836727" y="4951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139463</xdr:rowOff>
    </xdr:from>
    <xdr:ext cx="469744" cy="259045"/>
    <xdr:sp macro="" textlink="">
      <xdr:nvSpPr>
        <xdr:cNvPr id="154" name="n_2aveValue債務償還比率">
          <a:extLst>
            <a:ext uri="{FF2B5EF4-FFF2-40B4-BE49-F238E27FC236}">
              <a16:creationId xmlns:a16="http://schemas.microsoft.com/office/drawing/2014/main" id="{6B06D19E-5797-4154-9B36-35DA7DDAF5D0}"/>
            </a:ext>
          </a:extLst>
        </xdr:cNvPr>
        <xdr:cNvSpPr txBox="1"/>
      </xdr:nvSpPr>
      <xdr:spPr>
        <a:xfrm>
          <a:off x="13087427" y="4940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80330</xdr:rowOff>
    </xdr:from>
    <xdr:ext cx="469744" cy="259045"/>
    <xdr:sp macro="" textlink="">
      <xdr:nvSpPr>
        <xdr:cNvPr id="155" name="n_3aveValue債務償還比率">
          <a:extLst>
            <a:ext uri="{FF2B5EF4-FFF2-40B4-BE49-F238E27FC236}">
              <a16:creationId xmlns:a16="http://schemas.microsoft.com/office/drawing/2014/main" id="{FF7351A1-564E-4BA7-B682-9E93B8861993}"/>
            </a:ext>
          </a:extLst>
        </xdr:cNvPr>
        <xdr:cNvSpPr txBox="1"/>
      </xdr:nvSpPr>
      <xdr:spPr>
        <a:xfrm>
          <a:off x="12325427" y="4880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85439</xdr:rowOff>
    </xdr:from>
    <xdr:ext cx="469744" cy="259045"/>
    <xdr:sp macro="" textlink="">
      <xdr:nvSpPr>
        <xdr:cNvPr id="156" name="n_4aveValue債務償還比率">
          <a:extLst>
            <a:ext uri="{FF2B5EF4-FFF2-40B4-BE49-F238E27FC236}">
              <a16:creationId xmlns:a16="http://schemas.microsoft.com/office/drawing/2014/main" id="{10E35129-19EB-49BD-85ED-660DD08910FB}"/>
            </a:ext>
          </a:extLst>
        </xdr:cNvPr>
        <xdr:cNvSpPr txBox="1"/>
      </xdr:nvSpPr>
      <xdr:spPr>
        <a:xfrm>
          <a:off x="11563427" y="5057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120970</xdr:rowOff>
    </xdr:from>
    <xdr:ext cx="469744" cy="259045"/>
    <xdr:sp macro="" textlink="">
      <xdr:nvSpPr>
        <xdr:cNvPr id="157" name="n_1mainValue債務償還比率">
          <a:extLst>
            <a:ext uri="{FF2B5EF4-FFF2-40B4-BE49-F238E27FC236}">
              <a16:creationId xmlns:a16="http://schemas.microsoft.com/office/drawing/2014/main" id="{B0DB6DA9-E2A9-4FE2-B117-F46BC0F9E309}"/>
            </a:ext>
          </a:extLst>
        </xdr:cNvPr>
        <xdr:cNvSpPr txBox="1"/>
      </xdr:nvSpPr>
      <xdr:spPr>
        <a:xfrm>
          <a:off x="13836727" y="5435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77071</xdr:rowOff>
    </xdr:from>
    <xdr:ext cx="469744" cy="259045"/>
    <xdr:sp macro="" textlink="">
      <xdr:nvSpPr>
        <xdr:cNvPr id="158" name="n_2mainValue債務償還比率">
          <a:extLst>
            <a:ext uri="{FF2B5EF4-FFF2-40B4-BE49-F238E27FC236}">
              <a16:creationId xmlns:a16="http://schemas.microsoft.com/office/drawing/2014/main" id="{A9A49795-9209-45D1-990F-B986C15245BC}"/>
            </a:ext>
          </a:extLst>
        </xdr:cNvPr>
        <xdr:cNvSpPr txBox="1"/>
      </xdr:nvSpPr>
      <xdr:spPr>
        <a:xfrm>
          <a:off x="13087427" y="5392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169237</xdr:rowOff>
    </xdr:from>
    <xdr:ext cx="469744" cy="259045"/>
    <xdr:sp macro="" textlink="">
      <xdr:nvSpPr>
        <xdr:cNvPr id="159" name="n_3mainValue債務償還比率">
          <a:extLst>
            <a:ext uri="{FF2B5EF4-FFF2-40B4-BE49-F238E27FC236}">
              <a16:creationId xmlns:a16="http://schemas.microsoft.com/office/drawing/2014/main" id="{F5AB00E8-1FEE-4433-B63F-309F0C2CBDD1}"/>
            </a:ext>
          </a:extLst>
        </xdr:cNvPr>
        <xdr:cNvSpPr txBox="1"/>
      </xdr:nvSpPr>
      <xdr:spPr>
        <a:xfrm>
          <a:off x="12325427" y="5312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64476</xdr:rowOff>
    </xdr:from>
    <xdr:ext cx="469744" cy="259045"/>
    <xdr:sp macro="" textlink="">
      <xdr:nvSpPr>
        <xdr:cNvPr id="160" name="n_4mainValue債務償還比率">
          <a:extLst>
            <a:ext uri="{FF2B5EF4-FFF2-40B4-BE49-F238E27FC236}">
              <a16:creationId xmlns:a16="http://schemas.microsoft.com/office/drawing/2014/main" id="{ECF628AD-CE01-4634-89EB-9CF9F412D0DC}"/>
            </a:ext>
          </a:extLst>
        </xdr:cNvPr>
        <xdr:cNvSpPr txBox="1"/>
      </xdr:nvSpPr>
      <xdr:spPr>
        <a:xfrm>
          <a:off x="11563427" y="5379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2AE4CBE8-9E45-44B5-A8CE-163D020BF1BE}"/>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485959E1-0C9C-4995-8F4B-C232C915360E}"/>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BADFB282-64FC-4D6A-895D-67098F714829}"/>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DB74676D-6FFB-44BF-8AF6-F12276E915DB}"/>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BF6DDA5B-D2C6-4F51-BE30-5C7E0B127474}"/>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A3BC8CBD-BD2B-4334-93D9-FB3C484B8D8B}"/>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9153DD8-37D9-4FAE-8330-FCC89552B74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BEC25F0-50DD-4265-A7D3-F4C9F3CD06D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1637F67-D0E3-488C-BC69-E6C51510E4B6}"/>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629EEC4-173E-490B-8808-E58FC16156D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静岡県伊豆の国市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EB81CB8-E0B3-4552-9217-2F8D293E42C6}"/>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8E9DA4F-7296-4E6B-9E2A-8F925F160E2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230B694-A7AB-4715-9451-EBAD7A04394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F23F99C-B97C-421A-8FDF-96C9E6C547C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674273C-0468-4EB4-BF4A-43DF6DAF771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A0A950C-E059-4B18-9F91-405CFBB19367}"/>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45,983
45,261
94.62
24,364,428
23,499,248
770,914
12,980,173
26,554,591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D607BF9-AAAB-4067-963C-9E264822CFC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5DCF379-FD29-457D-BB4A-9A2BE538D00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EBEFFFA-9C33-4717-A95C-AAFA984F251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17.0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6A0B5A6-08C5-4520-89EA-DAF010DC1497}"/>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6D4D869-25B2-4B1F-880C-6FE529FBCE3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8B34468-7017-423B-AFFB-CB7680FD790B}"/>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C9C9778-F4F0-4434-B471-2B363E5D6D9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7A9D6DB-56ED-4312-ADB7-541570E6EE9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8C445E9-7965-44AA-A4D2-EED277ED7076}"/>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D4B98BF-791A-4E25-8F9B-0193E5EADDB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68A8B21-143D-40C6-8F17-239991C155F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D426188-02C5-40D6-9F36-03CFE769539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44C862F-8D36-4479-A85A-3BE169A2B2F9}"/>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BED3523-6C46-433C-9E80-2CA65F89F0F5}"/>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106CA78-A2E9-4A5C-ACA2-7936836435E1}"/>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6261985-2F74-4B39-B842-BBF725E7DA4B}"/>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F1DBD58-9BAC-45F9-A698-44E22F8069B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82AF53A-F733-44D4-98B7-1BB56330378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8A17EBA-DC7F-46C8-868D-AED30EACC383}"/>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2FBBA58-AFF2-48CE-B7E0-138E5DC9295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E2E267A-ECC2-457A-8410-5B2BCDD7BCD1}"/>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4A9AEDD-9BDE-4271-8FA4-97FDDAED566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6F70746-6D91-4F0D-9DC5-4BF000F077EF}"/>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E6B6B5E-691D-4E93-966D-162C2AAE9152}"/>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8AAD8BE-261F-4F7D-AB1C-86D093AE5899}"/>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8A837A4-3290-4AD6-B9D6-E192455BD26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E79B6AF-98B2-42F9-A429-C6E41F692929}"/>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E2AFB97-5E86-4A87-A8D4-879D4B18152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EB1FD17-13CD-4673-B877-375DA5C7A968}"/>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4AC6DFE-3F5D-458F-913A-F556EEB4956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506AAED-5A25-48D2-8271-157B0D086C5C}"/>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A29B745-49EA-4311-999E-7AE397CD769E}"/>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AD1C18AD-5465-4134-8008-DD67974EE7CB}"/>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A2D69AEA-7DE4-4E74-982A-846C1DE43B7D}"/>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4DA51F23-E6ED-4B21-997C-23F093BC1050}"/>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15D78AE1-6BC2-4B57-9232-9ED7A655772A}"/>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8A284213-A574-4E0C-820F-FA963CDB3776}"/>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D397F283-8E44-49ED-9DBF-7E576B0ACBD6}"/>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21FE47E1-7E5B-4FCA-B6B6-1DB8D0BA4076}"/>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785CA361-88BF-4DDC-BAA3-5691208C222A}"/>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3E1A7D4B-41D3-4C05-B50F-19D6899D4C19}"/>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99AF65DC-C17F-4D6B-BAF0-35813920CFDE}"/>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6C9A5BE0-B055-4596-8CCE-0664B55123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78486</xdr:rowOff>
    </xdr:from>
    <xdr:to>
      <xdr:col>24</xdr:col>
      <xdr:colOff>62865</xdr:colOff>
      <xdr:row>41</xdr:row>
      <xdr:rowOff>73914</xdr:rowOff>
    </xdr:to>
    <xdr:cxnSp macro="">
      <xdr:nvCxnSpPr>
        <xdr:cNvPr id="55" name="直線コネクタ 54">
          <a:extLst>
            <a:ext uri="{FF2B5EF4-FFF2-40B4-BE49-F238E27FC236}">
              <a16:creationId xmlns:a16="http://schemas.microsoft.com/office/drawing/2014/main" id="{103543DF-5B1B-4E97-B6E6-D5E3450274A0}"/>
            </a:ext>
          </a:extLst>
        </xdr:cNvPr>
        <xdr:cNvCxnSpPr/>
      </xdr:nvCxnSpPr>
      <xdr:spPr>
        <a:xfrm flipV="1">
          <a:off x="4634865" y="5736336"/>
          <a:ext cx="0" cy="1367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77741</xdr:rowOff>
    </xdr:from>
    <xdr:ext cx="405111" cy="259045"/>
    <xdr:sp macro="" textlink="">
      <xdr:nvSpPr>
        <xdr:cNvPr id="56" name="【道路】&#10;有形固定資産減価償却率最小値テキスト">
          <a:extLst>
            <a:ext uri="{FF2B5EF4-FFF2-40B4-BE49-F238E27FC236}">
              <a16:creationId xmlns:a16="http://schemas.microsoft.com/office/drawing/2014/main" id="{D453E6CC-D07B-42E8-9B3D-3A842C0A4987}"/>
            </a:ext>
          </a:extLst>
        </xdr:cNvPr>
        <xdr:cNvSpPr txBox="1"/>
      </xdr:nvSpPr>
      <xdr:spPr>
        <a:xfrm>
          <a:off x="4673600" y="7107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73914</xdr:rowOff>
    </xdr:from>
    <xdr:to>
      <xdr:col>24</xdr:col>
      <xdr:colOff>152400</xdr:colOff>
      <xdr:row>41</xdr:row>
      <xdr:rowOff>73914</xdr:rowOff>
    </xdr:to>
    <xdr:cxnSp macro="">
      <xdr:nvCxnSpPr>
        <xdr:cNvPr id="57" name="直線コネクタ 56">
          <a:extLst>
            <a:ext uri="{FF2B5EF4-FFF2-40B4-BE49-F238E27FC236}">
              <a16:creationId xmlns:a16="http://schemas.microsoft.com/office/drawing/2014/main" id="{73FF8087-AF27-480C-A26F-CE3E4468346E}"/>
            </a:ext>
          </a:extLst>
        </xdr:cNvPr>
        <xdr:cNvCxnSpPr/>
      </xdr:nvCxnSpPr>
      <xdr:spPr>
        <a:xfrm>
          <a:off x="4546600" y="7103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25163</xdr:rowOff>
    </xdr:from>
    <xdr:ext cx="405111" cy="259045"/>
    <xdr:sp macro="" textlink="">
      <xdr:nvSpPr>
        <xdr:cNvPr id="58" name="【道路】&#10;有形固定資産減価償却率最大値テキスト">
          <a:extLst>
            <a:ext uri="{FF2B5EF4-FFF2-40B4-BE49-F238E27FC236}">
              <a16:creationId xmlns:a16="http://schemas.microsoft.com/office/drawing/2014/main" id="{7AEA6D72-0E70-4103-BF0B-C63284C8B83E}"/>
            </a:ext>
          </a:extLst>
        </xdr:cNvPr>
        <xdr:cNvSpPr txBox="1"/>
      </xdr:nvSpPr>
      <xdr:spPr>
        <a:xfrm>
          <a:off x="4673600" y="5511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78486</xdr:rowOff>
    </xdr:from>
    <xdr:to>
      <xdr:col>24</xdr:col>
      <xdr:colOff>152400</xdr:colOff>
      <xdr:row>33</xdr:row>
      <xdr:rowOff>78486</xdr:rowOff>
    </xdr:to>
    <xdr:cxnSp macro="">
      <xdr:nvCxnSpPr>
        <xdr:cNvPr id="59" name="直線コネクタ 58">
          <a:extLst>
            <a:ext uri="{FF2B5EF4-FFF2-40B4-BE49-F238E27FC236}">
              <a16:creationId xmlns:a16="http://schemas.microsoft.com/office/drawing/2014/main" id="{628FBB86-5DB8-499B-8C9A-4F880105AA50}"/>
            </a:ext>
          </a:extLst>
        </xdr:cNvPr>
        <xdr:cNvCxnSpPr/>
      </xdr:nvCxnSpPr>
      <xdr:spPr>
        <a:xfrm>
          <a:off x="4546600" y="5736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15257</xdr:rowOff>
    </xdr:from>
    <xdr:ext cx="405111" cy="259045"/>
    <xdr:sp macro="" textlink="">
      <xdr:nvSpPr>
        <xdr:cNvPr id="60" name="【道路】&#10;有形固定資産減価償却率平均値テキスト">
          <a:extLst>
            <a:ext uri="{FF2B5EF4-FFF2-40B4-BE49-F238E27FC236}">
              <a16:creationId xmlns:a16="http://schemas.microsoft.com/office/drawing/2014/main" id="{07662AE8-18CA-4623-A52C-7F81EF882C7A}"/>
            </a:ext>
          </a:extLst>
        </xdr:cNvPr>
        <xdr:cNvSpPr txBox="1"/>
      </xdr:nvSpPr>
      <xdr:spPr>
        <a:xfrm>
          <a:off x="4673600" y="6358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36830</xdr:rowOff>
    </xdr:from>
    <xdr:to>
      <xdr:col>24</xdr:col>
      <xdr:colOff>114300</xdr:colOff>
      <xdr:row>37</xdr:row>
      <xdr:rowOff>138430</xdr:rowOff>
    </xdr:to>
    <xdr:sp macro="" textlink="">
      <xdr:nvSpPr>
        <xdr:cNvPr id="61" name="フローチャート: 判断 60">
          <a:extLst>
            <a:ext uri="{FF2B5EF4-FFF2-40B4-BE49-F238E27FC236}">
              <a16:creationId xmlns:a16="http://schemas.microsoft.com/office/drawing/2014/main" id="{2FA8C7DE-CB46-4B9D-84B9-6B355E327569}"/>
            </a:ext>
          </a:extLst>
        </xdr:cNvPr>
        <xdr:cNvSpPr/>
      </xdr:nvSpPr>
      <xdr:spPr>
        <a:xfrm>
          <a:off x="45847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7112</xdr:rowOff>
    </xdr:from>
    <xdr:to>
      <xdr:col>20</xdr:col>
      <xdr:colOff>38100</xdr:colOff>
      <xdr:row>37</xdr:row>
      <xdr:rowOff>108712</xdr:rowOff>
    </xdr:to>
    <xdr:sp macro="" textlink="">
      <xdr:nvSpPr>
        <xdr:cNvPr id="62" name="フローチャート: 判断 61">
          <a:extLst>
            <a:ext uri="{FF2B5EF4-FFF2-40B4-BE49-F238E27FC236}">
              <a16:creationId xmlns:a16="http://schemas.microsoft.com/office/drawing/2014/main" id="{2A4EC611-18B7-485D-B1CB-D41B11FCD404}"/>
            </a:ext>
          </a:extLst>
        </xdr:cNvPr>
        <xdr:cNvSpPr/>
      </xdr:nvSpPr>
      <xdr:spPr>
        <a:xfrm>
          <a:off x="3746500" y="6350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137414</xdr:rowOff>
    </xdr:from>
    <xdr:to>
      <xdr:col>15</xdr:col>
      <xdr:colOff>101600</xdr:colOff>
      <xdr:row>37</xdr:row>
      <xdr:rowOff>67564</xdr:rowOff>
    </xdr:to>
    <xdr:sp macro="" textlink="">
      <xdr:nvSpPr>
        <xdr:cNvPr id="63" name="フローチャート: 判断 62">
          <a:extLst>
            <a:ext uri="{FF2B5EF4-FFF2-40B4-BE49-F238E27FC236}">
              <a16:creationId xmlns:a16="http://schemas.microsoft.com/office/drawing/2014/main" id="{2890A109-FBE2-4B5F-8CF4-2D6374DD3E2B}"/>
            </a:ext>
          </a:extLst>
        </xdr:cNvPr>
        <xdr:cNvSpPr/>
      </xdr:nvSpPr>
      <xdr:spPr>
        <a:xfrm>
          <a:off x="2857500" y="6309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109982</xdr:rowOff>
    </xdr:from>
    <xdr:to>
      <xdr:col>10</xdr:col>
      <xdr:colOff>165100</xdr:colOff>
      <xdr:row>37</xdr:row>
      <xdr:rowOff>40132</xdr:rowOff>
    </xdr:to>
    <xdr:sp macro="" textlink="">
      <xdr:nvSpPr>
        <xdr:cNvPr id="64" name="フローチャート: 判断 63">
          <a:extLst>
            <a:ext uri="{FF2B5EF4-FFF2-40B4-BE49-F238E27FC236}">
              <a16:creationId xmlns:a16="http://schemas.microsoft.com/office/drawing/2014/main" id="{66C95031-2946-4DEA-97B9-B70FCAFBE767}"/>
            </a:ext>
          </a:extLst>
        </xdr:cNvPr>
        <xdr:cNvSpPr/>
      </xdr:nvSpPr>
      <xdr:spPr>
        <a:xfrm>
          <a:off x="1968500" y="628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71120</xdr:rowOff>
    </xdr:from>
    <xdr:to>
      <xdr:col>6</xdr:col>
      <xdr:colOff>38100</xdr:colOff>
      <xdr:row>37</xdr:row>
      <xdr:rowOff>1270</xdr:rowOff>
    </xdr:to>
    <xdr:sp macro="" textlink="">
      <xdr:nvSpPr>
        <xdr:cNvPr id="65" name="フローチャート: 判断 64">
          <a:extLst>
            <a:ext uri="{FF2B5EF4-FFF2-40B4-BE49-F238E27FC236}">
              <a16:creationId xmlns:a16="http://schemas.microsoft.com/office/drawing/2014/main" id="{E35076DC-817D-40B3-8DF9-ACADFF7A7A96}"/>
            </a:ext>
          </a:extLst>
        </xdr:cNvPr>
        <xdr:cNvSpPr/>
      </xdr:nvSpPr>
      <xdr:spPr>
        <a:xfrm>
          <a:off x="1079500" y="624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B396BF2A-C8D4-4F0C-B2A3-8370DDCF5AF5}"/>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1AFD1061-6FCE-4FCC-B398-9CF04555BECF}"/>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581836B8-0632-48CA-A9AB-3BCC44CB7699}"/>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C6ED087-3220-4418-B3D8-0730EB8E500E}"/>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7906297-3114-4189-A0B6-B8186E4A6CD3}"/>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123698</xdr:rowOff>
    </xdr:from>
    <xdr:to>
      <xdr:col>24</xdr:col>
      <xdr:colOff>114300</xdr:colOff>
      <xdr:row>37</xdr:row>
      <xdr:rowOff>53848</xdr:rowOff>
    </xdr:to>
    <xdr:sp macro="" textlink="">
      <xdr:nvSpPr>
        <xdr:cNvPr id="71" name="楕円 70">
          <a:extLst>
            <a:ext uri="{FF2B5EF4-FFF2-40B4-BE49-F238E27FC236}">
              <a16:creationId xmlns:a16="http://schemas.microsoft.com/office/drawing/2014/main" id="{C6A34702-027B-431C-830C-4A3DEF3E85A5}"/>
            </a:ext>
          </a:extLst>
        </xdr:cNvPr>
        <xdr:cNvSpPr/>
      </xdr:nvSpPr>
      <xdr:spPr>
        <a:xfrm>
          <a:off x="4584700" y="6295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146575</xdr:rowOff>
    </xdr:from>
    <xdr:ext cx="405111" cy="259045"/>
    <xdr:sp macro="" textlink="">
      <xdr:nvSpPr>
        <xdr:cNvPr id="72" name="【道路】&#10;有形固定資産減価償却率該当値テキスト">
          <a:extLst>
            <a:ext uri="{FF2B5EF4-FFF2-40B4-BE49-F238E27FC236}">
              <a16:creationId xmlns:a16="http://schemas.microsoft.com/office/drawing/2014/main" id="{445C07D1-BC11-4D6D-8ACA-4474828BCF50}"/>
            </a:ext>
          </a:extLst>
        </xdr:cNvPr>
        <xdr:cNvSpPr txBox="1"/>
      </xdr:nvSpPr>
      <xdr:spPr>
        <a:xfrm>
          <a:off x="4673600" y="6147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77978</xdr:rowOff>
    </xdr:from>
    <xdr:to>
      <xdr:col>20</xdr:col>
      <xdr:colOff>38100</xdr:colOff>
      <xdr:row>37</xdr:row>
      <xdr:rowOff>8128</xdr:rowOff>
    </xdr:to>
    <xdr:sp macro="" textlink="">
      <xdr:nvSpPr>
        <xdr:cNvPr id="73" name="楕円 72">
          <a:extLst>
            <a:ext uri="{FF2B5EF4-FFF2-40B4-BE49-F238E27FC236}">
              <a16:creationId xmlns:a16="http://schemas.microsoft.com/office/drawing/2014/main" id="{2F2943A9-B3EE-49DE-8A5A-E3C17614A56E}"/>
            </a:ext>
          </a:extLst>
        </xdr:cNvPr>
        <xdr:cNvSpPr/>
      </xdr:nvSpPr>
      <xdr:spPr>
        <a:xfrm>
          <a:off x="3746500" y="6250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128778</xdr:rowOff>
    </xdr:from>
    <xdr:to>
      <xdr:col>24</xdr:col>
      <xdr:colOff>63500</xdr:colOff>
      <xdr:row>37</xdr:row>
      <xdr:rowOff>3048</xdr:rowOff>
    </xdr:to>
    <xdr:cxnSp macro="">
      <xdr:nvCxnSpPr>
        <xdr:cNvPr id="74" name="直線コネクタ 73">
          <a:extLst>
            <a:ext uri="{FF2B5EF4-FFF2-40B4-BE49-F238E27FC236}">
              <a16:creationId xmlns:a16="http://schemas.microsoft.com/office/drawing/2014/main" id="{9C8DBA2C-E611-40B5-8CC5-FA6F48939F1A}"/>
            </a:ext>
          </a:extLst>
        </xdr:cNvPr>
        <xdr:cNvCxnSpPr/>
      </xdr:nvCxnSpPr>
      <xdr:spPr>
        <a:xfrm>
          <a:off x="3797300" y="6300978"/>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32258</xdr:rowOff>
    </xdr:from>
    <xdr:to>
      <xdr:col>15</xdr:col>
      <xdr:colOff>101600</xdr:colOff>
      <xdr:row>36</xdr:row>
      <xdr:rowOff>133858</xdr:rowOff>
    </xdr:to>
    <xdr:sp macro="" textlink="">
      <xdr:nvSpPr>
        <xdr:cNvPr id="75" name="楕円 74">
          <a:extLst>
            <a:ext uri="{FF2B5EF4-FFF2-40B4-BE49-F238E27FC236}">
              <a16:creationId xmlns:a16="http://schemas.microsoft.com/office/drawing/2014/main" id="{06DF5DAF-75CA-487D-9BB5-ABE509E21EC4}"/>
            </a:ext>
          </a:extLst>
        </xdr:cNvPr>
        <xdr:cNvSpPr/>
      </xdr:nvSpPr>
      <xdr:spPr>
        <a:xfrm>
          <a:off x="2857500" y="6204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83058</xdr:rowOff>
    </xdr:from>
    <xdr:to>
      <xdr:col>19</xdr:col>
      <xdr:colOff>177800</xdr:colOff>
      <xdr:row>36</xdr:row>
      <xdr:rowOff>128778</xdr:rowOff>
    </xdr:to>
    <xdr:cxnSp macro="">
      <xdr:nvCxnSpPr>
        <xdr:cNvPr id="76" name="直線コネクタ 75">
          <a:extLst>
            <a:ext uri="{FF2B5EF4-FFF2-40B4-BE49-F238E27FC236}">
              <a16:creationId xmlns:a16="http://schemas.microsoft.com/office/drawing/2014/main" id="{17B0E35C-4BB5-4FBD-BF67-A1D04334663F}"/>
            </a:ext>
          </a:extLst>
        </xdr:cNvPr>
        <xdr:cNvCxnSpPr/>
      </xdr:nvCxnSpPr>
      <xdr:spPr>
        <a:xfrm>
          <a:off x="2908300" y="625525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157988</xdr:rowOff>
    </xdr:from>
    <xdr:to>
      <xdr:col>10</xdr:col>
      <xdr:colOff>165100</xdr:colOff>
      <xdr:row>36</xdr:row>
      <xdr:rowOff>88138</xdr:rowOff>
    </xdr:to>
    <xdr:sp macro="" textlink="">
      <xdr:nvSpPr>
        <xdr:cNvPr id="77" name="楕円 76">
          <a:extLst>
            <a:ext uri="{FF2B5EF4-FFF2-40B4-BE49-F238E27FC236}">
              <a16:creationId xmlns:a16="http://schemas.microsoft.com/office/drawing/2014/main" id="{013BC809-6D68-4137-BB0D-170A2754E986}"/>
            </a:ext>
          </a:extLst>
        </xdr:cNvPr>
        <xdr:cNvSpPr/>
      </xdr:nvSpPr>
      <xdr:spPr>
        <a:xfrm>
          <a:off x="1968500" y="6158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37338</xdr:rowOff>
    </xdr:from>
    <xdr:to>
      <xdr:col>15</xdr:col>
      <xdr:colOff>50800</xdr:colOff>
      <xdr:row>36</xdr:row>
      <xdr:rowOff>83058</xdr:rowOff>
    </xdr:to>
    <xdr:cxnSp macro="">
      <xdr:nvCxnSpPr>
        <xdr:cNvPr id="78" name="直線コネクタ 77">
          <a:extLst>
            <a:ext uri="{FF2B5EF4-FFF2-40B4-BE49-F238E27FC236}">
              <a16:creationId xmlns:a16="http://schemas.microsoft.com/office/drawing/2014/main" id="{055CDF0D-0631-4DD6-A320-A03CC0C47249}"/>
            </a:ext>
          </a:extLst>
        </xdr:cNvPr>
        <xdr:cNvCxnSpPr/>
      </xdr:nvCxnSpPr>
      <xdr:spPr>
        <a:xfrm>
          <a:off x="2019300" y="620953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112268</xdr:rowOff>
    </xdr:from>
    <xdr:to>
      <xdr:col>6</xdr:col>
      <xdr:colOff>38100</xdr:colOff>
      <xdr:row>36</xdr:row>
      <xdr:rowOff>42418</xdr:rowOff>
    </xdr:to>
    <xdr:sp macro="" textlink="">
      <xdr:nvSpPr>
        <xdr:cNvPr id="79" name="楕円 78">
          <a:extLst>
            <a:ext uri="{FF2B5EF4-FFF2-40B4-BE49-F238E27FC236}">
              <a16:creationId xmlns:a16="http://schemas.microsoft.com/office/drawing/2014/main" id="{0762E6A1-8580-4DEF-9D0D-6271C654BAC6}"/>
            </a:ext>
          </a:extLst>
        </xdr:cNvPr>
        <xdr:cNvSpPr/>
      </xdr:nvSpPr>
      <xdr:spPr>
        <a:xfrm>
          <a:off x="1079500" y="6113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163068</xdr:rowOff>
    </xdr:from>
    <xdr:to>
      <xdr:col>10</xdr:col>
      <xdr:colOff>114300</xdr:colOff>
      <xdr:row>36</xdr:row>
      <xdr:rowOff>37338</xdr:rowOff>
    </xdr:to>
    <xdr:cxnSp macro="">
      <xdr:nvCxnSpPr>
        <xdr:cNvPr id="80" name="直線コネクタ 79">
          <a:extLst>
            <a:ext uri="{FF2B5EF4-FFF2-40B4-BE49-F238E27FC236}">
              <a16:creationId xmlns:a16="http://schemas.microsoft.com/office/drawing/2014/main" id="{D3B52287-813A-406B-9853-9DE8DCA9D376}"/>
            </a:ext>
          </a:extLst>
        </xdr:cNvPr>
        <xdr:cNvCxnSpPr/>
      </xdr:nvCxnSpPr>
      <xdr:spPr>
        <a:xfrm>
          <a:off x="1130300" y="616381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99839</xdr:rowOff>
    </xdr:from>
    <xdr:ext cx="405111" cy="259045"/>
    <xdr:sp macro="" textlink="">
      <xdr:nvSpPr>
        <xdr:cNvPr id="81" name="n_1aveValue【道路】&#10;有形固定資産減価償却率">
          <a:extLst>
            <a:ext uri="{FF2B5EF4-FFF2-40B4-BE49-F238E27FC236}">
              <a16:creationId xmlns:a16="http://schemas.microsoft.com/office/drawing/2014/main" id="{5E712F15-26BE-4805-94E6-8A3701DEDA65}"/>
            </a:ext>
          </a:extLst>
        </xdr:cNvPr>
        <xdr:cNvSpPr txBox="1"/>
      </xdr:nvSpPr>
      <xdr:spPr>
        <a:xfrm>
          <a:off x="3582044" y="6443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58691</xdr:rowOff>
    </xdr:from>
    <xdr:ext cx="405111" cy="259045"/>
    <xdr:sp macro="" textlink="">
      <xdr:nvSpPr>
        <xdr:cNvPr id="82" name="n_2aveValue【道路】&#10;有形固定資産減価償却率">
          <a:extLst>
            <a:ext uri="{FF2B5EF4-FFF2-40B4-BE49-F238E27FC236}">
              <a16:creationId xmlns:a16="http://schemas.microsoft.com/office/drawing/2014/main" id="{E1C83F6E-BB0F-4122-BA95-4BE9B1015B10}"/>
            </a:ext>
          </a:extLst>
        </xdr:cNvPr>
        <xdr:cNvSpPr txBox="1"/>
      </xdr:nvSpPr>
      <xdr:spPr>
        <a:xfrm>
          <a:off x="2705744" y="6402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31259</xdr:rowOff>
    </xdr:from>
    <xdr:ext cx="405111" cy="259045"/>
    <xdr:sp macro="" textlink="">
      <xdr:nvSpPr>
        <xdr:cNvPr id="83" name="n_3aveValue【道路】&#10;有形固定資産減価償却率">
          <a:extLst>
            <a:ext uri="{FF2B5EF4-FFF2-40B4-BE49-F238E27FC236}">
              <a16:creationId xmlns:a16="http://schemas.microsoft.com/office/drawing/2014/main" id="{68D17982-394E-435A-9611-6A1E44D7745C}"/>
            </a:ext>
          </a:extLst>
        </xdr:cNvPr>
        <xdr:cNvSpPr txBox="1"/>
      </xdr:nvSpPr>
      <xdr:spPr>
        <a:xfrm>
          <a:off x="1816744" y="6374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163847</xdr:rowOff>
    </xdr:from>
    <xdr:ext cx="405111" cy="259045"/>
    <xdr:sp macro="" textlink="">
      <xdr:nvSpPr>
        <xdr:cNvPr id="84" name="n_4aveValue【道路】&#10;有形固定資産減価償却率">
          <a:extLst>
            <a:ext uri="{FF2B5EF4-FFF2-40B4-BE49-F238E27FC236}">
              <a16:creationId xmlns:a16="http://schemas.microsoft.com/office/drawing/2014/main" id="{91337888-BA37-4355-9E7E-A00A23A045E1}"/>
            </a:ext>
          </a:extLst>
        </xdr:cNvPr>
        <xdr:cNvSpPr txBox="1"/>
      </xdr:nvSpPr>
      <xdr:spPr>
        <a:xfrm>
          <a:off x="927744" y="633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24655</xdr:rowOff>
    </xdr:from>
    <xdr:ext cx="405111" cy="259045"/>
    <xdr:sp macro="" textlink="">
      <xdr:nvSpPr>
        <xdr:cNvPr id="85" name="n_1mainValue【道路】&#10;有形固定資産減価償却率">
          <a:extLst>
            <a:ext uri="{FF2B5EF4-FFF2-40B4-BE49-F238E27FC236}">
              <a16:creationId xmlns:a16="http://schemas.microsoft.com/office/drawing/2014/main" id="{043C1900-CB78-41D7-A550-2B18C3B44B1B}"/>
            </a:ext>
          </a:extLst>
        </xdr:cNvPr>
        <xdr:cNvSpPr txBox="1"/>
      </xdr:nvSpPr>
      <xdr:spPr>
        <a:xfrm>
          <a:off x="3582044" y="6025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150385</xdr:rowOff>
    </xdr:from>
    <xdr:ext cx="405111" cy="259045"/>
    <xdr:sp macro="" textlink="">
      <xdr:nvSpPr>
        <xdr:cNvPr id="86" name="n_2mainValue【道路】&#10;有形固定資産減価償却率">
          <a:extLst>
            <a:ext uri="{FF2B5EF4-FFF2-40B4-BE49-F238E27FC236}">
              <a16:creationId xmlns:a16="http://schemas.microsoft.com/office/drawing/2014/main" id="{C7701F9A-0E68-41F4-928E-826317BE7DBC}"/>
            </a:ext>
          </a:extLst>
        </xdr:cNvPr>
        <xdr:cNvSpPr txBox="1"/>
      </xdr:nvSpPr>
      <xdr:spPr>
        <a:xfrm>
          <a:off x="2705744" y="5979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104665</xdr:rowOff>
    </xdr:from>
    <xdr:ext cx="405111" cy="259045"/>
    <xdr:sp macro="" textlink="">
      <xdr:nvSpPr>
        <xdr:cNvPr id="87" name="n_3mainValue【道路】&#10;有形固定資産減価償却率">
          <a:extLst>
            <a:ext uri="{FF2B5EF4-FFF2-40B4-BE49-F238E27FC236}">
              <a16:creationId xmlns:a16="http://schemas.microsoft.com/office/drawing/2014/main" id="{6AA6402B-8416-4BBD-894E-78D103435290}"/>
            </a:ext>
          </a:extLst>
        </xdr:cNvPr>
        <xdr:cNvSpPr txBox="1"/>
      </xdr:nvSpPr>
      <xdr:spPr>
        <a:xfrm>
          <a:off x="1816744" y="5933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58945</xdr:rowOff>
    </xdr:from>
    <xdr:ext cx="405111" cy="259045"/>
    <xdr:sp macro="" textlink="">
      <xdr:nvSpPr>
        <xdr:cNvPr id="88" name="n_4mainValue【道路】&#10;有形固定資産減価償却率">
          <a:extLst>
            <a:ext uri="{FF2B5EF4-FFF2-40B4-BE49-F238E27FC236}">
              <a16:creationId xmlns:a16="http://schemas.microsoft.com/office/drawing/2014/main" id="{DC972308-626E-42A7-9ADA-4B0C59E087DD}"/>
            </a:ext>
          </a:extLst>
        </xdr:cNvPr>
        <xdr:cNvSpPr txBox="1"/>
      </xdr:nvSpPr>
      <xdr:spPr>
        <a:xfrm>
          <a:off x="927744" y="5888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3B143EE0-85B7-41D3-B0E4-DB75BEEC12C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EF354B66-35A9-4F98-ABE9-38EC43F51003}"/>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3DE4059D-106F-479C-85B8-9D33357C02C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92FB7682-7A4C-4733-BDCD-CEC122052C0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C4CDBF17-0ED3-4CBF-95EA-D81497637E22}"/>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E3049A36-EEDE-49A4-8EC9-54DE2F48A642}"/>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EF787FCD-6DF3-4BF9-AC5A-306EF4A6913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3D066BB-5F55-4DFD-900C-BA534C6A6EAE}"/>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0345533E-92F9-4BCF-A9E6-E0A82F9942EC}"/>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92173E81-4F26-4260-809B-1DA21704C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9" name="直線コネクタ 98">
          <a:extLst>
            <a:ext uri="{FF2B5EF4-FFF2-40B4-BE49-F238E27FC236}">
              <a16:creationId xmlns:a16="http://schemas.microsoft.com/office/drawing/2014/main" id="{8DB3FA35-547C-433A-B958-680EFB584677}"/>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0" name="テキスト ボックス 99">
          <a:extLst>
            <a:ext uri="{FF2B5EF4-FFF2-40B4-BE49-F238E27FC236}">
              <a16:creationId xmlns:a16="http://schemas.microsoft.com/office/drawing/2014/main" id="{C12B3ABE-0B38-49BB-9E44-F55A224F3F51}"/>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1" name="直線コネクタ 100">
          <a:extLst>
            <a:ext uri="{FF2B5EF4-FFF2-40B4-BE49-F238E27FC236}">
              <a16:creationId xmlns:a16="http://schemas.microsoft.com/office/drawing/2014/main" id="{AF5FD803-32B6-4C24-94EB-A17D9C725313}"/>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2" name="テキスト ボックス 101">
          <a:extLst>
            <a:ext uri="{FF2B5EF4-FFF2-40B4-BE49-F238E27FC236}">
              <a16:creationId xmlns:a16="http://schemas.microsoft.com/office/drawing/2014/main" id="{ED6456DA-EE70-472B-943E-64F3AFDD8259}"/>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3" name="直線コネクタ 102">
          <a:extLst>
            <a:ext uri="{FF2B5EF4-FFF2-40B4-BE49-F238E27FC236}">
              <a16:creationId xmlns:a16="http://schemas.microsoft.com/office/drawing/2014/main" id="{C7148630-92BE-40B9-B243-DE553802E257}"/>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4" name="テキスト ボックス 103">
          <a:extLst>
            <a:ext uri="{FF2B5EF4-FFF2-40B4-BE49-F238E27FC236}">
              <a16:creationId xmlns:a16="http://schemas.microsoft.com/office/drawing/2014/main" id="{F96DF0AB-852B-4D1A-8CA1-F29E7D3D190C}"/>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5" name="直線コネクタ 104">
          <a:extLst>
            <a:ext uri="{FF2B5EF4-FFF2-40B4-BE49-F238E27FC236}">
              <a16:creationId xmlns:a16="http://schemas.microsoft.com/office/drawing/2014/main" id="{9FD673EC-585C-49BA-A662-ECB721ADC0D4}"/>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6" name="テキスト ボックス 105">
          <a:extLst>
            <a:ext uri="{FF2B5EF4-FFF2-40B4-BE49-F238E27FC236}">
              <a16:creationId xmlns:a16="http://schemas.microsoft.com/office/drawing/2014/main" id="{C3CFD027-5AA8-4B81-B952-2195860FBFBE}"/>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7" name="直線コネクタ 106">
          <a:extLst>
            <a:ext uri="{FF2B5EF4-FFF2-40B4-BE49-F238E27FC236}">
              <a16:creationId xmlns:a16="http://schemas.microsoft.com/office/drawing/2014/main" id="{5E89267C-A17C-467E-B810-21C2C1501482}"/>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08" name="テキスト ボックス 107">
          <a:extLst>
            <a:ext uri="{FF2B5EF4-FFF2-40B4-BE49-F238E27FC236}">
              <a16:creationId xmlns:a16="http://schemas.microsoft.com/office/drawing/2014/main" id="{659C4F14-5D79-4C9D-8A0C-75DEAB191A7B}"/>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9" name="直線コネクタ 108">
          <a:extLst>
            <a:ext uri="{FF2B5EF4-FFF2-40B4-BE49-F238E27FC236}">
              <a16:creationId xmlns:a16="http://schemas.microsoft.com/office/drawing/2014/main" id="{10004679-85A5-4BC8-8237-DE596238C22A}"/>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0" name="テキスト ボックス 109">
          <a:extLst>
            <a:ext uri="{FF2B5EF4-FFF2-40B4-BE49-F238E27FC236}">
              <a16:creationId xmlns:a16="http://schemas.microsoft.com/office/drawing/2014/main" id="{C20D6FD9-2F4C-4ACC-B2B3-F4A7B8249DA7}"/>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BE6F3494-59C6-4D12-A423-EA350FEC3074}"/>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CCDF56E4-3497-4543-8FC6-F7F582A52F92}"/>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1612CAB1-EB72-4F19-BC8C-841FF448D136}"/>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6673</xdr:rowOff>
    </xdr:from>
    <xdr:to>
      <xdr:col>54</xdr:col>
      <xdr:colOff>189865</xdr:colOff>
      <xdr:row>42</xdr:row>
      <xdr:rowOff>9465</xdr:rowOff>
    </xdr:to>
    <xdr:cxnSp macro="">
      <xdr:nvCxnSpPr>
        <xdr:cNvPr id="114" name="直線コネクタ 113">
          <a:extLst>
            <a:ext uri="{FF2B5EF4-FFF2-40B4-BE49-F238E27FC236}">
              <a16:creationId xmlns:a16="http://schemas.microsoft.com/office/drawing/2014/main" id="{9715D721-BFBB-4D60-860E-44509CB4E237}"/>
            </a:ext>
          </a:extLst>
        </xdr:cNvPr>
        <xdr:cNvCxnSpPr/>
      </xdr:nvCxnSpPr>
      <xdr:spPr>
        <a:xfrm flipV="1">
          <a:off x="10476865" y="5835973"/>
          <a:ext cx="0" cy="1374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13292</xdr:rowOff>
    </xdr:from>
    <xdr:ext cx="469744" cy="259045"/>
    <xdr:sp macro="" textlink="">
      <xdr:nvSpPr>
        <xdr:cNvPr id="115" name="【道路】&#10;一人当たり延長最小値テキスト">
          <a:extLst>
            <a:ext uri="{FF2B5EF4-FFF2-40B4-BE49-F238E27FC236}">
              <a16:creationId xmlns:a16="http://schemas.microsoft.com/office/drawing/2014/main" id="{137ECB83-5754-4870-B182-63F9240AE192}"/>
            </a:ext>
          </a:extLst>
        </xdr:cNvPr>
        <xdr:cNvSpPr txBox="1"/>
      </xdr:nvSpPr>
      <xdr:spPr>
        <a:xfrm>
          <a:off x="10515600" y="7214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9465</xdr:rowOff>
    </xdr:from>
    <xdr:to>
      <xdr:col>55</xdr:col>
      <xdr:colOff>88900</xdr:colOff>
      <xdr:row>42</xdr:row>
      <xdr:rowOff>9465</xdr:rowOff>
    </xdr:to>
    <xdr:cxnSp macro="">
      <xdr:nvCxnSpPr>
        <xdr:cNvPr id="116" name="直線コネクタ 115">
          <a:extLst>
            <a:ext uri="{FF2B5EF4-FFF2-40B4-BE49-F238E27FC236}">
              <a16:creationId xmlns:a16="http://schemas.microsoft.com/office/drawing/2014/main" id="{2B283087-BADD-4B7F-9C9F-443CEF6AB9CB}"/>
            </a:ext>
          </a:extLst>
        </xdr:cNvPr>
        <xdr:cNvCxnSpPr/>
      </xdr:nvCxnSpPr>
      <xdr:spPr>
        <a:xfrm>
          <a:off x="10388600" y="7210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124800</xdr:rowOff>
    </xdr:from>
    <xdr:ext cx="534377" cy="259045"/>
    <xdr:sp macro="" textlink="">
      <xdr:nvSpPr>
        <xdr:cNvPr id="117" name="【道路】&#10;一人当たり延長最大値テキスト">
          <a:extLst>
            <a:ext uri="{FF2B5EF4-FFF2-40B4-BE49-F238E27FC236}">
              <a16:creationId xmlns:a16="http://schemas.microsoft.com/office/drawing/2014/main" id="{DD547FEA-849F-424C-ACCC-5952CF7BA2F8}"/>
            </a:ext>
          </a:extLst>
        </xdr:cNvPr>
        <xdr:cNvSpPr txBox="1"/>
      </xdr:nvSpPr>
      <xdr:spPr>
        <a:xfrm>
          <a:off x="10515600" y="5611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6673</xdr:rowOff>
    </xdr:from>
    <xdr:to>
      <xdr:col>55</xdr:col>
      <xdr:colOff>88900</xdr:colOff>
      <xdr:row>34</xdr:row>
      <xdr:rowOff>6673</xdr:rowOff>
    </xdr:to>
    <xdr:cxnSp macro="">
      <xdr:nvCxnSpPr>
        <xdr:cNvPr id="118" name="直線コネクタ 117">
          <a:extLst>
            <a:ext uri="{FF2B5EF4-FFF2-40B4-BE49-F238E27FC236}">
              <a16:creationId xmlns:a16="http://schemas.microsoft.com/office/drawing/2014/main" id="{02A0AA78-0BBF-45AA-A26A-DB5E05FADA91}"/>
            </a:ext>
          </a:extLst>
        </xdr:cNvPr>
        <xdr:cNvCxnSpPr/>
      </xdr:nvCxnSpPr>
      <xdr:spPr>
        <a:xfrm>
          <a:off x="10388600" y="5835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137382</xdr:rowOff>
    </xdr:from>
    <xdr:ext cx="534377" cy="259045"/>
    <xdr:sp macro="" textlink="">
      <xdr:nvSpPr>
        <xdr:cNvPr id="119" name="【道路】&#10;一人当たり延長平均値テキスト">
          <a:extLst>
            <a:ext uri="{FF2B5EF4-FFF2-40B4-BE49-F238E27FC236}">
              <a16:creationId xmlns:a16="http://schemas.microsoft.com/office/drawing/2014/main" id="{210718F8-A901-4CFC-A198-21BAB4A53FA8}"/>
            </a:ext>
          </a:extLst>
        </xdr:cNvPr>
        <xdr:cNvSpPr txBox="1"/>
      </xdr:nvSpPr>
      <xdr:spPr>
        <a:xfrm>
          <a:off x="10515600" y="68239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114505</xdr:rowOff>
    </xdr:from>
    <xdr:to>
      <xdr:col>55</xdr:col>
      <xdr:colOff>50800</xdr:colOff>
      <xdr:row>41</xdr:row>
      <xdr:rowOff>44655</xdr:rowOff>
    </xdr:to>
    <xdr:sp macro="" textlink="">
      <xdr:nvSpPr>
        <xdr:cNvPr id="120" name="フローチャート: 判断 119">
          <a:extLst>
            <a:ext uri="{FF2B5EF4-FFF2-40B4-BE49-F238E27FC236}">
              <a16:creationId xmlns:a16="http://schemas.microsoft.com/office/drawing/2014/main" id="{E90EF40F-84E1-404F-9E5E-7E5AACA5EFC4}"/>
            </a:ext>
          </a:extLst>
        </xdr:cNvPr>
        <xdr:cNvSpPr/>
      </xdr:nvSpPr>
      <xdr:spPr>
        <a:xfrm>
          <a:off x="10426700" y="697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119730</xdr:rowOff>
    </xdr:from>
    <xdr:to>
      <xdr:col>50</xdr:col>
      <xdr:colOff>165100</xdr:colOff>
      <xdr:row>41</xdr:row>
      <xdr:rowOff>49880</xdr:rowOff>
    </xdr:to>
    <xdr:sp macro="" textlink="">
      <xdr:nvSpPr>
        <xdr:cNvPr id="121" name="フローチャート: 判断 120">
          <a:extLst>
            <a:ext uri="{FF2B5EF4-FFF2-40B4-BE49-F238E27FC236}">
              <a16:creationId xmlns:a16="http://schemas.microsoft.com/office/drawing/2014/main" id="{9A745A75-6ADF-4FE2-A29A-44F46B10819B}"/>
            </a:ext>
          </a:extLst>
        </xdr:cNvPr>
        <xdr:cNvSpPr/>
      </xdr:nvSpPr>
      <xdr:spPr>
        <a:xfrm>
          <a:off x="9588500" y="6977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123959</xdr:rowOff>
    </xdr:from>
    <xdr:to>
      <xdr:col>46</xdr:col>
      <xdr:colOff>38100</xdr:colOff>
      <xdr:row>41</xdr:row>
      <xdr:rowOff>54109</xdr:rowOff>
    </xdr:to>
    <xdr:sp macro="" textlink="">
      <xdr:nvSpPr>
        <xdr:cNvPr id="122" name="フローチャート: 判断 121">
          <a:extLst>
            <a:ext uri="{FF2B5EF4-FFF2-40B4-BE49-F238E27FC236}">
              <a16:creationId xmlns:a16="http://schemas.microsoft.com/office/drawing/2014/main" id="{F1B52849-40CC-4751-ABD9-06ABB49B50D2}"/>
            </a:ext>
          </a:extLst>
        </xdr:cNvPr>
        <xdr:cNvSpPr/>
      </xdr:nvSpPr>
      <xdr:spPr>
        <a:xfrm>
          <a:off x="8699500" y="6981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132515</xdr:rowOff>
    </xdr:from>
    <xdr:to>
      <xdr:col>41</xdr:col>
      <xdr:colOff>101600</xdr:colOff>
      <xdr:row>41</xdr:row>
      <xdr:rowOff>62665</xdr:rowOff>
    </xdr:to>
    <xdr:sp macro="" textlink="">
      <xdr:nvSpPr>
        <xdr:cNvPr id="123" name="フローチャート: 判断 122">
          <a:extLst>
            <a:ext uri="{FF2B5EF4-FFF2-40B4-BE49-F238E27FC236}">
              <a16:creationId xmlns:a16="http://schemas.microsoft.com/office/drawing/2014/main" id="{FC779432-E3C2-4872-B1B5-BA16A564939F}"/>
            </a:ext>
          </a:extLst>
        </xdr:cNvPr>
        <xdr:cNvSpPr/>
      </xdr:nvSpPr>
      <xdr:spPr>
        <a:xfrm>
          <a:off x="7810500" y="6990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101638</xdr:rowOff>
    </xdr:from>
    <xdr:to>
      <xdr:col>36</xdr:col>
      <xdr:colOff>165100</xdr:colOff>
      <xdr:row>41</xdr:row>
      <xdr:rowOff>31788</xdr:rowOff>
    </xdr:to>
    <xdr:sp macro="" textlink="">
      <xdr:nvSpPr>
        <xdr:cNvPr id="124" name="フローチャート: 判断 123">
          <a:extLst>
            <a:ext uri="{FF2B5EF4-FFF2-40B4-BE49-F238E27FC236}">
              <a16:creationId xmlns:a16="http://schemas.microsoft.com/office/drawing/2014/main" id="{9887DA7E-07C6-4006-9C04-78AE614511B5}"/>
            </a:ext>
          </a:extLst>
        </xdr:cNvPr>
        <xdr:cNvSpPr/>
      </xdr:nvSpPr>
      <xdr:spPr>
        <a:xfrm>
          <a:off x="6921500" y="695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F0DE4325-DAC7-4E3F-9B67-000796CABD4D}"/>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76FE75D-4AD2-474C-9AD6-0773AF53655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BE3BD02-26A9-451C-8B19-E0AFA5467694}"/>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5B128B27-17BD-4065-8595-2B70D5E3145D}"/>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64D668E4-3726-4091-9117-9012D58CED75}"/>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139586</xdr:rowOff>
    </xdr:from>
    <xdr:to>
      <xdr:col>55</xdr:col>
      <xdr:colOff>50800</xdr:colOff>
      <xdr:row>41</xdr:row>
      <xdr:rowOff>69736</xdr:rowOff>
    </xdr:to>
    <xdr:sp macro="" textlink="">
      <xdr:nvSpPr>
        <xdr:cNvPr id="130" name="楕円 129">
          <a:extLst>
            <a:ext uri="{FF2B5EF4-FFF2-40B4-BE49-F238E27FC236}">
              <a16:creationId xmlns:a16="http://schemas.microsoft.com/office/drawing/2014/main" id="{14EB0420-9FFA-429C-86D1-4106D6E6B21D}"/>
            </a:ext>
          </a:extLst>
        </xdr:cNvPr>
        <xdr:cNvSpPr/>
      </xdr:nvSpPr>
      <xdr:spPr>
        <a:xfrm>
          <a:off x="10426700" y="6997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118013</xdr:rowOff>
    </xdr:from>
    <xdr:ext cx="534377" cy="259045"/>
    <xdr:sp macro="" textlink="">
      <xdr:nvSpPr>
        <xdr:cNvPr id="131" name="【道路】&#10;一人当たり延長該当値テキスト">
          <a:extLst>
            <a:ext uri="{FF2B5EF4-FFF2-40B4-BE49-F238E27FC236}">
              <a16:creationId xmlns:a16="http://schemas.microsoft.com/office/drawing/2014/main" id="{422B37D9-2024-447E-BFAF-E0A23D0D4A7E}"/>
            </a:ext>
          </a:extLst>
        </xdr:cNvPr>
        <xdr:cNvSpPr txBox="1"/>
      </xdr:nvSpPr>
      <xdr:spPr>
        <a:xfrm>
          <a:off x="10515600" y="6976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145350</xdr:rowOff>
    </xdr:from>
    <xdr:to>
      <xdr:col>50</xdr:col>
      <xdr:colOff>165100</xdr:colOff>
      <xdr:row>41</xdr:row>
      <xdr:rowOff>75500</xdr:rowOff>
    </xdr:to>
    <xdr:sp macro="" textlink="">
      <xdr:nvSpPr>
        <xdr:cNvPr id="132" name="楕円 131">
          <a:extLst>
            <a:ext uri="{FF2B5EF4-FFF2-40B4-BE49-F238E27FC236}">
              <a16:creationId xmlns:a16="http://schemas.microsoft.com/office/drawing/2014/main" id="{D18F5986-C24B-43CF-B6EF-0EC16B67E7F8}"/>
            </a:ext>
          </a:extLst>
        </xdr:cNvPr>
        <xdr:cNvSpPr/>
      </xdr:nvSpPr>
      <xdr:spPr>
        <a:xfrm>
          <a:off x="9588500" y="700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18936</xdr:rowOff>
    </xdr:from>
    <xdr:to>
      <xdr:col>55</xdr:col>
      <xdr:colOff>0</xdr:colOff>
      <xdr:row>41</xdr:row>
      <xdr:rowOff>24700</xdr:rowOff>
    </xdr:to>
    <xdr:cxnSp macro="">
      <xdr:nvCxnSpPr>
        <xdr:cNvPr id="133" name="直線コネクタ 132">
          <a:extLst>
            <a:ext uri="{FF2B5EF4-FFF2-40B4-BE49-F238E27FC236}">
              <a16:creationId xmlns:a16="http://schemas.microsoft.com/office/drawing/2014/main" id="{981A6778-608F-418B-A68D-7BC2B6C4A1EE}"/>
            </a:ext>
          </a:extLst>
        </xdr:cNvPr>
        <xdr:cNvCxnSpPr/>
      </xdr:nvCxnSpPr>
      <xdr:spPr>
        <a:xfrm flipV="1">
          <a:off x="9639300" y="7048386"/>
          <a:ext cx="838200" cy="5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148403</xdr:rowOff>
    </xdr:from>
    <xdr:to>
      <xdr:col>46</xdr:col>
      <xdr:colOff>38100</xdr:colOff>
      <xdr:row>41</xdr:row>
      <xdr:rowOff>78553</xdr:rowOff>
    </xdr:to>
    <xdr:sp macro="" textlink="">
      <xdr:nvSpPr>
        <xdr:cNvPr id="134" name="楕円 133">
          <a:extLst>
            <a:ext uri="{FF2B5EF4-FFF2-40B4-BE49-F238E27FC236}">
              <a16:creationId xmlns:a16="http://schemas.microsoft.com/office/drawing/2014/main" id="{041BFC3A-55F1-4F6D-A4CD-D47EABACF415}"/>
            </a:ext>
          </a:extLst>
        </xdr:cNvPr>
        <xdr:cNvSpPr/>
      </xdr:nvSpPr>
      <xdr:spPr>
        <a:xfrm>
          <a:off x="8699500" y="7006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24700</xdr:rowOff>
    </xdr:from>
    <xdr:to>
      <xdr:col>50</xdr:col>
      <xdr:colOff>114300</xdr:colOff>
      <xdr:row>41</xdr:row>
      <xdr:rowOff>27753</xdr:rowOff>
    </xdr:to>
    <xdr:cxnSp macro="">
      <xdr:nvCxnSpPr>
        <xdr:cNvPr id="135" name="直線コネクタ 134">
          <a:extLst>
            <a:ext uri="{FF2B5EF4-FFF2-40B4-BE49-F238E27FC236}">
              <a16:creationId xmlns:a16="http://schemas.microsoft.com/office/drawing/2014/main" id="{765F205A-72B2-4FE6-84CE-6CC3E02993D7}"/>
            </a:ext>
          </a:extLst>
        </xdr:cNvPr>
        <xdr:cNvCxnSpPr/>
      </xdr:nvCxnSpPr>
      <xdr:spPr>
        <a:xfrm flipV="1">
          <a:off x="8750300" y="7054150"/>
          <a:ext cx="889000" cy="3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150003</xdr:rowOff>
    </xdr:from>
    <xdr:to>
      <xdr:col>41</xdr:col>
      <xdr:colOff>101600</xdr:colOff>
      <xdr:row>41</xdr:row>
      <xdr:rowOff>80153</xdr:rowOff>
    </xdr:to>
    <xdr:sp macro="" textlink="">
      <xdr:nvSpPr>
        <xdr:cNvPr id="136" name="楕円 135">
          <a:extLst>
            <a:ext uri="{FF2B5EF4-FFF2-40B4-BE49-F238E27FC236}">
              <a16:creationId xmlns:a16="http://schemas.microsoft.com/office/drawing/2014/main" id="{C4DDB114-133E-4F96-B7C7-FC3FC3FEA806}"/>
            </a:ext>
          </a:extLst>
        </xdr:cNvPr>
        <xdr:cNvSpPr/>
      </xdr:nvSpPr>
      <xdr:spPr>
        <a:xfrm>
          <a:off x="7810500" y="7008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27753</xdr:rowOff>
    </xdr:from>
    <xdr:to>
      <xdr:col>45</xdr:col>
      <xdr:colOff>177800</xdr:colOff>
      <xdr:row>41</xdr:row>
      <xdr:rowOff>29353</xdr:rowOff>
    </xdr:to>
    <xdr:cxnSp macro="">
      <xdr:nvCxnSpPr>
        <xdr:cNvPr id="137" name="直線コネクタ 136">
          <a:extLst>
            <a:ext uri="{FF2B5EF4-FFF2-40B4-BE49-F238E27FC236}">
              <a16:creationId xmlns:a16="http://schemas.microsoft.com/office/drawing/2014/main" id="{F052B3B9-0C96-4F4C-B266-B68E62D024D3}"/>
            </a:ext>
          </a:extLst>
        </xdr:cNvPr>
        <xdr:cNvCxnSpPr/>
      </xdr:nvCxnSpPr>
      <xdr:spPr>
        <a:xfrm flipV="1">
          <a:off x="7861300" y="7057203"/>
          <a:ext cx="8890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152175</xdr:rowOff>
    </xdr:from>
    <xdr:to>
      <xdr:col>36</xdr:col>
      <xdr:colOff>165100</xdr:colOff>
      <xdr:row>41</xdr:row>
      <xdr:rowOff>82325</xdr:rowOff>
    </xdr:to>
    <xdr:sp macro="" textlink="">
      <xdr:nvSpPr>
        <xdr:cNvPr id="138" name="楕円 137">
          <a:extLst>
            <a:ext uri="{FF2B5EF4-FFF2-40B4-BE49-F238E27FC236}">
              <a16:creationId xmlns:a16="http://schemas.microsoft.com/office/drawing/2014/main" id="{2041EE55-8C47-45CC-9A23-C4304945C432}"/>
            </a:ext>
          </a:extLst>
        </xdr:cNvPr>
        <xdr:cNvSpPr/>
      </xdr:nvSpPr>
      <xdr:spPr>
        <a:xfrm>
          <a:off x="6921500" y="7010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29353</xdr:rowOff>
    </xdr:from>
    <xdr:to>
      <xdr:col>41</xdr:col>
      <xdr:colOff>50800</xdr:colOff>
      <xdr:row>41</xdr:row>
      <xdr:rowOff>31525</xdr:rowOff>
    </xdr:to>
    <xdr:cxnSp macro="">
      <xdr:nvCxnSpPr>
        <xdr:cNvPr id="139" name="直線コネクタ 138">
          <a:extLst>
            <a:ext uri="{FF2B5EF4-FFF2-40B4-BE49-F238E27FC236}">
              <a16:creationId xmlns:a16="http://schemas.microsoft.com/office/drawing/2014/main" id="{D7F85B9F-026C-4575-9D44-93EBBF3142B2}"/>
            </a:ext>
          </a:extLst>
        </xdr:cNvPr>
        <xdr:cNvCxnSpPr/>
      </xdr:nvCxnSpPr>
      <xdr:spPr>
        <a:xfrm flipV="1">
          <a:off x="6972300" y="7058803"/>
          <a:ext cx="889000" cy="2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66407</xdr:rowOff>
    </xdr:from>
    <xdr:ext cx="534377" cy="259045"/>
    <xdr:sp macro="" textlink="">
      <xdr:nvSpPr>
        <xdr:cNvPr id="140" name="n_1aveValue【道路】&#10;一人当たり延長">
          <a:extLst>
            <a:ext uri="{FF2B5EF4-FFF2-40B4-BE49-F238E27FC236}">
              <a16:creationId xmlns:a16="http://schemas.microsoft.com/office/drawing/2014/main" id="{621C6BA4-590A-4A7C-BF57-D43D81AA9BAF}"/>
            </a:ext>
          </a:extLst>
        </xdr:cNvPr>
        <xdr:cNvSpPr txBox="1"/>
      </xdr:nvSpPr>
      <xdr:spPr>
        <a:xfrm>
          <a:off x="9359411" y="6752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70636</xdr:rowOff>
    </xdr:from>
    <xdr:ext cx="534377" cy="259045"/>
    <xdr:sp macro="" textlink="">
      <xdr:nvSpPr>
        <xdr:cNvPr id="141" name="n_2aveValue【道路】&#10;一人当たり延長">
          <a:extLst>
            <a:ext uri="{FF2B5EF4-FFF2-40B4-BE49-F238E27FC236}">
              <a16:creationId xmlns:a16="http://schemas.microsoft.com/office/drawing/2014/main" id="{68A2815D-338A-4838-84CD-201ACAEE13A9}"/>
            </a:ext>
          </a:extLst>
        </xdr:cNvPr>
        <xdr:cNvSpPr txBox="1"/>
      </xdr:nvSpPr>
      <xdr:spPr>
        <a:xfrm>
          <a:off x="8483111" y="6757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79192</xdr:rowOff>
    </xdr:from>
    <xdr:ext cx="534377" cy="259045"/>
    <xdr:sp macro="" textlink="">
      <xdr:nvSpPr>
        <xdr:cNvPr id="142" name="n_3aveValue【道路】&#10;一人当たり延長">
          <a:extLst>
            <a:ext uri="{FF2B5EF4-FFF2-40B4-BE49-F238E27FC236}">
              <a16:creationId xmlns:a16="http://schemas.microsoft.com/office/drawing/2014/main" id="{E317AA89-8B02-420B-97EF-3387D817D8C4}"/>
            </a:ext>
          </a:extLst>
        </xdr:cNvPr>
        <xdr:cNvSpPr txBox="1"/>
      </xdr:nvSpPr>
      <xdr:spPr>
        <a:xfrm>
          <a:off x="7594111" y="6765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48315</xdr:rowOff>
    </xdr:from>
    <xdr:ext cx="534377" cy="259045"/>
    <xdr:sp macro="" textlink="">
      <xdr:nvSpPr>
        <xdr:cNvPr id="143" name="n_4aveValue【道路】&#10;一人当たり延長">
          <a:extLst>
            <a:ext uri="{FF2B5EF4-FFF2-40B4-BE49-F238E27FC236}">
              <a16:creationId xmlns:a16="http://schemas.microsoft.com/office/drawing/2014/main" id="{993CC6CD-E84E-4CC6-B1A0-ECAEED1452AF}"/>
            </a:ext>
          </a:extLst>
        </xdr:cNvPr>
        <xdr:cNvSpPr txBox="1"/>
      </xdr:nvSpPr>
      <xdr:spPr>
        <a:xfrm>
          <a:off x="6705111" y="6734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66627</xdr:rowOff>
    </xdr:from>
    <xdr:ext cx="534377" cy="259045"/>
    <xdr:sp macro="" textlink="">
      <xdr:nvSpPr>
        <xdr:cNvPr id="144" name="n_1mainValue【道路】&#10;一人当たり延長">
          <a:extLst>
            <a:ext uri="{FF2B5EF4-FFF2-40B4-BE49-F238E27FC236}">
              <a16:creationId xmlns:a16="http://schemas.microsoft.com/office/drawing/2014/main" id="{082808F6-527A-4B02-933D-0AB3D6E39718}"/>
            </a:ext>
          </a:extLst>
        </xdr:cNvPr>
        <xdr:cNvSpPr txBox="1"/>
      </xdr:nvSpPr>
      <xdr:spPr>
        <a:xfrm>
          <a:off x="9359411" y="709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69680</xdr:rowOff>
    </xdr:from>
    <xdr:ext cx="534377" cy="259045"/>
    <xdr:sp macro="" textlink="">
      <xdr:nvSpPr>
        <xdr:cNvPr id="145" name="n_2mainValue【道路】&#10;一人当たり延長">
          <a:extLst>
            <a:ext uri="{FF2B5EF4-FFF2-40B4-BE49-F238E27FC236}">
              <a16:creationId xmlns:a16="http://schemas.microsoft.com/office/drawing/2014/main" id="{171F2405-69A6-4ADB-9E71-6AE4EA527B37}"/>
            </a:ext>
          </a:extLst>
        </xdr:cNvPr>
        <xdr:cNvSpPr txBox="1"/>
      </xdr:nvSpPr>
      <xdr:spPr>
        <a:xfrm>
          <a:off x="8483111" y="7099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71280</xdr:rowOff>
    </xdr:from>
    <xdr:ext cx="534377" cy="259045"/>
    <xdr:sp macro="" textlink="">
      <xdr:nvSpPr>
        <xdr:cNvPr id="146" name="n_3mainValue【道路】&#10;一人当たり延長">
          <a:extLst>
            <a:ext uri="{FF2B5EF4-FFF2-40B4-BE49-F238E27FC236}">
              <a16:creationId xmlns:a16="http://schemas.microsoft.com/office/drawing/2014/main" id="{CF1CE450-5AF1-46D0-AF30-7DA72A6A8286}"/>
            </a:ext>
          </a:extLst>
        </xdr:cNvPr>
        <xdr:cNvSpPr txBox="1"/>
      </xdr:nvSpPr>
      <xdr:spPr>
        <a:xfrm>
          <a:off x="7594111" y="7100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73452</xdr:rowOff>
    </xdr:from>
    <xdr:ext cx="534377" cy="259045"/>
    <xdr:sp macro="" textlink="">
      <xdr:nvSpPr>
        <xdr:cNvPr id="147" name="n_4mainValue【道路】&#10;一人当たり延長">
          <a:extLst>
            <a:ext uri="{FF2B5EF4-FFF2-40B4-BE49-F238E27FC236}">
              <a16:creationId xmlns:a16="http://schemas.microsoft.com/office/drawing/2014/main" id="{EF3E7AA6-E768-4706-9FB9-6BA8AD73F16E}"/>
            </a:ext>
          </a:extLst>
        </xdr:cNvPr>
        <xdr:cNvSpPr txBox="1"/>
      </xdr:nvSpPr>
      <xdr:spPr>
        <a:xfrm>
          <a:off x="6705111" y="7102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C7D4E36C-5204-4B69-B6CC-6B2807672AEF}"/>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C36702EC-65DE-434E-AF5C-3AC215E4C56F}"/>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8227E676-6C56-4A72-9B00-08E7B105CE01}"/>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6A5468A7-2724-49B2-BEFA-49D9349D94F2}"/>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7CE34752-A94D-499E-B239-EAD3C626AC8E}"/>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22510463-297B-43BA-8F6F-1B9A91C7C32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313228CA-3AAB-46D6-84F4-7E88CB0F6A7B}"/>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331160C7-C84B-44AC-8902-C8D87636D41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5D1A5C0E-9E16-4AF8-BBB6-AB444FEB1889}"/>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95C8C9D5-42A7-4AF4-8CCE-D024B453B40D}"/>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D90CA13A-8D4F-4193-99BD-5BED66450D6E}"/>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FF80DDAD-98DD-4D36-923F-63A3FF1DD7C9}"/>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9E889D6C-02AF-4FDF-88FB-1C5D41BF2045}"/>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0CB478B6-9401-4557-AB2F-6550F5AECD19}"/>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EFB659F0-5FB6-48DC-8839-785C110AF1B3}"/>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5103F814-34D1-47B6-8705-C929E75AB58E}"/>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C7D0DBF7-9F57-416A-BDEB-F2272F4F85AE}"/>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EEF24BB0-DC24-43CC-9B0C-5BBEB1B540A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3FA9C604-899E-4EE2-9168-D589DEC52141}"/>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6AC8A127-C0F8-4B12-B9B2-F45B4B1B2CC4}"/>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500D2D3C-A53B-4BA5-9CEE-D1EBCC53F8F6}"/>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2D88F620-16AA-4A02-9879-579729ECFB0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DF7E4423-A299-4DDB-B94E-6C394F24185E}"/>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802FF1B2-EF7E-442D-8FAB-B2513B223F75}"/>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63</xdr:row>
      <xdr:rowOff>114300</xdr:rowOff>
    </xdr:to>
    <xdr:cxnSp macro="">
      <xdr:nvCxnSpPr>
        <xdr:cNvPr id="172" name="直線コネクタ 171">
          <a:extLst>
            <a:ext uri="{FF2B5EF4-FFF2-40B4-BE49-F238E27FC236}">
              <a16:creationId xmlns:a16="http://schemas.microsoft.com/office/drawing/2014/main" id="{2F1C3F13-20C0-4F82-9144-B2FD5D57B0B0}"/>
            </a:ext>
          </a:extLst>
        </xdr:cNvPr>
        <xdr:cNvCxnSpPr/>
      </xdr:nvCxnSpPr>
      <xdr:spPr>
        <a:xfrm flipV="1">
          <a:off x="4634865" y="959739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118127</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6B6CC2B0-CADC-487E-A8BE-519154CDC977}"/>
            </a:ext>
          </a:extLst>
        </xdr:cNvPr>
        <xdr:cNvSpPr txBox="1"/>
      </xdr:nvSpPr>
      <xdr:spPr>
        <a:xfrm>
          <a:off x="4673600" y="1091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114300</xdr:rowOff>
    </xdr:from>
    <xdr:to>
      <xdr:col>24</xdr:col>
      <xdr:colOff>152400</xdr:colOff>
      <xdr:row>63</xdr:row>
      <xdr:rowOff>114300</xdr:rowOff>
    </xdr:to>
    <xdr:cxnSp macro="">
      <xdr:nvCxnSpPr>
        <xdr:cNvPr id="174" name="直線コネクタ 173">
          <a:extLst>
            <a:ext uri="{FF2B5EF4-FFF2-40B4-BE49-F238E27FC236}">
              <a16:creationId xmlns:a16="http://schemas.microsoft.com/office/drawing/2014/main" id="{BB7928F0-896F-40E0-A729-7D980BDF3EFD}"/>
            </a:ext>
          </a:extLst>
        </xdr:cNvPr>
        <xdr:cNvCxnSpPr/>
      </xdr:nvCxnSpPr>
      <xdr:spPr>
        <a:xfrm>
          <a:off x="4546600" y="10915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5" name="【橋りょう・トンネル】&#10;有形固定資産減価償却率最大値テキスト">
          <a:extLst>
            <a:ext uri="{FF2B5EF4-FFF2-40B4-BE49-F238E27FC236}">
              <a16:creationId xmlns:a16="http://schemas.microsoft.com/office/drawing/2014/main" id="{FBB98F17-7CF0-49F2-8047-42BA9E921218}"/>
            </a:ext>
          </a:extLst>
        </xdr:cNvPr>
        <xdr:cNvSpPr txBox="1"/>
      </xdr:nvSpPr>
      <xdr:spPr>
        <a:xfrm>
          <a:off x="4673600"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6" name="直線コネクタ 175">
          <a:extLst>
            <a:ext uri="{FF2B5EF4-FFF2-40B4-BE49-F238E27FC236}">
              <a16:creationId xmlns:a16="http://schemas.microsoft.com/office/drawing/2014/main" id="{25EFBE2A-051F-4AF5-B128-7FEF6242BD75}"/>
            </a:ext>
          </a:extLst>
        </xdr:cNvPr>
        <xdr:cNvCxnSpPr/>
      </xdr:nvCxnSpPr>
      <xdr:spPr>
        <a:xfrm>
          <a:off x="4546600" y="9597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26687</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633A862F-1B43-40F8-83D1-651B92EE32EF}"/>
            </a:ext>
          </a:extLst>
        </xdr:cNvPr>
        <xdr:cNvSpPr txBox="1"/>
      </xdr:nvSpPr>
      <xdr:spPr>
        <a:xfrm>
          <a:off x="4673600" y="103136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48260</xdr:rowOff>
    </xdr:from>
    <xdr:to>
      <xdr:col>24</xdr:col>
      <xdr:colOff>114300</xdr:colOff>
      <xdr:row>60</xdr:row>
      <xdr:rowOff>149860</xdr:rowOff>
    </xdr:to>
    <xdr:sp macro="" textlink="">
      <xdr:nvSpPr>
        <xdr:cNvPr id="178" name="フローチャート: 判断 177">
          <a:extLst>
            <a:ext uri="{FF2B5EF4-FFF2-40B4-BE49-F238E27FC236}">
              <a16:creationId xmlns:a16="http://schemas.microsoft.com/office/drawing/2014/main" id="{FBE09859-D63C-4994-B836-98D49707350A}"/>
            </a:ext>
          </a:extLst>
        </xdr:cNvPr>
        <xdr:cNvSpPr/>
      </xdr:nvSpPr>
      <xdr:spPr>
        <a:xfrm>
          <a:off x="45847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170180</xdr:rowOff>
    </xdr:from>
    <xdr:to>
      <xdr:col>20</xdr:col>
      <xdr:colOff>38100</xdr:colOff>
      <xdr:row>60</xdr:row>
      <xdr:rowOff>100330</xdr:rowOff>
    </xdr:to>
    <xdr:sp macro="" textlink="">
      <xdr:nvSpPr>
        <xdr:cNvPr id="179" name="フローチャート: 判断 178">
          <a:extLst>
            <a:ext uri="{FF2B5EF4-FFF2-40B4-BE49-F238E27FC236}">
              <a16:creationId xmlns:a16="http://schemas.microsoft.com/office/drawing/2014/main" id="{4230D95C-4A93-4F93-9472-6BC108790C2F}"/>
            </a:ext>
          </a:extLst>
        </xdr:cNvPr>
        <xdr:cNvSpPr/>
      </xdr:nvSpPr>
      <xdr:spPr>
        <a:xfrm>
          <a:off x="3746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156845</xdr:rowOff>
    </xdr:from>
    <xdr:to>
      <xdr:col>15</xdr:col>
      <xdr:colOff>101600</xdr:colOff>
      <xdr:row>60</xdr:row>
      <xdr:rowOff>86995</xdr:rowOff>
    </xdr:to>
    <xdr:sp macro="" textlink="">
      <xdr:nvSpPr>
        <xdr:cNvPr id="180" name="フローチャート: 判断 179">
          <a:extLst>
            <a:ext uri="{FF2B5EF4-FFF2-40B4-BE49-F238E27FC236}">
              <a16:creationId xmlns:a16="http://schemas.microsoft.com/office/drawing/2014/main" id="{125FAD15-7689-4291-9597-0FEDFF9A2429}"/>
            </a:ext>
          </a:extLst>
        </xdr:cNvPr>
        <xdr:cNvSpPr/>
      </xdr:nvSpPr>
      <xdr:spPr>
        <a:xfrm>
          <a:off x="2857500" y="1027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122555</xdr:rowOff>
    </xdr:from>
    <xdr:to>
      <xdr:col>10</xdr:col>
      <xdr:colOff>165100</xdr:colOff>
      <xdr:row>60</xdr:row>
      <xdr:rowOff>52705</xdr:rowOff>
    </xdr:to>
    <xdr:sp macro="" textlink="">
      <xdr:nvSpPr>
        <xdr:cNvPr id="181" name="フローチャート: 判断 180">
          <a:extLst>
            <a:ext uri="{FF2B5EF4-FFF2-40B4-BE49-F238E27FC236}">
              <a16:creationId xmlns:a16="http://schemas.microsoft.com/office/drawing/2014/main" id="{C7DF0449-0BF4-4114-88C1-268E6EAEBD65}"/>
            </a:ext>
          </a:extLst>
        </xdr:cNvPr>
        <xdr:cNvSpPr/>
      </xdr:nvSpPr>
      <xdr:spPr>
        <a:xfrm>
          <a:off x="1968500" y="1023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122555</xdr:rowOff>
    </xdr:from>
    <xdr:to>
      <xdr:col>6</xdr:col>
      <xdr:colOff>38100</xdr:colOff>
      <xdr:row>60</xdr:row>
      <xdr:rowOff>52705</xdr:rowOff>
    </xdr:to>
    <xdr:sp macro="" textlink="">
      <xdr:nvSpPr>
        <xdr:cNvPr id="182" name="フローチャート: 判断 181">
          <a:extLst>
            <a:ext uri="{FF2B5EF4-FFF2-40B4-BE49-F238E27FC236}">
              <a16:creationId xmlns:a16="http://schemas.microsoft.com/office/drawing/2014/main" id="{F1A994B9-868D-453C-9DE2-1B8A093D921B}"/>
            </a:ext>
          </a:extLst>
        </xdr:cNvPr>
        <xdr:cNvSpPr/>
      </xdr:nvSpPr>
      <xdr:spPr>
        <a:xfrm>
          <a:off x="1079500" y="1023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5C275C77-9F54-4D11-9FE0-E072658CEC5E}"/>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DAD10886-DE3B-45CC-9A85-E48E73B1E962}"/>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FCF2B33-F2D3-487E-BCEF-1C370FCAAE0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CF1101B-A73B-4E0D-9637-297E8F807DBE}"/>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1F8A1148-A0AA-4C40-B2CC-52B253465A43}"/>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2540</xdr:rowOff>
    </xdr:from>
    <xdr:to>
      <xdr:col>24</xdr:col>
      <xdr:colOff>114300</xdr:colOff>
      <xdr:row>60</xdr:row>
      <xdr:rowOff>104140</xdr:rowOff>
    </xdr:to>
    <xdr:sp macro="" textlink="">
      <xdr:nvSpPr>
        <xdr:cNvPr id="188" name="楕円 187">
          <a:extLst>
            <a:ext uri="{FF2B5EF4-FFF2-40B4-BE49-F238E27FC236}">
              <a16:creationId xmlns:a16="http://schemas.microsoft.com/office/drawing/2014/main" id="{0C8FFCDD-2FC5-498B-86E1-69E0A1563346}"/>
            </a:ext>
          </a:extLst>
        </xdr:cNvPr>
        <xdr:cNvSpPr/>
      </xdr:nvSpPr>
      <xdr:spPr>
        <a:xfrm>
          <a:off x="4584700" y="1028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25417</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CB213108-1C8A-43C8-B0D8-A7C7C63A978D}"/>
            </a:ext>
          </a:extLst>
        </xdr:cNvPr>
        <xdr:cNvSpPr txBox="1"/>
      </xdr:nvSpPr>
      <xdr:spPr>
        <a:xfrm>
          <a:off x="4673600" y="10140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166370</xdr:rowOff>
    </xdr:from>
    <xdr:to>
      <xdr:col>20</xdr:col>
      <xdr:colOff>38100</xdr:colOff>
      <xdr:row>60</xdr:row>
      <xdr:rowOff>96520</xdr:rowOff>
    </xdr:to>
    <xdr:sp macro="" textlink="">
      <xdr:nvSpPr>
        <xdr:cNvPr id="190" name="楕円 189">
          <a:extLst>
            <a:ext uri="{FF2B5EF4-FFF2-40B4-BE49-F238E27FC236}">
              <a16:creationId xmlns:a16="http://schemas.microsoft.com/office/drawing/2014/main" id="{E44F955D-E258-4B54-B6AA-A7B513A75B91}"/>
            </a:ext>
          </a:extLst>
        </xdr:cNvPr>
        <xdr:cNvSpPr/>
      </xdr:nvSpPr>
      <xdr:spPr>
        <a:xfrm>
          <a:off x="3746500" y="1028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45720</xdr:rowOff>
    </xdr:from>
    <xdr:to>
      <xdr:col>24</xdr:col>
      <xdr:colOff>63500</xdr:colOff>
      <xdr:row>60</xdr:row>
      <xdr:rowOff>53340</xdr:rowOff>
    </xdr:to>
    <xdr:cxnSp macro="">
      <xdr:nvCxnSpPr>
        <xdr:cNvPr id="191" name="直線コネクタ 190">
          <a:extLst>
            <a:ext uri="{FF2B5EF4-FFF2-40B4-BE49-F238E27FC236}">
              <a16:creationId xmlns:a16="http://schemas.microsoft.com/office/drawing/2014/main" id="{7E454C19-CADB-4F41-B034-7D26E6C95C39}"/>
            </a:ext>
          </a:extLst>
        </xdr:cNvPr>
        <xdr:cNvCxnSpPr/>
      </xdr:nvCxnSpPr>
      <xdr:spPr>
        <a:xfrm>
          <a:off x="3797300" y="1033272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151130</xdr:rowOff>
    </xdr:from>
    <xdr:to>
      <xdr:col>15</xdr:col>
      <xdr:colOff>101600</xdr:colOff>
      <xdr:row>60</xdr:row>
      <xdr:rowOff>81280</xdr:rowOff>
    </xdr:to>
    <xdr:sp macro="" textlink="">
      <xdr:nvSpPr>
        <xdr:cNvPr id="192" name="楕円 191">
          <a:extLst>
            <a:ext uri="{FF2B5EF4-FFF2-40B4-BE49-F238E27FC236}">
              <a16:creationId xmlns:a16="http://schemas.microsoft.com/office/drawing/2014/main" id="{DC818155-FAEA-4F33-8C08-C083ED655CEA}"/>
            </a:ext>
          </a:extLst>
        </xdr:cNvPr>
        <xdr:cNvSpPr/>
      </xdr:nvSpPr>
      <xdr:spPr>
        <a:xfrm>
          <a:off x="2857500" y="1026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30480</xdr:rowOff>
    </xdr:from>
    <xdr:to>
      <xdr:col>19</xdr:col>
      <xdr:colOff>177800</xdr:colOff>
      <xdr:row>60</xdr:row>
      <xdr:rowOff>45720</xdr:rowOff>
    </xdr:to>
    <xdr:cxnSp macro="">
      <xdr:nvCxnSpPr>
        <xdr:cNvPr id="193" name="直線コネクタ 192">
          <a:extLst>
            <a:ext uri="{FF2B5EF4-FFF2-40B4-BE49-F238E27FC236}">
              <a16:creationId xmlns:a16="http://schemas.microsoft.com/office/drawing/2014/main" id="{FEDD52CE-70A8-4AC6-96C3-83DD35FA1BAC}"/>
            </a:ext>
          </a:extLst>
        </xdr:cNvPr>
        <xdr:cNvCxnSpPr/>
      </xdr:nvCxnSpPr>
      <xdr:spPr>
        <a:xfrm>
          <a:off x="2908300" y="103174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141605</xdr:rowOff>
    </xdr:from>
    <xdr:to>
      <xdr:col>10</xdr:col>
      <xdr:colOff>165100</xdr:colOff>
      <xdr:row>60</xdr:row>
      <xdr:rowOff>71755</xdr:rowOff>
    </xdr:to>
    <xdr:sp macro="" textlink="">
      <xdr:nvSpPr>
        <xdr:cNvPr id="194" name="楕円 193">
          <a:extLst>
            <a:ext uri="{FF2B5EF4-FFF2-40B4-BE49-F238E27FC236}">
              <a16:creationId xmlns:a16="http://schemas.microsoft.com/office/drawing/2014/main" id="{6F1965F9-C241-4AF4-BC98-BBA58C72562C}"/>
            </a:ext>
          </a:extLst>
        </xdr:cNvPr>
        <xdr:cNvSpPr/>
      </xdr:nvSpPr>
      <xdr:spPr>
        <a:xfrm>
          <a:off x="1968500" y="1025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20955</xdr:rowOff>
    </xdr:from>
    <xdr:to>
      <xdr:col>15</xdr:col>
      <xdr:colOff>50800</xdr:colOff>
      <xdr:row>60</xdr:row>
      <xdr:rowOff>30480</xdr:rowOff>
    </xdr:to>
    <xdr:cxnSp macro="">
      <xdr:nvCxnSpPr>
        <xdr:cNvPr id="195" name="直線コネクタ 194">
          <a:extLst>
            <a:ext uri="{FF2B5EF4-FFF2-40B4-BE49-F238E27FC236}">
              <a16:creationId xmlns:a16="http://schemas.microsoft.com/office/drawing/2014/main" id="{720BE1A8-1E52-48BA-827A-8AA8EFF6436E}"/>
            </a:ext>
          </a:extLst>
        </xdr:cNvPr>
        <xdr:cNvCxnSpPr/>
      </xdr:nvCxnSpPr>
      <xdr:spPr>
        <a:xfrm>
          <a:off x="2019300" y="1030795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113030</xdr:rowOff>
    </xdr:from>
    <xdr:to>
      <xdr:col>6</xdr:col>
      <xdr:colOff>38100</xdr:colOff>
      <xdr:row>60</xdr:row>
      <xdr:rowOff>43180</xdr:rowOff>
    </xdr:to>
    <xdr:sp macro="" textlink="">
      <xdr:nvSpPr>
        <xdr:cNvPr id="196" name="楕円 195">
          <a:extLst>
            <a:ext uri="{FF2B5EF4-FFF2-40B4-BE49-F238E27FC236}">
              <a16:creationId xmlns:a16="http://schemas.microsoft.com/office/drawing/2014/main" id="{6D4C2C54-C996-4DAC-A053-0B7067ED2992}"/>
            </a:ext>
          </a:extLst>
        </xdr:cNvPr>
        <xdr:cNvSpPr/>
      </xdr:nvSpPr>
      <xdr:spPr>
        <a:xfrm>
          <a:off x="1079500" y="1022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163830</xdr:rowOff>
    </xdr:from>
    <xdr:to>
      <xdr:col>10</xdr:col>
      <xdr:colOff>114300</xdr:colOff>
      <xdr:row>60</xdr:row>
      <xdr:rowOff>20955</xdr:rowOff>
    </xdr:to>
    <xdr:cxnSp macro="">
      <xdr:nvCxnSpPr>
        <xdr:cNvPr id="197" name="直線コネクタ 196">
          <a:extLst>
            <a:ext uri="{FF2B5EF4-FFF2-40B4-BE49-F238E27FC236}">
              <a16:creationId xmlns:a16="http://schemas.microsoft.com/office/drawing/2014/main" id="{47E3431E-58C2-4518-8530-7A33BDF1D1FD}"/>
            </a:ext>
          </a:extLst>
        </xdr:cNvPr>
        <xdr:cNvCxnSpPr/>
      </xdr:nvCxnSpPr>
      <xdr:spPr>
        <a:xfrm>
          <a:off x="1130300" y="1027938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91457</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90F05565-A89C-4861-9ECC-87CAE128CCDF}"/>
            </a:ext>
          </a:extLst>
        </xdr:cNvPr>
        <xdr:cNvSpPr txBox="1"/>
      </xdr:nvSpPr>
      <xdr:spPr>
        <a:xfrm>
          <a:off x="3582044" y="1037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78122</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7F01FEDF-885B-496F-A408-48D63501860E}"/>
            </a:ext>
          </a:extLst>
        </xdr:cNvPr>
        <xdr:cNvSpPr txBox="1"/>
      </xdr:nvSpPr>
      <xdr:spPr>
        <a:xfrm>
          <a:off x="2705744" y="1036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69232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8FC4E20D-A2AD-4640-B8DF-15202658398C}"/>
            </a:ext>
          </a:extLst>
        </xdr:cNvPr>
        <xdr:cNvSpPr txBox="1"/>
      </xdr:nvSpPr>
      <xdr:spPr>
        <a:xfrm>
          <a:off x="1816744" y="1001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43832</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ADFB6381-539A-4761-9C75-C4B7648978AB}"/>
            </a:ext>
          </a:extLst>
        </xdr:cNvPr>
        <xdr:cNvSpPr txBox="1"/>
      </xdr:nvSpPr>
      <xdr:spPr>
        <a:xfrm>
          <a:off x="927744" y="1033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113047</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4DE1BCEF-FACE-44D5-8E6C-83175E418C9D}"/>
            </a:ext>
          </a:extLst>
        </xdr:cNvPr>
        <xdr:cNvSpPr txBox="1"/>
      </xdr:nvSpPr>
      <xdr:spPr>
        <a:xfrm>
          <a:off x="35820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97807</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86D0A274-5080-4622-AB1B-F20889CE989B}"/>
            </a:ext>
          </a:extLst>
        </xdr:cNvPr>
        <xdr:cNvSpPr txBox="1"/>
      </xdr:nvSpPr>
      <xdr:spPr>
        <a:xfrm>
          <a:off x="2705744" y="1004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62882</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A4FAFC65-36BF-434D-AA12-20ED98437E29}"/>
            </a:ext>
          </a:extLst>
        </xdr:cNvPr>
        <xdr:cNvSpPr txBox="1"/>
      </xdr:nvSpPr>
      <xdr:spPr>
        <a:xfrm>
          <a:off x="1816744" y="1034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59707</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DF4E5834-1D9A-4274-A317-A23D9F3B7F3F}"/>
            </a:ext>
          </a:extLst>
        </xdr:cNvPr>
        <xdr:cNvSpPr txBox="1"/>
      </xdr:nvSpPr>
      <xdr:spPr>
        <a:xfrm>
          <a:off x="927744" y="1000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637D2E08-D53D-45BC-AA4C-7E619299B37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C7EF2CC6-3F08-4338-BAC9-9414F82A345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051FDE05-AE08-4853-9930-477296524A29}"/>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D8AF29A7-FF22-4307-983E-DC2C5D5E7AF5}"/>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A83EBEAB-FD58-4A8F-BA9A-42C88E7F518C}"/>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86469EA9-4284-439B-B9A9-9995D3CB290B}"/>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D63A5464-3143-4B6E-87B0-9AE29C7259D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F7162D28-CEE9-4138-A1D4-C9ED52166F8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BAF07E5D-EEBA-4FF6-A18F-F8B16519A0CC}"/>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DF53761B-A07C-4ABD-A08A-735376CA41A6}"/>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2CA23199-F1CA-4D41-B5FD-FB93FB4E3D3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7D372E29-FC0A-41C1-8141-025420724E49}"/>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E98012C6-C9D2-475C-B7D4-313528177FD2}"/>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9" name="テキスト ボックス 218">
          <a:extLst>
            <a:ext uri="{FF2B5EF4-FFF2-40B4-BE49-F238E27FC236}">
              <a16:creationId xmlns:a16="http://schemas.microsoft.com/office/drawing/2014/main" id="{ED8E7E77-F37A-4B9A-94E0-72B44BE39DB2}"/>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FD73500B-4528-4DBF-9371-C4A0F384BEDA}"/>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1" name="テキスト ボックス 220">
          <a:extLst>
            <a:ext uri="{FF2B5EF4-FFF2-40B4-BE49-F238E27FC236}">
              <a16:creationId xmlns:a16="http://schemas.microsoft.com/office/drawing/2014/main" id="{302BFB84-4AFC-4CFD-87AE-8656197F6FA1}"/>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BE147B09-9925-48C7-8C95-EEAD5A40073C}"/>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3" name="テキスト ボックス 222">
          <a:extLst>
            <a:ext uri="{FF2B5EF4-FFF2-40B4-BE49-F238E27FC236}">
              <a16:creationId xmlns:a16="http://schemas.microsoft.com/office/drawing/2014/main" id="{20A7CA0D-65A5-406A-91D7-9480C41AD59B}"/>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1C70530C-8432-45C3-81A6-DB95CCDEC2A8}"/>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id="{EF373F69-9578-414D-B7CC-CA90483B51A4}"/>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323C436C-0872-444E-8054-31D2A1FC230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7" name="テキスト ボックス 226">
          <a:extLst>
            <a:ext uri="{FF2B5EF4-FFF2-40B4-BE49-F238E27FC236}">
              <a16:creationId xmlns:a16="http://schemas.microsoft.com/office/drawing/2014/main" id="{B4296D52-3540-4F40-BA34-B995FA680D73}"/>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77A52B48-CE07-46CF-9EC8-E74658B3E71A}"/>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46609</xdr:rowOff>
    </xdr:from>
    <xdr:to>
      <xdr:col>54</xdr:col>
      <xdr:colOff>189865</xdr:colOff>
      <xdr:row>64</xdr:row>
      <xdr:rowOff>74193</xdr:rowOff>
    </xdr:to>
    <xdr:cxnSp macro="">
      <xdr:nvCxnSpPr>
        <xdr:cNvPr id="229" name="直線コネクタ 228">
          <a:extLst>
            <a:ext uri="{FF2B5EF4-FFF2-40B4-BE49-F238E27FC236}">
              <a16:creationId xmlns:a16="http://schemas.microsoft.com/office/drawing/2014/main" id="{060A9B2A-2F7D-4556-8C8E-F8456F6AEE4B}"/>
            </a:ext>
          </a:extLst>
        </xdr:cNvPr>
        <xdr:cNvCxnSpPr/>
      </xdr:nvCxnSpPr>
      <xdr:spPr>
        <a:xfrm flipV="1">
          <a:off x="10476865" y="9647809"/>
          <a:ext cx="0" cy="1399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78020</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BC2B5C4D-9B5C-4BEC-BE27-C679E24351A0}"/>
            </a:ext>
          </a:extLst>
        </xdr:cNvPr>
        <xdr:cNvSpPr txBox="1"/>
      </xdr:nvSpPr>
      <xdr:spPr>
        <a:xfrm>
          <a:off x="10515600" y="11050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74193</xdr:rowOff>
    </xdr:from>
    <xdr:to>
      <xdr:col>55</xdr:col>
      <xdr:colOff>88900</xdr:colOff>
      <xdr:row>64</xdr:row>
      <xdr:rowOff>74193</xdr:rowOff>
    </xdr:to>
    <xdr:cxnSp macro="">
      <xdr:nvCxnSpPr>
        <xdr:cNvPr id="231" name="直線コネクタ 230">
          <a:extLst>
            <a:ext uri="{FF2B5EF4-FFF2-40B4-BE49-F238E27FC236}">
              <a16:creationId xmlns:a16="http://schemas.microsoft.com/office/drawing/2014/main" id="{7E1846A6-94EC-4F79-A076-00C8BA181FC8}"/>
            </a:ext>
          </a:extLst>
        </xdr:cNvPr>
        <xdr:cNvCxnSpPr/>
      </xdr:nvCxnSpPr>
      <xdr:spPr>
        <a:xfrm>
          <a:off x="10388600" y="11046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164736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61947BA4-1306-414D-977C-3F63C42BFAB4}"/>
            </a:ext>
          </a:extLst>
        </xdr:cNvPr>
        <xdr:cNvSpPr txBox="1"/>
      </xdr:nvSpPr>
      <xdr:spPr>
        <a:xfrm>
          <a:off x="10515600" y="94230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1,103,300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46609</xdr:rowOff>
    </xdr:from>
    <xdr:to>
      <xdr:col>55</xdr:col>
      <xdr:colOff>88900</xdr:colOff>
      <xdr:row>56</xdr:row>
      <xdr:rowOff>46609</xdr:rowOff>
    </xdr:to>
    <xdr:cxnSp macro="">
      <xdr:nvCxnSpPr>
        <xdr:cNvPr id="233" name="直線コネクタ 232">
          <a:extLst>
            <a:ext uri="{FF2B5EF4-FFF2-40B4-BE49-F238E27FC236}">
              <a16:creationId xmlns:a16="http://schemas.microsoft.com/office/drawing/2014/main" id="{4C72D204-DECA-4DAD-89C1-DBC6325C1C5F}"/>
            </a:ext>
          </a:extLst>
        </xdr:cNvPr>
        <xdr:cNvCxnSpPr/>
      </xdr:nvCxnSpPr>
      <xdr:spPr>
        <a:xfrm>
          <a:off x="10388600" y="9647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37665</xdr:rowOff>
    </xdr:from>
    <xdr:ext cx="599010" cy="259045"/>
    <xdr:sp macro="" textlink="">
      <xdr:nvSpPr>
        <xdr:cNvPr id="234" name="【橋りょう・トンネル】&#10;一人当たり有形固定資産（償却資産）額平均値テキスト">
          <a:extLst>
            <a:ext uri="{FF2B5EF4-FFF2-40B4-BE49-F238E27FC236}">
              <a16:creationId xmlns:a16="http://schemas.microsoft.com/office/drawing/2014/main" id="{9A632178-F9D5-4B20-A0DC-7A48F9023CA6}"/>
            </a:ext>
          </a:extLst>
        </xdr:cNvPr>
        <xdr:cNvSpPr txBox="1"/>
      </xdr:nvSpPr>
      <xdr:spPr>
        <a:xfrm>
          <a:off x="10515600" y="104961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14788</xdr:rowOff>
    </xdr:from>
    <xdr:to>
      <xdr:col>55</xdr:col>
      <xdr:colOff>50800</xdr:colOff>
      <xdr:row>62</xdr:row>
      <xdr:rowOff>116388</xdr:rowOff>
    </xdr:to>
    <xdr:sp macro="" textlink="">
      <xdr:nvSpPr>
        <xdr:cNvPr id="235" name="フローチャート: 判断 234">
          <a:extLst>
            <a:ext uri="{FF2B5EF4-FFF2-40B4-BE49-F238E27FC236}">
              <a16:creationId xmlns:a16="http://schemas.microsoft.com/office/drawing/2014/main" id="{0F50BCF6-B489-436F-8FCF-E29FB0FFE820}"/>
            </a:ext>
          </a:extLst>
        </xdr:cNvPr>
        <xdr:cNvSpPr/>
      </xdr:nvSpPr>
      <xdr:spPr>
        <a:xfrm>
          <a:off x="10426700" y="10644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17245</xdr:rowOff>
    </xdr:from>
    <xdr:to>
      <xdr:col>50</xdr:col>
      <xdr:colOff>165100</xdr:colOff>
      <xdr:row>62</xdr:row>
      <xdr:rowOff>118845</xdr:rowOff>
    </xdr:to>
    <xdr:sp macro="" textlink="">
      <xdr:nvSpPr>
        <xdr:cNvPr id="236" name="フローチャート: 判断 235">
          <a:extLst>
            <a:ext uri="{FF2B5EF4-FFF2-40B4-BE49-F238E27FC236}">
              <a16:creationId xmlns:a16="http://schemas.microsoft.com/office/drawing/2014/main" id="{9D31F21B-1926-4133-B505-9C65A7DD66D9}"/>
            </a:ext>
          </a:extLst>
        </xdr:cNvPr>
        <xdr:cNvSpPr/>
      </xdr:nvSpPr>
      <xdr:spPr>
        <a:xfrm>
          <a:off x="9588500" y="1064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27708</xdr:rowOff>
    </xdr:from>
    <xdr:to>
      <xdr:col>46</xdr:col>
      <xdr:colOff>38100</xdr:colOff>
      <xdr:row>62</xdr:row>
      <xdr:rowOff>129308</xdr:rowOff>
    </xdr:to>
    <xdr:sp macro="" textlink="">
      <xdr:nvSpPr>
        <xdr:cNvPr id="237" name="フローチャート: 判断 236">
          <a:extLst>
            <a:ext uri="{FF2B5EF4-FFF2-40B4-BE49-F238E27FC236}">
              <a16:creationId xmlns:a16="http://schemas.microsoft.com/office/drawing/2014/main" id="{63FCEFE9-62C0-49BE-A1D3-3D1ABCDB3E48}"/>
            </a:ext>
          </a:extLst>
        </xdr:cNvPr>
        <xdr:cNvSpPr/>
      </xdr:nvSpPr>
      <xdr:spPr>
        <a:xfrm>
          <a:off x="8699500" y="10657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60597</xdr:rowOff>
    </xdr:from>
    <xdr:to>
      <xdr:col>41</xdr:col>
      <xdr:colOff>101600</xdr:colOff>
      <xdr:row>62</xdr:row>
      <xdr:rowOff>162197</xdr:rowOff>
    </xdr:to>
    <xdr:sp macro="" textlink="">
      <xdr:nvSpPr>
        <xdr:cNvPr id="238" name="フローチャート: 判断 237">
          <a:extLst>
            <a:ext uri="{FF2B5EF4-FFF2-40B4-BE49-F238E27FC236}">
              <a16:creationId xmlns:a16="http://schemas.microsoft.com/office/drawing/2014/main" id="{5CD13D8E-18DF-45D7-B8FC-B9DE76520677}"/>
            </a:ext>
          </a:extLst>
        </xdr:cNvPr>
        <xdr:cNvSpPr/>
      </xdr:nvSpPr>
      <xdr:spPr>
        <a:xfrm>
          <a:off x="7810500" y="10690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169757</xdr:rowOff>
    </xdr:from>
    <xdr:to>
      <xdr:col>36</xdr:col>
      <xdr:colOff>165100</xdr:colOff>
      <xdr:row>62</xdr:row>
      <xdr:rowOff>99907</xdr:rowOff>
    </xdr:to>
    <xdr:sp macro="" textlink="">
      <xdr:nvSpPr>
        <xdr:cNvPr id="239" name="フローチャート: 判断 238">
          <a:extLst>
            <a:ext uri="{FF2B5EF4-FFF2-40B4-BE49-F238E27FC236}">
              <a16:creationId xmlns:a16="http://schemas.microsoft.com/office/drawing/2014/main" id="{EFE204A0-302A-4BC6-A64D-3EC9AD7B35A6}"/>
            </a:ext>
          </a:extLst>
        </xdr:cNvPr>
        <xdr:cNvSpPr/>
      </xdr:nvSpPr>
      <xdr:spPr>
        <a:xfrm>
          <a:off x="6921500" y="10628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CDAF5923-0F5B-4E2A-9FAA-0D3F3608E2A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7C42BD51-21AA-4E28-A217-B32C4E71138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F76517CF-4004-4AE4-80FE-E8C4C4FC1CB4}"/>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6ACDB9FC-CBD8-4D64-90C7-E23BCAF1D999}"/>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FF0BFC71-CE5D-49EC-A4AA-E3EDAA2C63F2}"/>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138216</xdr:rowOff>
    </xdr:from>
    <xdr:to>
      <xdr:col>55</xdr:col>
      <xdr:colOff>50800</xdr:colOff>
      <xdr:row>63</xdr:row>
      <xdr:rowOff>68366</xdr:rowOff>
    </xdr:to>
    <xdr:sp macro="" textlink="">
      <xdr:nvSpPr>
        <xdr:cNvPr id="245" name="楕円 244">
          <a:extLst>
            <a:ext uri="{FF2B5EF4-FFF2-40B4-BE49-F238E27FC236}">
              <a16:creationId xmlns:a16="http://schemas.microsoft.com/office/drawing/2014/main" id="{095B83BB-E183-45CD-86B1-1A937AAF147C}"/>
            </a:ext>
          </a:extLst>
        </xdr:cNvPr>
        <xdr:cNvSpPr/>
      </xdr:nvSpPr>
      <xdr:spPr>
        <a:xfrm>
          <a:off x="10426700" y="10768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116643</xdr:rowOff>
    </xdr:from>
    <xdr:ext cx="599010" cy="259045"/>
    <xdr:sp macro="" textlink="">
      <xdr:nvSpPr>
        <xdr:cNvPr id="246" name="【橋りょう・トンネル】&#10;一人当たり有形固定資産（償却資産）額該当値テキスト">
          <a:extLst>
            <a:ext uri="{FF2B5EF4-FFF2-40B4-BE49-F238E27FC236}">
              <a16:creationId xmlns:a16="http://schemas.microsoft.com/office/drawing/2014/main" id="{DE66A639-678A-4A38-A6CE-30A10B3D0284}"/>
            </a:ext>
          </a:extLst>
        </xdr:cNvPr>
        <xdr:cNvSpPr txBox="1"/>
      </xdr:nvSpPr>
      <xdr:spPr>
        <a:xfrm>
          <a:off x="10515600" y="10746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145569</xdr:rowOff>
    </xdr:from>
    <xdr:to>
      <xdr:col>50</xdr:col>
      <xdr:colOff>165100</xdr:colOff>
      <xdr:row>63</xdr:row>
      <xdr:rowOff>75719</xdr:rowOff>
    </xdr:to>
    <xdr:sp macro="" textlink="">
      <xdr:nvSpPr>
        <xdr:cNvPr id="247" name="楕円 246">
          <a:extLst>
            <a:ext uri="{FF2B5EF4-FFF2-40B4-BE49-F238E27FC236}">
              <a16:creationId xmlns:a16="http://schemas.microsoft.com/office/drawing/2014/main" id="{E0E92629-4857-43E2-A645-2E7E907AECB9}"/>
            </a:ext>
          </a:extLst>
        </xdr:cNvPr>
        <xdr:cNvSpPr/>
      </xdr:nvSpPr>
      <xdr:spPr>
        <a:xfrm>
          <a:off x="9588500" y="10775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17566</xdr:rowOff>
    </xdr:from>
    <xdr:to>
      <xdr:col>55</xdr:col>
      <xdr:colOff>0</xdr:colOff>
      <xdr:row>63</xdr:row>
      <xdr:rowOff>24919</xdr:rowOff>
    </xdr:to>
    <xdr:cxnSp macro="">
      <xdr:nvCxnSpPr>
        <xdr:cNvPr id="248" name="直線コネクタ 247">
          <a:extLst>
            <a:ext uri="{FF2B5EF4-FFF2-40B4-BE49-F238E27FC236}">
              <a16:creationId xmlns:a16="http://schemas.microsoft.com/office/drawing/2014/main" id="{6829D7CB-253A-4748-B28F-9C2E17A68FB2}"/>
            </a:ext>
          </a:extLst>
        </xdr:cNvPr>
        <xdr:cNvCxnSpPr/>
      </xdr:nvCxnSpPr>
      <xdr:spPr>
        <a:xfrm flipV="1">
          <a:off x="9639300" y="10818916"/>
          <a:ext cx="838200" cy="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151309</xdr:rowOff>
    </xdr:from>
    <xdr:to>
      <xdr:col>46</xdr:col>
      <xdr:colOff>38100</xdr:colOff>
      <xdr:row>63</xdr:row>
      <xdr:rowOff>81459</xdr:rowOff>
    </xdr:to>
    <xdr:sp macro="" textlink="">
      <xdr:nvSpPr>
        <xdr:cNvPr id="249" name="楕円 248">
          <a:extLst>
            <a:ext uri="{FF2B5EF4-FFF2-40B4-BE49-F238E27FC236}">
              <a16:creationId xmlns:a16="http://schemas.microsoft.com/office/drawing/2014/main" id="{3475C599-3BBE-44F6-918D-3A7DC4096F52}"/>
            </a:ext>
          </a:extLst>
        </xdr:cNvPr>
        <xdr:cNvSpPr/>
      </xdr:nvSpPr>
      <xdr:spPr>
        <a:xfrm>
          <a:off x="8699500" y="10781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24919</xdr:rowOff>
    </xdr:from>
    <xdr:to>
      <xdr:col>50</xdr:col>
      <xdr:colOff>114300</xdr:colOff>
      <xdr:row>63</xdr:row>
      <xdr:rowOff>30659</xdr:rowOff>
    </xdr:to>
    <xdr:cxnSp macro="">
      <xdr:nvCxnSpPr>
        <xdr:cNvPr id="250" name="直線コネクタ 249">
          <a:extLst>
            <a:ext uri="{FF2B5EF4-FFF2-40B4-BE49-F238E27FC236}">
              <a16:creationId xmlns:a16="http://schemas.microsoft.com/office/drawing/2014/main" id="{BB30E7C3-48C4-453D-9005-831F999E3A3B}"/>
            </a:ext>
          </a:extLst>
        </xdr:cNvPr>
        <xdr:cNvCxnSpPr/>
      </xdr:nvCxnSpPr>
      <xdr:spPr>
        <a:xfrm flipV="1">
          <a:off x="8750300" y="10826269"/>
          <a:ext cx="889000" cy="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156446</xdr:rowOff>
    </xdr:from>
    <xdr:to>
      <xdr:col>41</xdr:col>
      <xdr:colOff>101600</xdr:colOff>
      <xdr:row>63</xdr:row>
      <xdr:rowOff>86596</xdr:rowOff>
    </xdr:to>
    <xdr:sp macro="" textlink="">
      <xdr:nvSpPr>
        <xdr:cNvPr id="251" name="楕円 250">
          <a:extLst>
            <a:ext uri="{FF2B5EF4-FFF2-40B4-BE49-F238E27FC236}">
              <a16:creationId xmlns:a16="http://schemas.microsoft.com/office/drawing/2014/main" id="{2E928654-4EEF-456E-8BC6-F632E60FAB08}"/>
            </a:ext>
          </a:extLst>
        </xdr:cNvPr>
        <xdr:cNvSpPr/>
      </xdr:nvSpPr>
      <xdr:spPr>
        <a:xfrm>
          <a:off x="7810500" y="10786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30659</xdr:rowOff>
    </xdr:from>
    <xdr:to>
      <xdr:col>45</xdr:col>
      <xdr:colOff>177800</xdr:colOff>
      <xdr:row>63</xdr:row>
      <xdr:rowOff>35796</xdr:rowOff>
    </xdr:to>
    <xdr:cxnSp macro="">
      <xdr:nvCxnSpPr>
        <xdr:cNvPr id="252" name="直線コネクタ 251">
          <a:extLst>
            <a:ext uri="{FF2B5EF4-FFF2-40B4-BE49-F238E27FC236}">
              <a16:creationId xmlns:a16="http://schemas.microsoft.com/office/drawing/2014/main" id="{740CB830-0015-4331-AB44-10CA095695D0}"/>
            </a:ext>
          </a:extLst>
        </xdr:cNvPr>
        <xdr:cNvCxnSpPr/>
      </xdr:nvCxnSpPr>
      <xdr:spPr>
        <a:xfrm flipV="1">
          <a:off x="7861300" y="10832009"/>
          <a:ext cx="889000" cy="5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158591</xdr:rowOff>
    </xdr:from>
    <xdr:to>
      <xdr:col>36</xdr:col>
      <xdr:colOff>165100</xdr:colOff>
      <xdr:row>63</xdr:row>
      <xdr:rowOff>88741</xdr:rowOff>
    </xdr:to>
    <xdr:sp macro="" textlink="">
      <xdr:nvSpPr>
        <xdr:cNvPr id="253" name="楕円 252">
          <a:extLst>
            <a:ext uri="{FF2B5EF4-FFF2-40B4-BE49-F238E27FC236}">
              <a16:creationId xmlns:a16="http://schemas.microsoft.com/office/drawing/2014/main" id="{4D62162B-99EF-49BD-B4A9-26B7A69978F0}"/>
            </a:ext>
          </a:extLst>
        </xdr:cNvPr>
        <xdr:cNvSpPr/>
      </xdr:nvSpPr>
      <xdr:spPr>
        <a:xfrm>
          <a:off x="6921500" y="10788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35796</xdr:rowOff>
    </xdr:from>
    <xdr:to>
      <xdr:col>41</xdr:col>
      <xdr:colOff>50800</xdr:colOff>
      <xdr:row>63</xdr:row>
      <xdr:rowOff>37941</xdr:rowOff>
    </xdr:to>
    <xdr:cxnSp macro="">
      <xdr:nvCxnSpPr>
        <xdr:cNvPr id="254" name="直線コネクタ 253">
          <a:extLst>
            <a:ext uri="{FF2B5EF4-FFF2-40B4-BE49-F238E27FC236}">
              <a16:creationId xmlns:a16="http://schemas.microsoft.com/office/drawing/2014/main" id="{DE1035E9-157B-4DB2-ABC3-35783A558A66}"/>
            </a:ext>
          </a:extLst>
        </xdr:cNvPr>
        <xdr:cNvCxnSpPr/>
      </xdr:nvCxnSpPr>
      <xdr:spPr>
        <a:xfrm flipV="1">
          <a:off x="6972300" y="10837146"/>
          <a:ext cx="889000" cy="2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135372</xdr:rowOff>
    </xdr:from>
    <xdr:ext cx="599010" cy="259045"/>
    <xdr:sp macro="" textlink="">
      <xdr:nvSpPr>
        <xdr:cNvPr id="255" name="n_1aveValue【橋りょう・トンネル】&#10;一人当たり有形固定資産（償却資産）額">
          <a:extLst>
            <a:ext uri="{FF2B5EF4-FFF2-40B4-BE49-F238E27FC236}">
              <a16:creationId xmlns:a16="http://schemas.microsoft.com/office/drawing/2014/main" id="{14C10B15-0F44-4C40-8EDA-093C0DC08AB0}"/>
            </a:ext>
          </a:extLst>
        </xdr:cNvPr>
        <xdr:cNvSpPr txBox="1"/>
      </xdr:nvSpPr>
      <xdr:spPr>
        <a:xfrm>
          <a:off x="9327095" y="10422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145835</xdr:rowOff>
    </xdr:from>
    <xdr:ext cx="599010" cy="259045"/>
    <xdr:sp macro="" textlink="">
      <xdr:nvSpPr>
        <xdr:cNvPr id="256" name="n_2aveValue【橋りょう・トンネル】&#10;一人当たり有形固定資産（償却資産）額">
          <a:extLst>
            <a:ext uri="{FF2B5EF4-FFF2-40B4-BE49-F238E27FC236}">
              <a16:creationId xmlns:a16="http://schemas.microsoft.com/office/drawing/2014/main" id="{7B0B2C86-6D0C-4AE8-9798-55B232F108D5}"/>
            </a:ext>
          </a:extLst>
        </xdr:cNvPr>
        <xdr:cNvSpPr txBox="1"/>
      </xdr:nvSpPr>
      <xdr:spPr>
        <a:xfrm>
          <a:off x="8450795" y="10432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7274</xdr:rowOff>
    </xdr:from>
    <xdr:ext cx="599010" cy="259045"/>
    <xdr:sp macro="" textlink="">
      <xdr:nvSpPr>
        <xdr:cNvPr id="257" name="n_3aveValue【橋りょう・トンネル】&#10;一人当たり有形固定資産（償却資産）額">
          <a:extLst>
            <a:ext uri="{FF2B5EF4-FFF2-40B4-BE49-F238E27FC236}">
              <a16:creationId xmlns:a16="http://schemas.microsoft.com/office/drawing/2014/main" id="{2D5B90EA-BFD6-4228-B381-3F507BEE3C53}"/>
            </a:ext>
          </a:extLst>
        </xdr:cNvPr>
        <xdr:cNvSpPr txBox="1"/>
      </xdr:nvSpPr>
      <xdr:spPr>
        <a:xfrm>
          <a:off x="7561795" y="10465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116434</xdr:rowOff>
    </xdr:from>
    <xdr:ext cx="599010" cy="259045"/>
    <xdr:sp macro="" textlink="">
      <xdr:nvSpPr>
        <xdr:cNvPr id="258" name="n_4aveValue【橋りょう・トンネル】&#10;一人当たり有形固定資産（償却資産）額">
          <a:extLst>
            <a:ext uri="{FF2B5EF4-FFF2-40B4-BE49-F238E27FC236}">
              <a16:creationId xmlns:a16="http://schemas.microsoft.com/office/drawing/2014/main" id="{0DDBE4BA-6312-45ED-B25F-15982BFDAEE5}"/>
            </a:ext>
          </a:extLst>
        </xdr:cNvPr>
        <xdr:cNvSpPr txBox="1"/>
      </xdr:nvSpPr>
      <xdr:spPr>
        <a:xfrm>
          <a:off x="6672795" y="10403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66846</xdr:rowOff>
    </xdr:from>
    <xdr:ext cx="599010" cy="259045"/>
    <xdr:sp macro="" textlink="">
      <xdr:nvSpPr>
        <xdr:cNvPr id="259" name="n_1mainValue【橋りょう・トンネル】&#10;一人当たり有形固定資産（償却資産）額">
          <a:extLst>
            <a:ext uri="{FF2B5EF4-FFF2-40B4-BE49-F238E27FC236}">
              <a16:creationId xmlns:a16="http://schemas.microsoft.com/office/drawing/2014/main" id="{19544114-4D8C-4E47-9C7B-9313D4BCDA06}"/>
            </a:ext>
          </a:extLst>
        </xdr:cNvPr>
        <xdr:cNvSpPr txBox="1"/>
      </xdr:nvSpPr>
      <xdr:spPr>
        <a:xfrm>
          <a:off x="9327095" y="10868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72586</xdr:rowOff>
    </xdr:from>
    <xdr:ext cx="599010" cy="259045"/>
    <xdr:sp macro="" textlink="">
      <xdr:nvSpPr>
        <xdr:cNvPr id="260" name="n_2mainValue【橋りょう・トンネル】&#10;一人当たり有形固定資産（償却資産）額">
          <a:extLst>
            <a:ext uri="{FF2B5EF4-FFF2-40B4-BE49-F238E27FC236}">
              <a16:creationId xmlns:a16="http://schemas.microsoft.com/office/drawing/2014/main" id="{00B0DC16-26BB-4651-B84D-6CA40CED69A0}"/>
            </a:ext>
          </a:extLst>
        </xdr:cNvPr>
        <xdr:cNvSpPr txBox="1"/>
      </xdr:nvSpPr>
      <xdr:spPr>
        <a:xfrm>
          <a:off x="8450795" y="10873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77723</xdr:rowOff>
    </xdr:from>
    <xdr:ext cx="599010" cy="259045"/>
    <xdr:sp macro="" textlink="">
      <xdr:nvSpPr>
        <xdr:cNvPr id="261" name="n_3mainValue【橋りょう・トンネル】&#10;一人当たり有形固定資産（償却資産）額">
          <a:extLst>
            <a:ext uri="{FF2B5EF4-FFF2-40B4-BE49-F238E27FC236}">
              <a16:creationId xmlns:a16="http://schemas.microsoft.com/office/drawing/2014/main" id="{8B856090-6B8C-47DA-8281-B72912A19B38}"/>
            </a:ext>
          </a:extLst>
        </xdr:cNvPr>
        <xdr:cNvSpPr txBox="1"/>
      </xdr:nvSpPr>
      <xdr:spPr>
        <a:xfrm>
          <a:off x="7561795" y="10879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79868</xdr:rowOff>
    </xdr:from>
    <xdr:ext cx="599010" cy="259045"/>
    <xdr:sp macro="" textlink="">
      <xdr:nvSpPr>
        <xdr:cNvPr id="262" name="n_4mainValue【橋りょう・トンネル】&#10;一人当たり有形固定資産（償却資産）額">
          <a:extLst>
            <a:ext uri="{FF2B5EF4-FFF2-40B4-BE49-F238E27FC236}">
              <a16:creationId xmlns:a16="http://schemas.microsoft.com/office/drawing/2014/main" id="{196AE08F-A811-44F8-975E-4FFB6CB560B6}"/>
            </a:ext>
          </a:extLst>
        </xdr:cNvPr>
        <xdr:cNvSpPr txBox="1"/>
      </xdr:nvSpPr>
      <xdr:spPr>
        <a:xfrm>
          <a:off x="6672795" y="10881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A333188C-5D1D-44DA-AF9A-65C4A52188D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A385A49E-7318-49FC-97CC-CA9ED5E04EFF}"/>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C961F33A-1768-4386-A908-86879DB0ED9E}"/>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022C03EE-1391-4CF9-8818-E016FA6EEAA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072FBA36-EA99-4923-A03E-7203E57E8A11}"/>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A419F46C-51EA-4A7B-8C16-C3BA1E84BF1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87CEF7D3-D47B-4410-B9AB-06ACAD658C5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5065D578-D28C-43FF-96A5-F8A72167E403}"/>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1EA55C2B-4ABE-4A3C-B056-787CDEF8EA7A}"/>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86C3E178-1D5F-44F6-9C3C-BC9DA1104F3A}"/>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B903FF8D-79C5-439D-A506-F8D532E9B851}"/>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4" name="直線コネクタ 273">
          <a:extLst>
            <a:ext uri="{FF2B5EF4-FFF2-40B4-BE49-F238E27FC236}">
              <a16:creationId xmlns:a16="http://schemas.microsoft.com/office/drawing/2014/main" id="{1C45AB1D-7CEE-4921-A812-F159BF4A41BD}"/>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5" name="テキスト ボックス 274">
          <a:extLst>
            <a:ext uri="{FF2B5EF4-FFF2-40B4-BE49-F238E27FC236}">
              <a16:creationId xmlns:a16="http://schemas.microsoft.com/office/drawing/2014/main" id="{96505589-13AB-447E-807B-E39B771DC297}"/>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6" name="直線コネクタ 275">
          <a:extLst>
            <a:ext uri="{FF2B5EF4-FFF2-40B4-BE49-F238E27FC236}">
              <a16:creationId xmlns:a16="http://schemas.microsoft.com/office/drawing/2014/main" id="{1D33153A-8293-48D4-AC1D-4344CEB07858}"/>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7" name="テキスト ボックス 276">
          <a:extLst>
            <a:ext uri="{FF2B5EF4-FFF2-40B4-BE49-F238E27FC236}">
              <a16:creationId xmlns:a16="http://schemas.microsoft.com/office/drawing/2014/main" id="{09FADE86-77A3-4A50-99AE-127D47818365}"/>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8" name="直線コネクタ 277">
          <a:extLst>
            <a:ext uri="{FF2B5EF4-FFF2-40B4-BE49-F238E27FC236}">
              <a16:creationId xmlns:a16="http://schemas.microsoft.com/office/drawing/2014/main" id="{27F07570-FEC2-4E31-B3AA-08C3BA63AF1B}"/>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9" name="テキスト ボックス 278">
          <a:extLst>
            <a:ext uri="{FF2B5EF4-FFF2-40B4-BE49-F238E27FC236}">
              <a16:creationId xmlns:a16="http://schemas.microsoft.com/office/drawing/2014/main" id="{931FB23C-BED5-4EF9-8394-99631766A2A2}"/>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0" name="直線コネクタ 279">
          <a:extLst>
            <a:ext uri="{FF2B5EF4-FFF2-40B4-BE49-F238E27FC236}">
              <a16:creationId xmlns:a16="http://schemas.microsoft.com/office/drawing/2014/main" id="{1441AAEF-AE91-4271-8D13-4709611CD9CB}"/>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1" name="テキスト ボックス 280">
          <a:extLst>
            <a:ext uri="{FF2B5EF4-FFF2-40B4-BE49-F238E27FC236}">
              <a16:creationId xmlns:a16="http://schemas.microsoft.com/office/drawing/2014/main" id="{D7E4CD86-0FF7-4814-B154-7A52B08F917E}"/>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2" name="直線コネクタ 281">
          <a:extLst>
            <a:ext uri="{FF2B5EF4-FFF2-40B4-BE49-F238E27FC236}">
              <a16:creationId xmlns:a16="http://schemas.microsoft.com/office/drawing/2014/main" id="{4190FA03-E480-40A6-A621-A4ECE02024F6}"/>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3" name="テキスト ボックス 282">
          <a:extLst>
            <a:ext uri="{FF2B5EF4-FFF2-40B4-BE49-F238E27FC236}">
              <a16:creationId xmlns:a16="http://schemas.microsoft.com/office/drawing/2014/main" id="{0F2EDF54-11DF-406E-BDC6-D93EB216A43D}"/>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1FB66954-A457-4A5A-9DFA-2D5E31F88829}"/>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5" name="テキスト ボックス 284">
          <a:extLst>
            <a:ext uri="{FF2B5EF4-FFF2-40B4-BE49-F238E27FC236}">
              <a16:creationId xmlns:a16="http://schemas.microsoft.com/office/drawing/2014/main" id="{A22DAED9-B315-4FE9-9D41-D666F91B3482}"/>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CCE0A3C0-D712-45A4-B503-B428033F9697}"/>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161925</xdr:rowOff>
    </xdr:from>
    <xdr:to>
      <xdr:col>24</xdr:col>
      <xdr:colOff>62865</xdr:colOff>
      <xdr:row>86</xdr:row>
      <xdr:rowOff>104775</xdr:rowOff>
    </xdr:to>
    <xdr:cxnSp macro="">
      <xdr:nvCxnSpPr>
        <xdr:cNvPr id="287" name="直線コネクタ 286">
          <a:extLst>
            <a:ext uri="{FF2B5EF4-FFF2-40B4-BE49-F238E27FC236}">
              <a16:creationId xmlns:a16="http://schemas.microsoft.com/office/drawing/2014/main" id="{474BF59C-0796-4A0D-9C93-25305D66BC7F}"/>
            </a:ext>
          </a:extLst>
        </xdr:cNvPr>
        <xdr:cNvCxnSpPr/>
      </xdr:nvCxnSpPr>
      <xdr:spPr>
        <a:xfrm flipV="1">
          <a:off x="4634865" y="13535025"/>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108602</xdr:rowOff>
    </xdr:from>
    <xdr:ext cx="405111" cy="259045"/>
    <xdr:sp macro="" textlink="">
      <xdr:nvSpPr>
        <xdr:cNvPr id="288" name="【公営住宅】&#10;有形固定資産減価償却率最小値テキスト">
          <a:extLst>
            <a:ext uri="{FF2B5EF4-FFF2-40B4-BE49-F238E27FC236}">
              <a16:creationId xmlns:a16="http://schemas.microsoft.com/office/drawing/2014/main" id="{C3701A17-1C48-4F0C-9102-BBFD85E10590}"/>
            </a:ext>
          </a:extLst>
        </xdr:cNvPr>
        <xdr:cNvSpPr txBox="1"/>
      </xdr:nvSpPr>
      <xdr:spPr>
        <a:xfrm>
          <a:off x="4673600" y="1485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104775</xdr:rowOff>
    </xdr:from>
    <xdr:to>
      <xdr:col>24</xdr:col>
      <xdr:colOff>152400</xdr:colOff>
      <xdr:row>86</xdr:row>
      <xdr:rowOff>104775</xdr:rowOff>
    </xdr:to>
    <xdr:cxnSp macro="">
      <xdr:nvCxnSpPr>
        <xdr:cNvPr id="289" name="直線コネクタ 288">
          <a:extLst>
            <a:ext uri="{FF2B5EF4-FFF2-40B4-BE49-F238E27FC236}">
              <a16:creationId xmlns:a16="http://schemas.microsoft.com/office/drawing/2014/main" id="{AF8B4EBB-72E3-4D72-AAD1-ABD29CF48809}"/>
            </a:ext>
          </a:extLst>
        </xdr:cNvPr>
        <xdr:cNvCxnSpPr/>
      </xdr:nvCxnSpPr>
      <xdr:spPr>
        <a:xfrm>
          <a:off x="4546600" y="1484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108602</xdr:rowOff>
    </xdr:from>
    <xdr:ext cx="405111" cy="259045"/>
    <xdr:sp macro="" textlink="">
      <xdr:nvSpPr>
        <xdr:cNvPr id="290" name="【公営住宅】&#10;有形固定資産減価償却率最大値テキスト">
          <a:extLst>
            <a:ext uri="{FF2B5EF4-FFF2-40B4-BE49-F238E27FC236}">
              <a16:creationId xmlns:a16="http://schemas.microsoft.com/office/drawing/2014/main" id="{FCCCC2D2-6E50-4C0B-8B87-93E2711F26F9}"/>
            </a:ext>
          </a:extLst>
        </xdr:cNvPr>
        <xdr:cNvSpPr txBox="1"/>
      </xdr:nvSpPr>
      <xdr:spPr>
        <a:xfrm>
          <a:off x="4673600" y="13310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161925</xdr:rowOff>
    </xdr:from>
    <xdr:to>
      <xdr:col>24</xdr:col>
      <xdr:colOff>152400</xdr:colOff>
      <xdr:row>78</xdr:row>
      <xdr:rowOff>161925</xdr:rowOff>
    </xdr:to>
    <xdr:cxnSp macro="">
      <xdr:nvCxnSpPr>
        <xdr:cNvPr id="291" name="直線コネクタ 290">
          <a:extLst>
            <a:ext uri="{FF2B5EF4-FFF2-40B4-BE49-F238E27FC236}">
              <a16:creationId xmlns:a16="http://schemas.microsoft.com/office/drawing/2014/main" id="{A7DD9C48-556C-4A77-AAC2-E53334AB50B8}"/>
            </a:ext>
          </a:extLst>
        </xdr:cNvPr>
        <xdr:cNvCxnSpPr/>
      </xdr:nvCxnSpPr>
      <xdr:spPr>
        <a:xfrm>
          <a:off x="4546600" y="13535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32402</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550178FE-C64F-4917-8B92-F88B7F877F2C}"/>
            </a:ext>
          </a:extLst>
        </xdr:cNvPr>
        <xdr:cNvSpPr txBox="1"/>
      </xdr:nvSpPr>
      <xdr:spPr>
        <a:xfrm>
          <a:off x="4673600" y="142627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53975</xdr:rowOff>
    </xdr:from>
    <xdr:to>
      <xdr:col>24</xdr:col>
      <xdr:colOff>114300</xdr:colOff>
      <xdr:row>83</xdr:row>
      <xdr:rowOff>155575</xdr:rowOff>
    </xdr:to>
    <xdr:sp macro="" textlink="">
      <xdr:nvSpPr>
        <xdr:cNvPr id="293" name="フローチャート: 判断 292">
          <a:extLst>
            <a:ext uri="{FF2B5EF4-FFF2-40B4-BE49-F238E27FC236}">
              <a16:creationId xmlns:a16="http://schemas.microsoft.com/office/drawing/2014/main" id="{B03B7C8F-EE8F-41B8-B052-4A387136497B}"/>
            </a:ext>
          </a:extLst>
        </xdr:cNvPr>
        <xdr:cNvSpPr/>
      </xdr:nvSpPr>
      <xdr:spPr>
        <a:xfrm>
          <a:off x="4584700" y="1428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38736</xdr:rowOff>
    </xdr:from>
    <xdr:to>
      <xdr:col>20</xdr:col>
      <xdr:colOff>38100</xdr:colOff>
      <xdr:row>83</xdr:row>
      <xdr:rowOff>140336</xdr:rowOff>
    </xdr:to>
    <xdr:sp macro="" textlink="">
      <xdr:nvSpPr>
        <xdr:cNvPr id="294" name="フローチャート: 判断 293">
          <a:extLst>
            <a:ext uri="{FF2B5EF4-FFF2-40B4-BE49-F238E27FC236}">
              <a16:creationId xmlns:a16="http://schemas.microsoft.com/office/drawing/2014/main" id="{02B50662-3CD6-4484-BCC5-CF01AECD89EF}"/>
            </a:ext>
          </a:extLst>
        </xdr:cNvPr>
        <xdr:cNvSpPr/>
      </xdr:nvSpPr>
      <xdr:spPr>
        <a:xfrm>
          <a:off x="3746500" y="14269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46355</xdr:rowOff>
    </xdr:from>
    <xdr:to>
      <xdr:col>15</xdr:col>
      <xdr:colOff>101600</xdr:colOff>
      <xdr:row>83</xdr:row>
      <xdr:rowOff>147955</xdr:rowOff>
    </xdr:to>
    <xdr:sp macro="" textlink="">
      <xdr:nvSpPr>
        <xdr:cNvPr id="295" name="フローチャート: 判断 294">
          <a:extLst>
            <a:ext uri="{FF2B5EF4-FFF2-40B4-BE49-F238E27FC236}">
              <a16:creationId xmlns:a16="http://schemas.microsoft.com/office/drawing/2014/main" id="{5A51E47B-B01B-4221-98E4-48D517B53B46}"/>
            </a:ext>
          </a:extLst>
        </xdr:cNvPr>
        <xdr:cNvSpPr/>
      </xdr:nvSpPr>
      <xdr:spPr>
        <a:xfrm>
          <a:off x="2857500" y="1427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17780</xdr:rowOff>
    </xdr:from>
    <xdr:to>
      <xdr:col>10</xdr:col>
      <xdr:colOff>165100</xdr:colOff>
      <xdr:row>83</xdr:row>
      <xdr:rowOff>119380</xdr:rowOff>
    </xdr:to>
    <xdr:sp macro="" textlink="">
      <xdr:nvSpPr>
        <xdr:cNvPr id="296" name="フローチャート: 判断 295">
          <a:extLst>
            <a:ext uri="{FF2B5EF4-FFF2-40B4-BE49-F238E27FC236}">
              <a16:creationId xmlns:a16="http://schemas.microsoft.com/office/drawing/2014/main" id="{4D694C86-A53C-4E24-A03D-DC24343442B3}"/>
            </a:ext>
          </a:extLst>
        </xdr:cNvPr>
        <xdr:cNvSpPr/>
      </xdr:nvSpPr>
      <xdr:spPr>
        <a:xfrm>
          <a:off x="1968500" y="142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31114</xdr:rowOff>
    </xdr:from>
    <xdr:to>
      <xdr:col>6</xdr:col>
      <xdr:colOff>38100</xdr:colOff>
      <xdr:row>83</xdr:row>
      <xdr:rowOff>132714</xdr:rowOff>
    </xdr:to>
    <xdr:sp macro="" textlink="">
      <xdr:nvSpPr>
        <xdr:cNvPr id="297" name="フローチャート: 判断 296">
          <a:extLst>
            <a:ext uri="{FF2B5EF4-FFF2-40B4-BE49-F238E27FC236}">
              <a16:creationId xmlns:a16="http://schemas.microsoft.com/office/drawing/2014/main" id="{373698F0-D98C-4943-8C83-71EDB19BC62D}"/>
            </a:ext>
          </a:extLst>
        </xdr:cNvPr>
        <xdr:cNvSpPr/>
      </xdr:nvSpPr>
      <xdr:spPr>
        <a:xfrm>
          <a:off x="1079500" y="14261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6FAF45E0-ABEB-431C-960E-1755F07E6BC7}"/>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29CAF329-C664-4B21-9A6A-A9D6B8426976}"/>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E6389999-4078-471D-A37C-656B3A9C4FE5}"/>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B2EBAD87-4726-43BD-84B2-2E28FE76BCF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3DE31B79-D0E4-4E42-A9F8-0BCE310BF092}"/>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55880</xdr:rowOff>
    </xdr:from>
    <xdr:to>
      <xdr:col>24</xdr:col>
      <xdr:colOff>114300</xdr:colOff>
      <xdr:row>82</xdr:row>
      <xdr:rowOff>157480</xdr:rowOff>
    </xdr:to>
    <xdr:sp macro="" textlink="">
      <xdr:nvSpPr>
        <xdr:cNvPr id="303" name="楕円 302">
          <a:extLst>
            <a:ext uri="{FF2B5EF4-FFF2-40B4-BE49-F238E27FC236}">
              <a16:creationId xmlns:a16="http://schemas.microsoft.com/office/drawing/2014/main" id="{8400EADB-A7FA-4206-9C70-DA13EF3CDA36}"/>
            </a:ext>
          </a:extLst>
        </xdr:cNvPr>
        <xdr:cNvSpPr/>
      </xdr:nvSpPr>
      <xdr:spPr>
        <a:xfrm>
          <a:off x="4584700" y="1411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78757</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22DAEBAF-869B-4A1E-B987-FF7A4C7E461E}"/>
            </a:ext>
          </a:extLst>
        </xdr:cNvPr>
        <xdr:cNvSpPr txBox="1"/>
      </xdr:nvSpPr>
      <xdr:spPr>
        <a:xfrm>
          <a:off x="4673600" y="1396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52070</xdr:rowOff>
    </xdr:from>
    <xdr:to>
      <xdr:col>20</xdr:col>
      <xdr:colOff>38100</xdr:colOff>
      <xdr:row>82</xdr:row>
      <xdr:rowOff>153670</xdr:rowOff>
    </xdr:to>
    <xdr:sp macro="" textlink="">
      <xdr:nvSpPr>
        <xdr:cNvPr id="305" name="楕円 304">
          <a:extLst>
            <a:ext uri="{FF2B5EF4-FFF2-40B4-BE49-F238E27FC236}">
              <a16:creationId xmlns:a16="http://schemas.microsoft.com/office/drawing/2014/main" id="{AAD7A114-BE5A-4534-B6D2-82F4827588C1}"/>
            </a:ext>
          </a:extLst>
        </xdr:cNvPr>
        <xdr:cNvSpPr/>
      </xdr:nvSpPr>
      <xdr:spPr>
        <a:xfrm>
          <a:off x="3746500" y="1411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102870</xdr:rowOff>
    </xdr:from>
    <xdr:to>
      <xdr:col>24</xdr:col>
      <xdr:colOff>63500</xdr:colOff>
      <xdr:row>82</xdr:row>
      <xdr:rowOff>106680</xdr:rowOff>
    </xdr:to>
    <xdr:cxnSp macro="">
      <xdr:nvCxnSpPr>
        <xdr:cNvPr id="306" name="直線コネクタ 305">
          <a:extLst>
            <a:ext uri="{FF2B5EF4-FFF2-40B4-BE49-F238E27FC236}">
              <a16:creationId xmlns:a16="http://schemas.microsoft.com/office/drawing/2014/main" id="{E723D6ED-508A-4158-8E89-A9ADA8706F46}"/>
            </a:ext>
          </a:extLst>
        </xdr:cNvPr>
        <xdr:cNvCxnSpPr/>
      </xdr:nvCxnSpPr>
      <xdr:spPr>
        <a:xfrm>
          <a:off x="3797300" y="1416177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40639</xdr:rowOff>
    </xdr:from>
    <xdr:to>
      <xdr:col>15</xdr:col>
      <xdr:colOff>101600</xdr:colOff>
      <xdr:row>82</xdr:row>
      <xdr:rowOff>142239</xdr:rowOff>
    </xdr:to>
    <xdr:sp macro="" textlink="">
      <xdr:nvSpPr>
        <xdr:cNvPr id="307" name="楕円 306">
          <a:extLst>
            <a:ext uri="{FF2B5EF4-FFF2-40B4-BE49-F238E27FC236}">
              <a16:creationId xmlns:a16="http://schemas.microsoft.com/office/drawing/2014/main" id="{38EE5FF2-1A67-43E4-9578-6291583F004B}"/>
            </a:ext>
          </a:extLst>
        </xdr:cNvPr>
        <xdr:cNvSpPr/>
      </xdr:nvSpPr>
      <xdr:spPr>
        <a:xfrm>
          <a:off x="2857500" y="14099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91439</xdr:rowOff>
    </xdr:from>
    <xdr:to>
      <xdr:col>19</xdr:col>
      <xdr:colOff>177800</xdr:colOff>
      <xdr:row>82</xdr:row>
      <xdr:rowOff>102870</xdr:rowOff>
    </xdr:to>
    <xdr:cxnSp macro="">
      <xdr:nvCxnSpPr>
        <xdr:cNvPr id="308" name="直線コネクタ 307">
          <a:extLst>
            <a:ext uri="{FF2B5EF4-FFF2-40B4-BE49-F238E27FC236}">
              <a16:creationId xmlns:a16="http://schemas.microsoft.com/office/drawing/2014/main" id="{C696BB54-05A8-4690-9EAF-718A62C113FB}"/>
            </a:ext>
          </a:extLst>
        </xdr:cNvPr>
        <xdr:cNvCxnSpPr/>
      </xdr:nvCxnSpPr>
      <xdr:spPr>
        <a:xfrm>
          <a:off x="2908300" y="1415033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25400</xdr:rowOff>
    </xdr:from>
    <xdr:to>
      <xdr:col>10</xdr:col>
      <xdr:colOff>165100</xdr:colOff>
      <xdr:row>82</xdr:row>
      <xdr:rowOff>127000</xdr:rowOff>
    </xdr:to>
    <xdr:sp macro="" textlink="">
      <xdr:nvSpPr>
        <xdr:cNvPr id="309" name="楕円 308">
          <a:extLst>
            <a:ext uri="{FF2B5EF4-FFF2-40B4-BE49-F238E27FC236}">
              <a16:creationId xmlns:a16="http://schemas.microsoft.com/office/drawing/2014/main" id="{738AC1B4-E04A-4C9A-83FA-364EC40825A3}"/>
            </a:ext>
          </a:extLst>
        </xdr:cNvPr>
        <xdr:cNvSpPr/>
      </xdr:nvSpPr>
      <xdr:spPr>
        <a:xfrm>
          <a:off x="1968500" y="1408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76200</xdr:rowOff>
    </xdr:from>
    <xdr:to>
      <xdr:col>15</xdr:col>
      <xdr:colOff>50800</xdr:colOff>
      <xdr:row>82</xdr:row>
      <xdr:rowOff>91439</xdr:rowOff>
    </xdr:to>
    <xdr:cxnSp macro="">
      <xdr:nvCxnSpPr>
        <xdr:cNvPr id="310" name="直線コネクタ 309">
          <a:extLst>
            <a:ext uri="{FF2B5EF4-FFF2-40B4-BE49-F238E27FC236}">
              <a16:creationId xmlns:a16="http://schemas.microsoft.com/office/drawing/2014/main" id="{7BAC1EB6-FDA8-4984-AE31-3B3D5B2497A7}"/>
            </a:ext>
          </a:extLst>
        </xdr:cNvPr>
        <xdr:cNvCxnSpPr/>
      </xdr:nvCxnSpPr>
      <xdr:spPr>
        <a:xfrm>
          <a:off x="2019300" y="14135100"/>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158750</xdr:rowOff>
    </xdr:from>
    <xdr:to>
      <xdr:col>6</xdr:col>
      <xdr:colOff>38100</xdr:colOff>
      <xdr:row>82</xdr:row>
      <xdr:rowOff>88900</xdr:rowOff>
    </xdr:to>
    <xdr:sp macro="" textlink="">
      <xdr:nvSpPr>
        <xdr:cNvPr id="311" name="楕円 310">
          <a:extLst>
            <a:ext uri="{FF2B5EF4-FFF2-40B4-BE49-F238E27FC236}">
              <a16:creationId xmlns:a16="http://schemas.microsoft.com/office/drawing/2014/main" id="{31775BA8-32E1-40FF-A608-F3FD922963C2}"/>
            </a:ext>
          </a:extLst>
        </xdr:cNvPr>
        <xdr:cNvSpPr/>
      </xdr:nvSpPr>
      <xdr:spPr>
        <a:xfrm>
          <a:off x="1079500" y="1404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38100</xdr:rowOff>
    </xdr:from>
    <xdr:to>
      <xdr:col>10</xdr:col>
      <xdr:colOff>114300</xdr:colOff>
      <xdr:row>82</xdr:row>
      <xdr:rowOff>76200</xdr:rowOff>
    </xdr:to>
    <xdr:cxnSp macro="">
      <xdr:nvCxnSpPr>
        <xdr:cNvPr id="312" name="直線コネクタ 311">
          <a:extLst>
            <a:ext uri="{FF2B5EF4-FFF2-40B4-BE49-F238E27FC236}">
              <a16:creationId xmlns:a16="http://schemas.microsoft.com/office/drawing/2014/main" id="{C987CD9E-B1D4-452B-A340-6922A0C3FF20}"/>
            </a:ext>
          </a:extLst>
        </xdr:cNvPr>
        <xdr:cNvCxnSpPr/>
      </xdr:nvCxnSpPr>
      <xdr:spPr>
        <a:xfrm>
          <a:off x="1130300" y="140970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131463</xdr:rowOff>
    </xdr:from>
    <xdr:ext cx="405111" cy="259045"/>
    <xdr:sp macro="" textlink="">
      <xdr:nvSpPr>
        <xdr:cNvPr id="313" name="n_1aveValue【公営住宅】&#10;有形固定資産減価償却率">
          <a:extLst>
            <a:ext uri="{FF2B5EF4-FFF2-40B4-BE49-F238E27FC236}">
              <a16:creationId xmlns:a16="http://schemas.microsoft.com/office/drawing/2014/main" id="{B90DE7AB-E603-415A-9F4A-B90E89BCA78A}"/>
            </a:ext>
          </a:extLst>
        </xdr:cNvPr>
        <xdr:cNvSpPr txBox="1"/>
      </xdr:nvSpPr>
      <xdr:spPr>
        <a:xfrm>
          <a:off x="3582044" y="14361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139082</xdr:rowOff>
    </xdr:from>
    <xdr:ext cx="405111" cy="259045"/>
    <xdr:sp macro="" textlink="">
      <xdr:nvSpPr>
        <xdr:cNvPr id="314" name="n_2aveValue【公営住宅】&#10;有形固定資産減価償却率">
          <a:extLst>
            <a:ext uri="{FF2B5EF4-FFF2-40B4-BE49-F238E27FC236}">
              <a16:creationId xmlns:a16="http://schemas.microsoft.com/office/drawing/2014/main" id="{A8E88357-0882-480B-9221-0534CC17553E}"/>
            </a:ext>
          </a:extLst>
        </xdr:cNvPr>
        <xdr:cNvSpPr txBox="1"/>
      </xdr:nvSpPr>
      <xdr:spPr>
        <a:xfrm>
          <a:off x="2705744" y="1436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110507</xdr:rowOff>
    </xdr:from>
    <xdr:ext cx="405111" cy="259045"/>
    <xdr:sp macro="" textlink="">
      <xdr:nvSpPr>
        <xdr:cNvPr id="315" name="n_3aveValue【公営住宅】&#10;有形固定資産減価償却率">
          <a:extLst>
            <a:ext uri="{FF2B5EF4-FFF2-40B4-BE49-F238E27FC236}">
              <a16:creationId xmlns:a16="http://schemas.microsoft.com/office/drawing/2014/main" id="{3BEC34A4-304F-4FC9-A07A-DCC613C76A40}"/>
            </a:ext>
          </a:extLst>
        </xdr:cNvPr>
        <xdr:cNvSpPr txBox="1"/>
      </xdr:nvSpPr>
      <xdr:spPr>
        <a:xfrm>
          <a:off x="1816744" y="1434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123841</xdr:rowOff>
    </xdr:from>
    <xdr:ext cx="405111" cy="259045"/>
    <xdr:sp macro="" textlink="">
      <xdr:nvSpPr>
        <xdr:cNvPr id="316" name="n_4aveValue【公営住宅】&#10;有形固定資産減価償却率">
          <a:extLst>
            <a:ext uri="{FF2B5EF4-FFF2-40B4-BE49-F238E27FC236}">
              <a16:creationId xmlns:a16="http://schemas.microsoft.com/office/drawing/2014/main" id="{7FA3814F-DE7C-4B53-BCBF-0B7C0BB9BC36}"/>
            </a:ext>
          </a:extLst>
        </xdr:cNvPr>
        <xdr:cNvSpPr txBox="1"/>
      </xdr:nvSpPr>
      <xdr:spPr>
        <a:xfrm>
          <a:off x="927744" y="14354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170197</xdr:rowOff>
    </xdr:from>
    <xdr:ext cx="405111" cy="259045"/>
    <xdr:sp macro="" textlink="">
      <xdr:nvSpPr>
        <xdr:cNvPr id="317" name="n_1mainValue【公営住宅】&#10;有形固定資産減価償却率">
          <a:extLst>
            <a:ext uri="{FF2B5EF4-FFF2-40B4-BE49-F238E27FC236}">
              <a16:creationId xmlns:a16="http://schemas.microsoft.com/office/drawing/2014/main" id="{9638883A-EEAF-4355-AD7F-96A574D7A673}"/>
            </a:ext>
          </a:extLst>
        </xdr:cNvPr>
        <xdr:cNvSpPr txBox="1"/>
      </xdr:nvSpPr>
      <xdr:spPr>
        <a:xfrm>
          <a:off x="3582044" y="1388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158766</xdr:rowOff>
    </xdr:from>
    <xdr:ext cx="405111" cy="259045"/>
    <xdr:sp macro="" textlink="">
      <xdr:nvSpPr>
        <xdr:cNvPr id="318" name="n_2mainValue【公営住宅】&#10;有形固定資産減価償却率">
          <a:extLst>
            <a:ext uri="{FF2B5EF4-FFF2-40B4-BE49-F238E27FC236}">
              <a16:creationId xmlns:a16="http://schemas.microsoft.com/office/drawing/2014/main" id="{8DC89D24-362B-4432-9F40-EFC6489099EC}"/>
            </a:ext>
          </a:extLst>
        </xdr:cNvPr>
        <xdr:cNvSpPr txBox="1"/>
      </xdr:nvSpPr>
      <xdr:spPr>
        <a:xfrm>
          <a:off x="2705744" y="13874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143527</xdr:rowOff>
    </xdr:from>
    <xdr:ext cx="405111" cy="259045"/>
    <xdr:sp macro="" textlink="">
      <xdr:nvSpPr>
        <xdr:cNvPr id="319" name="n_3mainValue【公営住宅】&#10;有形固定資産減価償却率">
          <a:extLst>
            <a:ext uri="{FF2B5EF4-FFF2-40B4-BE49-F238E27FC236}">
              <a16:creationId xmlns:a16="http://schemas.microsoft.com/office/drawing/2014/main" id="{CE5836EB-F878-4B31-8E12-A674E9BBC2B6}"/>
            </a:ext>
          </a:extLst>
        </xdr:cNvPr>
        <xdr:cNvSpPr txBox="1"/>
      </xdr:nvSpPr>
      <xdr:spPr>
        <a:xfrm>
          <a:off x="1816744" y="1385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105427</xdr:rowOff>
    </xdr:from>
    <xdr:ext cx="405111" cy="259045"/>
    <xdr:sp macro="" textlink="">
      <xdr:nvSpPr>
        <xdr:cNvPr id="320" name="n_4mainValue【公営住宅】&#10;有形固定資産減価償却率">
          <a:extLst>
            <a:ext uri="{FF2B5EF4-FFF2-40B4-BE49-F238E27FC236}">
              <a16:creationId xmlns:a16="http://schemas.microsoft.com/office/drawing/2014/main" id="{DE4DD6D5-8524-4E36-825B-20A024F56C89}"/>
            </a:ext>
          </a:extLst>
        </xdr:cNvPr>
        <xdr:cNvSpPr txBox="1"/>
      </xdr:nvSpPr>
      <xdr:spPr>
        <a:xfrm>
          <a:off x="927744" y="1382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EA8999F9-6579-4048-9AAB-7D90ACDE6DF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4438E57E-9524-46FB-BC21-670F9AB0D25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616BC930-B8B5-4620-9405-77414779A03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35751140-A814-4763-9C13-7798093D66C5}"/>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5A13C098-66A8-429B-B522-65A7B8154E6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264012C9-5D6A-4E10-ABC2-9458177102D9}"/>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96E7B397-908C-4832-99F4-A37F90D1B249}"/>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46000037-6849-40BF-92B7-FA7B870E278E}"/>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E3BF95C2-AE36-40B8-8948-E2ADBFBBF8EA}"/>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28675701-E7A6-4C6F-8616-B96DEBCD9DC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1" name="直線コネクタ 330">
          <a:extLst>
            <a:ext uri="{FF2B5EF4-FFF2-40B4-BE49-F238E27FC236}">
              <a16:creationId xmlns:a16="http://schemas.microsoft.com/office/drawing/2014/main" id="{A1BECFF7-3037-46D7-B574-923750F010C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2" name="テキスト ボックス 331">
          <a:extLst>
            <a:ext uri="{FF2B5EF4-FFF2-40B4-BE49-F238E27FC236}">
              <a16:creationId xmlns:a16="http://schemas.microsoft.com/office/drawing/2014/main" id="{E8575170-820C-4FAF-ABC9-ECA05A037E46}"/>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3" name="直線コネクタ 332">
          <a:extLst>
            <a:ext uri="{FF2B5EF4-FFF2-40B4-BE49-F238E27FC236}">
              <a16:creationId xmlns:a16="http://schemas.microsoft.com/office/drawing/2014/main" id="{76385E02-6C43-47B8-A183-0F40263F038C}"/>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4" name="テキスト ボックス 333">
          <a:extLst>
            <a:ext uri="{FF2B5EF4-FFF2-40B4-BE49-F238E27FC236}">
              <a16:creationId xmlns:a16="http://schemas.microsoft.com/office/drawing/2014/main" id="{E1C693FF-BF56-443F-BE6B-3F47E91FDCDB}"/>
            </a:ext>
          </a:extLst>
        </xdr:cNvPr>
        <xdr:cNvSpPr txBox="1"/>
      </xdr:nvSpPr>
      <xdr:spPr>
        <a:xfrm>
          <a:off x="6072701" y="1433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E02107F0-E27F-48C4-B3DB-470D55002BA7}"/>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6" name="テキスト ボックス 335">
          <a:extLst>
            <a:ext uri="{FF2B5EF4-FFF2-40B4-BE49-F238E27FC236}">
              <a16:creationId xmlns:a16="http://schemas.microsoft.com/office/drawing/2014/main" id="{3CDE972A-ED7D-4ECF-9F52-A84575D6DF71}"/>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7" name="直線コネクタ 336">
          <a:extLst>
            <a:ext uri="{FF2B5EF4-FFF2-40B4-BE49-F238E27FC236}">
              <a16:creationId xmlns:a16="http://schemas.microsoft.com/office/drawing/2014/main" id="{97EB842F-9413-464C-B02E-06226DC266A3}"/>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8" name="テキスト ボックス 337">
          <a:extLst>
            <a:ext uri="{FF2B5EF4-FFF2-40B4-BE49-F238E27FC236}">
              <a16:creationId xmlns:a16="http://schemas.microsoft.com/office/drawing/2014/main" id="{73B58BDC-A7DF-4C74-8877-AE13F5AF0358}"/>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9" name="直線コネクタ 338">
          <a:extLst>
            <a:ext uri="{FF2B5EF4-FFF2-40B4-BE49-F238E27FC236}">
              <a16:creationId xmlns:a16="http://schemas.microsoft.com/office/drawing/2014/main" id="{AC8ECA0C-2C0A-4EE2-918C-4F2E44B57C8F}"/>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0" name="テキスト ボックス 339">
          <a:extLst>
            <a:ext uri="{FF2B5EF4-FFF2-40B4-BE49-F238E27FC236}">
              <a16:creationId xmlns:a16="http://schemas.microsoft.com/office/drawing/2014/main" id="{B38CBBA8-A941-4780-BF12-A9005019CFE4}"/>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3E54E179-2374-4B7B-87AE-38EE8550FD7B}"/>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2" name="テキスト ボックス 341">
          <a:extLst>
            <a:ext uri="{FF2B5EF4-FFF2-40B4-BE49-F238E27FC236}">
              <a16:creationId xmlns:a16="http://schemas.microsoft.com/office/drawing/2014/main" id="{7554CE6C-BA6F-4012-B452-3E6FF729536D}"/>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630CB950-CCB8-4FEA-8F75-4340C0145A0F}"/>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70065</xdr:rowOff>
    </xdr:from>
    <xdr:to>
      <xdr:col>54</xdr:col>
      <xdr:colOff>189865</xdr:colOff>
      <xdr:row>86</xdr:row>
      <xdr:rowOff>112167</xdr:rowOff>
    </xdr:to>
    <xdr:cxnSp macro="">
      <xdr:nvCxnSpPr>
        <xdr:cNvPr id="344" name="直線コネクタ 343">
          <a:extLst>
            <a:ext uri="{FF2B5EF4-FFF2-40B4-BE49-F238E27FC236}">
              <a16:creationId xmlns:a16="http://schemas.microsoft.com/office/drawing/2014/main" id="{833499E1-DA91-4775-80BA-DC394330F2DF}"/>
            </a:ext>
          </a:extLst>
        </xdr:cNvPr>
        <xdr:cNvCxnSpPr/>
      </xdr:nvCxnSpPr>
      <xdr:spPr>
        <a:xfrm flipV="1">
          <a:off x="10476865" y="13271715"/>
          <a:ext cx="0" cy="1585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115994</xdr:rowOff>
    </xdr:from>
    <xdr:ext cx="469744" cy="259045"/>
    <xdr:sp macro="" textlink="">
      <xdr:nvSpPr>
        <xdr:cNvPr id="345" name="【公営住宅】&#10;一人当たり面積最小値テキスト">
          <a:extLst>
            <a:ext uri="{FF2B5EF4-FFF2-40B4-BE49-F238E27FC236}">
              <a16:creationId xmlns:a16="http://schemas.microsoft.com/office/drawing/2014/main" id="{50BCA2FE-25E8-4BA3-BB6D-4565166DD632}"/>
            </a:ext>
          </a:extLst>
        </xdr:cNvPr>
        <xdr:cNvSpPr txBox="1"/>
      </xdr:nvSpPr>
      <xdr:spPr>
        <a:xfrm>
          <a:off x="10515600" y="14860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112167</xdr:rowOff>
    </xdr:from>
    <xdr:to>
      <xdr:col>55</xdr:col>
      <xdr:colOff>88900</xdr:colOff>
      <xdr:row>86</xdr:row>
      <xdr:rowOff>112167</xdr:rowOff>
    </xdr:to>
    <xdr:cxnSp macro="">
      <xdr:nvCxnSpPr>
        <xdr:cNvPr id="346" name="直線コネクタ 345">
          <a:extLst>
            <a:ext uri="{FF2B5EF4-FFF2-40B4-BE49-F238E27FC236}">
              <a16:creationId xmlns:a16="http://schemas.microsoft.com/office/drawing/2014/main" id="{B1A4F18A-BFAE-44DA-8154-98039CAB5242}"/>
            </a:ext>
          </a:extLst>
        </xdr:cNvPr>
        <xdr:cNvCxnSpPr/>
      </xdr:nvCxnSpPr>
      <xdr:spPr>
        <a:xfrm>
          <a:off x="10388600" y="148568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16742</xdr:rowOff>
    </xdr:from>
    <xdr:ext cx="534377" cy="259045"/>
    <xdr:sp macro="" textlink="">
      <xdr:nvSpPr>
        <xdr:cNvPr id="347" name="【公営住宅】&#10;一人当たり面積最大値テキスト">
          <a:extLst>
            <a:ext uri="{FF2B5EF4-FFF2-40B4-BE49-F238E27FC236}">
              <a16:creationId xmlns:a16="http://schemas.microsoft.com/office/drawing/2014/main" id="{2E7C8319-BA9F-4510-A921-D85248690257}"/>
            </a:ext>
          </a:extLst>
        </xdr:cNvPr>
        <xdr:cNvSpPr txBox="1"/>
      </xdr:nvSpPr>
      <xdr:spPr>
        <a:xfrm>
          <a:off x="10515600" y="13046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70065</xdr:rowOff>
    </xdr:from>
    <xdr:to>
      <xdr:col>55</xdr:col>
      <xdr:colOff>88900</xdr:colOff>
      <xdr:row>77</xdr:row>
      <xdr:rowOff>70065</xdr:rowOff>
    </xdr:to>
    <xdr:cxnSp macro="">
      <xdr:nvCxnSpPr>
        <xdr:cNvPr id="348" name="直線コネクタ 347">
          <a:extLst>
            <a:ext uri="{FF2B5EF4-FFF2-40B4-BE49-F238E27FC236}">
              <a16:creationId xmlns:a16="http://schemas.microsoft.com/office/drawing/2014/main" id="{AC8F0117-C62A-494C-93C8-6D9A861D2210}"/>
            </a:ext>
          </a:extLst>
        </xdr:cNvPr>
        <xdr:cNvCxnSpPr/>
      </xdr:nvCxnSpPr>
      <xdr:spPr>
        <a:xfrm>
          <a:off x="10388600" y="13271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8425</xdr:rowOff>
    </xdr:from>
    <xdr:ext cx="469744" cy="259045"/>
    <xdr:sp macro="" textlink="">
      <xdr:nvSpPr>
        <xdr:cNvPr id="349" name="【公営住宅】&#10;一人当たり面積平均値テキスト">
          <a:extLst>
            <a:ext uri="{FF2B5EF4-FFF2-40B4-BE49-F238E27FC236}">
              <a16:creationId xmlns:a16="http://schemas.microsoft.com/office/drawing/2014/main" id="{24779C44-5446-40E0-AE22-2303F606C393}"/>
            </a:ext>
          </a:extLst>
        </xdr:cNvPr>
        <xdr:cNvSpPr txBox="1"/>
      </xdr:nvSpPr>
      <xdr:spPr>
        <a:xfrm>
          <a:off x="10515600" y="14581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156998</xdr:rowOff>
    </xdr:from>
    <xdr:to>
      <xdr:col>55</xdr:col>
      <xdr:colOff>50800</xdr:colOff>
      <xdr:row>86</xdr:row>
      <xdr:rowOff>87148</xdr:rowOff>
    </xdr:to>
    <xdr:sp macro="" textlink="">
      <xdr:nvSpPr>
        <xdr:cNvPr id="350" name="フローチャート: 判断 349">
          <a:extLst>
            <a:ext uri="{FF2B5EF4-FFF2-40B4-BE49-F238E27FC236}">
              <a16:creationId xmlns:a16="http://schemas.microsoft.com/office/drawing/2014/main" id="{6E1ABE77-83CF-42FA-8E55-E084E62678E5}"/>
            </a:ext>
          </a:extLst>
        </xdr:cNvPr>
        <xdr:cNvSpPr/>
      </xdr:nvSpPr>
      <xdr:spPr>
        <a:xfrm>
          <a:off x="10426700" y="1473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158483</xdr:rowOff>
    </xdr:from>
    <xdr:to>
      <xdr:col>50</xdr:col>
      <xdr:colOff>165100</xdr:colOff>
      <xdr:row>86</xdr:row>
      <xdr:rowOff>88633</xdr:rowOff>
    </xdr:to>
    <xdr:sp macro="" textlink="">
      <xdr:nvSpPr>
        <xdr:cNvPr id="351" name="フローチャート: 判断 350">
          <a:extLst>
            <a:ext uri="{FF2B5EF4-FFF2-40B4-BE49-F238E27FC236}">
              <a16:creationId xmlns:a16="http://schemas.microsoft.com/office/drawing/2014/main" id="{7CEB7226-13B5-4951-B2E8-2F67F93C5CC1}"/>
            </a:ext>
          </a:extLst>
        </xdr:cNvPr>
        <xdr:cNvSpPr/>
      </xdr:nvSpPr>
      <xdr:spPr>
        <a:xfrm>
          <a:off x="9588500" y="14731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161341</xdr:rowOff>
    </xdr:from>
    <xdr:to>
      <xdr:col>46</xdr:col>
      <xdr:colOff>38100</xdr:colOff>
      <xdr:row>86</xdr:row>
      <xdr:rowOff>91491</xdr:rowOff>
    </xdr:to>
    <xdr:sp macro="" textlink="">
      <xdr:nvSpPr>
        <xdr:cNvPr id="352" name="フローチャート: 判断 351">
          <a:extLst>
            <a:ext uri="{FF2B5EF4-FFF2-40B4-BE49-F238E27FC236}">
              <a16:creationId xmlns:a16="http://schemas.microsoft.com/office/drawing/2014/main" id="{E6A71525-317E-4847-9F06-3AE94ABD5CF7}"/>
            </a:ext>
          </a:extLst>
        </xdr:cNvPr>
        <xdr:cNvSpPr/>
      </xdr:nvSpPr>
      <xdr:spPr>
        <a:xfrm>
          <a:off x="8699500" y="14734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159855</xdr:rowOff>
    </xdr:from>
    <xdr:to>
      <xdr:col>41</xdr:col>
      <xdr:colOff>101600</xdr:colOff>
      <xdr:row>86</xdr:row>
      <xdr:rowOff>90005</xdr:rowOff>
    </xdr:to>
    <xdr:sp macro="" textlink="">
      <xdr:nvSpPr>
        <xdr:cNvPr id="353" name="フローチャート: 判断 352">
          <a:extLst>
            <a:ext uri="{FF2B5EF4-FFF2-40B4-BE49-F238E27FC236}">
              <a16:creationId xmlns:a16="http://schemas.microsoft.com/office/drawing/2014/main" id="{C13C4B54-AA26-42A3-A8A1-5A6B6B4BEEC6}"/>
            </a:ext>
          </a:extLst>
        </xdr:cNvPr>
        <xdr:cNvSpPr/>
      </xdr:nvSpPr>
      <xdr:spPr>
        <a:xfrm>
          <a:off x="7810500" y="1473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125564</xdr:rowOff>
    </xdr:from>
    <xdr:to>
      <xdr:col>36</xdr:col>
      <xdr:colOff>165100</xdr:colOff>
      <xdr:row>86</xdr:row>
      <xdr:rowOff>55714</xdr:rowOff>
    </xdr:to>
    <xdr:sp macro="" textlink="">
      <xdr:nvSpPr>
        <xdr:cNvPr id="354" name="フローチャート: 判断 353">
          <a:extLst>
            <a:ext uri="{FF2B5EF4-FFF2-40B4-BE49-F238E27FC236}">
              <a16:creationId xmlns:a16="http://schemas.microsoft.com/office/drawing/2014/main" id="{6AE1BC30-64B4-47C5-B177-0DD5C13BE217}"/>
            </a:ext>
          </a:extLst>
        </xdr:cNvPr>
        <xdr:cNvSpPr/>
      </xdr:nvSpPr>
      <xdr:spPr>
        <a:xfrm>
          <a:off x="6921500" y="14698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5956038F-761D-4D2A-82A9-2FCC9FAECDE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4799F560-6E28-4C78-AF33-AA990FF85A05}"/>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637CDE43-420D-4ED1-83CB-85BBA992C684}"/>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7A5A02E9-9964-47AC-8E86-E749C31ED469}"/>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8CE8324F-91E8-4194-96B3-00FA8BB227B7}"/>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52375</xdr:rowOff>
    </xdr:from>
    <xdr:to>
      <xdr:col>55</xdr:col>
      <xdr:colOff>50800</xdr:colOff>
      <xdr:row>86</xdr:row>
      <xdr:rowOff>153975</xdr:rowOff>
    </xdr:to>
    <xdr:sp macro="" textlink="">
      <xdr:nvSpPr>
        <xdr:cNvPr id="360" name="楕円 359">
          <a:extLst>
            <a:ext uri="{FF2B5EF4-FFF2-40B4-BE49-F238E27FC236}">
              <a16:creationId xmlns:a16="http://schemas.microsoft.com/office/drawing/2014/main" id="{9CAF2C76-665E-4D5C-BE56-D1BD6195CA80}"/>
            </a:ext>
          </a:extLst>
        </xdr:cNvPr>
        <xdr:cNvSpPr/>
      </xdr:nvSpPr>
      <xdr:spPr>
        <a:xfrm>
          <a:off x="10426700" y="14797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138752</xdr:rowOff>
    </xdr:from>
    <xdr:ext cx="469744" cy="259045"/>
    <xdr:sp macro="" textlink="">
      <xdr:nvSpPr>
        <xdr:cNvPr id="361" name="【公営住宅】&#10;一人当たり面積該当値テキスト">
          <a:extLst>
            <a:ext uri="{FF2B5EF4-FFF2-40B4-BE49-F238E27FC236}">
              <a16:creationId xmlns:a16="http://schemas.microsoft.com/office/drawing/2014/main" id="{9930E572-3177-44D5-9D83-A99075621129}"/>
            </a:ext>
          </a:extLst>
        </xdr:cNvPr>
        <xdr:cNvSpPr txBox="1"/>
      </xdr:nvSpPr>
      <xdr:spPr>
        <a:xfrm>
          <a:off x="10515600" y="14712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51384</xdr:rowOff>
    </xdr:from>
    <xdr:to>
      <xdr:col>50</xdr:col>
      <xdr:colOff>165100</xdr:colOff>
      <xdr:row>86</xdr:row>
      <xdr:rowOff>152984</xdr:rowOff>
    </xdr:to>
    <xdr:sp macro="" textlink="">
      <xdr:nvSpPr>
        <xdr:cNvPr id="362" name="楕円 361">
          <a:extLst>
            <a:ext uri="{FF2B5EF4-FFF2-40B4-BE49-F238E27FC236}">
              <a16:creationId xmlns:a16="http://schemas.microsoft.com/office/drawing/2014/main" id="{42F683B0-6505-4CD2-9F50-87C8A1D0EE4D}"/>
            </a:ext>
          </a:extLst>
        </xdr:cNvPr>
        <xdr:cNvSpPr/>
      </xdr:nvSpPr>
      <xdr:spPr>
        <a:xfrm>
          <a:off x="9588500" y="14796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102184</xdr:rowOff>
    </xdr:from>
    <xdr:to>
      <xdr:col>55</xdr:col>
      <xdr:colOff>0</xdr:colOff>
      <xdr:row>86</xdr:row>
      <xdr:rowOff>103175</xdr:rowOff>
    </xdr:to>
    <xdr:cxnSp macro="">
      <xdr:nvCxnSpPr>
        <xdr:cNvPr id="363" name="直線コネクタ 362">
          <a:extLst>
            <a:ext uri="{FF2B5EF4-FFF2-40B4-BE49-F238E27FC236}">
              <a16:creationId xmlns:a16="http://schemas.microsoft.com/office/drawing/2014/main" id="{B35B7131-DEF2-4CC7-8240-1372CC79AE47}"/>
            </a:ext>
          </a:extLst>
        </xdr:cNvPr>
        <xdr:cNvCxnSpPr/>
      </xdr:nvCxnSpPr>
      <xdr:spPr>
        <a:xfrm>
          <a:off x="9639300" y="14846884"/>
          <a:ext cx="838200" cy="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51536</xdr:rowOff>
    </xdr:from>
    <xdr:to>
      <xdr:col>46</xdr:col>
      <xdr:colOff>38100</xdr:colOff>
      <xdr:row>86</xdr:row>
      <xdr:rowOff>153136</xdr:rowOff>
    </xdr:to>
    <xdr:sp macro="" textlink="">
      <xdr:nvSpPr>
        <xdr:cNvPr id="364" name="楕円 363">
          <a:extLst>
            <a:ext uri="{FF2B5EF4-FFF2-40B4-BE49-F238E27FC236}">
              <a16:creationId xmlns:a16="http://schemas.microsoft.com/office/drawing/2014/main" id="{2BE782A1-8E56-43F4-9BCA-A9C03C26DF89}"/>
            </a:ext>
          </a:extLst>
        </xdr:cNvPr>
        <xdr:cNvSpPr/>
      </xdr:nvSpPr>
      <xdr:spPr>
        <a:xfrm>
          <a:off x="8699500" y="14796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102184</xdr:rowOff>
    </xdr:from>
    <xdr:to>
      <xdr:col>50</xdr:col>
      <xdr:colOff>114300</xdr:colOff>
      <xdr:row>86</xdr:row>
      <xdr:rowOff>102336</xdr:rowOff>
    </xdr:to>
    <xdr:cxnSp macro="">
      <xdr:nvCxnSpPr>
        <xdr:cNvPr id="365" name="直線コネクタ 364">
          <a:extLst>
            <a:ext uri="{FF2B5EF4-FFF2-40B4-BE49-F238E27FC236}">
              <a16:creationId xmlns:a16="http://schemas.microsoft.com/office/drawing/2014/main" id="{F4DC346B-73A7-467E-A0A9-FCC57BCF05E1}"/>
            </a:ext>
          </a:extLst>
        </xdr:cNvPr>
        <xdr:cNvCxnSpPr/>
      </xdr:nvCxnSpPr>
      <xdr:spPr>
        <a:xfrm flipV="1">
          <a:off x="8750300" y="14846884"/>
          <a:ext cx="889000" cy="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51651</xdr:rowOff>
    </xdr:from>
    <xdr:to>
      <xdr:col>41</xdr:col>
      <xdr:colOff>101600</xdr:colOff>
      <xdr:row>86</xdr:row>
      <xdr:rowOff>153251</xdr:rowOff>
    </xdr:to>
    <xdr:sp macro="" textlink="">
      <xdr:nvSpPr>
        <xdr:cNvPr id="366" name="楕円 365">
          <a:extLst>
            <a:ext uri="{FF2B5EF4-FFF2-40B4-BE49-F238E27FC236}">
              <a16:creationId xmlns:a16="http://schemas.microsoft.com/office/drawing/2014/main" id="{E4D20C2B-BD6C-4D52-873A-8159860F7BAF}"/>
            </a:ext>
          </a:extLst>
        </xdr:cNvPr>
        <xdr:cNvSpPr/>
      </xdr:nvSpPr>
      <xdr:spPr>
        <a:xfrm>
          <a:off x="7810500" y="14796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102336</xdr:rowOff>
    </xdr:from>
    <xdr:to>
      <xdr:col>45</xdr:col>
      <xdr:colOff>177800</xdr:colOff>
      <xdr:row>86</xdr:row>
      <xdr:rowOff>102451</xdr:rowOff>
    </xdr:to>
    <xdr:cxnSp macro="">
      <xdr:nvCxnSpPr>
        <xdr:cNvPr id="367" name="直線コネクタ 366">
          <a:extLst>
            <a:ext uri="{FF2B5EF4-FFF2-40B4-BE49-F238E27FC236}">
              <a16:creationId xmlns:a16="http://schemas.microsoft.com/office/drawing/2014/main" id="{065C76F4-D371-4EC2-BB4E-B2AA7DF72CA2}"/>
            </a:ext>
          </a:extLst>
        </xdr:cNvPr>
        <xdr:cNvCxnSpPr/>
      </xdr:nvCxnSpPr>
      <xdr:spPr>
        <a:xfrm flipV="1">
          <a:off x="7861300" y="14847036"/>
          <a:ext cx="889000" cy="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51727</xdr:rowOff>
    </xdr:from>
    <xdr:to>
      <xdr:col>36</xdr:col>
      <xdr:colOff>165100</xdr:colOff>
      <xdr:row>86</xdr:row>
      <xdr:rowOff>153327</xdr:rowOff>
    </xdr:to>
    <xdr:sp macro="" textlink="">
      <xdr:nvSpPr>
        <xdr:cNvPr id="368" name="楕円 367">
          <a:extLst>
            <a:ext uri="{FF2B5EF4-FFF2-40B4-BE49-F238E27FC236}">
              <a16:creationId xmlns:a16="http://schemas.microsoft.com/office/drawing/2014/main" id="{32C58FFE-C908-43E5-88E8-C959FE07F8F4}"/>
            </a:ext>
          </a:extLst>
        </xdr:cNvPr>
        <xdr:cNvSpPr/>
      </xdr:nvSpPr>
      <xdr:spPr>
        <a:xfrm>
          <a:off x="6921500" y="14796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102451</xdr:rowOff>
    </xdr:from>
    <xdr:to>
      <xdr:col>41</xdr:col>
      <xdr:colOff>50800</xdr:colOff>
      <xdr:row>86</xdr:row>
      <xdr:rowOff>102527</xdr:rowOff>
    </xdr:to>
    <xdr:cxnSp macro="">
      <xdr:nvCxnSpPr>
        <xdr:cNvPr id="369" name="直線コネクタ 368">
          <a:extLst>
            <a:ext uri="{FF2B5EF4-FFF2-40B4-BE49-F238E27FC236}">
              <a16:creationId xmlns:a16="http://schemas.microsoft.com/office/drawing/2014/main" id="{3CA58EDB-BEAE-4ABD-AF12-94FFE2023BB4}"/>
            </a:ext>
          </a:extLst>
        </xdr:cNvPr>
        <xdr:cNvCxnSpPr/>
      </xdr:nvCxnSpPr>
      <xdr:spPr>
        <a:xfrm flipV="1">
          <a:off x="6972300" y="14847151"/>
          <a:ext cx="8890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105160</xdr:rowOff>
    </xdr:from>
    <xdr:ext cx="469744" cy="259045"/>
    <xdr:sp macro="" textlink="">
      <xdr:nvSpPr>
        <xdr:cNvPr id="370" name="n_1aveValue【公営住宅】&#10;一人当たり面積">
          <a:extLst>
            <a:ext uri="{FF2B5EF4-FFF2-40B4-BE49-F238E27FC236}">
              <a16:creationId xmlns:a16="http://schemas.microsoft.com/office/drawing/2014/main" id="{672F1EBC-914A-4524-B458-DD6137B27626}"/>
            </a:ext>
          </a:extLst>
        </xdr:cNvPr>
        <xdr:cNvSpPr txBox="1"/>
      </xdr:nvSpPr>
      <xdr:spPr>
        <a:xfrm>
          <a:off x="9391727" y="14506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108018</xdr:rowOff>
    </xdr:from>
    <xdr:ext cx="469744" cy="259045"/>
    <xdr:sp macro="" textlink="">
      <xdr:nvSpPr>
        <xdr:cNvPr id="371" name="n_2aveValue【公営住宅】&#10;一人当たり面積">
          <a:extLst>
            <a:ext uri="{FF2B5EF4-FFF2-40B4-BE49-F238E27FC236}">
              <a16:creationId xmlns:a16="http://schemas.microsoft.com/office/drawing/2014/main" id="{743A7F54-FB8B-4823-9169-C9F8367C0C2F}"/>
            </a:ext>
          </a:extLst>
        </xdr:cNvPr>
        <xdr:cNvSpPr txBox="1"/>
      </xdr:nvSpPr>
      <xdr:spPr>
        <a:xfrm>
          <a:off x="8515427" y="14509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106532</xdr:rowOff>
    </xdr:from>
    <xdr:ext cx="469744" cy="259045"/>
    <xdr:sp macro="" textlink="">
      <xdr:nvSpPr>
        <xdr:cNvPr id="372" name="n_3aveValue【公営住宅】&#10;一人当たり面積">
          <a:extLst>
            <a:ext uri="{FF2B5EF4-FFF2-40B4-BE49-F238E27FC236}">
              <a16:creationId xmlns:a16="http://schemas.microsoft.com/office/drawing/2014/main" id="{999D8E11-9086-4ECA-BCA9-CFD7892B126A}"/>
            </a:ext>
          </a:extLst>
        </xdr:cNvPr>
        <xdr:cNvSpPr txBox="1"/>
      </xdr:nvSpPr>
      <xdr:spPr>
        <a:xfrm>
          <a:off x="7626427" y="14508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72241</xdr:rowOff>
    </xdr:from>
    <xdr:ext cx="469744" cy="259045"/>
    <xdr:sp macro="" textlink="">
      <xdr:nvSpPr>
        <xdr:cNvPr id="373" name="n_4aveValue【公営住宅】&#10;一人当たり面積">
          <a:extLst>
            <a:ext uri="{FF2B5EF4-FFF2-40B4-BE49-F238E27FC236}">
              <a16:creationId xmlns:a16="http://schemas.microsoft.com/office/drawing/2014/main" id="{91D9B3C3-DD28-465F-B67D-CE8DD6204EC1}"/>
            </a:ext>
          </a:extLst>
        </xdr:cNvPr>
        <xdr:cNvSpPr txBox="1"/>
      </xdr:nvSpPr>
      <xdr:spPr>
        <a:xfrm>
          <a:off x="6737427" y="14474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144111</xdr:rowOff>
    </xdr:from>
    <xdr:ext cx="469744" cy="259045"/>
    <xdr:sp macro="" textlink="">
      <xdr:nvSpPr>
        <xdr:cNvPr id="374" name="n_1mainValue【公営住宅】&#10;一人当たり面積">
          <a:extLst>
            <a:ext uri="{FF2B5EF4-FFF2-40B4-BE49-F238E27FC236}">
              <a16:creationId xmlns:a16="http://schemas.microsoft.com/office/drawing/2014/main" id="{C35257B9-60E2-429E-AE05-75E9E0309CF9}"/>
            </a:ext>
          </a:extLst>
        </xdr:cNvPr>
        <xdr:cNvSpPr txBox="1"/>
      </xdr:nvSpPr>
      <xdr:spPr>
        <a:xfrm>
          <a:off x="9391727" y="14888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144263</xdr:rowOff>
    </xdr:from>
    <xdr:ext cx="469744" cy="259045"/>
    <xdr:sp macro="" textlink="">
      <xdr:nvSpPr>
        <xdr:cNvPr id="375" name="n_2mainValue【公営住宅】&#10;一人当たり面積">
          <a:extLst>
            <a:ext uri="{FF2B5EF4-FFF2-40B4-BE49-F238E27FC236}">
              <a16:creationId xmlns:a16="http://schemas.microsoft.com/office/drawing/2014/main" id="{AC08A5AE-22FD-4C3D-AAAA-F2F2C40164EF}"/>
            </a:ext>
          </a:extLst>
        </xdr:cNvPr>
        <xdr:cNvSpPr txBox="1"/>
      </xdr:nvSpPr>
      <xdr:spPr>
        <a:xfrm>
          <a:off x="8515427" y="1488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144378</xdr:rowOff>
    </xdr:from>
    <xdr:ext cx="469744" cy="259045"/>
    <xdr:sp macro="" textlink="">
      <xdr:nvSpPr>
        <xdr:cNvPr id="376" name="n_3mainValue【公営住宅】&#10;一人当たり面積">
          <a:extLst>
            <a:ext uri="{FF2B5EF4-FFF2-40B4-BE49-F238E27FC236}">
              <a16:creationId xmlns:a16="http://schemas.microsoft.com/office/drawing/2014/main" id="{F4D9BA30-5DF3-4F32-A927-0EB1E90289FC}"/>
            </a:ext>
          </a:extLst>
        </xdr:cNvPr>
        <xdr:cNvSpPr txBox="1"/>
      </xdr:nvSpPr>
      <xdr:spPr>
        <a:xfrm>
          <a:off x="7626427" y="14889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144454</xdr:rowOff>
    </xdr:from>
    <xdr:ext cx="469744" cy="259045"/>
    <xdr:sp macro="" textlink="">
      <xdr:nvSpPr>
        <xdr:cNvPr id="377" name="n_4mainValue【公営住宅】&#10;一人当たり面積">
          <a:extLst>
            <a:ext uri="{FF2B5EF4-FFF2-40B4-BE49-F238E27FC236}">
              <a16:creationId xmlns:a16="http://schemas.microsoft.com/office/drawing/2014/main" id="{74488325-2FDF-4C2E-A78B-7089D0738B01}"/>
            </a:ext>
          </a:extLst>
        </xdr:cNvPr>
        <xdr:cNvSpPr txBox="1"/>
      </xdr:nvSpPr>
      <xdr:spPr>
        <a:xfrm>
          <a:off x="6737427" y="14889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A0C148C2-8AF8-40C1-AC58-6DAEBCE2EEAD}"/>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9E2861C3-8228-4938-97D7-80DA4A659CB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393FDD98-4F89-430C-B7B8-EC8EBC5CFD73}"/>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A42D7B26-2984-46E1-ACC7-C8CCFFBDA345}"/>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3CE8C24B-B80D-4A11-89EE-BC9FF61835C8}"/>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7FC6B403-A8A6-4F9E-B4F6-A9C92DC6413B}"/>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671490E3-8855-45E5-8C13-2F25665B699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F409A46E-633D-4288-A993-B13A0513A6CB}"/>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32E4A69E-08BA-41EE-9332-BC925074CF3C}"/>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FC6A0090-6B46-4E8D-90C9-0983F00ECE8E}"/>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E96DB168-F872-4B82-B48B-7A1C9F77B16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54884414-59FE-4A55-8A59-AE0214B1525D}"/>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EB7A8613-3797-4E99-8CE4-6E79A0643A86}"/>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D7EFE75A-EFDE-44D3-B9B2-B66629BFE57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6DD7F49E-5104-44FF-AC64-6F063AEDE77B}"/>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8BF73C59-96F0-4A39-AC02-172AA119F2AC}"/>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257AA6A9-0E11-4EB3-96C6-9C32BCBFE08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C3B198D3-88A3-4843-AB59-672283AB71F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5F19AE7D-D43E-4DF3-A4FE-3EF30281034B}"/>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3B24B24F-8C4D-49A8-A3E7-3E7E37930CB5}"/>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DAC4731A-3D34-4448-B00B-8DFE34666FA1}"/>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9644867F-E7F8-46B8-9FB5-D21B13FAF9A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AC356081-8A80-4C52-B640-ABA03B46BCDD}"/>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E703D1BF-5F2F-41F4-87EF-A212140AB116}"/>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E8EA6B82-A90D-40E4-BCC8-E14F7652CEB6}"/>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24A5A319-0655-4A84-B7CE-01BE612BB19A}"/>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25869BF9-6A08-424A-904C-88ACE7AE575C}"/>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5" name="直線コネクタ 404">
          <a:extLst>
            <a:ext uri="{FF2B5EF4-FFF2-40B4-BE49-F238E27FC236}">
              <a16:creationId xmlns:a16="http://schemas.microsoft.com/office/drawing/2014/main" id="{1C028199-00E5-4908-8484-446ECE7A098A}"/>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6" name="テキスト ボックス 405">
          <a:extLst>
            <a:ext uri="{FF2B5EF4-FFF2-40B4-BE49-F238E27FC236}">
              <a16:creationId xmlns:a16="http://schemas.microsoft.com/office/drawing/2014/main" id="{2D69710F-20A9-4084-8785-B0B5BB39C08B}"/>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7" name="直線コネクタ 406">
          <a:extLst>
            <a:ext uri="{FF2B5EF4-FFF2-40B4-BE49-F238E27FC236}">
              <a16:creationId xmlns:a16="http://schemas.microsoft.com/office/drawing/2014/main" id="{A87D7A48-EAC3-40C1-BCB6-134012514ED6}"/>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8" name="テキスト ボックス 407">
          <a:extLst>
            <a:ext uri="{FF2B5EF4-FFF2-40B4-BE49-F238E27FC236}">
              <a16:creationId xmlns:a16="http://schemas.microsoft.com/office/drawing/2014/main" id="{72693623-719F-4EE6-99E3-E4C07CF5E11D}"/>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9" name="直線コネクタ 408">
          <a:extLst>
            <a:ext uri="{FF2B5EF4-FFF2-40B4-BE49-F238E27FC236}">
              <a16:creationId xmlns:a16="http://schemas.microsoft.com/office/drawing/2014/main" id="{EEBAD58B-0454-48D8-BF6F-AD69626A0973}"/>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0" name="テキスト ボックス 409">
          <a:extLst>
            <a:ext uri="{FF2B5EF4-FFF2-40B4-BE49-F238E27FC236}">
              <a16:creationId xmlns:a16="http://schemas.microsoft.com/office/drawing/2014/main" id="{09265ADE-83CC-484B-B783-CA81CFC26DEA}"/>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1" name="直線コネクタ 410">
          <a:extLst>
            <a:ext uri="{FF2B5EF4-FFF2-40B4-BE49-F238E27FC236}">
              <a16:creationId xmlns:a16="http://schemas.microsoft.com/office/drawing/2014/main" id="{03E1F246-C104-41FF-8CBF-3C1A3829068D}"/>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2" name="テキスト ボックス 411">
          <a:extLst>
            <a:ext uri="{FF2B5EF4-FFF2-40B4-BE49-F238E27FC236}">
              <a16:creationId xmlns:a16="http://schemas.microsoft.com/office/drawing/2014/main" id="{20081BD6-3CB4-4967-A5EB-C57BD946FBA6}"/>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3" name="直線コネクタ 412">
          <a:extLst>
            <a:ext uri="{FF2B5EF4-FFF2-40B4-BE49-F238E27FC236}">
              <a16:creationId xmlns:a16="http://schemas.microsoft.com/office/drawing/2014/main" id="{0D3A88FA-21D6-4B2B-8A38-327DB009AC08}"/>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4" name="テキスト ボックス 413">
          <a:extLst>
            <a:ext uri="{FF2B5EF4-FFF2-40B4-BE49-F238E27FC236}">
              <a16:creationId xmlns:a16="http://schemas.microsoft.com/office/drawing/2014/main" id="{B3E5C73E-3894-4ABF-BAA4-F54A97498B0B}"/>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BF24718F-C172-487E-8DD8-19726100BC8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6" name="テキスト ボックス 415">
          <a:extLst>
            <a:ext uri="{FF2B5EF4-FFF2-40B4-BE49-F238E27FC236}">
              <a16:creationId xmlns:a16="http://schemas.microsoft.com/office/drawing/2014/main" id="{4B790155-E879-46F5-985B-E643E75DE65A}"/>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7" name="【認定こども園・幼稚園・保育所】&#10;有形固定資産減価償却率グラフ枠">
          <a:extLst>
            <a:ext uri="{FF2B5EF4-FFF2-40B4-BE49-F238E27FC236}">
              <a16:creationId xmlns:a16="http://schemas.microsoft.com/office/drawing/2014/main" id="{56FB543E-7BF3-4A03-8B83-934FE7F5D259}"/>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40005</xdr:rowOff>
    </xdr:from>
    <xdr:to>
      <xdr:col>85</xdr:col>
      <xdr:colOff>126364</xdr:colOff>
      <xdr:row>42</xdr:row>
      <xdr:rowOff>38100</xdr:rowOff>
    </xdr:to>
    <xdr:cxnSp macro="">
      <xdr:nvCxnSpPr>
        <xdr:cNvPr id="418" name="直線コネクタ 417">
          <a:extLst>
            <a:ext uri="{FF2B5EF4-FFF2-40B4-BE49-F238E27FC236}">
              <a16:creationId xmlns:a16="http://schemas.microsoft.com/office/drawing/2014/main" id="{F2C4CF40-329A-47BD-9908-D774A2838C20}"/>
            </a:ext>
          </a:extLst>
        </xdr:cNvPr>
        <xdr:cNvCxnSpPr/>
      </xdr:nvCxnSpPr>
      <xdr:spPr>
        <a:xfrm flipV="1">
          <a:off x="16318864" y="5869305"/>
          <a:ext cx="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9" name="【認定こども園・幼稚園・保育所】&#10;有形固定資産減価償却率最小値テキスト">
          <a:extLst>
            <a:ext uri="{FF2B5EF4-FFF2-40B4-BE49-F238E27FC236}">
              <a16:creationId xmlns:a16="http://schemas.microsoft.com/office/drawing/2014/main" id="{184EB9F7-9B60-48E0-807F-43CF64E13CD1}"/>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0" name="直線コネクタ 419">
          <a:extLst>
            <a:ext uri="{FF2B5EF4-FFF2-40B4-BE49-F238E27FC236}">
              <a16:creationId xmlns:a16="http://schemas.microsoft.com/office/drawing/2014/main" id="{FFD876CB-013C-4A1F-8665-B08A99448E7F}"/>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158132</xdr:rowOff>
    </xdr:from>
    <xdr:ext cx="405111" cy="259045"/>
    <xdr:sp macro="" textlink="">
      <xdr:nvSpPr>
        <xdr:cNvPr id="421" name="【認定こども園・幼稚園・保育所】&#10;有形固定資産減価償却率最大値テキスト">
          <a:extLst>
            <a:ext uri="{FF2B5EF4-FFF2-40B4-BE49-F238E27FC236}">
              <a16:creationId xmlns:a16="http://schemas.microsoft.com/office/drawing/2014/main" id="{E55649C6-5EB4-4A3A-AF2C-D801E1BD61AD}"/>
            </a:ext>
          </a:extLst>
        </xdr:cNvPr>
        <xdr:cNvSpPr txBox="1"/>
      </xdr:nvSpPr>
      <xdr:spPr>
        <a:xfrm>
          <a:off x="16357600" y="5644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40005</xdr:rowOff>
    </xdr:from>
    <xdr:to>
      <xdr:col>86</xdr:col>
      <xdr:colOff>25400</xdr:colOff>
      <xdr:row>34</xdr:row>
      <xdr:rowOff>40005</xdr:rowOff>
    </xdr:to>
    <xdr:cxnSp macro="">
      <xdr:nvCxnSpPr>
        <xdr:cNvPr id="422" name="直線コネクタ 421">
          <a:extLst>
            <a:ext uri="{FF2B5EF4-FFF2-40B4-BE49-F238E27FC236}">
              <a16:creationId xmlns:a16="http://schemas.microsoft.com/office/drawing/2014/main" id="{83430E59-325F-4A8C-8684-B3CB74488EC6}"/>
            </a:ext>
          </a:extLst>
        </xdr:cNvPr>
        <xdr:cNvCxnSpPr/>
      </xdr:nvCxnSpPr>
      <xdr:spPr>
        <a:xfrm>
          <a:off x="16230600" y="5869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64787</xdr:rowOff>
    </xdr:from>
    <xdr:ext cx="405111" cy="259045"/>
    <xdr:sp macro="" textlink="">
      <xdr:nvSpPr>
        <xdr:cNvPr id="423" name="【認定こども園・幼稚園・保育所】&#10;有形固定資産減価償却率平均値テキスト">
          <a:extLst>
            <a:ext uri="{FF2B5EF4-FFF2-40B4-BE49-F238E27FC236}">
              <a16:creationId xmlns:a16="http://schemas.microsoft.com/office/drawing/2014/main" id="{E1B16F3D-AE45-45A1-A165-AFBFE627E048}"/>
            </a:ext>
          </a:extLst>
        </xdr:cNvPr>
        <xdr:cNvSpPr txBox="1"/>
      </xdr:nvSpPr>
      <xdr:spPr>
        <a:xfrm>
          <a:off x="16357600" y="64084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86360</xdr:rowOff>
    </xdr:from>
    <xdr:to>
      <xdr:col>85</xdr:col>
      <xdr:colOff>177800</xdr:colOff>
      <xdr:row>38</xdr:row>
      <xdr:rowOff>16510</xdr:rowOff>
    </xdr:to>
    <xdr:sp macro="" textlink="">
      <xdr:nvSpPr>
        <xdr:cNvPr id="424" name="フローチャート: 判断 423">
          <a:extLst>
            <a:ext uri="{FF2B5EF4-FFF2-40B4-BE49-F238E27FC236}">
              <a16:creationId xmlns:a16="http://schemas.microsoft.com/office/drawing/2014/main" id="{7D35938F-03B0-4063-883A-9C6BB77E1893}"/>
            </a:ext>
          </a:extLst>
        </xdr:cNvPr>
        <xdr:cNvSpPr/>
      </xdr:nvSpPr>
      <xdr:spPr>
        <a:xfrm>
          <a:off x="16268700" y="643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67310</xdr:rowOff>
    </xdr:from>
    <xdr:to>
      <xdr:col>81</xdr:col>
      <xdr:colOff>101600</xdr:colOff>
      <xdr:row>37</xdr:row>
      <xdr:rowOff>168910</xdr:rowOff>
    </xdr:to>
    <xdr:sp macro="" textlink="">
      <xdr:nvSpPr>
        <xdr:cNvPr id="425" name="フローチャート: 判断 424">
          <a:extLst>
            <a:ext uri="{FF2B5EF4-FFF2-40B4-BE49-F238E27FC236}">
              <a16:creationId xmlns:a16="http://schemas.microsoft.com/office/drawing/2014/main" id="{CB376C12-576A-4AD2-83B5-142BEFAA453A}"/>
            </a:ext>
          </a:extLst>
        </xdr:cNvPr>
        <xdr:cNvSpPr/>
      </xdr:nvSpPr>
      <xdr:spPr>
        <a:xfrm>
          <a:off x="15430500" y="641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25400</xdr:rowOff>
    </xdr:from>
    <xdr:to>
      <xdr:col>76</xdr:col>
      <xdr:colOff>165100</xdr:colOff>
      <xdr:row>37</xdr:row>
      <xdr:rowOff>127000</xdr:rowOff>
    </xdr:to>
    <xdr:sp macro="" textlink="">
      <xdr:nvSpPr>
        <xdr:cNvPr id="426" name="フローチャート: 判断 425">
          <a:extLst>
            <a:ext uri="{FF2B5EF4-FFF2-40B4-BE49-F238E27FC236}">
              <a16:creationId xmlns:a16="http://schemas.microsoft.com/office/drawing/2014/main" id="{84697EF2-DA8E-429F-8CF4-9DFC3B3A7E9A}"/>
            </a:ext>
          </a:extLst>
        </xdr:cNvPr>
        <xdr:cNvSpPr/>
      </xdr:nvSpPr>
      <xdr:spPr>
        <a:xfrm>
          <a:off x="14541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13970</xdr:rowOff>
    </xdr:from>
    <xdr:to>
      <xdr:col>72</xdr:col>
      <xdr:colOff>38100</xdr:colOff>
      <xdr:row>37</xdr:row>
      <xdr:rowOff>115570</xdr:rowOff>
    </xdr:to>
    <xdr:sp macro="" textlink="">
      <xdr:nvSpPr>
        <xdr:cNvPr id="427" name="フローチャート: 判断 426">
          <a:extLst>
            <a:ext uri="{FF2B5EF4-FFF2-40B4-BE49-F238E27FC236}">
              <a16:creationId xmlns:a16="http://schemas.microsoft.com/office/drawing/2014/main" id="{EF93E8A8-D7CF-4876-AEAA-620C66FB8BF9}"/>
            </a:ext>
          </a:extLst>
        </xdr:cNvPr>
        <xdr:cNvSpPr/>
      </xdr:nvSpPr>
      <xdr:spPr>
        <a:xfrm>
          <a:off x="13652500" y="635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118745</xdr:rowOff>
    </xdr:from>
    <xdr:to>
      <xdr:col>67</xdr:col>
      <xdr:colOff>101600</xdr:colOff>
      <xdr:row>37</xdr:row>
      <xdr:rowOff>48895</xdr:rowOff>
    </xdr:to>
    <xdr:sp macro="" textlink="">
      <xdr:nvSpPr>
        <xdr:cNvPr id="428" name="フローチャート: 判断 427">
          <a:extLst>
            <a:ext uri="{FF2B5EF4-FFF2-40B4-BE49-F238E27FC236}">
              <a16:creationId xmlns:a16="http://schemas.microsoft.com/office/drawing/2014/main" id="{11D119C3-1556-4921-8EFA-F5F8BAAAC06C}"/>
            </a:ext>
          </a:extLst>
        </xdr:cNvPr>
        <xdr:cNvSpPr/>
      </xdr:nvSpPr>
      <xdr:spPr>
        <a:xfrm>
          <a:off x="12763500" y="629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BCDD0926-2594-4A3C-A049-76731A2C962C}"/>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E55C7A6B-2294-4210-AC8A-439686D3C79A}"/>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B583105C-FB1D-4842-866B-A974805CF92B}"/>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2324EBAD-A54A-4EC8-B6A5-2BA11C7EA37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5D50CB25-92EC-462F-96C9-C1D7B33865FD}"/>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126365</xdr:rowOff>
    </xdr:from>
    <xdr:to>
      <xdr:col>85</xdr:col>
      <xdr:colOff>177800</xdr:colOff>
      <xdr:row>37</xdr:row>
      <xdr:rowOff>56515</xdr:rowOff>
    </xdr:to>
    <xdr:sp macro="" textlink="">
      <xdr:nvSpPr>
        <xdr:cNvPr id="434" name="楕円 433">
          <a:extLst>
            <a:ext uri="{FF2B5EF4-FFF2-40B4-BE49-F238E27FC236}">
              <a16:creationId xmlns:a16="http://schemas.microsoft.com/office/drawing/2014/main" id="{771B28F8-24F0-4389-B096-766A6F47B7B9}"/>
            </a:ext>
          </a:extLst>
        </xdr:cNvPr>
        <xdr:cNvSpPr/>
      </xdr:nvSpPr>
      <xdr:spPr>
        <a:xfrm>
          <a:off x="16268700" y="629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149242</xdr:rowOff>
    </xdr:from>
    <xdr:ext cx="405111" cy="259045"/>
    <xdr:sp macro="" textlink="">
      <xdr:nvSpPr>
        <xdr:cNvPr id="435" name="【認定こども園・幼稚園・保育所】&#10;有形固定資産減価償却率該当値テキスト">
          <a:extLst>
            <a:ext uri="{FF2B5EF4-FFF2-40B4-BE49-F238E27FC236}">
              <a16:creationId xmlns:a16="http://schemas.microsoft.com/office/drawing/2014/main" id="{70A495B4-BAD9-46C8-9107-D10234389737}"/>
            </a:ext>
          </a:extLst>
        </xdr:cNvPr>
        <xdr:cNvSpPr txBox="1"/>
      </xdr:nvSpPr>
      <xdr:spPr>
        <a:xfrm>
          <a:off x="16357600" y="614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63500</xdr:rowOff>
    </xdr:from>
    <xdr:to>
      <xdr:col>81</xdr:col>
      <xdr:colOff>101600</xdr:colOff>
      <xdr:row>36</xdr:row>
      <xdr:rowOff>165100</xdr:rowOff>
    </xdr:to>
    <xdr:sp macro="" textlink="">
      <xdr:nvSpPr>
        <xdr:cNvPr id="436" name="楕円 435">
          <a:extLst>
            <a:ext uri="{FF2B5EF4-FFF2-40B4-BE49-F238E27FC236}">
              <a16:creationId xmlns:a16="http://schemas.microsoft.com/office/drawing/2014/main" id="{1C853E6B-D5F0-4A27-864F-EF254BBD9D47}"/>
            </a:ext>
          </a:extLst>
        </xdr:cNvPr>
        <xdr:cNvSpPr/>
      </xdr:nvSpPr>
      <xdr:spPr>
        <a:xfrm>
          <a:off x="15430500" y="623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114300</xdr:rowOff>
    </xdr:from>
    <xdr:to>
      <xdr:col>85</xdr:col>
      <xdr:colOff>127000</xdr:colOff>
      <xdr:row>37</xdr:row>
      <xdr:rowOff>5715</xdr:rowOff>
    </xdr:to>
    <xdr:cxnSp macro="">
      <xdr:nvCxnSpPr>
        <xdr:cNvPr id="437" name="直線コネクタ 436">
          <a:extLst>
            <a:ext uri="{FF2B5EF4-FFF2-40B4-BE49-F238E27FC236}">
              <a16:creationId xmlns:a16="http://schemas.microsoft.com/office/drawing/2014/main" id="{02BDF96E-FFD2-46D0-8172-BC7EC6EB6EC9}"/>
            </a:ext>
          </a:extLst>
        </xdr:cNvPr>
        <xdr:cNvCxnSpPr/>
      </xdr:nvCxnSpPr>
      <xdr:spPr>
        <a:xfrm>
          <a:off x="15481300" y="6286500"/>
          <a:ext cx="8382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101600</xdr:rowOff>
    </xdr:from>
    <xdr:to>
      <xdr:col>76</xdr:col>
      <xdr:colOff>165100</xdr:colOff>
      <xdr:row>37</xdr:row>
      <xdr:rowOff>31750</xdr:rowOff>
    </xdr:to>
    <xdr:sp macro="" textlink="">
      <xdr:nvSpPr>
        <xdr:cNvPr id="438" name="楕円 437">
          <a:extLst>
            <a:ext uri="{FF2B5EF4-FFF2-40B4-BE49-F238E27FC236}">
              <a16:creationId xmlns:a16="http://schemas.microsoft.com/office/drawing/2014/main" id="{EB3F08F1-7B29-4396-85D7-D6A6D4CA7B38}"/>
            </a:ext>
          </a:extLst>
        </xdr:cNvPr>
        <xdr:cNvSpPr/>
      </xdr:nvSpPr>
      <xdr:spPr>
        <a:xfrm>
          <a:off x="14541500" y="627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114300</xdr:rowOff>
    </xdr:from>
    <xdr:to>
      <xdr:col>81</xdr:col>
      <xdr:colOff>50800</xdr:colOff>
      <xdr:row>36</xdr:row>
      <xdr:rowOff>152400</xdr:rowOff>
    </xdr:to>
    <xdr:cxnSp macro="">
      <xdr:nvCxnSpPr>
        <xdr:cNvPr id="439" name="直線コネクタ 438">
          <a:extLst>
            <a:ext uri="{FF2B5EF4-FFF2-40B4-BE49-F238E27FC236}">
              <a16:creationId xmlns:a16="http://schemas.microsoft.com/office/drawing/2014/main" id="{FA8A6291-2269-476F-8F6C-273E76651427}"/>
            </a:ext>
          </a:extLst>
        </xdr:cNvPr>
        <xdr:cNvCxnSpPr/>
      </xdr:nvCxnSpPr>
      <xdr:spPr>
        <a:xfrm flipV="1">
          <a:off x="14592300" y="6286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36830</xdr:rowOff>
    </xdr:from>
    <xdr:to>
      <xdr:col>72</xdr:col>
      <xdr:colOff>38100</xdr:colOff>
      <xdr:row>36</xdr:row>
      <xdr:rowOff>138430</xdr:rowOff>
    </xdr:to>
    <xdr:sp macro="" textlink="">
      <xdr:nvSpPr>
        <xdr:cNvPr id="440" name="楕円 439">
          <a:extLst>
            <a:ext uri="{FF2B5EF4-FFF2-40B4-BE49-F238E27FC236}">
              <a16:creationId xmlns:a16="http://schemas.microsoft.com/office/drawing/2014/main" id="{553BDCFE-9B25-4273-A730-E3162AA3FE77}"/>
            </a:ext>
          </a:extLst>
        </xdr:cNvPr>
        <xdr:cNvSpPr/>
      </xdr:nvSpPr>
      <xdr:spPr>
        <a:xfrm>
          <a:off x="13652500" y="620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87630</xdr:rowOff>
    </xdr:from>
    <xdr:to>
      <xdr:col>76</xdr:col>
      <xdr:colOff>114300</xdr:colOff>
      <xdr:row>36</xdr:row>
      <xdr:rowOff>152400</xdr:rowOff>
    </xdr:to>
    <xdr:cxnSp macro="">
      <xdr:nvCxnSpPr>
        <xdr:cNvPr id="441" name="直線コネクタ 440">
          <a:extLst>
            <a:ext uri="{FF2B5EF4-FFF2-40B4-BE49-F238E27FC236}">
              <a16:creationId xmlns:a16="http://schemas.microsoft.com/office/drawing/2014/main" id="{B987B164-0F5D-4423-B830-9FB0140D48B7}"/>
            </a:ext>
          </a:extLst>
        </xdr:cNvPr>
        <xdr:cNvCxnSpPr/>
      </xdr:nvCxnSpPr>
      <xdr:spPr>
        <a:xfrm>
          <a:off x="13703300" y="625983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164465</xdr:rowOff>
    </xdr:from>
    <xdr:to>
      <xdr:col>67</xdr:col>
      <xdr:colOff>101600</xdr:colOff>
      <xdr:row>36</xdr:row>
      <xdr:rowOff>94615</xdr:rowOff>
    </xdr:to>
    <xdr:sp macro="" textlink="">
      <xdr:nvSpPr>
        <xdr:cNvPr id="442" name="楕円 441">
          <a:extLst>
            <a:ext uri="{FF2B5EF4-FFF2-40B4-BE49-F238E27FC236}">
              <a16:creationId xmlns:a16="http://schemas.microsoft.com/office/drawing/2014/main" id="{D0486C4A-6A41-45A3-8ADC-3233F827BE6D}"/>
            </a:ext>
          </a:extLst>
        </xdr:cNvPr>
        <xdr:cNvSpPr/>
      </xdr:nvSpPr>
      <xdr:spPr>
        <a:xfrm>
          <a:off x="12763500" y="616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43815</xdr:rowOff>
    </xdr:from>
    <xdr:to>
      <xdr:col>71</xdr:col>
      <xdr:colOff>177800</xdr:colOff>
      <xdr:row>36</xdr:row>
      <xdr:rowOff>87630</xdr:rowOff>
    </xdr:to>
    <xdr:cxnSp macro="">
      <xdr:nvCxnSpPr>
        <xdr:cNvPr id="443" name="直線コネクタ 442">
          <a:extLst>
            <a:ext uri="{FF2B5EF4-FFF2-40B4-BE49-F238E27FC236}">
              <a16:creationId xmlns:a16="http://schemas.microsoft.com/office/drawing/2014/main" id="{E41667D6-F1A6-4F43-894A-659F7377CB28}"/>
            </a:ext>
          </a:extLst>
        </xdr:cNvPr>
        <xdr:cNvCxnSpPr/>
      </xdr:nvCxnSpPr>
      <xdr:spPr>
        <a:xfrm>
          <a:off x="12814300" y="621601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160037</xdr:rowOff>
    </xdr:from>
    <xdr:ext cx="405111" cy="259045"/>
    <xdr:sp macro="" textlink="">
      <xdr:nvSpPr>
        <xdr:cNvPr id="444" name="n_1aveValue【認定こども園・幼稚園・保育所】&#10;有形固定資産減価償却率">
          <a:extLst>
            <a:ext uri="{FF2B5EF4-FFF2-40B4-BE49-F238E27FC236}">
              <a16:creationId xmlns:a16="http://schemas.microsoft.com/office/drawing/2014/main" id="{1D4D4900-D8A3-4ED6-AE00-A7AB0C0DDBFD}"/>
            </a:ext>
          </a:extLst>
        </xdr:cNvPr>
        <xdr:cNvSpPr txBox="1"/>
      </xdr:nvSpPr>
      <xdr:spPr>
        <a:xfrm>
          <a:off x="15266044" y="650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118127</xdr:rowOff>
    </xdr:from>
    <xdr:ext cx="405111" cy="259045"/>
    <xdr:sp macro="" textlink="">
      <xdr:nvSpPr>
        <xdr:cNvPr id="445" name="n_2aveValue【認定こども園・幼稚園・保育所】&#10;有形固定資産減価償却率">
          <a:extLst>
            <a:ext uri="{FF2B5EF4-FFF2-40B4-BE49-F238E27FC236}">
              <a16:creationId xmlns:a16="http://schemas.microsoft.com/office/drawing/2014/main" id="{EF534706-2DD5-4BF3-9099-C09C80EFFF1C}"/>
            </a:ext>
          </a:extLst>
        </xdr:cNvPr>
        <xdr:cNvSpPr txBox="1"/>
      </xdr:nvSpPr>
      <xdr:spPr>
        <a:xfrm>
          <a:off x="14389744" y="646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106697</xdr:rowOff>
    </xdr:from>
    <xdr:ext cx="405111" cy="259045"/>
    <xdr:sp macro="" textlink="">
      <xdr:nvSpPr>
        <xdr:cNvPr id="446" name="n_3aveValue【認定こども園・幼稚園・保育所】&#10;有形固定資産減価償却率">
          <a:extLst>
            <a:ext uri="{FF2B5EF4-FFF2-40B4-BE49-F238E27FC236}">
              <a16:creationId xmlns:a16="http://schemas.microsoft.com/office/drawing/2014/main" id="{402A4CD0-9ED1-485D-87F8-BB602870C3B0}"/>
            </a:ext>
          </a:extLst>
        </xdr:cNvPr>
        <xdr:cNvSpPr txBox="1"/>
      </xdr:nvSpPr>
      <xdr:spPr>
        <a:xfrm>
          <a:off x="13500744" y="645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40022</xdr:rowOff>
    </xdr:from>
    <xdr:ext cx="405111" cy="259045"/>
    <xdr:sp macro="" textlink="">
      <xdr:nvSpPr>
        <xdr:cNvPr id="447" name="n_4aveValue【認定こども園・幼稚園・保育所】&#10;有形固定資産減価償却率">
          <a:extLst>
            <a:ext uri="{FF2B5EF4-FFF2-40B4-BE49-F238E27FC236}">
              <a16:creationId xmlns:a16="http://schemas.microsoft.com/office/drawing/2014/main" id="{03B2ADB7-3AC6-4046-BD99-3C060EE954E9}"/>
            </a:ext>
          </a:extLst>
        </xdr:cNvPr>
        <xdr:cNvSpPr txBox="1"/>
      </xdr:nvSpPr>
      <xdr:spPr>
        <a:xfrm>
          <a:off x="12611744" y="638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10177</xdr:rowOff>
    </xdr:from>
    <xdr:ext cx="405111" cy="259045"/>
    <xdr:sp macro="" textlink="">
      <xdr:nvSpPr>
        <xdr:cNvPr id="448" name="n_1mainValue【認定こども園・幼稚園・保育所】&#10;有形固定資産減価償却率">
          <a:extLst>
            <a:ext uri="{FF2B5EF4-FFF2-40B4-BE49-F238E27FC236}">
              <a16:creationId xmlns:a16="http://schemas.microsoft.com/office/drawing/2014/main" id="{2155B130-E5A3-41A2-9D2A-EEDCAA3DCF6E}"/>
            </a:ext>
          </a:extLst>
        </xdr:cNvPr>
        <xdr:cNvSpPr txBox="1"/>
      </xdr:nvSpPr>
      <xdr:spPr>
        <a:xfrm>
          <a:off x="15266044" y="601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48277</xdr:rowOff>
    </xdr:from>
    <xdr:ext cx="405111" cy="259045"/>
    <xdr:sp macro="" textlink="">
      <xdr:nvSpPr>
        <xdr:cNvPr id="449" name="n_2mainValue【認定こども園・幼稚園・保育所】&#10;有形固定資産減価償却率">
          <a:extLst>
            <a:ext uri="{FF2B5EF4-FFF2-40B4-BE49-F238E27FC236}">
              <a16:creationId xmlns:a16="http://schemas.microsoft.com/office/drawing/2014/main" id="{57D45677-A96C-4A31-AEC0-4E84E6B77F62}"/>
            </a:ext>
          </a:extLst>
        </xdr:cNvPr>
        <xdr:cNvSpPr txBox="1"/>
      </xdr:nvSpPr>
      <xdr:spPr>
        <a:xfrm>
          <a:off x="143897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154957</xdr:rowOff>
    </xdr:from>
    <xdr:ext cx="405111" cy="259045"/>
    <xdr:sp macro="" textlink="">
      <xdr:nvSpPr>
        <xdr:cNvPr id="450" name="n_3mainValue【認定こども園・幼稚園・保育所】&#10;有形固定資産減価償却率">
          <a:extLst>
            <a:ext uri="{FF2B5EF4-FFF2-40B4-BE49-F238E27FC236}">
              <a16:creationId xmlns:a16="http://schemas.microsoft.com/office/drawing/2014/main" id="{2B3D19C1-51E5-4E85-9D8E-4DDDADDFB054}"/>
            </a:ext>
          </a:extLst>
        </xdr:cNvPr>
        <xdr:cNvSpPr txBox="1"/>
      </xdr:nvSpPr>
      <xdr:spPr>
        <a:xfrm>
          <a:off x="13500744" y="598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111142</xdr:rowOff>
    </xdr:from>
    <xdr:ext cx="405111" cy="259045"/>
    <xdr:sp macro="" textlink="">
      <xdr:nvSpPr>
        <xdr:cNvPr id="451" name="n_4mainValue【認定こども園・幼稚園・保育所】&#10;有形固定資産減価償却率">
          <a:extLst>
            <a:ext uri="{FF2B5EF4-FFF2-40B4-BE49-F238E27FC236}">
              <a16:creationId xmlns:a16="http://schemas.microsoft.com/office/drawing/2014/main" id="{C1AF4673-1944-4ADA-92BB-E99C99010F51}"/>
            </a:ext>
          </a:extLst>
        </xdr:cNvPr>
        <xdr:cNvSpPr txBox="1"/>
      </xdr:nvSpPr>
      <xdr:spPr>
        <a:xfrm>
          <a:off x="12611744" y="5940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7210B4FF-51BC-4F1E-86E2-77714C19BDAE}"/>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500BB55E-3343-46D1-9D5C-3C2630568947}"/>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70072F8B-EEC6-4AD7-AC15-EDEFFDF18451}"/>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A7CECE2A-6159-4E33-9FFF-09695D6B9AC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3406B977-7B08-40CD-8CE1-5833BC7C9B3E}"/>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5B3FFC79-4A22-4CF1-83A8-1157E4E71E2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ACFB0F6F-41D2-4985-8945-BE1C3577E44F}"/>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9FF4931F-0D60-4BC7-A031-360E702342F7}"/>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id="{CF56E40A-FCAB-48FA-B47A-83B63D3081B1}"/>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374B012D-2492-4E80-BF57-C9742C74928D}"/>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2" name="直線コネクタ 461">
          <a:extLst>
            <a:ext uri="{FF2B5EF4-FFF2-40B4-BE49-F238E27FC236}">
              <a16:creationId xmlns:a16="http://schemas.microsoft.com/office/drawing/2014/main" id="{6CACBEAC-21C2-4002-830C-20F5DA304849}"/>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3" name="テキスト ボックス 462">
          <a:extLst>
            <a:ext uri="{FF2B5EF4-FFF2-40B4-BE49-F238E27FC236}">
              <a16:creationId xmlns:a16="http://schemas.microsoft.com/office/drawing/2014/main" id="{A6B38F2F-0654-469B-BB69-1FD75E81EB07}"/>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4" name="直線コネクタ 463">
          <a:extLst>
            <a:ext uri="{FF2B5EF4-FFF2-40B4-BE49-F238E27FC236}">
              <a16:creationId xmlns:a16="http://schemas.microsoft.com/office/drawing/2014/main" id="{3DE28A40-9480-47EA-93D5-425C32981C79}"/>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5" name="テキスト ボックス 464">
          <a:extLst>
            <a:ext uri="{FF2B5EF4-FFF2-40B4-BE49-F238E27FC236}">
              <a16:creationId xmlns:a16="http://schemas.microsoft.com/office/drawing/2014/main" id="{4FF07921-59D0-4D1F-80E6-EA89EFC68F33}"/>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6" name="直線コネクタ 465">
          <a:extLst>
            <a:ext uri="{FF2B5EF4-FFF2-40B4-BE49-F238E27FC236}">
              <a16:creationId xmlns:a16="http://schemas.microsoft.com/office/drawing/2014/main" id="{4EDFC99B-7729-48A7-A467-BA4D638DD5A1}"/>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7" name="テキスト ボックス 466">
          <a:extLst>
            <a:ext uri="{FF2B5EF4-FFF2-40B4-BE49-F238E27FC236}">
              <a16:creationId xmlns:a16="http://schemas.microsoft.com/office/drawing/2014/main" id="{F09D999F-18C9-4201-BC57-5E23BBF569DE}"/>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8" name="直線コネクタ 467">
          <a:extLst>
            <a:ext uri="{FF2B5EF4-FFF2-40B4-BE49-F238E27FC236}">
              <a16:creationId xmlns:a16="http://schemas.microsoft.com/office/drawing/2014/main" id="{51E37C8F-DB41-4CC5-BCDF-39ADF5EB6F25}"/>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9" name="テキスト ボックス 468">
          <a:extLst>
            <a:ext uri="{FF2B5EF4-FFF2-40B4-BE49-F238E27FC236}">
              <a16:creationId xmlns:a16="http://schemas.microsoft.com/office/drawing/2014/main" id="{240D0973-085E-458F-989A-DC7355DD8A78}"/>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0" name="直線コネクタ 469">
          <a:extLst>
            <a:ext uri="{FF2B5EF4-FFF2-40B4-BE49-F238E27FC236}">
              <a16:creationId xmlns:a16="http://schemas.microsoft.com/office/drawing/2014/main" id="{79C8A1C7-F5A0-4039-A74B-F4380A0229DF}"/>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1" name="テキスト ボックス 470">
          <a:extLst>
            <a:ext uri="{FF2B5EF4-FFF2-40B4-BE49-F238E27FC236}">
              <a16:creationId xmlns:a16="http://schemas.microsoft.com/office/drawing/2014/main" id="{C987EE03-3D6E-437D-8C23-A3BF00EF0B5E}"/>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2" name="【認定こども園・幼稚園・保育所】&#10;一人当たり面積グラフ枠">
          <a:extLst>
            <a:ext uri="{FF2B5EF4-FFF2-40B4-BE49-F238E27FC236}">
              <a16:creationId xmlns:a16="http://schemas.microsoft.com/office/drawing/2014/main" id="{D4E2335B-8DBE-4948-B777-D6519C40B9C4}"/>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78486</xdr:rowOff>
    </xdr:from>
    <xdr:to>
      <xdr:col>116</xdr:col>
      <xdr:colOff>62864</xdr:colOff>
      <xdr:row>41</xdr:row>
      <xdr:rowOff>112776</xdr:rowOff>
    </xdr:to>
    <xdr:cxnSp macro="">
      <xdr:nvCxnSpPr>
        <xdr:cNvPr id="473" name="直線コネクタ 472">
          <a:extLst>
            <a:ext uri="{FF2B5EF4-FFF2-40B4-BE49-F238E27FC236}">
              <a16:creationId xmlns:a16="http://schemas.microsoft.com/office/drawing/2014/main" id="{504C4D0F-D043-4254-8121-BABA4E9F8540}"/>
            </a:ext>
          </a:extLst>
        </xdr:cNvPr>
        <xdr:cNvCxnSpPr/>
      </xdr:nvCxnSpPr>
      <xdr:spPr>
        <a:xfrm flipV="1">
          <a:off x="22160864" y="5907786"/>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116603</xdr:rowOff>
    </xdr:from>
    <xdr:ext cx="469744" cy="259045"/>
    <xdr:sp macro="" textlink="">
      <xdr:nvSpPr>
        <xdr:cNvPr id="474" name="【認定こども園・幼稚園・保育所】&#10;一人当たり面積最小値テキスト">
          <a:extLst>
            <a:ext uri="{FF2B5EF4-FFF2-40B4-BE49-F238E27FC236}">
              <a16:creationId xmlns:a16="http://schemas.microsoft.com/office/drawing/2014/main" id="{95572A1B-2A2B-44E0-B386-7D503E985117}"/>
            </a:ext>
          </a:extLst>
        </xdr:cNvPr>
        <xdr:cNvSpPr txBox="1"/>
      </xdr:nvSpPr>
      <xdr:spPr>
        <a:xfrm>
          <a:off x="22199600" y="7146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112776</xdr:rowOff>
    </xdr:from>
    <xdr:to>
      <xdr:col>116</xdr:col>
      <xdr:colOff>152400</xdr:colOff>
      <xdr:row>41</xdr:row>
      <xdr:rowOff>112776</xdr:rowOff>
    </xdr:to>
    <xdr:cxnSp macro="">
      <xdr:nvCxnSpPr>
        <xdr:cNvPr id="475" name="直線コネクタ 474">
          <a:extLst>
            <a:ext uri="{FF2B5EF4-FFF2-40B4-BE49-F238E27FC236}">
              <a16:creationId xmlns:a16="http://schemas.microsoft.com/office/drawing/2014/main" id="{FB97DD6B-59A0-4B5A-9A73-04B3DEF31FE2}"/>
            </a:ext>
          </a:extLst>
        </xdr:cNvPr>
        <xdr:cNvCxnSpPr/>
      </xdr:nvCxnSpPr>
      <xdr:spPr>
        <a:xfrm>
          <a:off x="22072600" y="714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25163</xdr:rowOff>
    </xdr:from>
    <xdr:ext cx="469744" cy="259045"/>
    <xdr:sp macro="" textlink="">
      <xdr:nvSpPr>
        <xdr:cNvPr id="476" name="【認定こども園・幼稚園・保育所】&#10;一人当たり面積最大値テキスト">
          <a:extLst>
            <a:ext uri="{FF2B5EF4-FFF2-40B4-BE49-F238E27FC236}">
              <a16:creationId xmlns:a16="http://schemas.microsoft.com/office/drawing/2014/main" id="{E4B11D98-6D5D-4EAF-8E4C-77B7EA17FB4B}"/>
            </a:ext>
          </a:extLst>
        </xdr:cNvPr>
        <xdr:cNvSpPr txBox="1"/>
      </xdr:nvSpPr>
      <xdr:spPr>
        <a:xfrm>
          <a:off x="22199600" y="5683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78486</xdr:rowOff>
    </xdr:from>
    <xdr:to>
      <xdr:col>116</xdr:col>
      <xdr:colOff>152400</xdr:colOff>
      <xdr:row>34</xdr:row>
      <xdr:rowOff>78486</xdr:rowOff>
    </xdr:to>
    <xdr:cxnSp macro="">
      <xdr:nvCxnSpPr>
        <xdr:cNvPr id="477" name="直線コネクタ 476">
          <a:extLst>
            <a:ext uri="{FF2B5EF4-FFF2-40B4-BE49-F238E27FC236}">
              <a16:creationId xmlns:a16="http://schemas.microsoft.com/office/drawing/2014/main" id="{845B2244-69E7-4F36-86D9-27A4616C15A7}"/>
            </a:ext>
          </a:extLst>
        </xdr:cNvPr>
        <xdr:cNvCxnSpPr/>
      </xdr:nvCxnSpPr>
      <xdr:spPr>
        <a:xfrm>
          <a:off x="22072600" y="5907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42689</xdr:rowOff>
    </xdr:from>
    <xdr:ext cx="469744" cy="259045"/>
    <xdr:sp macro="" textlink="">
      <xdr:nvSpPr>
        <xdr:cNvPr id="478" name="【認定こども園・幼稚園・保育所】&#10;一人当たり面積平均値テキスト">
          <a:extLst>
            <a:ext uri="{FF2B5EF4-FFF2-40B4-BE49-F238E27FC236}">
              <a16:creationId xmlns:a16="http://schemas.microsoft.com/office/drawing/2014/main" id="{C57FBD0A-2D9E-4DCE-B297-F85E8312229B}"/>
            </a:ext>
          </a:extLst>
        </xdr:cNvPr>
        <xdr:cNvSpPr txBox="1"/>
      </xdr:nvSpPr>
      <xdr:spPr>
        <a:xfrm>
          <a:off x="22199600" y="67292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64262</xdr:rowOff>
    </xdr:from>
    <xdr:to>
      <xdr:col>116</xdr:col>
      <xdr:colOff>114300</xdr:colOff>
      <xdr:row>39</xdr:row>
      <xdr:rowOff>165862</xdr:rowOff>
    </xdr:to>
    <xdr:sp macro="" textlink="">
      <xdr:nvSpPr>
        <xdr:cNvPr id="479" name="フローチャート: 判断 478">
          <a:extLst>
            <a:ext uri="{FF2B5EF4-FFF2-40B4-BE49-F238E27FC236}">
              <a16:creationId xmlns:a16="http://schemas.microsoft.com/office/drawing/2014/main" id="{40C714FB-399E-4941-A66A-5416E4F83AEC}"/>
            </a:ext>
          </a:extLst>
        </xdr:cNvPr>
        <xdr:cNvSpPr/>
      </xdr:nvSpPr>
      <xdr:spPr>
        <a:xfrm>
          <a:off x="22110700" y="675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73406</xdr:rowOff>
    </xdr:from>
    <xdr:to>
      <xdr:col>112</xdr:col>
      <xdr:colOff>38100</xdr:colOff>
      <xdr:row>40</xdr:row>
      <xdr:rowOff>3556</xdr:rowOff>
    </xdr:to>
    <xdr:sp macro="" textlink="">
      <xdr:nvSpPr>
        <xdr:cNvPr id="480" name="フローチャート: 判断 479">
          <a:extLst>
            <a:ext uri="{FF2B5EF4-FFF2-40B4-BE49-F238E27FC236}">
              <a16:creationId xmlns:a16="http://schemas.microsoft.com/office/drawing/2014/main" id="{72EDD251-5DD6-40A1-A4FE-AA46463FD1F7}"/>
            </a:ext>
          </a:extLst>
        </xdr:cNvPr>
        <xdr:cNvSpPr/>
      </xdr:nvSpPr>
      <xdr:spPr>
        <a:xfrm>
          <a:off x="21272500" y="675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61976</xdr:rowOff>
    </xdr:from>
    <xdr:to>
      <xdr:col>107</xdr:col>
      <xdr:colOff>101600</xdr:colOff>
      <xdr:row>39</xdr:row>
      <xdr:rowOff>163576</xdr:rowOff>
    </xdr:to>
    <xdr:sp macro="" textlink="">
      <xdr:nvSpPr>
        <xdr:cNvPr id="481" name="フローチャート: 判断 480">
          <a:extLst>
            <a:ext uri="{FF2B5EF4-FFF2-40B4-BE49-F238E27FC236}">
              <a16:creationId xmlns:a16="http://schemas.microsoft.com/office/drawing/2014/main" id="{4848575D-CAD7-4C8F-89CD-768B93DF6E56}"/>
            </a:ext>
          </a:extLst>
        </xdr:cNvPr>
        <xdr:cNvSpPr/>
      </xdr:nvSpPr>
      <xdr:spPr>
        <a:xfrm>
          <a:off x="20383500" y="6748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75692</xdr:rowOff>
    </xdr:from>
    <xdr:to>
      <xdr:col>102</xdr:col>
      <xdr:colOff>165100</xdr:colOff>
      <xdr:row>40</xdr:row>
      <xdr:rowOff>5842</xdr:rowOff>
    </xdr:to>
    <xdr:sp macro="" textlink="">
      <xdr:nvSpPr>
        <xdr:cNvPr id="482" name="フローチャート: 判断 481">
          <a:extLst>
            <a:ext uri="{FF2B5EF4-FFF2-40B4-BE49-F238E27FC236}">
              <a16:creationId xmlns:a16="http://schemas.microsoft.com/office/drawing/2014/main" id="{302C78F5-A8A0-456B-A9CC-03AA4C7E06E2}"/>
            </a:ext>
          </a:extLst>
        </xdr:cNvPr>
        <xdr:cNvSpPr/>
      </xdr:nvSpPr>
      <xdr:spPr>
        <a:xfrm>
          <a:off x="19494500" y="676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45974</xdr:rowOff>
    </xdr:from>
    <xdr:to>
      <xdr:col>98</xdr:col>
      <xdr:colOff>38100</xdr:colOff>
      <xdr:row>39</xdr:row>
      <xdr:rowOff>147574</xdr:rowOff>
    </xdr:to>
    <xdr:sp macro="" textlink="">
      <xdr:nvSpPr>
        <xdr:cNvPr id="483" name="フローチャート: 判断 482">
          <a:extLst>
            <a:ext uri="{FF2B5EF4-FFF2-40B4-BE49-F238E27FC236}">
              <a16:creationId xmlns:a16="http://schemas.microsoft.com/office/drawing/2014/main" id="{4C4A7BE1-E1F2-41CF-8E58-4EA7DD6F3695}"/>
            </a:ext>
          </a:extLst>
        </xdr:cNvPr>
        <xdr:cNvSpPr/>
      </xdr:nvSpPr>
      <xdr:spPr>
        <a:xfrm>
          <a:off x="18605500" y="673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DBC944D4-401E-4F69-A19F-669926ABD77B}"/>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70287FD8-14FC-42A0-AD97-5183334D4E17}"/>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6BAF03BF-FC69-4FC3-A3D7-94A89447D4E6}"/>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69F4F816-A40D-4DCC-A2C7-E432957A08EB}"/>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DF85ABB9-20A2-476E-A707-8B774FC9AD88}"/>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162560</xdr:rowOff>
    </xdr:from>
    <xdr:to>
      <xdr:col>116</xdr:col>
      <xdr:colOff>114300</xdr:colOff>
      <xdr:row>38</xdr:row>
      <xdr:rowOff>92710</xdr:rowOff>
    </xdr:to>
    <xdr:sp macro="" textlink="">
      <xdr:nvSpPr>
        <xdr:cNvPr id="489" name="楕円 488">
          <a:extLst>
            <a:ext uri="{FF2B5EF4-FFF2-40B4-BE49-F238E27FC236}">
              <a16:creationId xmlns:a16="http://schemas.microsoft.com/office/drawing/2014/main" id="{D6CC03FC-1694-4A5F-AE5E-9C579EF595BB}"/>
            </a:ext>
          </a:extLst>
        </xdr:cNvPr>
        <xdr:cNvSpPr/>
      </xdr:nvSpPr>
      <xdr:spPr>
        <a:xfrm>
          <a:off x="22110700" y="650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13987</xdr:rowOff>
    </xdr:from>
    <xdr:ext cx="469744" cy="259045"/>
    <xdr:sp macro="" textlink="">
      <xdr:nvSpPr>
        <xdr:cNvPr id="490" name="【認定こども園・幼稚園・保育所】&#10;一人当たり面積該当値テキスト">
          <a:extLst>
            <a:ext uri="{FF2B5EF4-FFF2-40B4-BE49-F238E27FC236}">
              <a16:creationId xmlns:a16="http://schemas.microsoft.com/office/drawing/2014/main" id="{8A6021D9-E502-492E-8552-EAB63CAA8A0F}"/>
            </a:ext>
          </a:extLst>
        </xdr:cNvPr>
        <xdr:cNvSpPr txBox="1"/>
      </xdr:nvSpPr>
      <xdr:spPr>
        <a:xfrm>
          <a:off x="22199600" y="6357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254</xdr:rowOff>
    </xdr:from>
    <xdr:to>
      <xdr:col>112</xdr:col>
      <xdr:colOff>38100</xdr:colOff>
      <xdr:row>38</xdr:row>
      <xdr:rowOff>101854</xdr:rowOff>
    </xdr:to>
    <xdr:sp macro="" textlink="">
      <xdr:nvSpPr>
        <xdr:cNvPr id="491" name="楕円 490">
          <a:extLst>
            <a:ext uri="{FF2B5EF4-FFF2-40B4-BE49-F238E27FC236}">
              <a16:creationId xmlns:a16="http://schemas.microsoft.com/office/drawing/2014/main" id="{2FD5E087-5F2B-43F5-B467-1DB92BAFB401}"/>
            </a:ext>
          </a:extLst>
        </xdr:cNvPr>
        <xdr:cNvSpPr/>
      </xdr:nvSpPr>
      <xdr:spPr>
        <a:xfrm>
          <a:off x="21272500" y="6515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41910</xdr:rowOff>
    </xdr:from>
    <xdr:to>
      <xdr:col>116</xdr:col>
      <xdr:colOff>63500</xdr:colOff>
      <xdr:row>38</xdr:row>
      <xdr:rowOff>51054</xdr:rowOff>
    </xdr:to>
    <xdr:cxnSp macro="">
      <xdr:nvCxnSpPr>
        <xdr:cNvPr id="492" name="直線コネクタ 491">
          <a:extLst>
            <a:ext uri="{FF2B5EF4-FFF2-40B4-BE49-F238E27FC236}">
              <a16:creationId xmlns:a16="http://schemas.microsoft.com/office/drawing/2014/main" id="{10EDB245-81D4-45D8-954C-A1215C27513C}"/>
            </a:ext>
          </a:extLst>
        </xdr:cNvPr>
        <xdr:cNvCxnSpPr/>
      </xdr:nvCxnSpPr>
      <xdr:spPr>
        <a:xfrm flipV="1">
          <a:off x="21323300" y="6557010"/>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27686</xdr:rowOff>
    </xdr:from>
    <xdr:to>
      <xdr:col>107</xdr:col>
      <xdr:colOff>101600</xdr:colOff>
      <xdr:row>38</xdr:row>
      <xdr:rowOff>129286</xdr:rowOff>
    </xdr:to>
    <xdr:sp macro="" textlink="">
      <xdr:nvSpPr>
        <xdr:cNvPr id="493" name="楕円 492">
          <a:extLst>
            <a:ext uri="{FF2B5EF4-FFF2-40B4-BE49-F238E27FC236}">
              <a16:creationId xmlns:a16="http://schemas.microsoft.com/office/drawing/2014/main" id="{5BF9A774-C479-45D2-8606-9AA2C79CF8BF}"/>
            </a:ext>
          </a:extLst>
        </xdr:cNvPr>
        <xdr:cNvSpPr/>
      </xdr:nvSpPr>
      <xdr:spPr>
        <a:xfrm>
          <a:off x="20383500" y="6542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51054</xdr:rowOff>
    </xdr:from>
    <xdr:to>
      <xdr:col>111</xdr:col>
      <xdr:colOff>177800</xdr:colOff>
      <xdr:row>38</xdr:row>
      <xdr:rowOff>78486</xdr:rowOff>
    </xdr:to>
    <xdr:cxnSp macro="">
      <xdr:nvCxnSpPr>
        <xdr:cNvPr id="494" name="直線コネクタ 493">
          <a:extLst>
            <a:ext uri="{FF2B5EF4-FFF2-40B4-BE49-F238E27FC236}">
              <a16:creationId xmlns:a16="http://schemas.microsoft.com/office/drawing/2014/main" id="{C33455C6-684C-46B9-97CC-A4F4216A0A79}"/>
            </a:ext>
          </a:extLst>
        </xdr:cNvPr>
        <xdr:cNvCxnSpPr/>
      </xdr:nvCxnSpPr>
      <xdr:spPr>
        <a:xfrm flipV="1">
          <a:off x="20434300" y="656615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29972</xdr:rowOff>
    </xdr:from>
    <xdr:to>
      <xdr:col>102</xdr:col>
      <xdr:colOff>165100</xdr:colOff>
      <xdr:row>38</xdr:row>
      <xdr:rowOff>131572</xdr:rowOff>
    </xdr:to>
    <xdr:sp macro="" textlink="">
      <xdr:nvSpPr>
        <xdr:cNvPr id="495" name="楕円 494">
          <a:extLst>
            <a:ext uri="{FF2B5EF4-FFF2-40B4-BE49-F238E27FC236}">
              <a16:creationId xmlns:a16="http://schemas.microsoft.com/office/drawing/2014/main" id="{92134456-FB2C-48F0-8FDB-7FD06B5E18FA}"/>
            </a:ext>
          </a:extLst>
        </xdr:cNvPr>
        <xdr:cNvSpPr/>
      </xdr:nvSpPr>
      <xdr:spPr>
        <a:xfrm>
          <a:off x="19494500" y="6545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78486</xdr:rowOff>
    </xdr:from>
    <xdr:to>
      <xdr:col>107</xdr:col>
      <xdr:colOff>50800</xdr:colOff>
      <xdr:row>38</xdr:row>
      <xdr:rowOff>80772</xdr:rowOff>
    </xdr:to>
    <xdr:cxnSp macro="">
      <xdr:nvCxnSpPr>
        <xdr:cNvPr id="496" name="直線コネクタ 495">
          <a:extLst>
            <a:ext uri="{FF2B5EF4-FFF2-40B4-BE49-F238E27FC236}">
              <a16:creationId xmlns:a16="http://schemas.microsoft.com/office/drawing/2014/main" id="{77AF0978-38B4-4A70-AE57-E5F0A95E55E3}"/>
            </a:ext>
          </a:extLst>
        </xdr:cNvPr>
        <xdr:cNvCxnSpPr/>
      </xdr:nvCxnSpPr>
      <xdr:spPr>
        <a:xfrm flipV="1">
          <a:off x="19545300" y="659358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36830</xdr:rowOff>
    </xdr:from>
    <xdr:to>
      <xdr:col>98</xdr:col>
      <xdr:colOff>38100</xdr:colOff>
      <xdr:row>38</xdr:row>
      <xdr:rowOff>138430</xdr:rowOff>
    </xdr:to>
    <xdr:sp macro="" textlink="">
      <xdr:nvSpPr>
        <xdr:cNvPr id="497" name="楕円 496">
          <a:extLst>
            <a:ext uri="{FF2B5EF4-FFF2-40B4-BE49-F238E27FC236}">
              <a16:creationId xmlns:a16="http://schemas.microsoft.com/office/drawing/2014/main" id="{4E4B2455-952C-4CAA-BC1A-8B182D3B8036}"/>
            </a:ext>
          </a:extLst>
        </xdr:cNvPr>
        <xdr:cNvSpPr/>
      </xdr:nvSpPr>
      <xdr:spPr>
        <a:xfrm>
          <a:off x="18605500" y="655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80772</xdr:rowOff>
    </xdr:from>
    <xdr:to>
      <xdr:col>102</xdr:col>
      <xdr:colOff>114300</xdr:colOff>
      <xdr:row>38</xdr:row>
      <xdr:rowOff>87630</xdr:rowOff>
    </xdr:to>
    <xdr:cxnSp macro="">
      <xdr:nvCxnSpPr>
        <xdr:cNvPr id="498" name="直線コネクタ 497">
          <a:extLst>
            <a:ext uri="{FF2B5EF4-FFF2-40B4-BE49-F238E27FC236}">
              <a16:creationId xmlns:a16="http://schemas.microsoft.com/office/drawing/2014/main" id="{D4D781C4-136F-470D-902A-007EFCADD929}"/>
            </a:ext>
          </a:extLst>
        </xdr:cNvPr>
        <xdr:cNvCxnSpPr/>
      </xdr:nvCxnSpPr>
      <xdr:spPr>
        <a:xfrm flipV="1">
          <a:off x="18656300" y="6595872"/>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166133</xdr:rowOff>
    </xdr:from>
    <xdr:ext cx="469744" cy="259045"/>
    <xdr:sp macro="" textlink="">
      <xdr:nvSpPr>
        <xdr:cNvPr id="499" name="n_1aveValue【認定こども園・幼稚園・保育所】&#10;一人当たり面積">
          <a:extLst>
            <a:ext uri="{FF2B5EF4-FFF2-40B4-BE49-F238E27FC236}">
              <a16:creationId xmlns:a16="http://schemas.microsoft.com/office/drawing/2014/main" id="{38429916-B306-43D3-8139-77F2A4AA72D3}"/>
            </a:ext>
          </a:extLst>
        </xdr:cNvPr>
        <xdr:cNvSpPr txBox="1"/>
      </xdr:nvSpPr>
      <xdr:spPr>
        <a:xfrm>
          <a:off x="21075727" y="6852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154703</xdr:rowOff>
    </xdr:from>
    <xdr:ext cx="469744" cy="259045"/>
    <xdr:sp macro="" textlink="">
      <xdr:nvSpPr>
        <xdr:cNvPr id="500" name="n_2aveValue【認定こども園・幼稚園・保育所】&#10;一人当たり面積">
          <a:extLst>
            <a:ext uri="{FF2B5EF4-FFF2-40B4-BE49-F238E27FC236}">
              <a16:creationId xmlns:a16="http://schemas.microsoft.com/office/drawing/2014/main" id="{FCA2C824-F4A6-4441-8290-611969C81BB9}"/>
            </a:ext>
          </a:extLst>
        </xdr:cNvPr>
        <xdr:cNvSpPr txBox="1"/>
      </xdr:nvSpPr>
      <xdr:spPr>
        <a:xfrm>
          <a:off x="20199427" y="6841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168419</xdr:rowOff>
    </xdr:from>
    <xdr:ext cx="469744" cy="259045"/>
    <xdr:sp macro="" textlink="">
      <xdr:nvSpPr>
        <xdr:cNvPr id="501" name="n_3aveValue【認定こども園・幼稚園・保育所】&#10;一人当たり面積">
          <a:extLst>
            <a:ext uri="{FF2B5EF4-FFF2-40B4-BE49-F238E27FC236}">
              <a16:creationId xmlns:a16="http://schemas.microsoft.com/office/drawing/2014/main" id="{312A5AD0-DDCC-4326-B0F6-77EDF1CABB8F}"/>
            </a:ext>
          </a:extLst>
        </xdr:cNvPr>
        <xdr:cNvSpPr txBox="1"/>
      </xdr:nvSpPr>
      <xdr:spPr>
        <a:xfrm>
          <a:off x="19310427" y="6854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138701</xdr:rowOff>
    </xdr:from>
    <xdr:ext cx="469744" cy="259045"/>
    <xdr:sp macro="" textlink="">
      <xdr:nvSpPr>
        <xdr:cNvPr id="502" name="n_4aveValue【認定こども園・幼稚園・保育所】&#10;一人当たり面積">
          <a:extLst>
            <a:ext uri="{FF2B5EF4-FFF2-40B4-BE49-F238E27FC236}">
              <a16:creationId xmlns:a16="http://schemas.microsoft.com/office/drawing/2014/main" id="{7A5B22AE-FF71-4124-9A58-FA9446E2DACD}"/>
            </a:ext>
          </a:extLst>
        </xdr:cNvPr>
        <xdr:cNvSpPr txBox="1"/>
      </xdr:nvSpPr>
      <xdr:spPr>
        <a:xfrm>
          <a:off x="18421427" y="682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118381</xdr:rowOff>
    </xdr:from>
    <xdr:ext cx="469744" cy="259045"/>
    <xdr:sp macro="" textlink="">
      <xdr:nvSpPr>
        <xdr:cNvPr id="503" name="n_1mainValue【認定こども園・幼稚園・保育所】&#10;一人当たり面積">
          <a:extLst>
            <a:ext uri="{FF2B5EF4-FFF2-40B4-BE49-F238E27FC236}">
              <a16:creationId xmlns:a16="http://schemas.microsoft.com/office/drawing/2014/main" id="{221D2510-BA42-4331-9265-1102D80F0A67}"/>
            </a:ext>
          </a:extLst>
        </xdr:cNvPr>
        <xdr:cNvSpPr txBox="1"/>
      </xdr:nvSpPr>
      <xdr:spPr>
        <a:xfrm>
          <a:off x="21075727" y="6290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145813</xdr:rowOff>
    </xdr:from>
    <xdr:ext cx="469744" cy="259045"/>
    <xdr:sp macro="" textlink="">
      <xdr:nvSpPr>
        <xdr:cNvPr id="504" name="n_2mainValue【認定こども園・幼稚園・保育所】&#10;一人当たり面積">
          <a:extLst>
            <a:ext uri="{FF2B5EF4-FFF2-40B4-BE49-F238E27FC236}">
              <a16:creationId xmlns:a16="http://schemas.microsoft.com/office/drawing/2014/main" id="{4B8B5D60-E846-44EF-A914-D585A1F3D46E}"/>
            </a:ext>
          </a:extLst>
        </xdr:cNvPr>
        <xdr:cNvSpPr txBox="1"/>
      </xdr:nvSpPr>
      <xdr:spPr>
        <a:xfrm>
          <a:off x="20199427" y="6318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148099</xdr:rowOff>
    </xdr:from>
    <xdr:ext cx="469744" cy="259045"/>
    <xdr:sp macro="" textlink="">
      <xdr:nvSpPr>
        <xdr:cNvPr id="505" name="n_3mainValue【認定こども園・幼稚園・保育所】&#10;一人当たり面積">
          <a:extLst>
            <a:ext uri="{FF2B5EF4-FFF2-40B4-BE49-F238E27FC236}">
              <a16:creationId xmlns:a16="http://schemas.microsoft.com/office/drawing/2014/main" id="{BAB17200-1E88-4465-97C3-375ABF679116}"/>
            </a:ext>
          </a:extLst>
        </xdr:cNvPr>
        <xdr:cNvSpPr txBox="1"/>
      </xdr:nvSpPr>
      <xdr:spPr>
        <a:xfrm>
          <a:off x="19310427" y="6320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154957</xdr:rowOff>
    </xdr:from>
    <xdr:ext cx="469744" cy="259045"/>
    <xdr:sp macro="" textlink="">
      <xdr:nvSpPr>
        <xdr:cNvPr id="506" name="n_4mainValue【認定こども園・幼稚園・保育所】&#10;一人当たり面積">
          <a:extLst>
            <a:ext uri="{FF2B5EF4-FFF2-40B4-BE49-F238E27FC236}">
              <a16:creationId xmlns:a16="http://schemas.microsoft.com/office/drawing/2014/main" id="{79003E4C-115A-48C6-8FB0-2A1FCAF8F0AC}"/>
            </a:ext>
          </a:extLst>
        </xdr:cNvPr>
        <xdr:cNvSpPr txBox="1"/>
      </xdr:nvSpPr>
      <xdr:spPr>
        <a:xfrm>
          <a:off x="18421427" y="6327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461E0EA4-2973-415F-9546-4D0C25D3732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9AE9ED43-DC99-4886-BAC3-9645F5201984}"/>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BF38B1A0-B572-4C16-B156-3F2A5A6BD181}"/>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26CDAD7D-AE65-4B67-B0BC-25AF5A89B03E}"/>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4BCD1778-90DC-4EEC-94D2-7AFB07AC8C7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8BCFFAF0-3C55-4715-82B0-111649187353}"/>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927F9353-D1D8-4C2B-96A0-CEDCEBCCF9D2}"/>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2014AE5E-D56C-4BF1-B82B-E38E2BADEE22}"/>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5" name="テキスト ボックス 514">
          <a:extLst>
            <a:ext uri="{FF2B5EF4-FFF2-40B4-BE49-F238E27FC236}">
              <a16:creationId xmlns:a16="http://schemas.microsoft.com/office/drawing/2014/main" id="{AC818C50-0A78-45E5-A041-D67565637CA4}"/>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a:extLst>
            <a:ext uri="{FF2B5EF4-FFF2-40B4-BE49-F238E27FC236}">
              <a16:creationId xmlns:a16="http://schemas.microsoft.com/office/drawing/2014/main" id="{1817C9FE-62B7-4EED-8241-C31A4B52F42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7" name="テキスト ボックス 516">
          <a:extLst>
            <a:ext uri="{FF2B5EF4-FFF2-40B4-BE49-F238E27FC236}">
              <a16:creationId xmlns:a16="http://schemas.microsoft.com/office/drawing/2014/main" id="{48518A49-5E88-4A0B-BA29-A31250FDFBBD}"/>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8" name="直線コネクタ 517">
          <a:extLst>
            <a:ext uri="{FF2B5EF4-FFF2-40B4-BE49-F238E27FC236}">
              <a16:creationId xmlns:a16="http://schemas.microsoft.com/office/drawing/2014/main" id="{1B87D05C-0AEA-41AF-B47C-2A4FC6A65669}"/>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9" name="テキスト ボックス 518">
          <a:extLst>
            <a:ext uri="{FF2B5EF4-FFF2-40B4-BE49-F238E27FC236}">
              <a16:creationId xmlns:a16="http://schemas.microsoft.com/office/drawing/2014/main" id="{FA7AB98C-A672-491E-8BC5-CBF31CA32CD3}"/>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0" name="直線コネクタ 519">
          <a:extLst>
            <a:ext uri="{FF2B5EF4-FFF2-40B4-BE49-F238E27FC236}">
              <a16:creationId xmlns:a16="http://schemas.microsoft.com/office/drawing/2014/main" id="{ADFE7D65-5574-409A-B4DA-82546DC12264}"/>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1" name="テキスト ボックス 520">
          <a:extLst>
            <a:ext uri="{FF2B5EF4-FFF2-40B4-BE49-F238E27FC236}">
              <a16:creationId xmlns:a16="http://schemas.microsoft.com/office/drawing/2014/main" id="{0260FCB3-0450-45FD-A322-EED5A37CF3A7}"/>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2" name="直線コネクタ 521">
          <a:extLst>
            <a:ext uri="{FF2B5EF4-FFF2-40B4-BE49-F238E27FC236}">
              <a16:creationId xmlns:a16="http://schemas.microsoft.com/office/drawing/2014/main" id="{BE8CE4C9-1802-4361-AAA6-F19C95C0CD9C}"/>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3" name="テキスト ボックス 522">
          <a:extLst>
            <a:ext uri="{FF2B5EF4-FFF2-40B4-BE49-F238E27FC236}">
              <a16:creationId xmlns:a16="http://schemas.microsoft.com/office/drawing/2014/main" id="{B0743397-64C1-4322-BE8E-42E0D7E6F67B}"/>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4" name="直線コネクタ 523">
          <a:extLst>
            <a:ext uri="{FF2B5EF4-FFF2-40B4-BE49-F238E27FC236}">
              <a16:creationId xmlns:a16="http://schemas.microsoft.com/office/drawing/2014/main" id="{A77CA8DC-C74D-4B9F-B71D-BFC924B8A4E4}"/>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5" name="テキスト ボックス 524">
          <a:extLst>
            <a:ext uri="{FF2B5EF4-FFF2-40B4-BE49-F238E27FC236}">
              <a16:creationId xmlns:a16="http://schemas.microsoft.com/office/drawing/2014/main" id="{ADDC1685-C21E-4915-87AA-A49805918DE2}"/>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6" name="直線コネクタ 525">
          <a:extLst>
            <a:ext uri="{FF2B5EF4-FFF2-40B4-BE49-F238E27FC236}">
              <a16:creationId xmlns:a16="http://schemas.microsoft.com/office/drawing/2014/main" id="{5B02972B-A1DC-4AAD-B4F2-8B6CBE7F8C6B}"/>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7" name="テキスト ボックス 526">
          <a:extLst>
            <a:ext uri="{FF2B5EF4-FFF2-40B4-BE49-F238E27FC236}">
              <a16:creationId xmlns:a16="http://schemas.microsoft.com/office/drawing/2014/main" id="{1C514012-A50E-4B93-BAA5-E9C60390D235}"/>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8" name="直線コネクタ 527">
          <a:extLst>
            <a:ext uri="{FF2B5EF4-FFF2-40B4-BE49-F238E27FC236}">
              <a16:creationId xmlns:a16="http://schemas.microsoft.com/office/drawing/2014/main" id="{055FB147-0AA3-4AF7-A248-BB0DF2177F6C}"/>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9" name="テキスト ボックス 528">
          <a:extLst>
            <a:ext uri="{FF2B5EF4-FFF2-40B4-BE49-F238E27FC236}">
              <a16:creationId xmlns:a16="http://schemas.microsoft.com/office/drawing/2014/main" id="{FC4B3BDB-1D8E-4390-A567-CA48AD901494}"/>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0" name="【学校施設】&#10;有形固定資産減価償却率グラフ枠">
          <a:extLst>
            <a:ext uri="{FF2B5EF4-FFF2-40B4-BE49-F238E27FC236}">
              <a16:creationId xmlns:a16="http://schemas.microsoft.com/office/drawing/2014/main" id="{FE4A9082-FE0C-461D-AACA-AA8F385A57E3}"/>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100965</xdr:rowOff>
    </xdr:from>
    <xdr:to>
      <xdr:col>85</xdr:col>
      <xdr:colOff>126364</xdr:colOff>
      <xdr:row>63</xdr:row>
      <xdr:rowOff>93345</xdr:rowOff>
    </xdr:to>
    <xdr:cxnSp macro="">
      <xdr:nvCxnSpPr>
        <xdr:cNvPr id="531" name="直線コネクタ 530">
          <a:extLst>
            <a:ext uri="{FF2B5EF4-FFF2-40B4-BE49-F238E27FC236}">
              <a16:creationId xmlns:a16="http://schemas.microsoft.com/office/drawing/2014/main" id="{919860F2-A9FF-4F6D-A7F2-8E6FFF732AA9}"/>
            </a:ext>
          </a:extLst>
        </xdr:cNvPr>
        <xdr:cNvCxnSpPr/>
      </xdr:nvCxnSpPr>
      <xdr:spPr>
        <a:xfrm flipV="1">
          <a:off x="16318864" y="9702165"/>
          <a:ext cx="0" cy="1192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97172</xdr:rowOff>
    </xdr:from>
    <xdr:ext cx="405111" cy="259045"/>
    <xdr:sp macro="" textlink="">
      <xdr:nvSpPr>
        <xdr:cNvPr id="532" name="【学校施設】&#10;有形固定資産減価償却率最小値テキスト">
          <a:extLst>
            <a:ext uri="{FF2B5EF4-FFF2-40B4-BE49-F238E27FC236}">
              <a16:creationId xmlns:a16="http://schemas.microsoft.com/office/drawing/2014/main" id="{B76D5072-64EA-415D-85E1-DB02ACD468F9}"/>
            </a:ext>
          </a:extLst>
        </xdr:cNvPr>
        <xdr:cNvSpPr txBox="1"/>
      </xdr:nvSpPr>
      <xdr:spPr>
        <a:xfrm>
          <a:off x="16357600" y="1089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93345</xdr:rowOff>
    </xdr:from>
    <xdr:to>
      <xdr:col>86</xdr:col>
      <xdr:colOff>25400</xdr:colOff>
      <xdr:row>63</xdr:row>
      <xdr:rowOff>93345</xdr:rowOff>
    </xdr:to>
    <xdr:cxnSp macro="">
      <xdr:nvCxnSpPr>
        <xdr:cNvPr id="533" name="直線コネクタ 532">
          <a:extLst>
            <a:ext uri="{FF2B5EF4-FFF2-40B4-BE49-F238E27FC236}">
              <a16:creationId xmlns:a16="http://schemas.microsoft.com/office/drawing/2014/main" id="{51DC4331-76FA-4EBB-8769-97DFCAB5660B}"/>
            </a:ext>
          </a:extLst>
        </xdr:cNvPr>
        <xdr:cNvCxnSpPr/>
      </xdr:nvCxnSpPr>
      <xdr:spPr>
        <a:xfrm>
          <a:off x="16230600" y="10894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47642</xdr:rowOff>
    </xdr:from>
    <xdr:ext cx="405111" cy="259045"/>
    <xdr:sp macro="" textlink="">
      <xdr:nvSpPr>
        <xdr:cNvPr id="534" name="【学校施設】&#10;有形固定資産減価償却率最大値テキスト">
          <a:extLst>
            <a:ext uri="{FF2B5EF4-FFF2-40B4-BE49-F238E27FC236}">
              <a16:creationId xmlns:a16="http://schemas.microsoft.com/office/drawing/2014/main" id="{56DEAEB3-9206-4254-91AB-34B674F17B78}"/>
            </a:ext>
          </a:extLst>
        </xdr:cNvPr>
        <xdr:cNvSpPr txBox="1"/>
      </xdr:nvSpPr>
      <xdr:spPr>
        <a:xfrm>
          <a:off x="16357600" y="9477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100965</xdr:rowOff>
    </xdr:from>
    <xdr:to>
      <xdr:col>86</xdr:col>
      <xdr:colOff>25400</xdr:colOff>
      <xdr:row>56</xdr:row>
      <xdr:rowOff>100965</xdr:rowOff>
    </xdr:to>
    <xdr:cxnSp macro="">
      <xdr:nvCxnSpPr>
        <xdr:cNvPr id="535" name="直線コネクタ 534">
          <a:extLst>
            <a:ext uri="{FF2B5EF4-FFF2-40B4-BE49-F238E27FC236}">
              <a16:creationId xmlns:a16="http://schemas.microsoft.com/office/drawing/2014/main" id="{C52544E1-A236-48B1-9414-4104191F28EB}"/>
            </a:ext>
          </a:extLst>
        </xdr:cNvPr>
        <xdr:cNvCxnSpPr/>
      </xdr:nvCxnSpPr>
      <xdr:spPr>
        <a:xfrm>
          <a:off x="16230600" y="9702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33037</xdr:rowOff>
    </xdr:from>
    <xdr:ext cx="405111" cy="259045"/>
    <xdr:sp macro="" textlink="">
      <xdr:nvSpPr>
        <xdr:cNvPr id="536" name="【学校施設】&#10;有形固定資産減価償却率平均値テキスト">
          <a:extLst>
            <a:ext uri="{FF2B5EF4-FFF2-40B4-BE49-F238E27FC236}">
              <a16:creationId xmlns:a16="http://schemas.microsoft.com/office/drawing/2014/main" id="{2B370F5A-5755-4483-B5DC-EB2A691B0091}"/>
            </a:ext>
          </a:extLst>
        </xdr:cNvPr>
        <xdr:cNvSpPr txBox="1"/>
      </xdr:nvSpPr>
      <xdr:spPr>
        <a:xfrm>
          <a:off x="16357600" y="101485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10160</xdr:rowOff>
    </xdr:from>
    <xdr:to>
      <xdr:col>85</xdr:col>
      <xdr:colOff>177800</xdr:colOff>
      <xdr:row>60</xdr:row>
      <xdr:rowOff>111760</xdr:rowOff>
    </xdr:to>
    <xdr:sp macro="" textlink="">
      <xdr:nvSpPr>
        <xdr:cNvPr id="537" name="フローチャート: 判断 536">
          <a:extLst>
            <a:ext uri="{FF2B5EF4-FFF2-40B4-BE49-F238E27FC236}">
              <a16:creationId xmlns:a16="http://schemas.microsoft.com/office/drawing/2014/main" id="{41A43138-3903-49B0-A43C-099E1B51A6FA}"/>
            </a:ext>
          </a:extLst>
        </xdr:cNvPr>
        <xdr:cNvSpPr/>
      </xdr:nvSpPr>
      <xdr:spPr>
        <a:xfrm>
          <a:off x="162687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xdr:rowOff>
    </xdr:from>
    <xdr:to>
      <xdr:col>81</xdr:col>
      <xdr:colOff>101600</xdr:colOff>
      <xdr:row>60</xdr:row>
      <xdr:rowOff>102235</xdr:rowOff>
    </xdr:to>
    <xdr:sp macro="" textlink="">
      <xdr:nvSpPr>
        <xdr:cNvPr id="538" name="フローチャート: 判断 537">
          <a:extLst>
            <a:ext uri="{FF2B5EF4-FFF2-40B4-BE49-F238E27FC236}">
              <a16:creationId xmlns:a16="http://schemas.microsoft.com/office/drawing/2014/main" id="{9B338B27-7143-4CE3-934D-0B02DC0A0202}"/>
            </a:ext>
          </a:extLst>
        </xdr:cNvPr>
        <xdr:cNvSpPr/>
      </xdr:nvSpPr>
      <xdr:spPr>
        <a:xfrm>
          <a:off x="154305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149225</xdr:rowOff>
    </xdr:from>
    <xdr:to>
      <xdr:col>76</xdr:col>
      <xdr:colOff>165100</xdr:colOff>
      <xdr:row>60</xdr:row>
      <xdr:rowOff>79375</xdr:rowOff>
    </xdr:to>
    <xdr:sp macro="" textlink="">
      <xdr:nvSpPr>
        <xdr:cNvPr id="539" name="フローチャート: 判断 538">
          <a:extLst>
            <a:ext uri="{FF2B5EF4-FFF2-40B4-BE49-F238E27FC236}">
              <a16:creationId xmlns:a16="http://schemas.microsoft.com/office/drawing/2014/main" id="{D72275A9-FC6C-4703-B9D8-6F01FA0B5291}"/>
            </a:ext>
          </a:extLst>
        </xdr:cNvPr>
        <xdr:cNvSpPr/>
      </xdr:nvSpPr>
      <xdr:spPr>
        <a:xfrm>
          <a:off x="14541500" y="1026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162560</xdr:rowOff>
    </xdr:from>
    <xdr:to>
      <xdr:col>72</xdr:col>
      <xdr:colOff>38100</xdr:colOff>
      <xdr:row>60</xdr:row>
      <xdr:rowOff>92710</xdr:rowOff>
    </xdr:to>
    <xdr:sp macro="" textlink="">
      <xdr:nvSpPr>
        <xdr:cNvPr id="540" name="フローチャート: 判断 539">
          <a:extLst>
            <a:ext uri="{FF2B5EF4-FFF2-40B4-BE49-F238E27FC236}">
              <a16:creationId xmlns:a16="http://schemas.microsoft.com/office/drawing/2014/main" id="{2FA68EB8-EF3C-4118-9428-33F48E2B9765}"/>
            </a:ext>
          </a:extLst>
        </xdr:cNvPr>
        <xdr:cNvSpPr/>
      </xdr:nvSpPr>
      <xdr:spPr>
        <a:xfrm>
          <a:off x="13652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19685</xdr:rowOff>
    </xdr:from>
    <xdr:to>
      <xdr:col>67</xdr:col>
      <xdr:colOff>101600</xdr:colOff>
      <xdr:row>60</xdr:row>
      <xdr:rowOff>121285</xdr:rowOff>
    </xdr:to>
    <xdr:sp macro="" textlink="">
      <xdr:nvSpPr>
        <xdr:cNvPr id="541" name="フローチャート: 判断 540">
          <a:extLst>
            <a:ext uri="{FF2B5EF4-FFF2-40B4-BE49-F238E27FC236}">
              <a16:creationId xmlns:a16="http://schemas.microsoft.com/office/drawing/2014/main" id="{58CB2476-BE08-4046-87CF-4B262ED3D425}"/>
            </a:ext>
          </a:extLst>
        </xdr:cNvPr>
        <xdr:cNvSpPr/>
      </xdr:nvSpPr>
      <xdr:spPr>
        <a:xfrm>
          <a:off x="12763500" y="1030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C1140983-0ECA-4787-8208-C65513AD4779}"/>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1175ED9E-1E29-4D1F-98EA-B335E5748B95}"/>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834A01E4-1F37-4453-BC9B-7CD22AC184C9}"/>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5A6CBEBB-6FEA-4A21-B046-4BFAA53867B5}"/>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1949D1BC-33B5-4888-BF94-EF93BD8B61E6}"/>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147320</xdr:rowOff>
    </xdr:from>
    <xdr:to>
      <xdr:col>85</xdr:col>
      <xdr:colOff>177800</xdr:colOff>
      <xdr:row>62</xdr:row>
      <xdr:rowOff>77470</xdr:rowOff>
    </xdr:to>
    <xdr:sp macro="" textlink="">
      <xdr:nvSpPr>
        <xdr:cNvPr id="547" name="楕円 546">
          <a:extLst>
            <a:ext uri="{FF2B5EF4-FFF2-40B4-BE49-F238E27FC236}">
              <a16:creationId xmlns:a16="http://schemas.microsoft.com/office/drawing/2014/main" id="{F6F17A7F-2446-40D5-8815-D9E86594164C}"/>
            </a:ext>
          </a:extLst>
        </xdr:cNvPr>
        <xdr:cNvSpPr/>
      </xdr:nvSpPr>
      <xdr:spPr>
        <a:xfrm>
          <a:off x="16268700" y="1060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125747</xdr:rowOff>
    </xdr:from>
    <xdr:ext cx="405111" cy="259045"/>
    <xdr:sp macro="" textlink="">
      <xdr:nvSpPr>
        <xdr:cNvPr id="548" name="【学校施設】&#10;有形固定資産減価償却率該当値テキスト">
          <a:extLst>
            <a:ext uri="{FF2B5EF4-FFF2-40B4-BE49-F238E27FC236}">
              <a16:creationId xmlns:a16="http://schemas.microsoft.com/office/drawing/2014/main" id="{3B61DBBA-AB5A-4519-9AFD-E5BB339F6B28}"/>
            </a:ext>
          </a:extLst>
        </xdr:cNvPr>
        <xdr:cNvSpPr txBox="1"/>
      </xdr:nvSpPr>
      <xdr:spPr>
        <a:xfrm>
          <a:off x="16357600" y="1058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114935</xdr:rowOff>
    </xdr:from>
    <xdr:to>
      <xdr:col>81</xdr:col>
      <xdr:colOff>101600</xdr:colOff>
      <xdr:row>62</xdr:row>
      <xdr:rowOff>45085</xdr:rowOff>
    </xdr:to>
    <xdr:sp macro="" textlink="">
      <xdr:nvSpPr>
        <xdr:cNvPr id="549" name="楕円 548">
          <a:extLst>
            <a:ext uri="{FF2B5EF4-FFF2-40B4-BE49-F238E27FC236}">
              <a16:creationId xmlns:a16="http://schemas.microsoft.com/office/drawing/2014/main" id="{D9F21708-BA5F-4A06-B4B5-7DA6434CF5D7}"/>
            </a:ext>
          </a:extLst>
        </xdr:cNvPr>
        <xdr:cNvSpPr/>
      </xdr:nvSpPr>
      <xdr:spPr>
        <a:xfrm>
          <a:off x="15430500" y="1057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165735</xdr:rowOff>
    </xdr:from>
    <xdr:to>
      <xdr:col>85</xdr:col>
      <xdr:colOff>127000</xdr:colOff>
      <xdr:row>62</xdr:row>
      <xdr:rowOff>26670</xdr:rowOff>
    </xdr:to>
    <xdr:cxnSp macro="">
      <xdr:nvCxnSpPr>
        <xdr:cNvPr id="550" name="直線コネクタ 549">
          <a:extLst>
            <a:ext uri="{FF2B5EF4-FFF2-40B4-BE49-F238E27FC236}">
              <a16:creationId xmlns:a16="http://schemas.microsoft.com/office/drawing/2014/main" id="{7E806AF5-C58B-4167-9ED1-DF0B9D1B6E4E}"/>
            </a:ext>
          </a:extLst>
        </xdr:cNvPr>
        <xdr:cNvCxnSpPr/>
      </xdr:nvCxnSpPr>
      <xdr:spPr>
        <a:xfrm>
          <a:off x="15481300" y="10624185"/>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90170</xdr:rowOff>
    </xdr:from>
    <xdr:to>
      <xdr:col>76</xdr:col>
      <xdr:colOff>165100</xdr:colOff>
      <xdr:row>62</xdr:row>
      <xdr:rowOff>20320</xdr:rowOff>
    </xdr:to>
    <xdr:sp macro="" textlink="">
      <xdr:nvSpPr>
        <xdr:cNvPr id="551" name="楕円 550">
          <a:extLst>
            <a:ext uri="{FF2B5EF4-FFF2-40B4-BE49-F238E27FC236}">
              <a16:creationId xmlns:a16="http://schemas.microsoft.com/office/drawing/2014/main" id="{EA444678-8A0F-41F4-89B7-C7A7125FBD0A}"/>
            </a:ext>
          </a:extLst>
        </xdr:cNvPr>
        <xdr:cNvSpPr/>
      </xdr:nvSpPr>
      <xdr:spPr>
        <a:xfrm>
          <a:off x="14541500" y="1054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140970</xdr:rowOff>
    </xdr:from>
    <xdr:to>
      <xdr:col>81</xdr:col>
      <xdr:colOff>50800</xdr:colOff>
      <xdr:row>61</xdr:row>
      <xdr:rowOff>165735</xdr:rowOff>
    </xdr:to>
    <xdr:cxnSp macro="">
      <xdr:nvCxnSpPr>
        <xdr:cNvPr id="552" name="直線コネクタ 551">
          <a:extLst>
            <a:ext uri="{FF2B5EF4-FFF2-40B4-BE49-F238E27FC236}">
              <a16:creationId xmlns:a16="http://schemas.microsoft.com/office/drawing/2014/main" id="{963A6D4D-0BAE-48FF-87C0-679622166477}"/>
            </a:ext>
          </a:extLst>
        </xdr:cNvPr>
        <xdr:cNvCxnSpPr/>
      </xdr:nvCxnSpPr>
      <xdr:spPr>
        <a:xfrm>
          <a:off x="14592300" y="1059942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74930</xdr:rowOff>
    </xdr:from>
    <xdr:to>
      <xdr:col>72</xdr:col>
      <xdr:colOff>38100</xdr:colOff>
      <xdr:row>62</xdr:row>
      <xdr:rowOff>5080</xdr:rowOff>
    </xdr:to>
    <xdr:sp macro="" textlink="">
      <xdr:nvSpPr>
        <xdr:cNvPr id="553" name="楕円 552">
          <a:extLst>
            <a:ext uri="{FF2B5EF4-FFF2-40B4-BE49-F238E27FC236}">
              <a16:creationId xmlns:a16="http://schemas.microsoft.com/office/drawing/2014/main" id="{C8729A99-BC54-4749-ADD3-91AA2868856B}"/>
            </a:ext>
          </a:extLst>
        </xdr:cNvPr>
        <xdr:cNvSpPr/>
      </xdr:nvSpPr>
      <xdr:spPr>
        <a:xfrm>
          <a:off x="13652500" y="1053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125730</xdr:rowOff>
    </xdr:from>
    <xdr:to>
      <xdr:col>76</xdr:col>
      <xdr:colOff>114300</xdr:colOff>
      <xdr:row>61</xdr:row>
      <xdr:rowOff>140970</xdr:rowOff>
    </xdr:to>
    <xdr:cxnSp macro="">
      <xdr:nvCxnSpPr>
        <xdr:cNvPr id="554" name="直線コネクタ 553">
          <a:extLst>
            <a:ext uri="{FF2B5EF4-FFF2-40B4-BE49-F238E27FC236}">
              <a16:creationId xmlns:a16="http://schemas.microsoft.com/office/drawing/2014/main" id="{B2102478-12A5-408A-94B8-7963C7AC5D7B}"/>
            </a:ext>
          </a:extLst>
        </xdr:cNvPr>
        <xdr:cNvCxnSpPr/>
      </xdr:nvCxnSpPr>
      <xdr:spPr>
        <a:xfrm>
          <a:off x="13703300" y="105841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48260</xdr:rowOff>
    </xdr:from>
    <xdr:to>
      <xdr:col>67</xdr:col>
      <xdr:colOff>101600</xdr:colOff>
      <xdr:row>61</xdr:row>
      <xdr:rowOff>149860</xdr:rowOff>
    </xdr:to>
    <xdr:sp macro="" textlink="">
      <xdr:nvSpPr>
        <xdr:cNvPr id="555" name="楕円 554">
          <a:extLst>
            <a:ext uri="{FF2B5EF4-FFF2-40B4-BE49-F238E27FC236}">
              <a16:creationId xmlns:a16="http://schemas.microsoft.com/office/drawing/2014/main" id="{99EDBCB1-6AB8-4FAF-AEF4-3FEE6B894DE9}"/>
            </a:ext>
          </a:extLst>
        </xdr:cNvPr>
        <xdr:cNvSpPr/>
      </xdr:nvSpPr>
      <xdr:spPr>
        <a:xfrm>
          <a:off x="12763500" y="10506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99060</xdr:rowOff>
    </xdr:from>
    <xdr:to>
      <xdr:col>71</xdr:col>
      <xdr:colOff>177800</xdr:colOff>
      <xdr:row>61</xdr:row>
      <xdr:rowOff>125730</xdr:rowOff>
    </xdr:to>
    <xdr:cxnSp macro="">
      <xdr:nvCxnSpPr>
        <xdr:cNvPr id="556" name="直線コネクタ 555">
          <a:extLst>
            <a:ext uri="{FF2B5EF4-FFF2-40B4-BE49-F238E27FC236}">
              <a16:creationId xmlns:a16="http://schemas.microsoft.com/office/drawing/2014/main" id="{1E16432A-1186-4445-93C2-C1B4415F07BA}"/>
            </a:ext>
          </a:extLst>
        </xdr:cNvPr>
        <xdr:cNvCxnSpPr/>
      </xdr:nvCxnSpPr>
      <xdr:spPr>
        <a:xfrm>
          <a:off x="12814300" y="1055751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118762</xdr:rowOff>
    </xdr:from>
    <xdr:ext cx="405111" cy="259045"/>
    <xdr:sp macro="" textlink="">
      <xdr:nvSpPr>
        <xdr:cNvPr id="557" name="n_1aveValue【学校施設】&#10;有形固定資産減価償却率">
          <a:extLst>
            <a:ext uri="{FF2B5EF4-FFF2-40B4-BE49-F238E27FC236}">
              <a16:creationId xmlns:a16="http://schemas.microsoft.com/office/drawing/2014/main" id="{C64089F4-9260-4FEA-8ABC-3D02807F81AA}"/>
            </a:ext>
          </a:extLst>
        </xdr:cNvPr>
        <xdr:cNvSpPr txBox="1"/>
      </xdr:nvSpPr>
      <xdr:spPr>
        <a:xfrm>
          <a:off x="15266044" y="1006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95902</xdr:rowOff>
    </xdr:from>
    <xdr:ext cx="405111" cy="259045"/>
    <xdr:sp macro="" textlink="">
      <xdr:nvSpPr>
        <xdr:cNvPr id="558" name="n_2aveValue【学校施設】&#10;有形固定資産減価償却率">
          <a:extLst>
            <a:ext uri="{FF2B5EF4-FFF2-40B4-BE49-F238E27FC236}">
              <a16:creationId xmlns:a16="http://schemas.microsoft.com/office/drawing/2014/main" id="{1C706E88-45E7-43E7-9C18-F1E562EDA2E4}"/>
            </a:ext>
          </a:extLst>
        </xdr:cNvPr>
        <xdr:cNvSpPr txBox="1"/>
      </xdr:nvSpPr>
      <xdr:spPr>
        <a:xfrm>
          <a:off x="14389744" y="1004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109237</xdr:rowOff>
    </xdr:from>
    <xdr:ext cx="405111" cy="259045"/>
    <xdr:sp macro="" textlink="">
      <xdr:nvSpPr>
        <xdr:cNvPr id="559" name="n_3aveValue【学校施設】&#10;有形固定資産減価償却率">
          <a:extLst>
            <a:ext uri="{FF2B5EF4-FFF2-40B4-BE49-F238E27FC236}">
              <a16:creationId xmlns:a16="http://schemas.microsoft.com/office/drawing/2014/main" id="{3AA67995-D180-4F32-A6EE-6327B03A57DD}"/>
            </a:ext>
          </a:extLst>
        </xdr:cNvPr>
        <xdr:cNvSpPr txBox="1"/>
      </xdr:nvSpPr>
      <xdr:spPr>
        <a:xfrm>
          <a:off x="13500744" y="1005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137812</xdr:rowOff>
    </xdr:from>
    <xdr:ext cx="405111" cy="259045"/>
    <xdr:sp macro="" textlink="">
      <xdr:nvSpPr>
        <xdr:cNvPr id="560" name="n_4aveValue【学校施設】&#10;有形固定資産減価償却率">
          <a:extLst>
            <a:ext uri="{FF2B5EF4-FFF2-40B4-BE49-F238E27FC236}">
              <a16:creationId xmlns:a16="http://schemas.microsoft.com/office/drawing/2014/main" id="{C8A46101-D636-4B2F-82BD-0C1EF99D499A}"/>
            </a:ext>
          </a:extLst>
        </xdr:cNvPr>
        <xdr:cNvSpPr txBox="1"/>
      </xdr:nvSpPr>
      <xdr:spPr>
        <a:xfrm>
          <a:off x="12611744" y="10081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36212</xdr:rowOff>
    </xdr:from>
    <xdr:ext cx="405111" cy="259045"/>
    <xdr:sp macro="" textlink="">
      <xdr:nvSpPr>
        <xdr:cNvPr id="561" name="n_1mainValue【学校施設】&#10;有形固定資産減価償却率">
          <a:extLst>
            <a:ext uri="{FF2B5EF4-FFF2-40B4-BE49-F238E27FC236}">
              <a16:creationId xmlns:a16="http://schemas.microsoft.com/office/drawing/2014/main" id="{750F5531-CDA3-4D1E-90CD-5EA15EED38FC}"/>
            </a:ext>
          </a:extLst>
        </xdr:cNvPr>
        <xdr:cNvSpPr txBox="1"/>
      </xdr:nvSpPr>
      <xdr:spPr>
        <a:xfrm>
          <a:off x="15266044" y="10666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11447</xdr:rowOff>
    </xdr:from>
    <xdr:ext cx="405111" cy="259045"/>
    <xdr:sp macro="" textlink="">
      <xdr:nvSpPr>
        <xdr:cNvPr id="562" name="n_2mainValue【学校施設】&#10;有形固定資産減価償却率">
          <a:extLst>
            <a:ext uri="{FF2B5EF4-FFF2-40B4-BE49-F238E27FC236}">
              <a16:creationId xmlns:a16="http://schemas.microsoft.com/office/drawing/2014/main" id="{6ADAAA5E-78CC-4B1D-8922-158243690BC7}"/>
            </a:ext>
          </a:extLst>
        </xdr:cNvPr>
        <xdr:cNvSpPr txBox="1"/>
      </xdr:nvSpPr>
      <xdr:spPr>
        <a:xfrm>
          <a:off x="14389744" y="1064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167657</xdr:rowOff>
    </xdr:from>
    <xdr:ext cx="405111" cy="259045"/>
    <xdr:sp macro="" textlink="">
      <xdr:nvSpPr>
        <xdr:cNvPr id="563" name="n_3mainValue【学校施設】&#10;有形固定資産減価償却率">
          <a:extLst>
            <a:ext uri="{FF2B5EF4-FFF2-40B4-BE49-F238E27FC236}">
              <a16:creationId xmlns:a16="http://schemas.microsoft.com/office/drawing/2014/main" id="{080F6B3E-AC5C-4CB4-A0AA-A3A3BE5BF944}"/>
            </a:ext>
          </a:extLst>
        </xdr:cNvPr>
        <xdr:cNvSpPr txBox="1"/>
      </xdr:nvSpPr>
      <xdr:spPr>
        <a:xfrm>
          <a:off x="13500744" y="1062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140987</xdr:rowOff>
    </xdr:from>
    <xdr:ext cx="405111" cy="259045"/>
    <xdr:sp macro="" textlink="">
      <xdr:nvSpPr>
        <xdr:cNvPr id="564" name="n_4mainValue【学校施設】&#10;有形固定資産減価償却率">
          <a:extLst>
            <a:ext uri="{FF2B5EF4-FFF2-40B4-BE49-F238E27FC236}">
              <a16:creationId xmlns:a16="http://schemas.microsoft.com/office/drawing/2014/main" id="{AF4394D6-F6AB-4FE8-A9F7-CCD179828C61}"/>
            </a:ext>
          </a:extLst>
        </xdr:cNvPr>
        <xdr:cNvSpPr txBox="1"/>
      </xdr:nvSpPr>
      <xdr:spPr>
        <a:xfrm>
          <a:off x="12611744" y="10599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5" name="正方形/長方形 564">
          <a:extLst>
            <a:ext uri="{FF2B5EF4-FFF2-40B4-BE49-F238E27FC236}">
              <a16:creationId xmlns:a16="http://schemas.microsoft.com/office/drawing/2014/main" id="{E5ADEF20-FF18-40C0-8607-A799B0B34F96}"/>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6" name="正方形/長方形 565">
          <a:extLst>
            <a:ext uri="{FF2B5EF4-FFF2-40B4-BE49-F238E27FC236}">
              <a16:creationId xmlns:a16="http://schemas.microsoft.com/office/drawing/2014/main" id="{1565A0CE-78DF-4B8E-B00B-2F7C3109A4A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7" name="正方形/長方形 566">
          <a:extLst>
            <a:ext uri="{FF2B5EF4-FFF2-40B4-BE49-F238E27FC236}">
              <a16:creationId xmlns:a16="http://schemas.microsoft.com/office/drawing/2014/main" id="{4166F1C6-B7F2-49D3-97D6-0BF7618C916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8" name="正方形/長方形 567">
          <a:extLst>
            <a:ext uri="{FF2B5EF4-FFF2-40B4-BE49-F238E27FC236}">
              <a16:creationId xmlns:a16="http://schemas.microsoft.com/office/drawing/2014/main" id="{A22C3EE1-2D74-43F7-BF46-19874174AECA}"/>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9" name="正方形/長方形 568">
          <a:extLst>
            <a:ext uri="{FF2B5EF4-FFF2-40B4-BE49-F238E27FC236}">
              <a16:creationId xmlns:a16="http://schemas.microsoft.com/office/drawing/2014/main" id="{498FCA03-BFE2-4374-A582-2087F91937A2}"/>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0" name="正方形/長方形 569">
          <a:extLst>
            <a:ext uri="{FF2B5EF4-FFF2-40B4-BE49-F238E27FC236}">
              <a16:creationId xmlns:a16="http://schemas.microsoft.com/office/drawing/2014/main" id="{07250654-6B0F-4BC5-8C6A-447865F0E1B1}"/>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1" name="正方形/長方形 570">
          <a:extLst>
            <a:ext uri="{FF2B5EF4-FFF2-40B4-BE49-F238E27FC236}">
              <a16:creationId xmlns:a16="http://schemas.microsoft.com/office/drawing/2014/main" id="{76F490AA-1165-4767-BA96-200DA5A4687C}"/>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2" name="正方形/長方形 571">
          <a:extLst>
            <a:ext uri="{FF2B5EF4-FFF2-40B4-BE49-F238E27FC236}">
              <a16:creationId xmlns:a16="http://schemas.microsoft.com/office/drawing/2014/main" id="{2657C2BE-7F24-4336-94ED-41DE48C93EC1}"/>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3" name="テキスト ボックス 572">
          <a:extLst>
            <a:ext uri="{FF2B5EF4-FFF2-40B4-BE49-F238E27FC236}">
              <a16:creationId xmlns:a16="http://schemas.microsoft.com/office/drawing/2014/main" id="{F775DF78-6D4D-4B99-BEF7-78B79AEA2232}"/>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4" name="直線コネクタ 573">
          <a:extLst>
            <a:ext uri="{FF2B5EF4-FFF2-40B4-BE49-F238E27FC236}">
              <a16:creationId xmlns:a16="http://schemas.microsoft.com/office/drawing/2014/main" id="{D4F28208-156F-4778-9E71-296F40A3A3C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5" name="直線コネクタ 574">
          <a:extLst>
            <a:ext uri="{FF2B5EF4-FFF2-40B4-BE49-F238E27FC236}">
              <a16:creationId xmlns:a16="http://schemas.microsoft.com/office/drawing/2014/main" id="{892F107B-7A79-49B3-A014-725A621B98C4}"/>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6" name="テキスト ボックス 575">
          <a:extLst>
            <a:ext uri="{FF2B5EF4-FFF2-40B4-BE49-F238E27FC236}">
              <a16:creationId xmlns:a16="http://schemas.microsoft.com/office/drawing/2014/main" id="{865BF59D-5B2B-44E2-919B-F025456C55AF}"/>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7" name="直線コネクタ 576">
          <a:extLst>
            <a:ext uri="{FF2B5EF4-FFF2-40B4-BE49-F238E27FC236}">
              <a16:creationId xmlns:a16="http://schemas.microsoft.com/office/drawing/2014/main" id="{A8D1984A-9118-407C-9EB6-35A27477835B}"/>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8" name="テキスト ボックス 577">
          <a:extLst>
            <a:ext uri="{FF2B5EF4-FFF2-40B4-BE49-F238E27FC236}">
              <a16:creationId xmlns:a16="http://schemas.microsoft.com/office/drawing/2014/main" id="{A8A20D72-E394-48A1-85C9-FB90CBB81A2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9" name="直線コネクタ 578">
          <a:extLst>
            <a:ext uri="{FF2B5EF4-FFF2-40B4-BE49-F238E27FC236}">
              <a16:creationId xmlns:a16="http://schemas.microsoft.com/office/drawing/2014/main" id="{CF53901E-C2E1-4346-A6A0-8C2E37897B0F}"/>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0" name="テキスト ボックス 579">
          <a:extLst>
            <a:ext uri="{FF2B5EF4-FFF2-40B4-BE49-F238E27FC236}">
              <a16:creationId xmlns:a16="http://schemas.microsoft.com/office/drawing/2014/main" id="{61C075B7-5A5B-4205-A849-1AAEB7B74074}"/>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1" name="直線コネクタ 580">
          <a:extLst>
            <a:ext uri="{FF2B5EF4-FFF2-40B4-BE49-F238E27FC236}">
              <a16:creationId xmlns:a16="http://schemas.microsoft.com/office/drawing/2014/main" id="{D0C8F0AC-A944-4167-BA9C-72515FC85B4E}"/>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2" name="テキスト ボックス 581">
          <a:extLst>
            <a:ext uri="{FF2B5EF4-FFF2-40B4-BE49-F238E27FC236}">
              <a16:creationId xmlns:a16="http://schemas.microsoft.com/office/drawing/2014/main" id="{BA441C6A-BD36-470B-95A5-68C7BF7BDE2F}"/>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3" name="直線コネクタ 582">
          <a:extLst>
            <a:ext uri="{FF2B5EF4-FFF2-40B4-BE49-F238E27FC236}">
              <a16:creationId xmlns:a16="http://schemas.microsoft.com/office/drawing/2014/main" id="{BBFDD301-01FF-4DFF-B3CC-BE911C28EBEA}"/>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4" name="テキスト ボックス 583">
          <a:extLst>
            <a:ext uri="{FF2B5EF4-FFF2-40B4-BE49-F238E27FC236}">
              <a16:creationId xmlns:a16="http://schemas.microsoft.com/office/drawing/2014/main" id="{D2EC13FF-3F93-4930-9F3A-13535D9AEC06}"/>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438EAB2F-27AD-42DB-B5F8-85D348FA756B}"/>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6" name="テキスト ボックス 585">
          <a:extLst>
            <a:ext uri="{FF2B5EF4-FFF2-40B4-BE49-F238E27FC236}">
              <a16:creationId xmlns:a16="http://schemas.microsoft.com/office/drawing/2014/main" id="{B93267AC-E5CB-455F-81EF-5A59237F80CD}"/>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a:extLst>
            <a:ext uri="{FF2B5EF4-FFF2-40B4-BE49-F238E27FC236}">
              <a16:creationId xmlns:a16="http://schemas.microsoft.com/office/drawing/2014/main" id="{64826F18-6B49-4415-BF2E-05AF91650B3C}"/>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762</xdr:rowOff>
    </xdr:from>
    <xdr:to>
      <xdr:col>116</xdr:col>
      <xdr:colOff>62864</xdr:colOff>
      <xdr:row>63</xdr:row>
      <xdr:rowOff>42672</xdr:rowOff>
    </xdr:to>
    <xdr:cxnSp macro="">
      <xdr:nvCxnSpPr>
        <xdr:cNvPr id="588" name="直線コネクタ 587">
          <a:extLst>
            <a:ext uri="{FF2B5EF4-FFF2-40B4-BE49-F238E27FC236}">
              <a16:creationId xmlns:a16="http://schemas.microsoft.com/office/drawing/2014/main" id="{3BF4F066-00C6-49B8-98E9-4C0FA3F81C6A}"/>
            </a:ext>
          </a:extLst>
        </xdr:cNvPr>
        <xdr:cNvCxnSpPr/>
      </xdr:nvCxnSpPr>
      <xdr:spPr>
        <a:xfrm flipV="1">
          <a:off x="22160864" y="9773412"/>
          <a:ext cx="0" cy="1070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46499</xdr:rowOff>
    </xdr:from>
    <xdr:ext cx="469744" cy="259045"/>
    <xdr:sp macro="" textlink="">
      <xdr:nvSpPr>
        <xdr:cNvPr id="589" name="【学校施設】&#10;一人当たり面積最小値テキスト">
          <a:extLst>
            <a:ext uri="{FF2B5EF4-FFF2-40B4-BE49-F238E27FC236}">
              <a16:creationId xmlns:a16="http://schemas.microsoft.com/office/drawing/2014/main" id="{1CC17BF5-6C2D-4416-8BAF-4584F362E6B0}"/>
            </a:ext>
          </a:extLst>
        </xdr:cNvPr>
        <xdr:cNvSpPr txBox="1"/>
      </xdr:nvSpPr>
      <xdr:spPr>
        <a:xfrm>
          <a:off x="22199600" y="10847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42672</xdr:rowOff>
    </xdr:from>
    <xdr:to>
      <xdr:col>116</xdr:col>
      <xdr:colOff>152400</xdr:colOff>
      <xdr:row>63</xdr:row>
      <xdr:rowOff>42672</xdr:rowOff>
    </xdr:to>
    <xdr:cxnSp macro="">
      <xdr:nvCxnSpPr>
        <xdr:cNvPr id="590" name="直線コネクタ 589">
          <a:extLst>
            <a:ext uri="{FF2B5EF4-FFF2-40B4-BE49-F238E27FC236}">
              <a16:creationId xmlns:a16="http://schemas.microsoft.com/office/drawing/2014/main" id="{3B8D87C7-38C6-4556-B3A8-F409E0362A15}"/>
            </a:ext>
          </a:extLst>
        </xdr:cNvPr>
        <xdr:cNvCxnSpPr/>
      </xdr:nvCxnSpPr>
      <xdr:spPr>
        <a:xfrm>
          <a:off x="22072600" y="10844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118889</xdr:rowOff>
    </xdr:from>
    <xdr:ext cx="469744" cy="259045"/>
    <xdr:sp macro="" textlink="">
      <xdr:nvSpPr>
        <xdr:cNvPr id="591" name="【学校施設】&#10;一人当たり面積最大値テキスト">
          <a:extLst>
            <a:ext uri="{FF2B5EF4-FFF2-40B4-BE49-F238E27FC236}">
              <a16:creationId xmlns:a16="http://schemas.microsoft.com/office/drawing/2014/main" id="{A5BA4646-CCD7-48D7-A7A4-F9992236AE1B}"/>
            </a:ext>
          </a:extLst>
        </xdr:cNvPr>
        <xdr:cNvSpPr txBox="1"/>
      </xdr:nvSpPr>
      <xdr:spPr>
        <a:xfrm>
          <a:off x="22199600" y="9548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762</xdr:rowOff>
    </xdr:from>
    <xdr:to>
      <xdr:col>116</xdr:col>
      <xdr:colOff>152400</xdr:colOff>
      <xdr:row>57</xdr:row>
      <xdr:rowOff>762</xdr:rowOff>
    </xdr:to>
    <xdr:cxnSp macro="">
      <xdr:nvCxnSpPr>
        <xdr:cNvPr id="592" name="直線コネクタ 591">
          <a:extLst>
            <a:ext uri="{FF2B5EF4-FFF2-40B4-BE49-F238E27FC236}">
              <a16:creationId xmlns:a16="http://schemas.microsoft.com/office/drawing/2014/main" id="{D96AD752-EAB9-4ED4-BFF4-2343C209F0B2}"/>
            </a:ext>
          </a:extLst>
        </xdr:cNvPr>
        <xdr:cNvCxnSpPr/>
      </xdr:nvCxnSpPr>
      <xdr:spPr>
        <a:xfrm>
          <a:off x="22072600" y="9773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12463</xdr:rowOff>
    </xdr:from>
    <xdr:ext cx="469744" cy="259045"/>
    <xdr:sp macro="" textlink="">
      <xdr:nvSpPr>
        <xdr:cNvPr id="593" name="【学校施設】&#10;一人当たり面積平均値テキスト">
          <a:extLst>
            <a:ext uri="{FF2B5EF4-FFF2-40B4-BE49-F238E27FC236}">
              <a16:creationId xmlns:a16="http://schemas.microsoft.com/office/drawing/2014/main" id="{CEAA0288-C0CF-4823-805C-79CA21768985}"/>
            </a:ext>
          </a:extLst>
        </xdr:cNvPr>
        <xdr:cNvSpPr txBox="1"/>
      </xdr:nvSpPr>
      <xdr:spPr>
        <a:xfrm>
          <a:off x="22199600" y="104709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161036</xdr:rowOff>
    </xdr:from>
    <xdr:to>
      <xdr:col>116</xdr:col>
      <xdr:colOff>114300</xdr:colOff>
      <xdr:row>62</xdr:row>
      <xdr:rowOff>91186</xdr:rowOff>
    </xdr:to>
    <xdr:sp macro="" textlink="">
      <xdr:nvSpPr>
        <xdr:cNvPr id="594" name="フローチャート: 判断 593">
          <a:extLst>
            <a:ext uri="{FF2B5EF4-FFF2-40B4-BE49-F238E27FC236}">
              <a16:creationId xmlns:a16="http://schemas.microsoft.com/office/drawing/2014/main" id="{94052DF3-1F92-4584-8E51-C9E0CD0F4C4B}"/>
            </a:ext>
          </a:extLst>
        </xdr:cNvPr>
        <xdr:cNvSpPr/>
      </xdr:nvSpPr>
      <xdr:spPr>
        <a:xfrm>
          <a:off x="22110700" y="106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166942</xdr:rowOff>
    </xdr:from>
    <xdr:to>
      <xdr:col>112</xdr:col>
      <xdr:colOff>38100</xdr:colOff>
      <xdr:row>62</xdr:row>
      <xdr:rowOff>97092</xdr:rowOff>
    </xdr:to>
    <xdr:sp macro="" textlink="">
      <xdr:nvSpPr>
        <xdr:cNvPr id="595" name="フローチャート: 判断 594">
          <a:extLst>
            <a:ext uri="{FF2B5EF4-FFF2-40B4-BE49-F238E27FC236}">
              <a16:creationId xmlns:a16="http://schemas.microsoft.com/office/drawing/2014/main" id="{944D5C65-95A9-49F9-B8FF-61E3BCAF320F}"/>
            </a:ext>
          </a:extLst>
        </xdr:cNvPr>
        <xdr:cNvSpPr/>
      </xdr:nvSpPr>
      <xdr:spPr>
        <a:xfrm>
          <a:off x="21272500" y="10625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167894</xdr:rowOff>
    </xdr:from>
    <xdr:to>
      <xdr:col>107</xdr:col>
      <xdr:colOff>101600</xdr:colOff>
      <xdr:row>62</xdr:row>
      <xdr:rowOff>98044</xdr:rowOff>
    </xdr:to>
    <xdr:sp macro="" textlink="">
      <xdr:nvSpPr>
        <xdr:cNvPr id="596" name="フローチャート: 判断 595">
          <a:extLst>
            <a:ext uri="{FF2B5EF4-FFF2-40B4-BE49-F238E27FC236}">
              <a16:creationId xmlns:a16="http://schemas.microsoft.com/office/drawing/2014/main" id="{914444D5-381A-4027-AE63-16107D518762}"/>
            </a:ext>
          </a:extLst>
        </xdr:cNvPr>
        <xdr:cNvSpPr/>
      </xdr:nvSpPr>
      <xdr:spPr>
        <a:xfrm>
          <a:off x="20383500" y="10626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6159</xdr:rowOff>
    </xdr:from>
    <xdr:to>
      <xdr:col>102</xdr:col>
      <xdr:colOff>165100</xdr:colOff>
      <xdr:row>62</xdr:row>
      <xdr:rowOff>107759</xdr:rowOff>
    </xdr:to>
    <xdr:sp macro="" textlink="">
      <xdr:nvSpPr>
        <xdr:cNvPr id="597" name="フローチャート: 判断 596">
          <a:extLst>
            <a:ext uri="{FF2B5EF4-FFF2-40B4-BE49-F238E27FC236}">
              <a16:creationId xmlns:a16="http://schemas.microsoft.com/office/drawing/2014/main" id="{1FB4C083-F769-487C-81E2-6784A59293BE}"/>
            </a:ext>
          </a:extLst>
        </xdr:cNvPr>
        <xdr:cNvSpPr/>
      </xdr:nvSpPr>
      <xdr:spPr>
        <a:xfrm>
          <a:off x="19494500" y="10636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159321</xdr:rowOff>
    </xdr:from>
    <xdr:to>
      <xdr:col>98</xdr:col>
      <xdr:colOff>38100</xdr:colOff>
      <xdr:row>62</xdr:row>
      <xdr:rowOff>89471</xdr:rowOff>
    </xdr:to>
    <xdr:sp macro="" textlink="">
      <xdr:nvSpPr>
        <xdr:cNvPr id="598" name="フローチャート: 判断 597">
          <a:extLst>
            <a:ext uri="{FF2B5EF4-FFF2-40B4-BE49-F238E27FC236}">
              <a16:creationId xmlns:a16="http://schemas.microsoft.com/office/drawing/2014/main" id="{CC47DC65-B3AD-4D3E-8469-3F91DCEA1334}"/>
            </a:ext>
          </a:extLst>
        </xdr:cNvPr>
        <xdr:cNvSpPr/>
      </xdr:nvSpPr>
      <xdr:spPr>
        <a:xfrm>
          <a:off x="18605500" y="1061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F7E8994E-82BA-4FF7-82F6-620EF20D179F}"/>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F66CE1ED-964C-4A61-B95D-1E2B1CD500DC}"/>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4AFFE6DD-F7FD-4BB4-AD08-54BCD23A5C4C}"/>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9EE318C2-F337-4E46-89F2-B411E3AE7766}"/>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FD3D8482-99CC-4884-991E-DFE9B0E67165}"/>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76264</xdr:rowOff>
    </xdr:from>
    <xdr:to>
      <xdr:col>116</xdr:col>
      <xdr:colOff>114300</xdr:colOff>
      <xdr:row>63</xdr:row>
      <xdr:rowOff>6414</xdr:rowOff>
    </xdr:to>
    <xdr:sp macro="" textlink="">
      <xdr:nvSpPr>
        <xdr:cNvPr id="604" name="楕円 603">
          <a:extLst>
            <a:ext uri="{FF2B5EF4-FFF2-40B4-BE49-F238E27FC236}">
              <a16:creationId xmlns:a16="http://schemas.microsoft.com/office/drawing/2014/main" id="{3F040389-40AC-4C42-9431-A22E301C34A4}"/>
            </a:ext>
          </a:extLst>
        </xdr:cNvPr>
        <xdr:cNvSpPr/>
      </xdr:nvSpPr>
      <xdr:spPr>
        <a:xfrm>
          <a:off x="22110700" y="10706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162641</xdr:rowOff>
    </xdr:from>
    <xdr:ext cx="469744" cy="259045"/>
    <xdr:sp macro="" textlink="">
      <xdr:nvSpPr>
        <xdr:cNvPr id="605" name="【学校施設】&#10;一人当たり面積該当値テキスト">
          <a:extLst>
            <a:ext uri="{FF2B5EF4-FFF2-40B4-BE49-F238E27FC236}">
              <a16:creationId xmlns:a16="http://schemas.microsoft.com/office/drawing/2014/main" id="{A130976D-C216-4B97-AE3C-59796D1ADEA1}"/>
            </a:ext>
          </a:extLst>
        </xdr:cNvPr>
        <xdr:cNvSpPr txBox="1"/>
      </xdr:nvSpPr>
      <xdr:spPr>
        <a:xfrm>
          <a:off x="22199600" y="10621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80645</xdr:rowOff>
    </xdr:from>
    <xdr:to>
      <xdr:col>112</xdr:col>
      <xdr:colOff>38100</xdr:colOff>
      <xdr:row>63</xdr:row>
      <xdr:rowOff>10795</xdr:rowOff>
    </xdr:to>
    <xdr:sp macro="" textlink="">
      <xdr:nvSpPr>
        <xdr:cNvPr id="606" name="楕円 605">
          <a:extLst>
            <a:ext uri="{FF2B5EF4-FFF2-40B4-BE49-F238E27FC236}">
              <a16:creationId xmlns:a16="http://schemas.microsoft.com/office/drawing/2014/main" id="{C7022249-B727-4A90-A1D9-492912F59AD6}"/>
            </a:ext>
          </a:extLst>
        </xdr:cNvPr>
        <xdr:cNvSpPr/>
      </xdr:nvSpPr>
      <xdr:spPr>
        <a:xfrm>
          <a:off x="21272500" y="1071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127064</xdr:rowOff>
    </xdr:from>
    <xdr:to>
      <xdr:col>116</xdr:col>
      <xdr:colOff>63500</xdr:colOff>
      <xdr:row>62</xdr:row>
      <xdr:rowOff>131445</xdr:rowOff>
    </xdr:to>
    <xdr:cxnSp macro="">
      <xdr:nvCxnSpPr>
        <xdr:cNvPr id="607" name="直線コネクタ 606">
          <a:extLst>
            <a:ext uri="{FF2B5EF4-FFF2-40B4-BE49-F238E27FC236}">
              <a16:creationId xmlns:a16="http://schemas.microsoft.com/office/drawing/2014/main" id="{66F49914-1615-4161-ABD3-B471EEFF221E}"/>
            </a:ext>
          </a:extLst>
        </xdr:cNvPr>
        <xdr:cNvCxnSpPr/>
      </xdr:nvCxnSpPr>
      <xdr:spPr>
        <a:xfrm flipV="1">
          <a:off x="21323300" y="10756964"/>
          <a:ext cx="838200" cy="4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84265</xdr:rowOff>
    </xdr:from>
    <xdr:to>
      <xdr:col>107</xdr:col>
      <xdr:colOff>101600</xdr:colOff>
      <xdr:row>63</xdr:row>
      <xdr:rowOff>14415</xdr:rowOff>
    </xdr:to>
    <xdr:sp macro="" textlink="">
      <xdr:nvSpPr>
        <xdr:cNvPr id="608" name="楕円 607">
          <a:extLst>
            <a:ext uri="{FF2B5EF4-FFF2-40B4-BE49-F238E27FC236}">
              <a16:creationId xmlns:a16="http://schemas.microsoft.com/office/drawing/2014/main" id="{5A9C7761-3269-401D-A434-C8B99EE5E4EE}"/>
            </a:ext>
          </a:extLst>
        </xdr:cNvPr>
        <xdr:cNvSpPr/>
      </xdr:nvSpPr>
      <xdr:spPr>
        <a:xfrm>
          <a:off x="20383500" y="10714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131445</xdr:rowOff>
    </xdr:from>
    <xdr:to>
      <xdr:col>111</xdr:col>
      <xdr:colOff>177800</xdr:colOff>
      <xdr:row>62</xdr:row>
      <xdr:rowOff>135065</xdr:rowOff>
    </xdr:to>
    <xdr:cxnSp macro="">
      <xdr:nvCxnSpPr>
        <xdr:cNvPr id="609" name="直線コネクタ 608">
          <a:extLst>
            <a:ext uri="{FF2B5EF4-FFF2-40B4-BE49-F238E27FC236}">
              <a16:creationId xmlns:a16="http://schemas.microsoft.com/office/drawing/2014/main" id="{774AC703-F5E5-4BE6-A630-4CF89D443674}"/>
            </a:ext>
          </a:extLst>
        </xdr:cNvPr>
        <xdr:cNvCxnSpPr/>
      </xdr:nvCxnSpPr>
      <xdr:spPr>
        <a:xfrm flipV="1">
          <a:off x="20434300" y="10761345"/>
          <a:ext cx="889000" cy="3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86169</xdr:rowOff>
    </xdr:from>
    <xdr:to>
      <xdr:col>102</xdr:col>
      <xdr:colOff>165100</xdr:colOff>
      <xdr:row>63</xdr:row>
      <xdr:rowOff>16319</xdr:rowOff>
    </xdr:to>
    <xdr:sp macro="" textlink="">
      <xdr:nvSpPr>
        <xdr:cNvPr id="610" name="楕円 609">
          <a:extLst>
            <a:ext uri="{FF2B5EF4-FFF2-40B4-BE49-F238E27FC236}">
              <a16:creationId xmlns:a16="http://schemas.microsoft.com/office/drawing/2014/main" id="{F323695B-634F-42BF-A272-86F21C7AF1C2}"/>
            </a:ext>
          </a:extLst>
        </xdr:cNvPr>
        <xdr:cNvSpPr/>
      </xdr:nvSpPr>
      <xdr:spPr>
        <a:xfrm>
          <a:off x="19494500" y="10716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135065</xdr:rowOff>
    </xdr:from>
    <xdr:to>
      <xdr:col>107</xdr:col>
      <xdr:colOff>50800</xdr:colOff>
      <xdr:row>62</xdr:row>
      <xdr:rowOff>136969</xdr:rowOff>
    </xdr:to>
    <xdr:cxnSp macro="">
      <xdr:nvCxnSpPr>
        <xdr:cNvPr id="611" name="直線コネクタ 610">
          <a:extLst>
            <a:ext uri="{FF2B5EF4-FFF2-40B4-BE49-F238E27FC236}">
              <a16:creationId xmlns:a16="http://schemas.microsoft.com/office/drawing/2014/main" id="{A3CAF805-E713-471C-A0B6-4454F469B508}"/>
            </a:ext>
          </a:extLst>
        </xdr:cNvPr>
        <xdr:cNvCxnSpPr/>
      </xdr:nvCxnSpPr>
      <xdr:spPr>
        <a:xfrm flipV="1">
          <a:off x="19545300" y="10764965"/>
          <a:ext cx="889000" cy="1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88646</xdr:rowOff>
    </xdr:from>
    <xdr:to>
      <xdr:col>98</xdr:col>
      <xdr:colOff>38100</xdr:colOff>
      <xdr:row>63</xdr:row>
      <xdr:rowOff>18796</xdr:rowOff>
    </xdr:to>
    <xdr:sp macro="" textlink="">
      <xdr:nvSpPr>
        <xdr:cNvPr id="612" name="楕円 611">
          <a:extLst>
            <a:ext uri="{FF2B5EF4-FFF2-40B4-BE49-F238E27FC236}">
              <a16:creationId xmlns:a16="http://schemas.microsoft.com/office/drawing/2014/main" id="{7E3B9F80-163B-4156-97DB-2B6AD4A62C5B}"/>
            </a:ext>
          </a:extLst>
        </xdr:cNvPr>
        <xdr:cNvSpPr/>
      </xdr:nvSpPr>
      <xdr:spPr>
        <a:xfrm>
          <a:off x="18605500" y="1071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136969</xdr:rowOff>
    </xdr:from>
    <xdr:to>
      <xdr:col>102</xdr:col>
      <xdr:colOff>114300</xdr:colOff>
      <xdr:row>62</xdr:row>
      <xdr:rowOff>139446</xdr:rowOff>
    </xdr:to>
    <xdr:cxnSp macro="">
      <xdr:nvCxnSpPr>
        <xdr:cNvPr id="613" name="直線コネクタ 612">
          <a:extLst>
            <a:ext uri="{FF2B5EF4-FFF2-40B4-BE49-F238E27FC236}">
              <a16:creationId xmlns:a16="http://schemas.microsoft.com/office/drawing/2014/main" id="{A3DBA8F1-68F6-4859-B770-A95E41493A7D}"/>
            </a:ext>
          </a:extLst>
        </xdr:cNvPr>
        <xdr:cNvCxnSpPr/>
      </xdr:nvCxnSpPr>
      <xdr:spPr>
        <a:xfrm flipV="1">
          <a:off x="18656300" y="10766869"/>
          <a:ext cx="889000" cy="2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113619</xdr:rowOff>
    </xdr:from>
    <xdr:ext cx="469744" cy="259045"/>
    <xdr:sp macro="" textlink="">
      <xdr:nvSpPr>
        <xdr:cNvPr id="614" name="n_1aveValue【学校施設】&#10;一人当たり面積">
          <a:extLst>
            <a:ext uri="{FF2B5EF4-FFF2-40B4-BE49-F238E27FC236}">
              <a16:creationId xmlns:a16="http://schemas.microsoft.com/office/drawing/2014/main" id="{3BF44644-091B-4FDC-8AF7-C14A295DBA7B}"/>
            </a:ext>
          </a:extLst>
        </xdr:cNvPr>
        <xdr:cNvSpPr txBox="1"/>
      </xdr:nvSpPr>
      <xdr:spPr>
        <a:xfrm>
          <a:off x="21075727" y="10400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114571</xdr:rowOff>
    </xdr:from>
    <xdr:ext cx="469744" cy="259045"/>
    <xdr:sp macro="" textlink="">
      <xdr:nvSpPr>
        <xdr:cNvPr id="615" name="n_2aveValue【学校施設】&#10;一人当たり面積">
          <a:extLst>
            <a:ext uri="{FF2B5EF4-FFF2-40B4-BE49-F238E27FC236}">
              <a16:creationId xmlns:a16="http://schemas.microsoft.com/office/drawing/2014/main" id="{2F4A7844-BD0A-44AF-8441-DDA61251018E}"/>
            </a:ext>
          </a:extLst>
        </xdr:cNvPr>
        <xdr:cNvSpPr txBox="1"/>
      </xdr:nvSpPr>
      <xdr:spPr>
        <a:xfrm>
          <a:off x="20199427" y="10401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124286</xdr:rowOff>
    </xdr:from>
    <xdr:ext cx="469744" cy="259045"/>
    <xdr:sp macro="" textlink="">
      <xdr:nvSpPr>
        <xdr:cNvPr id="616" name="n_3aveValue【学校施設】&#10;一人当たり面積">
          <a:extLst>
            <a:ext uri="{FF2B5EF4-FFF2-40B4-BE49-F238E27FC236}">
              <a16:creationId xmlns:a16="http://schemas.microsoft.com/office/drawing/2014/main" id="{D3473371-C4AD-4B1A-9CC3-7621FC71546E}"/>
            </a:ext>
          </a:extLst>
        </xdr:cNvPr>
        <xdr:cNvSpPr txBox="1"/>
      </xdr:nvSpPr>
      <xdr:spPr>
        <a:xfrm>
          <a:off x="19310427" y="10411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105998</xdr:rowOff>
    </xdr:from>
    <xdr:ext cx="469744" cy="259045"/>
    <xdr:sp macro="" textlink="">
      <xdr:nvSpPr>
        <xdr:cNvPr id="617" name="n_4aveValue【学校施設】&#10;一人当たり面積">
          <a:extLst>
            <a:ext uri="{FF2B5EF4-FFF2-40B4-BE49-F238E27FC236}">
              <a16:creationId xmlns:a16="http://schemas.microsoft.com/office/drawing/2014/main" id="{5F85B37C-59D7-4D00-8E86-A56B4299DB07}"/>
            </a:ext>
          </a:extLst>
        </xdr:cNvPr>
        <xdr:cNvSpPr txBox="1"/>
      </xdr:nvSpPr>
      <xdr:spPr>
        <a:xfrm>
          <a:off x="18421427" y="10392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1922</xdr:rowOff>
    </xdr:from>
    <xdr:ext cx="469744" cy="259045"/>
    <xdr:sp macro="" textlink="">
      <xdr:nvSpPr>
        <xdr:cNvPr id="618" name="n_1mainValue【学校施設】&#10;一人当たり面積">
          <a:extLst>
            <a:ext uri="{FF2B5EF4-FFF2-40B4-BE49-F238E27FC236}">
              <a16:creationId xmlns:a16="http://schemas.microsoft.com/office/drawing/2014/main" id="{0DCA0C41-D47D-4F59-B33E-B726925D1FBF}"/>
            </a:ext>
          </a:extLst>
        </xdr:cNvPr>
        <xdr:cNvSpPr txBox="1"/>
      </xdr:nvSpPr>
      <xdr:spPr>
        <a:xfrm>
          <a:off x="21075727" y="10803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5542</xdr:rowOff>
    </xdr:from>
    <xdr:ext cx="469744" cy="259045"/>
    <xdr:sp macro="" textlink="">
      <xdr:nvSpPr>
        <xdr:cNvPr id="619" name="n_2mainValue【学校施設】&#10;一人当たり面積">
          <a:extLst>
            <a:ext uri="{FF2B5EF4-FFF2-40B4-BE49-F238E27FC236}">
              <a16:creationId xmlns:a16="http://schemas.microsoft.com/office/drawing/2014/main" id="{3C79CCEA-6E6F-4D8C-B1BE-F6BABD2F3379}"/>
            </a:ext>
          </a:extLst>
        </xdr:cNvPr>
        <xdr:cNvSpPr txBox="1"/>
      </xdr:nvSpPr>
      <xdr:spPr>
        <a:xfrm>
          <a:off x="20199427" y="10806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7446</xdr:rowOff>
    </xdr:from>
    <xdr:ext cx="469744" cy="259045"/>
    <xdr:sp macro="" textlink="">
      <xdr:nvSpPr>
        <xdr:cNvPr id="620" name="n_3mainValue【学校施設】&#10;一人当たり面積">
          <a:extLst>
            <a:ext uri="{FF2B5EF4-FFF2-40B4-BE49-F238E27FC236}">
              <a16:creationId xmlns:a16="http://schemas.microsoft.com/office/drawing/2014/main" id="{1A9510FB-37DC-4F1D-BCF3-226871770852}"/>
            </a:ext>
          </a:extLst>
        </xdr:cNvPr>
        <xdr:cNvSpPr txBox="1"/>
      </xdr:nvSpPr>
      <xdr:spPr>
        <a:xfrm>
          <a:off x="19310427" y="10808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9923</xdr:rowOff>
    </xdr:from>
    <xdr:ext cx="469744" cy="259045"/>
    <xdr:sp macro="" textlink="">
      <xdr:nvSpPr>
        <xdr:cNvPr id="621" name="n_4mainValue【学校施設】&#10;一人当たり面積">
          <a:extLst>
            <a:ext uri="{FF2B5EF4-FFF2-40B4-BE49-F238E27FC236}">
              <a16:creationId xmlns:a16="http://schemas.microsoft.com/office/drawing/2014/main" id="{1436A4EF-9DAF-4003-9AF8-ADC6DA162A98}"/>
            </a:ext>
          </a:extLst>
        </xdr:cNvPr>
        <xdr:cNvSpPr txBox="1"/>
      </xdr:nvSpPr>
      <xdr:spPr>
        <a:xfrm>
          <a:off x="18421427" y="10811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80B6F598-96E9-4772-9A4C-2425720E255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81487FAF-A7C1-4BDE-BD09-041C9F18DBD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1DFE771A-43E2-463A-A5F5-54EE15AA09A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FD7D2453-1FAA-4965-A3E3-8E231FD4A2E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CBD82560-8412-4DCF-B752-65554885D24F}"/>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DE61757A-5B72-47B7-A40D-93D2613D98D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760D0745-5DDA-4063-A822-AD20D13FEBC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C83B7C1F-0385-4FE5-99AA-55A29CC8DD41}"/>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0" name="正方形/長方形 629">
          <a:extLst>
            <a:ext uri="{FF2B5EF4-FFF2-40B4-BE49-F238E27FC236}">
              <a16:creationId xmlns:a16="http://schemas.microsoft.com/office/drawing/2014/main" id="{42C2846D-EAB2-4EBB-962A-47C4486ABBC9}"/>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1" name="正方形/長方形 630">
          <a:extLst>
            <a:ext uri="{FF2B5EF4-FFF2-40B4-BE49-F238E27FC236}">
              <a16:creationId xmlns:a16="http://schemas.microsoft.com/office/drawing/2014/main" id="{0A783A7C-C52F-47F6-8232-F1E0D0681A8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2" name="正方形/長方形 631">
          <a:extLst>
            <a:ext uri="{FF2B5EF4-FFF2-40B4-BE49-F238E27FC236}">
              <a16:creationId xmlns:a16="http://schemas.microsoft.com/office/drawing/2014/main" id="{5DB6BFF1-D85F-4052-8411-E3515CFAE5F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3" name="正方形/長方形 632">
          <a:extLst>
            <a:ext uri="{FF2B5EF4-FFF2-40B4-BE49-F238E27FC236}">
              <a16:creationId xmlns:a16="http://schemas.microsoft.com/office/drawing/2014/main" id="{55E66006-0E5D-411F-B5B8-614E8C520BB9}"/>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4" name="正方形/長方形 633">
          <a:extLst>
            <a:ext uri="{FF2B5EF4-FFF2-40B4-BE49-F238E27FC236}">
              <a16:creationId xmlns:a16="http://schemas.microsoft.com/office/drawing/2014/main" id="{9C26FBC1-D1CE-4C4F-92CC-14FE99E1787A}"/>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5" name="正方形/長方形 634">
          <a:extLst>
            <a:ext uri="{FF2B5EF4-FFF2-40B4-BE49-F238E27FC236}">
              <a16:creationId xmlns:a16="http://schemas.microsoft.com/office/drawing/2014/main" id="{EE1A1EAC-E03C-4C30-9588-FFBAB1B4C7E9}"/>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6" name="正方形/長方形 635">
          <a:extLst>
            <a:ext uri="{FF2B5EF4-FFF2-40B4-BE49-F238E27FC236}">
              <a16:creationId xmlns:a16="http://schemas.microsoft.com/office/drawing/2014/main" id="{5199E349-C4A4-4C52-B803-FC64F181AEF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7" name="正方形/長方形 636">
          <a:extLst>
            <a:ext uri="{FF2B5EF4-FFF2-40B4-BE49-F238E27FC236}">
              <a16:creationId xmlns:a16="http://schemas.microsoft.com/office/drawing/2014/main" id="{B5B89A99-1120-4F2B-9256-499EA2D56F48}"/>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8" name="正方形/長方形 637">
          <a:extLst>
            <a:ext uri="{FF2B5EF4-FFF2-40B4-BE49-F238E27FC236}">
              <a16:creationId xmlns:a16="http://schemas.microsoft.com/office/drawing/2014/main" id="{E94874FE-EA29-407D-BD6D-D7986B570516}"/>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9" name="正方形/長方形 638">
          <a:extLst>
            <a:ext uri="{FF2B5EF4-FFF2-40B4-BE49-F238E27FC236}">
              <a16:creationId xmlns:a16="http://schemas.microsoft.com/office/drawing/2014/main" id="{66BBDE21-B56D-4049-9F55-3D80B9113765}"/>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0" name="正方形/長方形 639">
          <a:extLst>
            <a:ext uri="{FF2B5EF4-FFF2-40B4-BE49-F238E27FC236}">
              <a16:creationId xmlns:a16="http://schemas.microsoft.com/office/drawing/2014/main" id="{38D85D01-AECC-41A4-8E1D-D63EE1AD5AFB}"/>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1" name="正方形/長方形 640">
          <a:extLst>
            <a:ext uri="{FF2B5EF4-FFF2-40B4-BE49-F238E27FC236}">
              <a16:creationId xmlns:a16="http://schemas.microsoft.com/office/drawing/2014/main" id="{6E404362-C6F5-4CD4-9F52-F1807855ED68}"/>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2" name="正方形/長方形 641">
          <a:extLst>
            <a:ext uri="{FF2B5EF4-FFF2-40B4-BE49-F238E27FC236}">
              <a16:creationId xmlns:a16="http://schemas.microsoft.com/office/drawing/2014/main" id="{49ABDE0D-7B88-4ED9-99EA-4C29B44B9713}"/>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3" name="正方形/長方形 642">
          <a:extLst>
            <a:ext uri="{FF2B5EF4-FFF2-40B4-BE49-F238E27FC236}">
              <a16:creationId xmlns:a16="http://schemas.microsoft.com/office/drawing/2014/main" id="{D6653FC2-8A2A-45FF-9893-5A64C3B1013C}"/>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4" name="正方形/長方形 643">
          <a:extLst>
            <a:ext uri="{FF2B5EF4-FFF2-40B4-BE49-F238E27FC236}">
              <a16:creationId xmlns:a16="http://schemas.microsoft.com/office/drawing/2014/main" id="{2AAA8D4F-6114-4D44-BB02-F55A2EB6E1AA}"/>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5" name="正方形/長方形 644">
          <a:extLst>
            <a:ext uri="{FF2B5EF4-FFF2-40B4-BE49-F238E27FC236}">
              <a16:creationId xmlns:a16="http://schemas.microsoft.com/office/drawing/2014/main" id="{B5E595E2-413D-4978-B976-EB9097A1C5D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6" name="テキスト ボックス 645">
          <a:extLst>
            <a:ext uri="{FF2B5EF4-FFF2-40B4-BE49-F238E27FC236}">
              <a16:creationId xmlns:a16="http://schemas.microsoft.com/office/drawing/2014/main" id="{593608B4-EEC9-4906-99B7-7A6E69FA36F7}"/>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7" name="直線コネクタ 646">
          <a:extLst>
            <a:ext uri="{FF2B5EF4-FFF2-40B4-BE49-F238E27FC236}">
              <a16:creationId xmlns:a16="http://schemas.microsoft.com/office/drawing/2014/main" id="{E862E46C-5CBB-433A-A717-A410AD033933}"/>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8" name="テキスト ボックス 647">
          <a:extLst>
            <a:ext uri="{FF2B5EF4-FFF2-40B4-BE49-F238E27FC236}">
              <a16:creationId xmlns:a16="http://schemas.microsoft.com/office/drawing/2014/main" id="{241462B0-A1A8-440E-B11C-FCD19C46C703}"/>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649" name="直線コネクタ 648">
          <a:extLst>
            <a:ext uri="{FF2B5EF4-FFF2-40B4-BE49-F238E27FC236}">
              <a16:creationId xmlns:a16="http://schemas.microsoft.com/office/drawing/2014/main" id="{A073E11F-3BCC-45F4-8D0A-991B2B0090E7}"/>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650" name="テキスト ボックス 649">
          <a:extLst>
            <a:ext uri="{FF2B5EF4-FFF2-40B4-BE49-F238E27FC236}">
              <a16:creationId xmlns:a16="http://schemas.microsoft.com/office/drawing/2014/main" id="{085DEF6D-9966-43C8-91F4-121947BB3272}"/>
            </a:ext>
          </a:extLst>
        </xdr:cNvPr>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651" name="直線コネクタ 650">
          <a:extLst>
            <a:ext uri="{FF2B5EF4-FFF2-40B4-BE49-F238E27FC236}">
              <a16:creationId xmlns:a16="http://schemas.microsoft.com/office/drawing/2014/main" id="{40E50AED-17FE-4CF1-84A7-839EEC8D4E36}"/>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652" name="テキスト ボックス 651">
          <a:extLst>
            <a:ext uri="{FF2B5EF4-FFF2-40B4-BE49-F238E27FC236}">
              <a16:creationId xmlns:a16="http://schemas.microsoft.com/office/drawing/2014/main" id="{8D817847-4B97-4283-8466-7DD497008348}"/>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653" name="直線コネクタ 652">
          <a:extLst>
            <a:ext uri="{FF2B5EF4-FFF2-40B4-BE49-F238E27FC236}">
              <a16:creationId xmlns:a16="http://schemas.microsoft.com/office/drawing/2014/main" id="{39FD6B33-F7EF-45D9-99B0-39B9B99285AE}"/>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654" name="テキスト ボックス 653">
          <a:extLst>
            <a:ext uri="{FF2B5EF4-FFF2-40B4-BE49-F238E27FC236}">
              <a16:creationId xmlns:a16="http://schemas.microsoft.com/office/drawing/2014/main" id="{628597B6-8D56-47BD-B8B8-CBCBE672094E}"/>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655" name="直線コネクタ 654">
          <a:extLst>
            <a:ext uri="{FF2B5EF4-FFF2-40B4-BE49-F238E27FC236}">
              <a16:creationId xmlns:a16="http://schemas.microsoft.com/office/drawing/2014/main" id="{44ED4B56-9A5B-4655-ACC1-9DDE16D3BE93}"/>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656" name="テキスト ボックス 655">
          <a:extLst>
            <a:ext uri="{FF2B5EF4-FFF2-40B4-BE49-F238E27FC236}">
              <a16:creationId xmlns:a16="http://schemas.microsoft.com/office/drawing/2014/main" id="{062FD883-B292-4463-856D-4E947D959F76}"/>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7" name="直線コネクタ 656">
          <a:extLst>
            <a:ext uri="{FF2B5EF4-FFF2-40B4-BE49-F238E27FC236}">
              <a16:creationId xmlns:a16="http://schemas.microsoft.com/office/drawing/2014/main" id="{33A586CB-075A-4182-A2B0-082727CF3B79}"/>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658" name="テキスト ボックス 657">
          <a:extLst>
            <a:ext uri="{FF2B5EF4-FFF2-40B4-BE49-F238E27FC236}">
              <a16:creationId xmlns:a16="http://schemas.microsoft.com/office/drawing/2014/main" id="{717B9F2A-6100-4943-B0DF-E4255B100A13}"/>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59" name="【公民館】&#10;有形固定資産減価償却率グラフ枠">
          <a:extLst>
            <a:ext uri="{FF2B5EF4-FFF2-40B4-BE49-F238E27FC236}">
              <a16:creationId xmlns:a16="http://schemas.microsoft.com/office/drawing/2014/main" id="{8F86E83B-BD09-40A9-9CC9-36658F544255}"/>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9906</xdr:rowOff>
    </xdr:from>
    <xdr:to>
      <xdr:col>85</xdr:col>
      <xdr:colOff>126364</xdr:colOff>
      <xdr:row>108</xdr:row>
      <xdr:rowOff>51054</xdr:rowOff>
    </xdr:to>
    <xdr:cxnSp macro="">
      <xdr:nvCxnSpPr>
        <xdr:cNvPr id="660" name="直線コネクタ 659">
          <a:extLst>
            <a:ext uri="{FF2B5EF4-FFF2-40B4-BE49-F238E27FC236}">
              <a16:creationId xmlns:a16="http://schemas.microsoft.com/office/drawing/2014/main" id="{AF559623-7B43-4F0A-8F49-66E3D679F854}"/>
            </a:ext>
          </a:extLst>
        </xdr:cNvPr>
        <xdr:cNvCxnSpPr/>
      </xdr:nvCxnSpPr>
      <xdr:spPr>
        <a:xfrm flipV="1">
          <a:off x="16318864" y="17154906"/>
          <a:ext cx="0" cy="1412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54881</xdr:rowOff>
    </xdr:from>
    <xdr:ext cx="405111" cy="259045"/>
    <xdr:sp macro="" textlink="">
      <xdr:nvSpPr>
        <xdr:cNvPr id="661" name="【公民館】&#10;有形固定資産減価償却率最小値テキスト">
          <a:extLst>
            <a:ext uri="{FF2B5EF4-FFF2-40B4-BE49-F238E27FC236}">
              <a16:creationId xmlns:a16="http://schemas.microsoft.com/office/drawing/2014/main" id="{2B55AC66-6B85-4968-A4A1-6D673B19DA48}"/>
            </a:ext>
          </a:extLst>
        </xdr:cNvPr>
        <xdr:cNvSpPr txBox="1"/>
      </xdr:nvSpPr>
      <xdr:spPr>
        <a:xfrm>
          <a:off x="16357600" y="18571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51054</xdr:rowOff>
    </xdr:from>
    <xdr:to>
      <xdr:col>86</xdr:col>
      <xdr:colOff>25400</xdr:colOff>
      <xdr:row>108</xdr:row>
      <xdr:rowOff>51054</xdr:rowOff>
    </xdr:to>
    <xdr:cxnSp macro="">
      <xdr:nvCxnSpPr>
        <xdr:cNvPr id="662" name="直線コネクタ 661">
          <a:extLst>
            <a:ext uri="{FF2B5EF4-FFF2-40B4-BE49-F238E27FC236}">
              <a16:creationId xmlns:a16="http://schemas.microsoft.com/office/drawing/2014/main" id="{315E6F36-9DAB-4680-90FE-AE9F27BA92F4}"/>
            </a:ext>
          </a:extLst>
        </xdr:cNvPr>
        <xdr:cNvCxnSpPr/>
      </xdr:nvCxnSpPr>
      <xdr:spPr>
        <a:xfrm>
          <a:off x="16230600" y="18567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128033</xdr:rowOff>
    </xdr:from>
    <xdr:ext cx="405111" cy="259045"/>
    <xdr:sp macro="" textlink="">
      <xdr:nvSpPr>
        <xdr:cNvPr id="663" name="【公民館】&#10;有形固定資産減価償却率最大値テキスト">
          <a:extLst>
            <a:ext uri="{FF2B5EF4-FFF2-40B4-BE49-F238E27FC236}">
              <a16:creationId xmlns:a16="http://schemas.microsoft.com/office/drawing/2014/main" id="{8ED402CD-01B3-4837-B90D-17546F39F625}"/>
            </a:ext>
          </a:extLst>
        </xdr:cNvPr>
        <xdr:cNvSpPr txBox="1"/>
      </xdr:nvSpPr>
      <xdr:spPr>
        <a:xfrm>
          <a:off x="16357600" y="16930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9906</xdr:rowOff>
    </xdr:from>
    <xdr:to>
      <xdr:col>86</xdr:col>
      <xdr:colOff>25400</xdr:colOff>
      <xdr:row>100</xdr:row>
      <xdr:rowOff>9906</xdr:rowOff>
    </xdr:to>
    <xdr:cxnSp macro="">
      <xdr:nvCxnSpPr>
        <xdr:cNvPr id="664" name="直線コネクタ 663">
          <a:extLst>
            <a:ext uri="{FF2B5EF4-FFF2-40B4-BE49-F238E27FC236}">
              <a16:creationId xmlns:a16="http://schemas.microsoft.com/office/drawing/2014/main" id="{34C29CDB-3EF2-4E05-8853-6ADF4804988A}"/>
            </a:ext>
          </a:extLst>
        </xdr:cNvPr>
        <xdr:cNvCxnSpPr/>
      </xdr:nvCxnSpPr>
      <xdr:spPr>
        <a:xfrm>
          <a:off x="16230600" y="17154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32275</xdr:rowOff>
    </xdr:from>
    <xdr:ext cx="405111" cy="259045"/>
    <xdr:sp macro="" textlink="">
      <xdr:nvSpPr>
        <xdr:cNvPr id="665" name="【公民館】&#10;有形固定資産減価償却率平均値テキスト">
          <a:extLst>
            <a:ext uri="{FF2B5EF4-FFF2-40B4-BE49-F238E27FC236}">
              <a16:creationId xmlns:a16="http://schemas.microsoft.com/office/drawing/2014/main" id="{F2426FD1-EFA0-48C4-8196-2A24705CC3B4}"/>
            </a:ext>
          </a:extLst>
        </xdr:cNvPr>
        <xdr:cNvSpPr txBox="1"/>
      </xdr:nvSpPr>
      <xdr:spPr>
        <a:xfrm>
          <a:off x="16357600" y="176916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xdr:rowOff>
    </xdr:from>
    <xdr:to>
      <xdr:col>85</xdr:col>
      <xdr:colOff>177800</xdr:colOff>
      <xdr:row>104</xdr:row>
      <xdr:rowOff>110998</xdr:rowOff>
    </xdr:to>
    <xdr:sp macro="" textlink="">
      <xdr:nvSpPr>
        <xdr:cNvPr id="666" name="フローチャート: 判断 665">
          <a:extLst>
            <a:ext uri="{FF2B5EF4-FFF2-40B4-BE49-F238E27FC236}">
              <a16:creationId xmlns:a16="http://schemas.microsoft.com/office/drawing/2014/main" id="{023048D4-7426-438A-8EEB-9D461056B9F7}"/>
            </a:ext>
          </a:extLst>
        </xdr:cNvPr>
        <xdr:cNvSpPr/>
      </xdr:nvSpPr>
      <xdr:spPr>
        <a:xfrm>
          <a:off x="16268700" y="17840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169418</xdr:rowOff>
    </xdr:from>
    <xdr:to>
      <xdr:col>81</xdr:col>
      <xdr:colOff>101600</xdr:colOff>
      <xdr:row>104</xdr:row>
      <xdr:rowOff>99568</xdr:rowOff>
    </xdr:to>
    <xdr:sp macro="" textlink="">
      <xdr:nvSpPr>
        <xdr:cNvPr id="667" name="フローチャート: 判断 666">
          <a:extLst>
            <a:ext uri="{FF2B5EF4-FFF2-40B4-BE49-F238E27FC236}">
              <a16:creationId xmlns:a16="http://schemas.microsoft.com/office/drawing/2014/main" id="{8677E252-F555-425E-9402-873CC3A4CFED}"/>
            </a:ext>
          </a:extLst>
        </xdr:cNvPr>
        <xdr:cNvSpPr/>
      </xdr:nvSpPr>
      <xdr:spPr>
        <a:xfrm>
          <a:off x="15430500" y="1782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18542</xdr:rowOff>
    </xdr:from>
    <xdr:to>
      <xdr:col>76</xdr:col>
      <xdr:colOff>165100</xdr:colOff>
      <xdr:row>104</xdr:row>
      <xdr:rowOff>120142</xdr:rowOff>
    </xdr:to>
    <xdr:sp macro="" textlink="">
      <xdr:nvSpPr>
        <xdr:cNvPr id="668" name="フローチャート: 判断 667">
          <a:extLst>
            <a:ext uri="{FF2B5EF4-FFF2-40B4-BE49-F238E27FC236}">
              <a16:creationId xmlns:a16="http://schemas.microsoft.com/office/drawing/2014/main" id="{00486D1B-20F3-4524-B616-E1B0F5D815E5}"/>
            </a:ext>
          </a:extLst>
        </xdr:cNvPr>
        <xdr:cNvSpPr/>
      </xdr:nvSpPr>
      <xdr:spPr>
        <a:xfrm>
          <a:off x="14541500" y="17849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27687</xdr:rowOff>
    </xdr:from>
    <xdr:to>
      <xdr:col>72</xdr:col>
      <xdr:colOff>38100</xdr:colOff>
      <xdr:row>104</xdr:row>
      <xdr:rowOff>129287</xdr:rowOff>
    </xdr:to>
    <xdr:sp macro="" textlink="">
      <xdr:nvSpPr>
        <xdr:cNvPr id="669" name="フローチャート: 判断 668">
          <a:extLst>
            <a:ext uri="{FF2B5EF4-FFF2-40B4-BE49-F238E27FC236}">
              <a16:creationId xmlns:a16="http://schemas.microsoft.com/office/drawing/2014/main" id="{9E4ED91F-F3F7-44D8-B0FF-AA015D00A2E3}"/>
            </a:ext>
          </a:extLst>
        </xdr:cNvPr>
        <xdr:cNvSpPr/>
      </xdr:nvSpPr>
      <xdr:spPr>
        <a:xfrm>
          <a:off x="13652500" y="17858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9398</xdr:rowOff>
    </xdr:from>
    <xdr:to>
      <xdr:col>67</xdr:col>
      <xdr:colOff>101600</xdr:colOff>
      <xdr:row>104</xdr:row>
      <xdr:rowOff>110998</xdr:rowOff>
    </xdr:to>
    <xdr:sp macro="" textlink="">
      <xdr:nvSpPr>
        <xdr:cNvPr id="670" name="フローチャート: 判断 669">
          <a:extLst>
            <a:ext uri="{FF2B5EF4-FFF2-40B4-BE49-F238E27FC236}">
              <a16:creationId xmlns:a16="http://schemas.microsoft.com/office/drawing/2014/main" id="{ADE3DBD8-3E78-4BDE-9AC6-3E63F4A25A44}"/>
            </a:ext>
          </a:extLst>
        </xdr:cNvPr>
        <xdr:cNvSpPr/>
      </xdr:nvSpPr>
      <xdr:spPr>
        <a:xfrm>
          <a:off x="12763500" y="17840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1" name="テキスト ボックス 670">
          <a:extLst>
            <a:ext uri="{FF2B5EF4-FFF2-40B4-BE49-F238E27FC236}">
              <a16:creationId xmlns:a16="http://schemas.microsoft.com/office/drawing/2014/main" id="{DDAC43CE-B644-4525-A32A-D4E1983AFE98}"/>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2" name="テキスト ボックス 671">
          <a:extLst>
            <a:ext uri="{FF2B5EF4-FFF2-40B4-BE49-F238E27FC236}">
              <a16:creationId xmlns:a16="http://schemas.microsoft.com/office/drawing/2014/main" id="{A4C7D3F9-0205-4BFC-8FFE-41E1B93CD9F2}"/>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A316CDC5-9E17-44FC-9DD6-A4D84E4A2C4E}"/>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9BB1FC2F-9F3C-46EF-B451-8B002807D0CF}"/>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FF6CE643-6856-40AF-A566-95361DC1B0A1}"/>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55118</xdr:rowOff>
    </xdr:from>
    <xdr:to>
      <xdr:col>85</xdr:col>
      <xdr:colOff>177800</xdr:colOff>
      <xdr:row>104</xdr:row>
      <xdr:rowOff>156718</xdr:rowOff>
    </xdr:to>
    <xdr:sp macro="" textlink="">
      <xdr:nvSpPr>
        <xdr:cNvPr id="676" name="楕円 675">
          <a:extLst>
            <a:ext uri="{FF2B5EF4-FFF2-40B4-BE49-F238E27FC236}">
              <a16:creationId xmlns:a16="http://schemas.microsoft.com/office/drawing/2014/main" id="{3A8D9A1C-FBAF-4A7F-8479-7C15DC580D57}"/>
            </a:ext>
          </a:extLst>
        </xdr:cNvPr>
        <xdr:cNvSpPr/>
      </xdr:nvSpPr>
      <xdr:spPr>
        <a:xfrm>
          <a:off x="16268700" y="17885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33545</xdr:rowOff>
    </xdr:from>
    <xdr:ext cx="405111" cy="259045"/>
    <xdr:sp macro="" textlink="">
      <xdr:nvSpPr>
        <xdr:cNvPr id="677" name="【公民館】&#10;有形固定資産減価償却率該当値テキスト">
          <a:extLst>
            <a:ext uri="{FF2B5EF4-FFF2-40B4-BE49-F238E27FC236}">
              <a16:creationId xmlns:a16="http://schemas.microsoft.com/office/drawing/2014/main" id="{4C31C1E5-E97F-4426-8363-31C2364663E5}"/>
            </a:ext>
          </a:extLst>
        </xdr:cNvPr>
        <xdr:cNvSpPr txBox="1"/>
      </xdr:nvSpPr>
      <xdr:spPr>
        <a:xfrm>
          <a:off x="16357600" y="17864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13970</xdr:rowOff>
    </xdr:from>
    <xdr:to>
      <xdr:col>81</xdr:col>
      <xdr:colOff>101600</xdr:colOff>
      <xdr:row>104</xdr:row>
      <xdr:rowOff>115570</xdr:rowOff>
    </xdr:to>
    <xdr:sp macro="" textlink="">
      <xdr:nvSpPr>
        <xdr:cNvPr id="678" name="楕円 677">
          <a:extLst>
            <a:ext uri="{FF2B5EF4-FFF2-40B4-BE49-F238E27FC236}">
              <a16:creationId xmlns:a16="http://schemas.microsoft.com/office/drawing/2014/main" id="{06530A01-1D2A-4359-9C66-A18CD256873A}"/>
            </a:ext>
          </a:extLst>
        </xdr:cNvPr>
        <xdr:cNvSpPr/>
      </xdr:nvSpPr>
      <xdr:spPr>
        <a:xfrm>
          <a:off x="15430500" y="1784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64770</xdr:rowOff>
    </xdr:from>
    <xdr:to>
      <xdr:col>85</xdr:col>
      <xdr:colOff>127000</xdr:colOff>
      <xdr:row>104</xdr:row>
      <xdr:rowOff>105918</xdr:rowOff>
    </xdr:to>
    <xdr:cxnSp macro="">
      <xdr:nvCxnSpPr>
        <xdr:cNvPr id="679" name="直線コネクタ 678">
          <a:extLst>
            <a:ext uri="{FF2B5EF4-FFF2-40B4-BE49-F238E27FC236}">
              <a16:creationId xmlns:a16="http://schemas.microsoft.com/office/drawing/2014/main" id="{200D9AB6-EDFF-414D-9BE2-744DB6641D73}"/>
            </a:ext>
          </a:extLst>
        </xdr:cNvPr>
        <xdr:cNvCxnSpPr/>
      </xdr:nvCxnSpPr>
      <xdr:spPr>
        <a:xfrm>
          <a:off x="15481300" y="17895570"/>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148844</xdr:rowOff>
    </xdr:from>
    <xdr:to>
      <xdr:col>76</xdr:col>
      <xdr:colOff>165100</xdr:colOff>
      <xdr:row>104</xdr:row>
      <xdr:rowOff>78994</xdr:rowOff>
    </xdr:to>
    <xdr:sp macro="" textlink="">
      <xdr:nvSpPr>
        <xdr:cNvPr id="680" name="楕円 679">
          <a:extLst>
            <a:ext uri="{FF2B5EF4-FFF2-40B4-BE49-F238E27FC236}">
              <a16:creationId xmlns:a16="http://schemas.microsoft.com/office/drawing/2014/main" id="{7417FACC-5056-4115-AF72-64F7861FEF2E}"/>
            </a:ext>
          </a:extLst>
        </xdr:cNvPr>
        <xdr:cNvSpPr/>
      </xdr:nvSpPr>
      <xdr:spPr>
        <a:xfrm>
          <a:off x="14541500" y="17808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28194</xdr:rowOff>
    </xdr:from>
    <xdr:to>
      <xdr:col>81</xdr:col>
      <xdr:colOff>50800</xdr:colOff>
      <xdr:row>104</xdr:row>
      <xdr:rowOff>64770</xdr:rowOff>
    </xdr:to>
    <xdr:cxnSp macro="">
      <xdr:nvCxnSpPr>
        <xdr:cNvPr id="681" name="直線コネクタ 680">
          <a:extLst>
            <a:ext uri="{FF2B5EF4-FFF2-40B4-BE49-F238E27FC236}">
              <a16:creationId xmlns:a16="http://schemas.microsoft.com/office/drawing/2014/main" id="{E999D683-D7B8-4CA6-A6C9-9BD78DEF6C43}"/>
            </a:ext>
          </a:extLst>
        </xdr:cNvPr>
        <xdr:cNvCxnSpPr/>
      </xdr:nvCxnSpPr>
      <xdr:spPr>
        <a:xfrm>
          <a:off x="14592300" y="1785899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105411</xdr:rowOff>
    </xdr:from>
    <xdr:to>
      <xdr:col>72</xdr:col>
      <xdr:colOff>38100</xdr:colOff>
      <xdr:row>104</xdr:row>
      <xdr:rowOff>35561</xdr:rowOff>
    </xdr:to>
    <xdr:sp macro="" textlink="">
      <xdr:nvSpPr>
        <xdr:cNvPr id="682" name="楕円 681">
          <a:extLst>
            <a:ext uri="{FF2B5EF4-FFF2-40B4-BE49-F238E27FC236}">
              <a16:creationId xmlns:a16="http://schemas.microsoft.com/office/drawing/2014/main" id="{EDE19296-23E2-4507-9C3B-077D6B3F1B1B}"/>
            </a:ext>
          </a:extLst>
        </xdr:cNvPr>
        <xdr:cNvSpPr/>
      </xdr:nvSpPr>
      <xdr:spPr>
        <a:xfrm>
          <a:off x="13652500" y="1776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156211</xdr:rowOff>
    </xdr:from>
    <xdr:to>
      <xdr:col>76</xdr:col>
      <xdr:colOff>114300</xdr:colOff>
      <xdr:row>104</xdr:row>
      <xdr:rowOff>28194</xdr:rowOff>
    </xdr:to>
    <xdr:cxnSp macro="">
      <xdr:nvCxnSpPr>
        <xdr:cNvPr id="683" name="直線コネクタ 682">
          <a:extLst>
            <a:ext uri="{FF2B5EF4-FFF2-40B4-BE49-F238E27FC236}">
              <a16:creationId xmlns:a16="http://schemas.microsoft.com/office/drawing/2014/main" id="{DCDF13D8-D875-4ECC-B988-C96A072EAA08}"/>
            </a:ext>
          </a:extLst>
        </xdr:cNvPr>
        <xdr:cNvCxnSpPr/>
      </xdr:nvCxnSpPr>
      <xdr:spPr>
        <a:xfrm>
          <a:off x="13703300" y="17815561"/>
          <a:ext cx="889000" cy="4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59689</xdr:rowOff>
    </xdr:from>
    <xdr:to>
      <xdr:col>67</xdr:col>
      <xdr:colOff>101600</xdr:colOff>
      <xdr:row>103</xdr:row>
      <xdr:rowOff>161289</xdr:rowOff>
    </xdr:to>
    <xdr:sp macro="" textlink="">
      <xdr:nvSpPr>
        <xdr:cNvPr id="684" name="楕円 683">
          <a:extLst>
            <a:ext uri="{FF2B5EF4-FFF2-40B4-BE49-F238E27FC236}">
              <a16:creationId xmlns:a16="http://schemas.microsoft.com/office/drawing/2014/main" id="{CC8080C9-E655-43C5-BB88-7608621FA828}"/>
            </a:ext>
          </a:extLst>
        </xdr:cNvPr>
        <xdr:cNvSpPr/>
      </xdr:nvSpPr>
      <xdr:spPr>
        <a:xfrm>
          <a:off x="12763500" y="17719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110489</xdr:rowOff>
    </xdr:from>
    <xdr:to>
      <xdr:col>71</xdr:col>
      <xdr:colOff>177800</xdr:colOff>
      <xdr:row>103</xdr:row>
      <xdr:rowOff>156211</xdr:rowOff>
    </xdr:to>
    <xdr:cxnSp macro="">
      <xdr:nvCxnSpPr>
        <xdr:cNvPr id="685" name="直線コネクタ 684">
          <a:extLst>
            <a:ext uri="{FF2B5EF4-FFF2-40B4-BE49-F238E27FC236}">
              <a16:creationId xmlns:a16="http://schemas.microsoft.com/office/drawing/2014/main" id="{9BD6CD4A-7ABE-46D0-94EF-014212E379E1}"/>
            </a:ext>
          </a:extLst>
        </xdr:cNvPr>
        <xdr:cNvCxnSpPr/>
      </xdr:nvCxnSpPr>
      <xdr:spPr>
        <a:xfrm>
          <a:off x="12814300" y="17769839"/>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116095</xdr:rowOff>
    </xdr:from>
    <xdr:ext cx="405111" cy="259045"/>
    <xdr:sp macro="" textlink="">
      <xdr:nvSpPr>
        <xdr:cNvPr id="686" name="n_1aveValue【公民館】&#10;有形固定資産減価償却率">
          <a:extLst>
            <a:ext uri="{FF2B5EF4-FFF2-40B4-BE49-F238E27FC236}">
              <a16:creationId xmlns:a16="http://schemas.microsoft.com/office/drawing/2014/main" id="{154D8D1C-52E8-45E9-8CCF-C7393387ACFB}"/>
            </a:ext>
          </a:extLst>
        </xdr:cNvPr>
        <xdr:cNvSpPr txBox="1"/>
      </xdr:nvSpPr>
      <xdr:spPr>
        <a:xfrm>
          <a:off x="15266044" y="17603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111269</xdr:rowOff>
    </xdr:from>
    <xdr:ext cx="405111" cy="259045"/>
    <xdr:sp macro="" textlink="">
      <xdr:nvSpPr>
        <xdr:cNvPr id="687" name="n_2aveValue【公民館】&#10;有形固定資産減価償却率">
          <a:extLst>
            <a:ext uri="{FF2B5EF4-FFF2-40B4-BE49-F238E27FC236}">
              <a16:creationId xmlns:a16="http://schemas.microsoft.com/office/drawing/2014/main" id="{E009E468-96D2-4B56-BDFB-BD0BEB1D28BA}"/>
            </a:ext>
          </a:extLst>
        </xdr:cNvPr>
        <xdr:cNvSpPr txBox="1"/>
      </xdr:nvSpPr>
      <xdr:spPr>
        <a:xfrm>
          <a:off x="14389744" y="17942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120414</xdr:rowOff>
    </xdr:from>
    <xdr:ext cx="405111" cy="259045"/>
    <xdr:sp macro="" textlink="">
      <xdr:nvSpPr>
        <xdr:cNvPr id="688" name="n_3aveValue【公民館】&#10;有形固定資産減価償却率">
          <a:extLst>
            <a:ext uri="{FF2B5EF4-FFF2-40B4-BE49-F238E27FC236}">
              <a16:creationId xmlns:a16="http://schemas.microsoft.com/office/drawing/2014/main" id="{66B1A1BA-4BF7-481C-ACCE-5F295D634C72}"/>
            </a:ext>
          </a:extLst>
        </xdr:cNvPr>
        <xdr:cNvSpPr txBox="1"/>
      </xdr:nvSpPr>
      <xdr:spPr>
        <a:xfrm>
          <a:off x="13500744" y="17951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102125</xdr:rowOff>
    </xdr:from>
    <xdr:ext cx="405111" cy="259045"/>
    <xdr:sp macro="" textlink="">
      <xdr:nvSpPr>
        <xdr:cNvPr id="689" name="n_4aveValue【公民館】&#10;有形固定資産減価償却率">
          <a:extLst>
            <a:ext uri="{FF2B5EF4-FFF2-40B4-BE49-F238E27FC236}">
              <a16:creationId xmlns:a16="http://schemas.microsoft.com/office/drawing/2014/main" id="{47B566F8-3E33-4EA1-B867-86C574CEE195}"/>
            </a:ext>
          </a:extLst>
        </xdr:cNvPr>
        <xdr:cNvSpPr txBox="1"/>
      </xdr:nvSpPr>
      <xdr:spPr>
        <a:xfrm>
          <a:off x="12611744" y="17932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106697</xdr:rowOff>
    </xdr:from>
    <xdr:ext cx="405111" cy="259045"/>
    <xdr:sp macro="" textlink="">
      <xdr:nvSpPr>
        <xdr:cNvPr id="690" name="n_1mainValue【公民館】&#10;有形固定資産減価償却率">
          <a:extLst>
            <a:ext uri="{FF2B5EF4-FFF2-40B4-BE49-F238E27FC236}">
              <a16:creationId xmlns:a16="http://schemas.microsoft.com/office/drawing/2014/main" id="{B9FFE264-3D2B-4BF4-AF09-C0E569C09747}"/>
            </a:ext>
          </a:extLst>
        </xdr:cNvPr>
        <xdr:cNvSpPr txBox="1"/>
      </xdr:nvSpPr>
      <xdr:spPr>
        <a:xfrm>
          <a:off x="15266044" y="1793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95521</xdr:rowOff>
    </xdr:from>
    <xdr:ext cx="405111" cy="259045"/>
    <xdr:sp macro="" textlink="">
      <xdr:nvSpPr>
        <xdr:cNvPr id="691" name="n_2mainValue【公民館】&#10;有形固定資産減価償却率">
          <a:extLst>
            <a:ext uri="{FF2B5EF4-FFF2-40B4-BE49-F238E27FC236}">
              <a16:creationId xmlns:a16="http://schemas.microsoft.com/office/drawing/2014/main" id="{0E641C62-BFF3-427B-AC42-59F46BCF7D0C}"/>
            </a:ext>
          </a:extLst>
        </xdr:cNvPr>
        <xdr:cNvSpPr txBox="1"/>
      </xdr:nvSpPr>
      <xdr:spPr>
        <a:xfrm>
          <a:off x="14389744" y="17583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52088</xdr:rowOff>
    </xdr:from>
    <xdr:ext cx="405111" cy="259045"/>
    <xdr:sp macro="" textlink="">
      <xdr:nvSpPr>
        <xdr:cNvPr id="692" name="n_3mainValue【公民館】&#10;有形固定資産減価償却率">
          <a:extLst>
            <a:ext uri="{FF2B5EF4-FFF2-40B4-BE49-F238E27FC236}">
              <a16:creationId xmlns:a16="http://schemas.microsoft.com/office/drawing/2014/main" id="{190FC80D-ACBC-4202-BE43-B5F8DED560E8}"/>
            </a:ext>
          </a:extLst>
        </xdr:cNvPr>
        <xdr:cNvSpPr txBox="1"/>
      </xdr:nvSpPr>
      <xdr:spPr>
        <a:xfrm>
          <a:off x="13500744" y="17539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6366</xdr:rowOff>
    </xdr:from>
    <xdr:ext cx="405111" cy="259045"/>
    <xdr:sp macro="" textlink="">
      <xdr:nvSpPr>
        <xdr:cNvPr id="693" name="n_4mainValue【公民館】&#10;有形固定資産減価償却率">
          <a:extLst>
            <a:ext uri="{FF2B5EF4-FFF2-40B4-BE49-F238E27FC236}">
              <a16:creationId xmlns:a16="http://schemas.microsoft.com/office/drawing/2014/main" id="{D0547493-DBD6-45CB-A5C8-B0C4F5449AFB}"/>
            </a:ext>
          </a:extLst>
        </xdr:cNvPr>
        <xdr:cNvSpPr txBox="1"/>
      </xdr:nvSpPr>
      <xdr:spPr>
        <a:xfrm>
          <a:off x="12611744" y="17494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4" name="正方形/長方形 693">
          <a:extLst>
            <a:ext uri="{FF2B5EF4-FFF2-40B4-BE49-F238E27FC236}">
              <a16:creationId xmlns:a16="http://schemas.microsoft.com/office/drawing/2014/main" id="{A07B4462-0597-46B9-A90E-8829447672BD}"/>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5" name="正方形/長方形 694">
          <a:extLst>
            <a:ext uri="{FF2B5EF4-FFF2-40B4-BE49-F238E27FC236}">
              <a16:creationId xmlns:a16="http://schemas.microsoft.com/office/drawing/2014/main" id="{AC477251-1B2F-41E6-BB9F-10D00F8DE2C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6" name="正方形/長方形 695">
          <a:extLst>
            <a:ext uri="{FF2B5EF4-FFF2-40B4-BE49-F238E27FC236}">
              <a16:creationId xmlns:a16="http://schemas.microsoft.com/office/drawing/2014/main" id="{9A33C8EE-CCEB-4165-AF4E-1608894DD056}"/>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7" name="正方形/長方形 696">
          <a:extLst>
            <a:ext uri="{FF2B5EF4-FFF2-40B4-BE49-F238E27FC236}">
              <a16:creationId xmlns:a16="http://schemas.microsoft.com/office/drawing/2014/main" id="{D6AC9510-F57B-4C7B-B244-F797C58A9128}"/>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8" name="正方形/長方形 697">
          <a:extLst>
            <a:ext uri="{FF2B5EF4-FFF2-40B4-BE49-F238E27FC236}">
              <a16:creationId xmlns:a16="http://schemas.microsoft.com/office/drawing/2014/main" id="{CB520B8C-E0F6-4E57-B7EB-0414DCEA4505}"/>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9" name="正方形/長方形 698">
          <a:extLst>
            <a:ext uri="{FF2B5EF4-FFF2-40B4-BE49-F238E27FC236}">
              <a16:creationId xmlns:a16="http://schemas.microsoft.com/office/drawing/2014/main" id="{DEAA8F7E-C581-43B2-8788-822B7F138918}"/>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0" name="正方形/長方形 699">
          <a:extLst>
            <a:ext uri="{FF2B5EF4-FFF2-40B4-BE49-F238E27FC236}">
              <a16:creationId xmlns:a16="http://schemas.microsoft.com/office/drawing/2014/main" id="{D77152B6-759E-45E7-8A84-79B9103CD4CE}"/>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1" name="正方形/長方形 700">
          <a:extLst>
            <a:ext uri="{FF2B5EF4-FFF2-40B4-BE49-F238E27FC236}">
              <a16:creationId xmlns:a16="http://schemas.microsoft.com/office/drawing/2014/main" id="{87B4ED0B-B158-4C48-B097-3A81AB26083A}"/>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2" name="テキスト ボックス 701">
          <a:extLst>
            <a:ext uri="{FF2B5EF4-FFF2-40B4-BE49-F238E27FC236}">
              <a16:creationId xmlns:a16="http://schemas.microsoft.com/office/drawing/2014/main" id="{8BC26B03-2855-4392-9846-AE6516BBAE5A}"/>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3" name="直線コネクタ 702">
          <a:extLst>
            <a:ext uri="{FF2B5EF4-FFF2-40B4-BE49-F238E27FC236}">
              <a16:creationId xmlns:a16="http://schemas.microsoft.com/office/drawing/2014/main" id="{3213C722-E130-4EFD-85BD-916A4A8D919E}"/>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4" name="直線コネクタ 703">
          <a:extLst>
            <a:ext uri="{FF2B5EF4-FFF2-40B4-BE49-F238E27FC236}">
              <a16:creationId xmlns:a16="http://schemas.microsoft.com/office/drawing/2014/main" id="{A4422DE8-0866-4DEE-A6E2-19CD51394419}"/>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05" name="テキスト ボックス 704">
          <a:extLst>
            <a:ext uri="{FF2B5EF4-FFF2-40B4-BE49-F238E27FC236}">
              <a16:creationId xmlns:a16="http://schemas.microsoft.com/office/drawing/2014/main" id="{46932932-BD9D-4EB9-8CD7-2FDE4A16FE4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06" name="直線コネクタ 705">
          <a:extLst>
            <a:ext uri="{FF2B5EF4-FFF2-40B4-BE49-F238E27FC236}">
              <a16:creationId xmlns:a16="http://schemas.microsoft.com/office/drawing/2014/main" id="{FFA36368-1161-4350-97B7-685A6BA7F99E}"/>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07" name="テキスト ボックス 706">
          <a:extLst>
            <a:ext uri="{FF2B5EF4-FFF2-40B4-BE49-F238E27FC236}">
              <a16:creationId xmlns:a16="http://schemas.microsoft.com/office/drawing/2014/main" id="{0A2C8112-97DD-46C0-AA3C-D888E2AE2112}"/>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08" name="直線コネクタ 707">
          <a:extLst>
            <a:ext uri="{FF2B5EF4-FFF2-40B4-BE49-F238E27FC236}">
              <a16:creationId xmlns:a16="http://schemas.microsoft.com/office/drawing/2014/main" id="{5FB822AF-6AD0-404E-8743-4FC32A5171F3}"/>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09" name="テキスト ボックス 708">
          <a:extLst>
            <a:ext uri="{FF2B5EF4-FFF2-40B4-BE49-F238E27FC236}">
              <a16:creationId xmlns:a16="http://schemas.microsoft.com/office/drawing/2014/main" id="{46BD2D7A-C266-468C-AFE0-291A4F24D8FB}"/>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0" name="直線コネクタ 709">
          <a:extLst>
            <a:ext uri="{FF2B5EF4-FFF2-40B4-BE49-F238E27FC236}">
              <a16:creationId xmlns:a16="http://schemas.microsoft.com/office/drawing/2014/main" id="{8F0FD5C8-B5D3-4A3C-AC6F-3BFA0CD0BD2F}"/>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1" name="テキスト ボックス 710">
          <a:extLst>
            <a:ext uri="{FF2B5EF4-FFF2-40B4-BE49-F238E27FC236}">
              <a16:creationId xmlns:a16="http://schemas.microsoft.com/office/drawing/2014/main" id="{3359E018-3CF6-4FC7-B090-98E08F6C3701}"/>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2" name="直線コネクタ 711">
          <a:extLst>
            <a:ext uri="{FF2B5EF4-FFF2-40B4-BE49-F238E27FC236}">
              <a16:creationId xmlns:a16="http://schemas.microsoft.com/office/drawing/2014/main" id="{65A43AFB-8BE9-479D-A420-3C5CF455B55F}"/>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3" name="テキスト ボックス 712">
          <a:extLst>
            <a:ext uri="{FF2B5EF4-FFF2-40B4-BE49-F238E27FC236}">
              <a16:creationId xmlns:a16="http://schemas.microsoft.com/office/drawing/2014/main" id="{16DAFC5D-E727-4CF8-AE87-65F2A461ACE9}"/>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4" name="【公民館】&#10;一人当たり面積グラフ枠">
          <a:extLst>
            <a:ext uri="{FF2B5EF4-FFF2-40B4-BE49-F238E27FC236}">
              <a16:creationId xmlns:a16="http://schemas.microsoft.com/office/drawing/2014/main" id="{26C7BA2E-306D-4CE7-8060-1802891A1E5D}"/>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131063</xdr:rowOff>
    </xdr:from>
    <xdr:to>
      <xdr:col>116</xdr:col>
      <xdr:colOff>62864</xdr:colOff>
      <xdr:row>108</xdr:row>
      <xdr:rowOff>19050</xdr:rowOff>
    </xdr:to>
    <xdr:cxnSp macro="">
      <xdr:nvCxnSpPr>
        <xdr:cNvPr id="715" name="直線コネクタ 714">
          <a:extLst>
            <a:ext uri="{FF2B5EF4-FFF2-40B4-BE49-F238E27FC236}">
              <a16:creationId xmlns:a16="http://schemas.microsoft.com/office/drawing/2014/main" id="{C00FCBEE-9F69-49E5-9DC5-511BD5AE1A31}"/>
            </a:ext>
          </a:extLst>
        </xdr:cNvPr>
        <xdr:cNvCxnSpPr/>
      </xdr:nvCxnSpPr>
      <xdr:spPr>
        <a:xfrm flipV="1">
          <a:off x="22160864" y="17276063"/>
          <a:ext cx="0" cy="12595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22877</xdr:rowOff>
    </xdr:from>
    <xdr:ext cx="469744" cy="259045"/>
    <xdr:sp macro="" textlink="">
      <xdr:nvSpPr>
        <xdr:cNvPr id="716" name="【公民館】&#10;一人当たり面積最小値テキスト">
          <a:extLst>
            <a:ext uri="{FF2B5EF4-FFF2-40B4-BE49-F238E27FC236}">
              <a16:creationId xmlns:a16="http://schemas.microsoft.com/office/drawing/2014/main" id="{362065B8-2B4E-406F-879E-CB35BEBA1261}"/>
            </a:ext>
          </a:extLst>
        </xdr:cNvPr>
        <xdr:cNvSpPr txBox="1"/>
      </xdr:nvSpPr>
      <xdr:spPr>
        <a:xfrm>
          <a:off x="22199600" y="1853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19050</xdr:rowOff>
    </xdr:from>
    <xdr:to>
      <xdr:col>116</xdr:col>
      <xdr:colOff>152400</xdr:colOff>
      <xdr:row>108</xdr:row>
      <xdr:rowOff>19050</xdr:rowOff>
    </xdr:to>
    <xdr:cxnSp macro="">
      <xdr:nvCxnSpPr>
        <xdr:cNvPr id="717" name="直線コネクタ 716">
          <a:extLst>
            <a:ext uri="{FF2B5EF4-FFF2-40B4-BE49-F238E27FC236}">
              <a16:creationId xmlns:a16="http://schemas.microsoft.com/office/drawing/2014/main" id="{188BB839-98BA-41BD-88B1-8CF0EFA85C07}"/>
            </a:ext>
          </a:extLst>
        </xdr:cNvPr>
        <xdr:cNvCxnSpPr/>
      </xdr:nvCxnSpPr>
      <xdr:spPr>
        <a:xfrm>
          <a:off x="22072600" y="18535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77740</xdr:rowOff>
    </xdr:from>
    <xdr:ext cx="469744" cy="259045"/>
    <xdr:sp macro="" textlink="">
      <xdr:nvSpPr>
        <xdr:cNvPr id="718" name="【公民館】&#10;一人当たり面積最大値テキスト">
          <a:extLst>
            <a:ext uri="{FF2B5EF4-FFF2-40B4-BE49-F238E27FC236}">
              <a16:creationId xmlns:a16="http://schemas.microsoft.com/office/drawing/2014/main" id="{27607DE3-1BB3-4796-A108-61C682C0407D}"/>
            </a:ext>
          </a:extLst>
        </xdr:cNvPr>
        <xdr:cNvSpPr txBox="1"/>
      </xdr:nvSpPr>
      <xdr:spPr>
        <a:xfrm>
          <a:off x="22199600" y="17051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131063</xdr:rowOff>
    </xdr:from>
    <xdr:to>
      <xdr:col>116</xdr:col>
      <xdr:colOff>152400</xdr:colOff>
      <xdr:row>100</xdr:row>
      <xdr:rowOff>131063</xdr:rowOff>
    </xdr:to>
    <xdr:cxnSp macro="">
      <xdr:nvCxnSpPr>
        <xdr:cNvPr id="719" name="直線コネクタ 718">
          <a:extLst>
            <a:ext uri="{FF2B5EF4-FFF2-40B4-BE49-F238E27FC236}">
              <a16:creationId xmlns:a16="http://schemas.microsoft.com/office/drawing/2014/main" id="{A0177324-021B-4FA8-BC2B-88933E4879D1}"/>
            </a:ext>
          </a:extLst>
        </xdr:cNvPr>
        <xdr:cNvCxnSpPr/>
      </xdr:nvCxnSpPr>
      <xdr:spPr>
        <a:xfrm>
          <a:off x="22072600" y="172760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76979</xdr:rowOff>
    </xdr:from>
    <xdr:ext cx="469744" cy="259045"/>
    <xdr:sp macro="" textlink="">
      <xdr:nvSpPr>
        <xdr:cNvPr id="720" name="【公民館】&#10;一人当たり面積平均値テキスト">
          <a:extLst>
            <a:ext uri="{FF2B5EF4-FFF2-40B4-BE49-F238E27FC236}">
              <a16:creationId xmlns:a16="http://schemas.microsoft.com/office/drawing/2014/main" id="{131F41DC-46E9-4CE5-AAE5-CD24417F1E07}"/>
            </a:ext>
          </a:extLst>
        </xdr:cNvPr>
        <xdr:cNvSpPr txBox="1"/>
      </xdr:nvSpPr>
      <xdr:spPr>
        <a:xfrm>
          <a:off x="22199600" y="180792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98552</xdr:rowOff>
    </xdr:from>
    <xdr:to>
      <xdr:col>116</xdr:col>
      <xdr:colOff>114300</xdr:colOff>
      <xdr:row>106</xdr:row>
      <xdr:rowOff>28702</xdr:rowOff>
    </xdr:to>
    <xdr:sp macro="" textlink="">
      <xdr:nvSpPr>
        <xdr:cNvPr id="721" name="フローチャート: 判断 720">
          <a:extLst>
            <a:ext uri="{FF2B5EF4-FFF2-40B4-BE49-F238E27FC236}">
              <a16:creationId xmlns:a16="http://schemas.microsoft.com/office/drawing/2014/main" id="{037429A3-3CD0-4D94-AAA4-2ACFFCD6BA93}"/>
            </a:ext>
          </a:extLst>
        </xdr:cNvPr>
        <xdr:cNvSpPr/>
      </xdr:nvSpPr>
      <xdr:spPr>
        <a:xfrm>
          <a:off x="22110700" y="1810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109982</xdr:rowOff>
    </xdr:from>
    <xdr:to>
      <xdr:col>112</xdr:col>
      <xdr:colOff>38100</xdr:colOff>
      <xdr:row>106</xdr:row>
      <xdr:rowOff>40132</xdr:rowOff>
    </xdr:to>
    <xdr:sp macro="" textlink="">
      <xdr:nvSpPr>
        <xdr:cNvPr id="722" name="フローチャート: 判断 721">
          <a:extLst>
            <a:ext uri="{FF2B5EF4-FFF2-40B4-BE49-F238E27FC236}">
              <a16:creationId xmlns:a16="http://schemas.microsoft.com/office/drawing/2014/main" id="{19EFA66C-137F-423E-9D6C-6F7CC504A67A}"/>
            </a:ext>
          </a:extLst>
        </xdr:cNvPr>
        <xdr:cNvSpPr/>
      </xdr:nvSpPr>
      <xdr:spPr>
        <a:xfrm>
          <a:off x="21272500" y="1811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723" name="フローチャート: 判断 722">
          <a:extLst>
            <a:ext uri="{FF2B5EF4-FFF2-40B4-BE49-F238E27FC236}">
              <a16:creationId xmlns:a16="http://schemas.microsoft.com/office/drawing/2014/main" id="{9E625DE2-D203-43A1-8069-163757CAE12E}"/>
            </a:ext>
          </a:extLst>
        </xdr:cNvPr>
        <xdr:cNvSpPr/>
      </xdr:nvSpPr>
      <xdr:spPr>
        <a:xfrm>
          <a:off x="20383500" y="181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123698</xdr:rowOff>
    </xdr:from>
    <xdr:to>
      <xdr:col>102</xdr:col>
      <xdr:colOff>165100</xdr:colOff>
      <xdr:row>106</xdr:row>
      <xdr:rowOff>53848</xdr:rowOff>
    </xdr:to>
    <xdr:sp macro="" textlink="">
      <xdr:nvSpPr>
        <xdr:cNvPr id="724" name="フローチャート: 判断 723">
          <a:extLst>
            <a:ext uri="{FF2B5EF4-FFF2-40B4-BE49-F238E27FC236}">
              <a16:creationId xmlns:a16="http://schemas.microsoft.com/office/drawing/2014/main" id="{8B656BEC-9F42-4147-A28B-DA1767C366EF}"/>
            </a:ext>
          </a:extLst>
        </xdr:cNvPr>
        <xdr:cNvSpPr/>
      </xdr:nvSpPr>
      <xdr:spPr>
        <a:xfrm>
          <a:off x="19494500" y="1812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112268</xdr:rowOff>
    </xdr:from>
    <xdr:to>
      <xdr:col>98</xdr:col>
      <xdr:colOff>38100</xdr:colOff>
      <xdr:row>106</xdr:row>
      <xdr:rowOff>42418</xdr:rowOff>
    </xdr:to>
    <xdr:sp macro="" textlink="">
      <xdr:nvSpPr>
        <xdr:cNvPr id="725" name="フローチャート: 判断 724">
          <a:extLst>
            <a:ext uri="{FF2B5EF4-FFF2-40B4-BE49-F238E27FC236}">
              <a16:creationId xmlns:a16="http://schemas.microsoft.com/office/drawing/2014/main" id="{A8B11460-44F4-4887-9BB7-B4EDBA16A3AE}"/>
            </a:ext>
          </a:extLst>
        </xdr:cNvPr>
        <xdr:cNvSpPr/>
      </xdr:nvSpPr>
      <xdr:spPr>
        <a:xfrm>
          <a:off x="18605500" y="1811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6" name="テキスト ボックス 725">
          <a:extLst>
            <a:ext uri="{FF2B5EF4-FFF2-40B4-BE49-F238E27FC236}">
              <a16:creationId xmlns:a16="http://schemas.microsoft.com/office/drawing/2014/main" id="{949634F7-3729-4F99-ABAD-9A20739E27A8}"/>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C215B833-2894-4446-A7B2-E2F44D9D1419}"/>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E963DE40-48FA-4FF6-88EF-9EC5212639BD}"/>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47D7FF63-6A48-453C-9351-904C36A5CFA3}"/>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D9EB04DA-B14C-4CC8-B558-3A357EA1015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68835</xdr:rowOff>
    </xdr:from>
    <xdr:to>
      <xdr:col>116</xdr:col>
      <xdr:colOff>114300</xdr:colOff>
      <xdr:row>103</xdr:row>
      <xdr:rowOff>170435</xdr:rowOff>
    </xdr:to>
    <xdr:sp macro="" textlink="">
      <xdr:nvSpPr>
        <xdr:cNvPr id="731" name="楕円 730">
          <a:extLst>
            <a:ext uri="{FF2B5EF4-FFF2-40B4-BE49-F238E27FC236}">
              <a16:creationId xmlns:a16="http://schemas.microsoft.com/office/drawing/2014/main" id="{AF1891EE-100E-4DAF-8D00-BE67592F5F75}"/>
            </a:ext>
          </a:extLst>
        </xdr:cNvPr>
        <xdr:cNvSpPr/>
      </xdr:nvSpPr>
      <xdr:spPr>
        <a:xfrm>
          <a:off x="22110700" y="1772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91712</xdr:rowOff>
    </xdr:from>
    <xdr:ext cx="469744" cy="259045"/>
    <xdr:sp macro="" textlink="">
      <xdr:nvSpPr>
        <xdr:cNvPr id="732" name="【公民館】&#10;一人当たり面積該当値テキスト">
          <a:extLst>
            <a:ext uri="{FF2B5EF4-FFF2-40B4-BE49-F238E27FC236}">
              <a16:creationId xmlns:a16="http://schemas.microsoft.com/office/drawing/2014/main" id="{D6600ABD-329F-4B6B-A311-8B8540249DF7}"/>
            </a:ext>
          </a:extLst>
        </xdr:cNvPr>
        <xdr:cNvSpPr txBox="1"/>
      </xdr:nvSpPr>
      <xdr:spPr>
        <a:xfrm>
          <a:off x="22199600" y="17579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80263</xdr:rowOff>
    </xdr:from>
    <xdr:to>
      <xdr:col>112</xdr:col>
      <xdr:colOff>38100</xdr:colOff>
      <xdr:row>104</xdr:row>
      <xdr:rowOff>10413</xdr:rowOff>
    </xdr:to>
    <xdr:sp macro="" textlink="">
      <xdr:nvSpPr>
        <xdr:cNvPr id="733" name="楕円 732">
          <a:extLst>
            <a:ext uri="{FF2B5EF4-FFF2-40B4-BE49-F238E27FC236}">
              <a16:creationId xmlns:a16="http://schemas.microsoft.com/office/drawing/2014/main" id="{692F7035-C1A1-424C-8D5C-25F6C94B97DF}"/>
            </a:ext>
          </a:extLst>
        </xdr:cNvPr>
        <xdr:cNvSpPr/>
      </xdr:nvSpPr>
      <xdr:spPr>
        <a:xfrm>
          <a:off x="21272500" y="17739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119635</xdr:rowOff>
    </xdr:from>
    <xdr:to>
      <xdr:col>116</xdr:col>
      <xdr:colOff>63500</xdr:colOff>
      <xdr:row>103</xdr:row>
      <xdr:rowOff>131063</xdr:rowOff>
    </xdr:to>
    <xdr:cxnSp macro="">
      <xdr:nvCxnSpPr>
        <xdr:cNvPr id="734" name="直線コネクタ 733">
          <a:extLst>
            <a:ext uri="{FF2B5EF4-FFF2-40B4-BE49-F238E27FC236}">
              <a16:creationId xmlns:a16="http://schemas.microsoft.com/office/drawing/2014/main" id="{D8AF02A0-0ADB-4FB6-A325-587384A547E5}"/>
            </a:ext>
          </a:extLst>
        </xdr:cNvPr>
        <xdr:cNvCxnSpPr/>
      </xdr:nvCxnSpPr>
      <xdr:spPr>
        <a:xfrm flipV="1">
          <a:off x="21323300" y="17778985"/>
          <a:ext cx="8382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91694</xdr:rowOff>
    </xdr:from>
    <xdr:to>
      <xdr:col>107</xdr:col>
      <xdr:colOff>101600</xdr:colOff>
      <xdr:row>104</xdr:row>
      <xdr:rowOff>21844</xdr:rowOff>
    </xdr:to>
    <xdr:sp macro="" textlink="">
      <xdr:nvSpPr>
        <xdr:cNvPr id="735" name="楕円 734">
          <a:extLst>
            <a:ext uri="{FF2B5EF4-FFF2-40B4-BE49-F238E27FC236}">
              <a16:creationId xmlns:a16="http://schemas.microsoft.com/office/drawing/2014/main" id="{E308F264-241F-43D7-912A-2154190E9BBD}"/>
            </a:ext>
          </a:extLst>
        </xdr:cNvPr>
        <xdr:cNvSpPr/>
      </xdr:nvSpPr>
      <xdr:spPr>
        <a:xfrm>
          <a:off x="20383500" y="17751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131063</xdr:rowOff>
    </xdr:from>
    <xdr:to>
      <xdr:col>111</xdr:col>
      <xdr:colOff>177800</xdr:colOff>
      <xdr:row>103</xdr:row>
      <xdr:rowOff>142494</xdr:rowOff>
    </xdr:to>
    <xdr:cxnSp macro="">
      <xdr:nvCxnSpPr>
        <xdr:cNvPr id="736" name="直線コネクタ 735">
          <a:extLst>
            <a:ext uri="{FF2B5EF4-FFF2-40B4-BE49-F238E27FC236}">
              <a16:creationId xmlns:a16="http://schemas.microsoft.com/office/drawing/2014/main" id="{C72F37EB-BA61-4EE3-9C94-15CA87D69C52}"/>
            </a:ext>
          </a:extLst>
        </xdr:cNvPr>
        <xdr:cNvCxnSpPr/>
      </xdr:nvCxnSpPr>
      <xdr:spPr>
        <a:xfrm flipV="1">
          <a:off x="20434300" y="17790413"/>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82550</xdr:rowOff>
    </xdr:from>
    <xdr:to>
      <xdr:col>102</xdr:col>
      <xdr:colOff>165100</xdr:colOff>
      <xdr:row>104</xdr:row>
      <xdr:rowOff>12700</xdr:rowOff>
    </xdr:to>
    <xdr:sp macro="" textlink="">
      <xdr:nvSpPr>
        <xdr:cNvPr id="737" name="楕円 736">
          <a:extLst>
            <a:ext uri="{FF2B5EF4-FFF2-40B4-BE49-F238E27FC236}">
              <a16:creationId xmlns:a16="http://schemas.microsoft.com/office/drawing/2014/main" id="{F73D7ACC-09BB-443B-8920-71BDB13178D2}"/>
            </a:ext>
          </a:extLst>
        </xdr:cNvPr>
        <xdr:cNvSpPr/>
      </xdr:nvSpPr>
      <xdr:spPr>
        <a:xfrm>
          <a:off x="19494500" y="1774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133350</xdr:rowOff>
    </xdr:from>
    <xdr:to>
      <xdr:col>107</xdr:col>
      <xdr:colOff>50800</xdr:colOff>
      <xdr:row>103</xdr:row>
      <xdr:rowOff>142494</xdr:rowOff>
    </xdr:to>
    <xdr:cxnSp macro="">
      <xdr:nvCxnSpPr>
        <xdr:cNvPr id="738" name="直線コネクタ 737">
          <a:extLst>
            <a:ext uri="{FF2B5EF4-FFF2-40B4-BE49-F238E27FC236}">
              <a16:creationId xmlns:a16="http://schemas.microsoft.com/office/drawing/2014/main" id="{BB57EBB0-1D18-4132-A386-3D78D7503CE8}"/>
            </a:ext>
          </a:extLst>
        </xdr:cNvPr>
        <xdr:cNvCxnSpPr/>
      </xdr:nvCxnSpPr>
      <xdr:spPr>
        <a:xfrm>
          <a:off x="19545300" y="1779270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89408</xdr:rowOff>
    </xdr:from>
    <xdr:to>
      <xdr:col>98</xdr:col>
      <xdr:colOff>38100</xdr:colOff>
      <xdr:row>104</xdr:row>
      <xdr:rowOff>19558</xdr:rowOff>
    </xdr:to>
    <xdr:sp macro="" textlink="">
      <xdr:nvSpPr>
        <xdr:cNvPr id="739" name="楕円 738">
          <a:extLst>
            <a:ext uri="{FF2B5EF4-FFF2-40B4-BE49-F238E27FC236}">
              <a16:creationId xmlns:a16="http://schemas.microsoft.com/office/drawing/2014/main" id="{DF2872AF-C359-4E9E-846C-96E5FC4E82AE}"/>
            </a:ext>
          </a:extLst>
        </xdr:cNvPr>
        <xdr:cNvSpPr/>
      </xdr:nvSpPr>
      <xdr:spPr>
        <a:xfrm>
          <a:off x="18605500" y="17748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133350</xdr:rowOff>
    </xdr:from>
    <xdr:to>
      <xdr:col>102</xdr:col>
      <xdr:colOff>114300</xdr:colOff>
      <xdr:row>103</xdr:row>
      <xdr:rowOff>140208</xdr:rowOff>
    </xdr:to>
    <xdr:cxnSp macro="">
      <xdr:nvCxnSpPr>
        <xdr:cNvPr id="740" name="直線コネクタ 739">
          <a:extLst>
            <a:ext uri="{FF2B5EF4-FFF2-40B4-BE49-F238E27FC236}">
              <a16:creationId xmlns:a16="http://schemas.microsoft.com/office/drawing/2014/main" id="{7A1BF8DE-CDAF-42B7-B686-321D33AA2EEA}"/>
            </a:ext>
          </a:extLst>
        </xdr:cNvPr>
        <xdr:cNvCxnSpPr/>
      </xdr:nvCxnSpPr>
      <xdr:spPr>
        <a:xfrm flipV="1">
          <a:off x="18656300" y="17792700"/>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31259</xdr:rowOff>
    </xdr:from>
    <xdr:ext cx="469744" cy="259045"/>
    <xdr:sp macro="" textlink="">
      <xdr:nvSpPr>
        <xdr:cNvPr id="741" name="n_1aveValue【公民館】&#10;一人当たり面積">
          <a:extLst>
            <a:ext uri="{FF2B5EF4-FFF2-40B4-BE49-F238E27FC236}">
              <a16:creationId xmlns:a16="http://schemas.microsoft.com/office/drawing/2014/main" id="{2DECB590-82E8-4BEF-A94D-918F2B3B2976}"/>
            </a:ext>
          </a:extLst>
        </xdr:cNvPr>
        <xdr:cNvSpPr txBox="1"/>
      </xdr:nvSpPr>
      <xdr:spPr>
        <a:xfrm>
          <a:off x="21075727" y="18204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38116</xdr:rowOff>
    </xdr:from>
    <xdr:ext cx="469744" cy="259045"/>
    <xdr:sp macro="" textlink="">
      <xdr:nvSpPr>
        <xdr:cNvPr id="742" name="n_2aveValue【公民館】&#10;一人当たり面積">
          <a:extLst>
            <a:ext uri="{FF2B5EF4-FFF2-40B4-BE49-F238E27FC236}">
              <a16:creationId xmlns:a16="http://schemas.microsoft.com/office/drawing/2014/main" id="{21A122EC-ECB6-4384-9C97-11CBC3F2E2A7}"/>
            </a:ext>
          </a:extLst>
        </xdr:cNvPr>
        <xdr:cNvSpPr txBox="1"/>
      </xdr:nvSpPr>
      <xdr:spPr>
        <a:xfrm>
          <a:off x="20199427" y="1821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44975</xdr:rowOff>
    </xdr:from>
    <xdr:ext cx="469744" cy="259045"/>
    <xdr:sp macro="" textlink="">
      <xdr:nvSpPr>
        <xdr:cNvPr id="743" name="n_3aveValue【公民館】&#10;一人当たり面積">
          <a:extLst>
            <a:ext uri="{FF2B5EF4-FFF2-40B4-BE49-F238E27FC236}">
              <a16:creationId xmlns:a16="http://schemas.microsoft.com/office/drawing/2014/main" id="{27A7AF6B-FA40-4177-8886-C00E2571EA1B}"/>
            </a:ext>
          </a:extLst>
        </xdr:cNvPr>
        <xdr:cNvSpPr txBox="1"/>
      </xdr:nvSpPr>
      <xdr:spPr>
        <a:xfrm>
          <a:off x="19310427" y="1821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33545</xdr:rowOff>
    </xdr:from>
    <xdr:ext cx="469744" cy="259045"/>
    <xdr:sp macro="" textlink="">
      <xdr:nvSpPr>
        <xdr:cNvPr id="744" name="n_4aveValue【公民館】&#10;一人当たり面積">
          <a:extLst>
            <a:ext uri="{FF2B5EF4-FFF2-40B4-BE49-F238E27FC236}">
              <a16:creationId xmlns:a16="http://schemas.microsoft.com/office/drawing/2014/main" id="{423D3A41-BC0F-4DA5-86FC-E23456F132C4}"/>
            </a:ext>
          </a:extLst>
        </xdr:cNvPr>
        <xdr:cNvSpPr txBox="1"/>
      </xdr:nvSpPr>
      <xdr:spPr>
        <a:xfrm>
          <a:off x="18421427" y="18207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26940</xdr:rowOff>
    </xdr:from>
    <xdr:ext cx="469744" cy="259045"/>
    <xdr:sp macro="" textlink="">
      <xdr:nvSpPr>
        <xdr:cNvPr id="745" name="n_1mainValue【公民館】&#10;一人当たり面積">
          <a:extLst>
            <a:ext uri="{FF2B5EF4-FFF2-40B4-BE49-F238E27FC236}">
              <a16:creationId xmlns:a16="http://schemas.microsoft.com/office/drawing/2014/main" id="{B810CE66-7FE5-4E59-9071-1E8B3907A700}"/>
            </a:ext>
          </a:extLst>
        </xdr:cNvPr>
        <xdr:cNvSpPr txBox="1"/>
      </xdr:nvSpPr>
      <xdr:spPr>
        <a:xfrm>
          <a:off x="21075727" y="17514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38371</xdr:rowOff>
    </xdr:from>
    <xdr:ext cx="469744" cy="259045"/>
    <xdr:sp macro="" textlink="">
      <xdr:nvSpPr>
        <xdr:cNvPr id="746" name="n_2mainValue【公民館】&#10;一人当たり面積">
          <a:extLst>
            <a:ext uri="{FF2B5EF4-FFF2-40B4-BE49-F238E27FC236}">
              <a16:creationId xmlns:a16="http://schemas.microsoft.com/office/drawing/2014/main" id="{D4DDBBC7-92EC-478D-B656-59E5AAC9CBA2}"/>
            </a:ext>
          </a:extLst>
        </xdr:cNvPr>
        <xdr:cNvSpPr txBox="1"/>
      </xdr:nvSpPr>
      <xdr:spPr>
        <a:xfrm>
          <a:off x="20199427" y="17526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29227</xdr:rowOff>
    </xdr:from>
    <xdr:ext cx="469744" cy="259045"/>
    <xdr:sp macro="" textlink="">
      <xdr:nvSpPr>
        <xdr:cNvPr id="747" name="n_3mainValue【公民館】&#10;一人当たり面積">
          <a:extLst>
            <a:ext uri="{FF2B5EF4-FFF2-40B4-BE49-F238E27FC236}">
              <a16:creationId xmlns:a16="http://schemas.microsoft.com/office/drawing/2014/main" id="{49C0DA81-02CB-46C7-A6AE-FD25109CF899}"/>
            </a:ext>
          </a:extLst>
        </xdr:cNvPr>
        <xdr:cNvSpPr txBox="1"/>
      </xdr:nvSpPr>
      <xdr:spPr>
        <a:xfrm>
          <a:off x="19310427" y="1751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36085</xdr:rowOff>
    </xdr:from>
    <xdr:ext cx="469744" cy="259045"/>
    <xdr:sp macro="" textlink="">
      <xdr:nvSpPr>
        <xdr:cNvPr id="748" name="n_4mainValue【公民館】&#10;一人当たり面積">
          <a:extLst>
            <a:ext uri="{FF2B5EF4-FFF2-40B4-BE49-F238E27FC236}">
              <a16:creationId xmlns:a16="http://schemas.microsoft.com/office/drawing/2014/main" id="{E2B117DB-5D09-4E52-BA19-A2815884A685}"/>
            </a:ext>
          </a:extLst>
        </xdr:cNvPr>
        <xdr:cNvSpPr txBox="1"/>
      </xdr:nvSpPr>
      <xdr:spPr>
        <a:xfrm>
          <a:off x="18421427" y="17523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9" name="正方形/長方形 748">
          <a:extLst>
            <a:ext uri="{FF2B5EF4-FFF2-40B4-BE49-F238E27FC236}">
              <a16:creationId xmlns:a16="http://schemas.microsoft.com/office/drawing/2014/main" id="{3FFF2397-5A1F-442A-A77D-FCAB8A990F2F}"/>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0" name="正方形/長方形 749">
          <a:extLst>
            <a:ext uri="{FF2B5EF4-FFF2-40B4-BE49-F238E27FC236}">
              <a16:creationId xmlns:a16="http://schemas.microsoft.com/office/drawing/2014/main" id="{0C5D460B-F1D8-4BFB-A71F-F1E7ACDD2A5D}"/>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1" name="テキスト ボックス 750">
          <a:extLst>
            <a:ext uri="{FF2B5EF4-FFF2-40B4-BE49-F238E27FC236}">
              <a16:creationId xmlns:a16="http://schemas.microsoft.com/office/drawing/2014/main" id="{8E45CCEA-A634-4C61-9084-DE39E99B78C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学校施設については、有形固定資産減価償却率が類似団体内平均値より</a:t>
          </a:r>
          <a:r>
            <a:rPr kumimoji="1" lang="en-US" altLang="ja-JP" sz="1300">
              <a:latin typeface="ＭＳ Ｐゴシック" panose="020B0600070205080204" pitchFamily="50" charset="-128"/>
              <a:ea typeface="ＭＳ Ｐゴシック" panose="020B0600070205080204" pitchFamily="50" charset="-128"/>
            </a:rPr>
            <a:t>16.2</a:t>
          </a:r>
          <a:r>
            <a:rPr kumimoji="1" lang="ja-JP" altLang="en-US" sz="1300">
              <a:latin typeface="ＭＳ Ｐゴシック" panose="020B0600070205080204" pitchFamily="50" charset="-128"/>
              <a:ea typeface="ＭＳ Ｐゴシック" panose="020B0600070205080204" pitchFamily="50" charset="-128"/>
            </a:rPr>
            <a:t>ポイント上回り、全国及び静岡県平均よりも高く、施設の老朽化が顕著である。このため、公共施設等総合管理計画等に基づく、計画的な長寿命化や建替え等の検討が必要である。道路や橋りょう・トンネルの有形固定資産減価償却率については、類似団体内や全国平均値よりは下回っているが、いずれも</a:t>
          </a:r>
          <a:r>
            <a:rPr kumimoji="1" lang="en-US" altLang="ja-JP" sz="1300">
              <a:latin typeface="ＭＳ Ｐゴシック" panose="020B0600070205080204" pitchFamily="50" charset="-128"/>
              <a:ea typeface="ＭＳ Ｐゴシック" panose="020B0600070205080204" pitchFamily="50" charset="-128"/>
            </a:rPr>
            <a:t>60</a:t>
          </a:r>
          <a:r>
            <a:rPr kumimoji="1" lang="ja-JP" altLang="en-US" sz="1300">
              <a:latin typeface="ＭＳ Ｐゴシック" panose="020B0600070205080204" pitchFamily="50" charset="-128"/>
              <a:ea typeface="ＭＳ Ｐゴシック" panose="020B0600070205080204" pitchFamily="50" charset="-128"/>
            </a:rPr>
            <a:t>％を超えており、老朽化が進んでいる。橋りょうの多くが高度経済成長期以降に集中して建設されたため、更新・補修が集中し、財政負担が大きくなることが懸念される。対策として、伊豆の国市橋梁長寿命化修繕計画に基づき、予防保全へと転換し、コストの削減及び費用の平準化を図っている。公民館の一人当たり面積が類似団体内、全国及び静岡県平均と比較し、いずれも大きく上回っているのは、山間部や農村部等の人口密度が低い地域に施設を保有していることが要因であり、適正管理のためには集約化等の検討が必要で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CF88AE4-BDDD-4926-9D7A-FFA7408132E1}"/>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2E415A5-7872-499E-A12D-14E6A04F0F08}"/>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0DF1BB7-0006-40C3-81BB-20B7CFEFAF95}"/>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1CEFB34-71C4-411B-AE0A-5AF118B6D743}"/>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静岡県伊豆の国市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93A5602-ECA1-4BD7-B24F-E8A2188CBCD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4D9A568-9775-4D85-878B-2F50030AA85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15E41BB-8259-4FED-B597-D9616732227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D51C816-36EB-4B8E-8DB8-B459D395D6C4}"/>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BAB8D5A-418E-4A0D-9D3C-A14D291EC4D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DC9F1FF-EB51-4678-A08A-3F01B9F049B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45,983
45,261
94.62
24,364,428
23,499,248
770,914
12,980,173
26,554,591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073BE3D-4053-4EF4-973D-2A133C6DBEAB}"/>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AA6152A-767D-4349-A594-C73ABC39176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2CC3E0C-68D8-4401-B2D1-EAC81C28F5B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17.0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0771C6A-F213-4A50-B636-77E646B2A6E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66BE9FD-9775-4C6A-913A-09960BD7134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21367E5-1E05-4E65-97A9-7907DDBC293B}"/>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BCC700B-1C19-4190-9A60-AF04952136B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604ED53-A78B-4327-968A-D628D96510B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5385018-3154-40F5-A531-D9FDFDC8B429}"/>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CE48CB4-AEB8-4226-98D4-F63E52C6B165}"/>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7BD2BAE-1E4F-4C12-A8D5-E4121FF736B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893383-6984-4C92-A813-FF4F7968442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2D8C111-32FA-4063-AE6A-466380922445}"/>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A627B21-A940-4DCE-A939-AD9F0C27954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086D723-5B78-4CF9-B4F8-302E017E5A5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2F5A78B-4441-4372-850D-FAC544E2617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EDEAA58-FC1E-4221-BB8E-82E34B115D3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0320CA2-517E-41CA-8BC7-CF4F907B7C4C}"/>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E90AB71-378C-4F8D-99C3-CFB8E7139A2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25A7D46-8338-421C-9791-B0D70F125D7B}"/>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13DEE11-4112-4598-9104-FB6B27560BC1}"/>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A70350B-6059-4DD2-B5F3-D991262961C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8C23889-4664-4560-8E90-C10FA7349E52}"/>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8FE541B-0FA9-49AA-92EA-DC30AA659BE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8C8D3CF-47C7-4F5D-B267-BF88DB6BF7E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CB29935-6BF4-438E-859B-82814C537E68}"/>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D850297-DA46-45A1-BB5B-C92242C82ECD}"/>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F0E9424-DDEA-4B80-B3EF-64E7E7A6687D}"/>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C81DB74-B6D5-4945-8775-79CB0C94DC0C}"/>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0359700-E1A0-4064-AFA7-9403349B4E5C}"/>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68A18EF-3356-4087-90D5-EC6D75F6E6C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96F7A29-70A1-4A1F-8690-7995C43642A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8DF99D5E-7FC4-4611-AF2B-D168C8B04E9B}"/>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9C5946CF-CAA5-4E35-B0FE-50AD8873FCA1}"/>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470711B8-B434-4BC1-BA3A-08DC665EEFC7}"/>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72767856-F58E-4E04-B69A-48CE9E5DD519}"/>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336A4B93-891A-41B1-9066-DDA97461CF67}"/>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80C5B2E8-D431-4B03-B55C-5F7916BC8458}"/>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A4BB0C4-739D-4C6E-9B2B-C55484B87A2C}"/>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D34B9AA7-FAF7-4B51-9287-CF15DEA46471}"/>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8216A029-CF8B-4B0D-B110-90125E040EC9}"/>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E4BB9E22-FDC9-4A11-8871-1B4413DF2415}"/>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9ABB1D0D-9D88-4525-8263-C7ED2224354F}"/>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88B9C0F2-4EF9-4430-B266-D5BF69D01938}"/>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852BCDE0-5496-4995-9496-86A124D63F2D}"/>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C56A88AB-BAC0-4B81-84AD-50BC7F955607}"/>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103958</xdr:rowOff>
    </xdr:from>
    <xdr:to>
      <xdr:col>24</xdr:col>
      <xdr:colOff>62865</xdr:colOff>
      <xdr:row>42</xdr:row>
      <xdr:rowOff>77833</xdr:rowOff>
    </xdr:to>
    <xdr:cxnSp macro="">
      <xdr:nvCxnSpPr>
        <xdr:cNvPr id="58" name="直線コネクタ 57">
          <a:extLst>
            <a:ext uri="{FF2B5EF4-FFF2-40B4-BE49-F238E27FC236}">
              <a16:creationId xmlns:a16="http://schemas.microsoft.com/office/drawing/2014/main" id="{DC374098-FC92-468E-83B2-2276DC52315F}"/>
            </a:ext>
          </a:extLst>
        </xdr:cNvPr>
        <xdr:cNvCxnSpPr/>
      </xdr:nvCxnSpPr>
      <xdr:spPr>
        <a:xfrm flipV="1">
          <a:off x="4634865" y="5761808"/>
          <a:ext cx="0" cy="1516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81660</xdr:rowOff>
    </xdr:from>
    <xdr:ext cx="405111" cy="259045"/>
    <xdr:sp macro="" textlink="">
      <xdr:nvSpPr>
        <xdr:cNvPr id="59" name="【図書館】&#10;有形固定資産減価償却率最小値テキスト">
          <a:extLst>
            <a:ext uri="{FF2B5EF4-FFF2-40B4-BE49-F238E27FC236}">
              <a16:creationId xmlns:a16="http://schemas.microsoft.com/office/drawing/2014/main" id="{550FEB81-9113-48FF-BFB5-46B3EDBE35F9}"/>
            </a:ext>
          </a:extLst>
        </xdr:cNvPr>
        <xdr:cNvSpPr txBox="1"/>
      </xdr:nvSpPr>
      <xdr:spPr>
        <a:xfrm>
          <a:off x="4673600" y="7282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77833</xdr:rowOff>
    </xdr:from>
    <xdr:to>
      <xdr:col>24</xdr:col>
      <xdr:colOff>152400</xdr:colOff>
      <xdr:row>42</xdr:row>
      <xdr:rowOff>77833</xdr:rowOff>
    </xdr:to>
    <xdr:cxnSp macro="">
      <xdr:nvCxnSpPr>
        <xdr:cNvPr id="60" name="直線コネクタ 59">
          <a:extLst>
            <a:ext uri="{FF2B5EF4-FFF2-40B4-BE49-F238E27FC236}">
              <a16:creationId xmlns:a16="http://schemas.microsoft.com/office/drawing/2014/main" id="{C7357CD5-C886-46B7-B9E4-24A10B8A27D9}"/>
            </a:ext>
          </a:extLst>
        </xdr:cNvPr>
        <xdr:cNvCxnSpPr/>
      </xdr:nvCxnSpPr>
      <xdr:spPr>
        <a:xfrm>
          <a:off x="4546600" y="7278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50635</xdr:rowOff>
    </xdr:from>
    <xdr:ext cx="340478" cy="259045"/>
    <xdr:sp macro="" textlink="">
      <xdr:nvSpPr>
        <xdr:cNvPr id="61" name="【図書館】&#10;有形固定資産減価償却率最大値テキスト">
          <a:extLst>
            <a:ext uri="{FF2B5EF4-FFF2-40B4-BE49-F238E27FC236}">
              <a16:creationId xmlns:a16="http://schemas.microsoft.com/office/drawing/2014/main" id="{7C5F0CD7-1884-4641-84CF-5F27980DDFC5}"/>
            </a:ext>
          </a:extLst>
        </xdr:cNvPr>
        <xdr:cNvSpPr txBox="1"/>
      </xdr:nvSpPr>
      <xdr:spPr>
        <a:xfrm>
          <a:off x="4673600" y="55370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103958</xdr:rowOff>
    </xdr:from>
    <xdr:to>
      <xdr:col>24</xdr:col>
      <xdr:colOff>152400</xdr:colOff>
      <xdr:row>33</xdr:row>
      <xdr:rowOff>103958</xdr:rowOff>
    </xdr:to>
    <xdr:cxnSp macro="">
      <xdr:nvCxnSpPr>
        <xdr:cNvPr id="62" name="直線コネクタ 61">
          <a:extLst>
            <a:ext uri="{FF2B5EF4-FFF2-40B4-BE49-F238E27FC236}">
              <a16:creationId xmlns:a16="http://schemas.microsoft.com/office/drawing/2014/main" id="{14A98316-EE35-4F16-8C2F-29DD9BF786CC}"/>
            </a:ext>
          </a:extLst>
        </xdr:cNvPr>
        <xdr:cNvCxnSpPr/>
      </xdr:nvCxnSpPr>
      <xdr:spPr>
        <a:xfrm>
          <a:off x="4546600" y="5761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165843</xdr:rowOff>
    </xdr:from>
    <xdr:ext cx="405111" cy="259045"/>
    <xdr:sp macro="" textlink="">
      <xdr:nvSpPr>
        <xdr:cNvPr id="63" name="【図書館】&#10;有形固定資産減価償却率平均値テキスト">
          <a:extLst>
            <a:ext uri="{FF2B5EF4-FFF2-40B4-BE49-F238E27FC236}">
              <a16:creationId xmlns:a16="http://schemas.microsoft.com/office/drawing/2014/main" id="{21EDA02D-EDF2-4953-881B-EA8C790D5398}"/>
            </a:ext>
          </a:extLst>
        </xdr:cNvPr>
        <xdr:cNvSpPr txBox="1"/>
      </xdr:nvSpPr>
      <xdr:spPr>
        <a:xfrm>
          <a:off x="4673600" y="63380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142966</xdr:rowOff>
    </xdr:from>
    <xdr:to>
      <xdr:col>24</xdr:col>
      <xdr:colOff>114300</xdr:colOff>
      <xdr:row>38</xdr:row>
      <xdr:rowOff>73116</xdr:rowOff>
    </xdr:to>
    <xdr:sp macro="" textlink="">
      <xdr:nvSpPr>
        <xdr:cNvPr id="64" name="フローチャート: 判断 63">
          <a:extLst>
            <a:ext uri="{FF2B5EF4-FFF2-40B4-BE49-F238E27FC236}">
              <a16:creationId xmlns:a16="http://schemas.microsoft.com/office/drawing/2014/main" id="{E4C2D6EC-4CC3-4F7F-A67A-EE91AA13A011}"/>
            </a:ext>
          </a:extLst>
        </xdr:cNvPr>
        <xdr:cNvSpPr/>
      </xdr:nvSpPr>
      <xdr:spPr>
        <a:xfrm>
          <a:off x="4584700" y="648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118473</xdr:rowOff>
    </xdr:from>
    <xdr:to>
      <xdr:col>20</xdr:col>
      <xdr:colOff>38100</xdr:colOff>
      <xdr:row>38</xdr:row>
      <xdr:rowOff>48623</xdr:rowOff>
    </xdr:to>
    <xdr:sp macro="" textlink="">
      <xdr:nvSpPr>
        <xdr:cNvPr id="65" name="フローチャート: 判断 64">
          <a:extLst>
            <a:ext uri="{FF2B5EF4-FFF2-40B4-BE49-F238E27FC236}">
              <a16:creationId xmlns:a16="http://schemas.microsoft.com/office/drawing/2014/main" id="{962EFA3F-A0BF-46D8-BE41-81EB58572062}"/>
            </a:ext>
          </a:extLst>
        </xdr:cNvPr>
        <xdr:cNvSpPr/>
      </xdr:nvSpPr>
      <xdr:spPr>
        <a:xfrm>
          <a:off x="3746500" y="6462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169091</xdr:rowOff>
    </xdr:from>
    <xdr:to>
      <xdr:col>15</xdr:col>
      <xdr:colOff>101600</xdr:colOff>
      <xdr:row>38</xdr:row>
      <xdr:rowOff>99241</xdr:rowOff>
    </xdr:to>
    <xdr:sp macro="" textlink="">
      <xdr:nvSpPr>
        <xdr:cNvPr id="66" name="フローチャート: 判断 65">
          <a:extLst>
            <a:ext uri="{FF2B5EF4-FFF2-40B4-BE49-F238E27FC236}">
              <a16:creationId xmlns:a16="http://schemas.microsoft.com/office/drawing/2014/main" id="{BC2EBB25-35CF-436B-A82E-0FD8A16C826D}"/>
            </a:ext>
          </a:extLst>
        </xdr:cNvPr>
        <xdr:cNvSpPr/>
      </xdr:nvSpPr>
      <xdr:spPr>
        <a:xfrm>
          <a:off x="2857500" y="6512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48260</xdr:rowOff>
    </xdr:from>
    <xdr:to>
      <xdr:col>10</xdr:col>
      <xdr:colOff>165100</xdr:colOff>
      <xdr:row>38</xdr:row>
      <xdr:rowOff>149860</xdr:rowOff>
    </xdr:to>
    <xdr:sp macro="" textlink="">
      <xdr:nvSpPr>
        <xdr:cNvPr id="67" name="フローチャート: 判断 66">
          <a:extLst>
            <a:ext uri="{FF2B5EF4-FFF2-40B4-BE49-F238E27FC236}">
              <a16:creationId xmlns:a16="http://schemas.microsoft.com/office/drawing/2014/main" id="{3FD1B4C9-9F5C-4A6C-8300-D0FF6ACC078D}"/>
            </a:ext>
          </a:extLst>
        </xdr:cNvPr>
        <xdr:cNvSpPr/>
      </xdr:nvSpPr>
      <xdr:spPr>
        <a:xfrm>
          <a:off x="1968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39</xdr:row>
      <xdr:rowOff>85816</xdr:rowOff>
    </xdr:from>
    <xdr:to>
      <xdr:col>6</xdr:col>
      <xdr:colOff>38100</xdr:colOff>
      <xdr:row>40</xdr:row>
      <xdr:rowOff>15966</xdr:rowOff>
    </xdr:to>
    <xdr:sp macro="" textlink="">
      <xdr:nvSpPr>
        <xdr:cNvPr id="68" name="フローチャート: 判断 67">
          <a:extLst>
            <a:ext uri="{FF2B5EF4-FFF2-40B4-BE49-F238E27FC236}">
              <a16:creationId xmlns:a16="http://schemas.microsoft.com/office/drawing/2014/main" id="{FBFE28BB-1DD2-476C-9E79-6284F760DD73}"/>
            </a:ext>
          </a:extLst>
        </xdr:cNvPr>
        <xdr:cNvSpPr/>
      </xdr:nvSpPr>
      <xdr:spPr>
        <a:xfrm>
          <a:off x="1079500" y="6772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8C4A6CD-5F77-435D-9E08-B41CB69F81CE}"/>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7B4DC43-884A-480B-9E6B-A1ADDFB3BA91}"/>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6667547-C47D-422B-8195-D23862AE7E17}"/>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A30FC19-C85A-4AA0-88FF-78FE08887FEC}"/>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ECA1D16A-5EE5-4A91-84A2-C86F0633D85D}"/>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33565</xdr:rowOff>
    </xdr:from>
    <xdr:to>
      <xdr:col>24</xdr:col>
      <xdr:colOff>114300</xdr:colOff>
      <xdr:row>40</xdr:row>
      <xdr:rowOff>135165</xdr:rowOff>
    </xdr:to>
    <xdr:sp macro="" textlink="">
      <xdr:nvSpPr>
        <xdr:cNvPr id="74" name="楕円 73">
          <a:extLst>
            <a:ext uri="{FF2B5EF4-FFF2-40B4-BE49-F238E27FC236}">
              <a16:creationId xmlns:a16="http://schemas.microsoft.com/office/drawing/2014/main" id="{F2FDEE0D-4FA0-40CA-BBD6-18D330C55671}"/>
            </a:ext>
          </a:extLst>
        </xdr:cNvPr>
        <xdr:cNvSpPr/>
      </xdr:nvSpPr>
      <xdr:spPr>
        <a:xfrm>
          <a:off x="4584700" y="6891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11992</xdr:rowOff>
    </xdr:from>
    <xdr:ext cx="405111" cy="259045"/>
    <xdr:sp macro="" textlink="">
      <xdr:nvSpPr>
        <xdr:cNvPr id="75" name="【図書館】&#10;有形固定資産減価償却率該当値テキスト">
          <a:extLst>
            <a:ext uri="{FF2B5EF4-FFF2-40B4-BE49-F238E27FC236}">
              <a16:creationId xmlns:a16="http://schemas.microsoft.com/office/drawing/2014/main" id="{1E8C2C33-8069-4D55-B948-AA70C016FD3A}"/>
            </a:ext>
          </a:extLst>
        </xdr:cNvPr>
        <xdr:cNvSpPr txBox="1"/>
      </xdr:nvSpPr>
      <xdr:spPr>
        <a:xfrm>
          <a:off x="4673600" y="686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9072</xdr:rowOff>
    </xdr:from>
    <xdr:to>
      <xdr:col>20</xdr:col>
      <xdr:colOff>38100</xdr:colOff>
      <xdr:row>40</xdr:row>
      <xdr:rowOff>110672</xdr:rowOff>
    </xdr:to>
    <xdr:sp macro="" textlink="">
      <xdr:nvSpPr>
        <xdr:cNvPr id="76" name="楕円 75">
          <a:extLst>
            <a:ext uri="{FF2B5EF4-FFF2-40B4-BE49-F238E27FC236}">
              <a16:creationId xmlns:a16="http://schemas.microsoft.com/office/drawing/2014/main" id="{3D5E3ADF-5177-4F7D-8D67-D2AC3C26E69B}"/>
            </a:ext>
          </a:extLst>
        </xdr:cNvPr>
        <xdr:cNvSpPr/>
      </xdr:nvSpPr>
      <xdr:spPr>
        <a:xfrm>
          <a:off x="3746500" y="6867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59872</xdr:rowOff>
    </xdr:from>
    <xdr:to>
      <xdr:col>24</xdr:col>
      <xdr:colOff>63500</xdr:colOff>
      <xdr:row>40</xdr:row>
      <xdr:rowOff>84365</xdr:rowOff>
    </xdr:to>
    <xdr:cxnSp macro="">
      <xdr:nvCxnSpPr>
        <xdr:cNvPr id="77" name="直線コネクタ 76">
          <a:extLst>
            <a:ext uri="{FF2B5EF4-FFF2-40B4-BE49-F238E27FC236}">
              <a16:creationId xmlns:a16="http://schemas.microsoft.com/office/drawing/2014/main" id="{BDEC4BD0-4E57-427C-8C59-E58D6A5DF925}"/>
            </a:ext>
          </a:extLst>
        </xdr:cNvPr>
        <xdr:cNvCxnSpPr/>
      </xdr:nvCxnSpPr>
      <xdr:spPr>
        <a:xfrm>
          <a:off x="3797300" y="6917872"/>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156028</xdr:rowOff>
    </xdr:from>
    <xdr:to>
      <xdr:col>15</xdr:col>
      <xdr:colOff>101600</xdr:colOff>
      <xdr:row>40</xdr:row>
      <xdr:rowOff>86178</xdr:rowOff>
    </xdr:to>
    <xdr:sp macro="" textlink="">
      <xdr:nvSpPr>
        <xdr:cNvPr id="78" name="楕円 77">
          <a:extLst>
            <a:ext uri="{FF2B5EF4-FFF2-40B4-BE49-F238E27FC236}">
              <a16:creationId xmlns:a16="http://schemas.microsoft.com/office/drawing/2014/main" id="{DD2B8D54-D7AC-4FFB-95E5-E54C4CADF701}"/>
            </a:ext>
          </a:extLst>
        </xdr:cNvPr>
        <xdr:cNvSpPr/>
      </xdr:nvSpPr>
      <xdr:spPr>
        <a:xfrm>
          <a:off x="2857500" y="6842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35378</xdr:rowOff>
    </xdr:from>
    <xdr:to>
      <xdr:col>19</xdr:col>
      <xdr:colOff>177800</xdr:colOff>
      <xdr:row>40</xdr:row>
      <xdr:rowOff>59872</xdr:rowOff>
    </xdr:to>
    <xdr:cxnSp macro="">
      <xdr:nvCxnSpPr>
        <xdr:cNvPr id="79" name="直線コネクタ 78">
          <a:extLst>
            <a:ext uri="{FF2B5EF4-FFF2-40B4-BE49-F238E27FC236}">
              <a16:creationId xmlns:a16="http://schemas.microsoft.com/office/drawing/2014/main" id="{C0B6D483-C856-4078-B98A-3804CA09A268}"/>
            </a:ext>
          </a:extLst>
        </xdr:cNvPr>
        <xdr:cNvCxnSpPr/>
      </xdr:nvCxnSpPr>
      <xdr:spPr>
        <a:xfrm>
          <a:off x="2908300" y="6893378"/>
          <a:ext cx="889000" cy="24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131535</xdr:rowOff>
    </xdr:from>
    <xdr:to>
      <xdr:col>10</xdr:col>
      <xdr:colOff>165100</xdr:colOff>
      <xdr:row>40</xdr:row>
      <xdr:rowOff>61685</xdr:rowOff>
    </xdr:to>
    <xdr:sp macro="" textlink="">
      <xdr:nvSpPr>
        <xdr:cNvPr id="80" name="楕円 79">
          <a:extLst>
            <a:ext uri="{FF2B5EF4-FFF2-40B4-BE49-F238E27FC236}">
              <a16:creationId xmlns:a16="http://schemas.microsoft.com/office/drawing/2014/main" id="{3677D224-58A5-4728-AD57-361CA90184B9}"/>
            </a:ext>
          </a:extLst>
        </xdr:cNvPr>
        <xdr:cNvSpPr/>
      </xdr:nvSpPr>
      <xdr:spPr>
        <a:xfrm>
          <a:off x="1968500" y="681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10885</xdr:rowOff>
    </xdr:from>
    <xdr:to>
      <xdr:col>15</xdr:col>
      <xdr:colOff>50800</xdr:colOff>
      <xdr:row>40</xdr:row>
      <xdr:rowOff>35378</xdr:rowOff>
    </xdr:to>
    <xdr:cxnSp macro="">
      <xdr:nvCxnSpPr>
        <xdr:cNvPr id="81" name="直線コネクタ 80">
          <a:extLst>
            <a:ext uri="{FF2B5EF4-FFF2-40B4-BE49-F238E27FC236}">
              <a16:creationId xmlns:a16="http://schemas.microsoft.com/office/drawing/2014/main" id="{350A46E6-317D-429D-9129-4A2B0648899C}"/>
            </a:ext>
          </a:extLst>
        </xdr:cNvPr>
        <xdr:cNvCxnSpPr/>
      </xdr:nvCxnSpPr>
      <xdr:spPr>
        <a:xfrm>
          <a:off x="2019300" y="6868885"/>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107043</xdr:rowOff>
    </xdr:from>
    <xdr:to>
      <xdr:col>6</xdr:col>
      <xdr:colOff>38100</xdr:colOff>
      <xdr:row>40</xdr:row>
      <xdr:rowOff>37193</xdr:rowOff>
    </xdr:to>
    <xdr:sp macro="" textlink="">
      <xdr:nvSpPr>
        <xdr:cNvPr id="82" name="楕円 81">
          <a:extLst>
            <a:ext uri="{FF2B5EF4-FFF2-40B4-BE49-F238E27FC236}">
              <a16:creationId xmlns:a16="http://schemas.microsoft.com/office/drawing/2014/main" id="{D6E04E33-23D7-4D15-9A03-1C11E9E14B98}"/>
            </a:ext>
          </a:extLst>
        </xdr:cNvPr>
        <xdr:cNvSpPr/>
      </xdr:nvSpPr>
      <xdr:spPr>
        <a:xfrm>
          <a:off x="1079500" y="6793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157843</xdr:rowOff>
    </xdr:from>
    <xdr:to>
      <xdr:col>10</xdr:col>
      <xdr:colOff>114300</xdr:colOff>
      <xdr:row>40</xdr:row>
      <xdr:rowOff>10885</xdr:rowOff>
    </xdr:to>
    <xdr:cxnSp macro="">
      <xdr:nvCxnSpPr>
        <xdr:cNvPr id="83" name="直線コネクタ 82">
          <a:extLst>
            <a:ext uri="{FF2B5EF4-FFF2-40B4-BE49-F238E27FC236}">
              <a16:creationId xmlns:a16="http://schemas.microsoft.com/office/drawing/2014/main" id="{F1B6CD52-382A-4278-BE65-31EE2008B209}"/>
            </a:ext>
          </a:extLst>
        </xdr:cNvPr>
        <xdr:cNvCxnSpPr/>
      </xdr:nvCxnSpPr>
      <xdr:spPr>
        <a:xfrm>
          <a:off x="1130300" y="6844393"/>
          <a:ext cx="88900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65150</xdr:rowOff>
    </xdr:from>
    <xdr:ext cx="405111" cy="259045"/>
    <xdr:sp macro="" textlink="">
      <xdr:nvSpPr>
        <xdr:cNvPr id="84" name="n_1aveValue【図書館】&#10;有形固定資産減価償却率">
          <a:extLst>
            <a:ext uri="{FF2B5EF4-FFF2-40B4-BE49-F238E27FC236}">
              <a16:creationId xmlns:a16="http://schemas.microsoft.com/office/drawing/2014/main" id="{AF5559C9-F6A0-469C-9FB4-0A9054DA4900}"/>
            </a:ext>
          </a:extLst>
        </xdr:cNvPr>
        <xdr:cNvSpPr txBox="1"/>
      </xdr:nvSpPr>
      <xdr:spPr>
        <a:xfrm>
          <a:off x="3582044" y="6237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115769</xdr:rowOff>
    </xdr:from>
    <xdr:ext cx="405111" cy="259045"/>
    <xdr:sp macro="" textlink="">
      <xdr:nvSpPr>
        <xdr:cNvPr id="85" name="n_2aveValue【図書館】&#10;有形固定資産減価償却率">
          <a:extLst>
            <a:ext uri="{FF2B5EF4-FFF2-40B4-BE49-F238E27FC236}">
              <a16:creationId xmlns:a16="http://schemas.microsoft.com/office/drawing/2014/main" id="{9960E77E-227C-4AC4-8063-14F0282E0E0D}"/>
            </a:ext>
          </a:extLst>
        </xdr:cNvPr>
        <xdr:cNvSpPr txBox="1"/>
      </xdr:nvSpPr>
      <xdr:spPr>
        <a:xfrm>
          <a:off x="2705744" y="6287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166387</xdr:rowOff>
    </xdr:from>
    <xdr:ext cx="405111" cy="259045"/>
    <xdr:sp macro="" textlink="">
      <xdr:nvSpPr>
        <xdr:cNvPr id="86" name="n_3aveValue【図書館】&#10;有形固定資産減価償却率">
          <a:extLst>
            <a:ext uri="{FF2B5EF4-FFF2-40B4-BE49-F238E27FC236}">
              <a16:creationId xmlns:a16="http://schemas.microsoft.com/office/drawing/2014/main" id="{D65640E1-A5FC-449A-86DD-E0CCE9986D10}"/>
            </a:ext>
          </a:extLst>
        </xdr:cNvPr>
        <xdr:cNvSpPr txBox="1"/>
      </xdr:nvSpPr>
      <xdr:spPr>
        <a:xfrm>
          <a:off x="1816744" y="633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32493</xdr:rowOff>
    </xdr:from>
    <xdr:ext cx="405111" cy="259045"/>
    <xdr:sp macro="" textlink="">
      <xdr:nvSpPr>
        <xdr:cNvPr id="87" name="n_4aveValue【図書館】&#10;有形固定資産減価償却率">
          <a:extLst>
            <a:ext uri="{FF2B5EF4-FFF2-40B4-BE49-F238E27FC236}">
              <a16:creationId xmlns:a16="http://schemas.microsoft.com/office/drawing/2014/main" id="{422348EC-2F61-4879-810D-2219769B366A}"/>
            </a:ext>
          </a:extLst>
        </xdr:cNvPr>
        <xdr:cNvSpPr txBox="1"/>
      </xdr:nvSpPr>
      <xdr:spPr>
        <a:xfrm>
          <a:off x="927744" y="6547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101799</xdr:rowOff>
    </xdr:from>
    <xdr:ext cx="405111" cy="259045"/>
    <xdr:sp macro="" textlink="">
      <xdr:nvSpPr>
        <xdr:cNvPr id="88" name="n_1mainValue【図書館】&#10;有形固定資産減価償却率">
          <a:extLst>
            <a:ext uri="{FF2B5EF4-FFF2-40B4-BE49-F238E27FC236}">
              <a16:creationId xmlns:a16="http://schemas.microsoft.com/office/drawing/2014/main" id="{34A09167-E3E2-466F-9DFC-5486F302CC9F}"/>
            </a:ext>
          </a:extLst>
        </xdr:cNvPr>
        <xdr:cNvSpPr txBox="1"/>
      </xdr:nvSpPr>
      <xdr:spPr>
        <a:xfrm>
          <a:off x="3582044" y="6959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77305</xdr:rowOff>
    </xdr:from>
    <xdr:ext cx="405111" cy="259045"/>
    <xdr:sp macro="" textlink="">
      <xdr:nvSpPr>
        <xdr:cNvPr id="89" name="n_2mainValue【図書館】&#10;有形固定資産減価償却率">
          <a:extLst>
            <a:ext uri="{FF2B5EF4-FFF2-40B4-BE49-F238E27FC236}">
              <a16:creationId xmlns:a16="http://schemas.microsoft.com/office/drawing/2014/main" id="{FB2A3F34-AEDE-4291-A8B1-AE7DF58C4F56}"/>
            </a:ext>
          </a:extLst>
        </xdr:cNvPr>
        <xdr:cNvSpPr txBox="1"/>
      </xdr:nvSpPr>
      <xdr:spPr>
        <a:xfrm>
          <a:off x="2705744" y="6935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52812</xdr:rowOff>
    </xdr:from>
    <xdr:ext cx="405111" cy="259045"/>
    <xdr:sp macro="" textlink="">
      <xdr:nvSpPr>
        <xdr:cNvPr id="90" name="n_3mainValue【図書館】&#10;有形固定資産減価償却率">
          <a:extLst>
            <a:ext uri="{FF2B5EF4-FFF2-40B4-BE49-F238E27FC236}">
              <a16:creationId xmlns:a16="http://schemas.microsoft.com/office/drawing/2014/main" id="{804919AD-5F2D-4D98-A4D4-10AF0DEEAF67}"/>
            </a:ext>
          </a:extLst>
        </xdr:cNvPr>
        <xdr:cNvSpPr txBox="1"/>
      </xdr:nvSpPr>
      <xdr:spPr>
        <a:xfrm>
          <a:off x="1816744" y="691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28320</xdr:rowOff>
    </xdr:from>
    <xdr:ext cx="405111" cy="259045"/>
    <xdr:sp macro="" textlink="">
      <xdr:nvSpPr>
        <xdr:cNvPr id="91" name="n_4mainValue【図書館】&#10;有形固定資産減価償却率">
          <a:extLst>
            <a:ext uri="{FF2B5EF4-FFF2-40B4-BE49-F238E27FC236}">
              <a16:creationId xmlns:a16="http://schemas.microsoft.com/office/drawing/2014/main" id="{AC5F0542-02E2-4C66-82B1-D5EA09980954}"/>
            </a:ext>
          </a:extLst>
        </xdr:cNvPr>
        <xdr:cNvSpPr txBox="1"/>
      </xdr:nvSpPr>
      <xdr:spPr>
        <a:xfrm>
          <a:off x="927744" y="6886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A70B07D3-C121-4AA5-B7B5-B71E352D0EB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63AD329E-47F2-470E-82CD-6CC413CA12C9}"/>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A9BEEAF4-D1BD-4CF9-A074-A1BE4DA6E2DA}"/>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80F1B5EA-0D3F-4D73-92F8-B36A1487BA7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C93A5A66-ED8E-42A3-B50E-777B57785C87}"/>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C0B81088-9383-433D-A927-E7B64F5233E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91554D41-4EFB-4737-B7BC-5A9B75F74169}"/>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B28B1FE9-BDEA-4687-A957-3EA3394E0E3E}"/>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6D6E6AD8-661F-434F-B23B-CE316C8A3B32}"/>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160AD8AC-143C-4A6E-B43E-42B38F729D2A}"/>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a:extLst>
            <a:ext uri="{FF2B5EF4-FFF2-40B4-BE49-F238E27FC236}">
              <a16:creationId xmlns:a16="http://schemas.microsoft.com/office/drawing/2014/main" id="{B9FDFBCA-368F-4BE1-9EF5-F03A394D6C21}"/>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a:extLst>
            <a:ext uri="{FF2B5EF4-FFF2-40B4-BE49-F238E27FC236}">
              <a16:creationId xmlns:a16="http://schemas.microsoft.com/office/drawing/2014/main" id="{66A2ADF4-6A47-4D02-9BE4-5CDC8BCB4751}"/>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a:extLst>
            <a:ext uri="{FF2B5EF4-FFF2-40B4-BE49-F238E27FC236}">
              <a16:creationId xmlns:a16="http://schemas.microsoft.com/office/drawing/2014/main" id="{4AC075FD-59FA-479B-BE04-FC7116A2FC04}"/>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a:extLst>
            <a:ext uri="{FF2B5EF4-FFF2-40B4-BE49-F238E27FC236}">
              <a16:creationId xmlns:a16="http://schemas.microsoft.com/office/drawing/2014/main" id="{EA5A622F-E3B9-4932-B8B7-8610C710E4A9}"/>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a:extLst>
            <a:ext uri="{FF2B5EF4-FFF2-40B4-BE49-F238E27FC236}">
              <a16:creationId xmlns:a16="http://schemas.microsoft.com/office/drawing/2014/main" id="{FD2FDB68-1E50-4FF9-8E5D-E356443EB199}"/>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a:extLst>
            <a:ext uri="{FF2B5EF4-FFF2-40B4-BE49-F238E27FC236}">
              <a16:creationId xmlns:a16="http://schemas.microsoft.com/office/drawing/2014/main" id="{872C854D-6337-40A5-8B3A-2B38C2ACDA4A}"/>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a:extLst>
            <a:ext uri="{FF2B5EF4-FFF2-40B4-BE49-F238E27FC236}">
              <a16:creationId xmlns:a16="http://schemas.microsoft.com/office/drawing/2014/main" id="{4E5EF762-0269-428B-9B6C-2D44726A90F2}"/>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a:extLst>
            <a:ext uri="{FF2B5EF4-FFF2-40B4-BE49-F238E27FC236}">
              <a16:creationId xmlns:a16="http://schemas.microsoft.com/office/drawing/2014/main" id="{7BC97315-7290-4DC7-A74D-5C0F2D738D15}"/>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a:extLst>
            <a:ext uri="{FF2B5EF4-FFF2-40B4-BE49-F238E27FC236}">
              <a16:creationId xmlns:a16="http://schemas.microsoft.com/office/drawing/2014/main" id="{D3711EFC-98D3-4BFD-A628-F3F1B1679A15}"/>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a:extLst>
            <a:ext uri="{FF2B5EF4-FFF2-40B4-BE49-F238E27FC236}">
              <a16:creationId xmlns:a16="http://schemas.microsoft.com/office/drawing/2014/main" id="{69B88928-DADE-4324-A51E-E2D0165BEE1C}"/>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a:extLst>
            <a:ext uri="{FF2B5EF4-FFF2-40B4-BE49-F238E27FC236}">
              <a16:creationId xmlns:a16="http://schemas.microsoft.com/office/drawing/2014/main" id="{B5592B93-C81A-4567-9493-CC0DB50B4229}"/>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a:extLst>
            <a:ext uri="{FF2B5EF4-FFF2-40B4-BE49-F238E27FC236}">
              <a16:creationId xmlns:a16="http://schemas.microsoft.com/office/drawing/2014/main" id="{B66191BD-6041-403E-B8CC-B99C8CAF2D69}"/>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16FDF30E-4B50-4595-9D00-DAD4D68B569B}"/>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a:extLst>
            <a:ext uri="{FF2B5EF4-FFF2-40B4-BE49-F238E27FC236}">
              <a16:creationId xmlns:a16="http://schemas.microsoft.com/office/drawing/2014/main" id="{8E55FA73-2916-4309-8EC1-EEB48A065064}"/>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a:extLst>
            <a:ext uri="{FF2B5EF4-FFF2-40B4-BE49-F238E27FC236}">
              <a16:creationId xmlns:a16="http://schemas.microsoft.com/office/drawing/2014/main" id="{A8C035C9-0D37-459F-8960-D47E59F72BAE}"/>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38100</xdr:rowOff>
    </xdr:from>
    <xdr:to>
      <xdr:col>54</xdr:col>
      <xdr:colOff>189865</xdr:colOff>
      <xdr:row>41</xdr:row>
      <xdr:rowOff>166007</xdr:rowOff>
    </xdr:to>
    <xdr:cxnSp macro="">
      <xdr:nvCxnSpPr>
        <xdr:cNvPr id="117" name="直線コネクタ 116">
          <a:extLst>
            <a:ext uri="{FF2B5EF4-FFF2-40B4-BE49-F238E27FC236}">
              <a16:creationId xmlns:a16="http://schemas.microsoft.com/office/drawing/2014/main" id="{9B0907F9-DB18-4995-901C-5B3F4E2B7C9A}"/>
            </a:ext>
          </a:extLst>
        </xdr:cNvPr>
        <xdr:cNvCxnSpPr/>
      </xdr:nvCxnSpPr>
      <xdr:spPr>
        <a:xfrm flipV="1">
          <a:off x="10476865" y="5867400"/>
          <a:ext cx="0" cy="1328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169834</xdr:rowOff>
    </xdr:from>
    <xdr:ext cx="469744" cy="259045"/>
    <xdr:sp macro="" textlink="">
      <xdr:nvSpPr>
        <xdr:cNvPr id="118" name="【図書館】&#10;一人当たり面積最小値テキスト">
          <a:extLst>
            <a:ext uri="{FF2B5EF4-FFF2-40B4-BE49-F238E27FC236}">
              <a16:creationId xmlns:a16="http://schemas.microsoft.com/office/drawing/2014/main" id="{E728C2C0-4836-4444-9864-12DC845508CB}"/>
            </a:ext>
          </a:extLst>
        </xdr:cNvPr>
        <xdr:cNvSpPr txBox="1"/>
      </xdr:nvSpPr>
      <xdr:spPr>
        <a:xfrm>
          <a:off x="10515600" y="719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166007</xdr:rowOff>
    </xdr:from>
    <xdr:to>
      <xdr:col>55</xdr:col>
      <xdr:colOff>88900</xdr:colOff>
      <xdr:row>41</xdr:row>
      <xdr:rowOff>166007</xdr:rowOff>
    </xdr:to>
    <xdr:cxnSp macro="">
      <xdr:nvCxnSpPr>
        <xdr:cNvPr id="119" name="直線コネクタ 118">
          <a:extLst>
            <a:ext uri="{FF2B5EF4-FFF2-40B4-BE49-F238E27FC236}">
              <a16:creationId xmlns:a16="http://schemas.microsoft.com/office/drawing/2014/main" id="{D7E6DB54-955A-442A-9B23-F0BE702261FA}"/>
            </a:ext>
          </a:extLst>
        </xdr:cNvPr>
        <xdr:cNvCxnSpPr/>
      </xdr:nvCxnSpPr>
      <xdr:spPr>
        <a:xfrm>
          <a:off x="10388600" y="7195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156227</xdr:rowOff>
    </xdr:from>
    <xdr:ext cx="469744" cy="259045"/>
    <xdr:sp macro="" textlink="">
      <xdr:nvSpPr>
        <xdr:cNvPr id="120" name="【図書館】&#10;一人当たり面積最大値テキスト">
          <a:extLst>
            <a:ext uri="{FF2B5EF4-FFF2-40B4-BE49-F238E27FC236}">
              <a16:creationId xmlns:a16="http://schemas.microsoft.com/office/drawing/2014/main" id="{FB0837B4-2446-4DDC-8B55-8D00A3D57F55}"/>
            </a:ext>
          </a:extLst>
        </xdr:cNvPr>
        <xdr:cNvSpPr txBox="1"/>
      </xdr:nvSpPr>
      <xdr:spPr>
        <a:xfrm>
          <a:off x="10515600" y="564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38100</xdr:rowOff>
    </xdr:from>
    <xdr:to>
      <xdr:col>55</xdr:col>
      <xdr:colOff>88900</xdr:colOff>
      <xdr:row>34</xdr:row>
      <xdr:rowOff>38100</xdr:rowOff>
    </xdr:to>
    <xdr:cxnSp macro="">
      <xdr:nvCxnSpPr>
        <xdr:cNvPr id="121" name="直線コネクタ 120">
          <a:extLst>
            <a:ext uri="{FF2B5EF4-FFF2-40B4-BE49-F238E27FC236}">
              <a16:creationId xmlns:a16="http://schemas.microsoft.com/office/drawing/2014/main" id="{7A1F2399-E83A-439C-9951-FDC54560284A}"/>
            </a:ext>
          </a:extLst>
        </xdr:cNvPr>
        <xdr:cNvCxnSpPr/>
      </xdr:nvCxnSpPr>
      <xdr:spPr>
        <a:xfrm>
          <a:off x="10388600" y="5867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139899</xdr:rowOff>
    </xdr:from>
    <xdr:ext cx="469744" cy="259045"/>
    <xdr:sp macro="" textlink="">
      <xdr:nvSpPr>
        <xdr:cNvPr id="122" name="【図書館】&#10;一人当たり面積平均値テキスト">
          <a:extLst>
            <a:ext uri="{FF2B5EF4-FFF2-40B4-BE49-F238E27FC236}">
              <a16:creationId xmlns:a16="http://schemas.microsoft.com/office/drawing/2014/main" id="{B5ABA771-FD22-446A-8128-97CF3566F1D7}"/>
            </a:ext>
          </a:extLst>
        </xdr:cNvPr>
        <xdr:cNvSpPr txBox="1"/>
      </xdr:nvSpPr>
      <xdr:spPr>
        <a:xfrm>
          <a:off x="10515600" y="66549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161472</xdr:rowOff>
    </xdr:from>
    <xdr:to>
      <xdr:col>55</xdr:col>
      <xdr:colOff>50800</xdr:colOff>
      <xdr:row>39</xdr:row>
      <xdr:rowOff>91622</xdr:rowOff>
    </xdr:to>
    <xdr:sp macro="" textlink="">
      <xdr:nvSpPr>
        <xdr:cNvPr id="123" name="フローチャート: 判断 122">
          <a:extLst>
            <a:ext uri="{FF2B5EF4-FFF2-40B4-BE49-F238E27FC236}">
              <a16:creationId xmlns:a16="http://schemas.microsoft.com/office/drawing/2014/main" id="{5DB8C466-73DC-458D-858E-A3C058000666}"/>
            </a:ext>
          </a:extLst>
        </xdr:cNvPr>
        <xdr:cNvSpPr/>
      </xdr:nvSpPr>
      <xdr:spPr>
        <a:xfrm>
          <a:off x="10426700" y="6676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150585</xdr:rowOff>
    </xdr:from>
    <xdr:to>
      <xdr:col>50</xdr:col>
      <xdr:colOff>165100</xdr:colOff>
      <xdr:row>39</xdr:row>
      <xdr:rowOff>80735</xdr:rowOff>
    </xdr:to>
    <xdr:sp macro="" textlink="">
      <xdr:nvSpPr>
        <xdr:cNvPr id="124" name="フローチャート: 判断 123">
          <a:extLst>
            <a:ext uri="{FF2B5EF4-FFF2-40B4-BE49-F238E27FC236}">
              <a16:creationId xmlns:a16="http://schemas.microsoft.com/office/drawing/2014/main" id="{A3FFAE1D-C8B7-4BBC-AB18-9CC4BDF69A9A}"/>
            </a:ext>
          </a:extLst>
        </xdr:cNvPr>
        <xdr:cNvSpPr/>
      </xdr:nvSpPr>
      <xdr:spPr>
        <a:xfrm>
          <a:off x="9588500" y="666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11793</xdr:rowOff>
    </xdr:from>
    <xdr:to>
      <xdr:col>46</xdr:col>
      <xdr:colOff>38100</xdr:colOff>
      <xdr:row>39</xdr:row>
      <xdr:rowOff>113393</xdr:rowOff>
    </xdr:to>
    <xdr:sp macro="" textlink="">
      <xdr:nvSpPr>
        <xdr:cNvPr id="125" name="フローチャート: 判断 124">
          <a:extLst>
            <a:ext uri="{FF2B5EF4-FFF2-40B4-BE49-F238E27FC236}">
              <a16:creationId xmlns:a16="http://schemas.microsoft.com/office/drawing/2014/main" id="{695AC5FB-750A-44BB-AD95-4F2A06C3ED2F}"/>
            </a:ext>
          </a:extLst>
        </xdr:cNvPr>
        <xdr:cNvSpPr/>
      </xdr:nvSpPr>
      <xdr:spPr>
        <a:xfrm>
          <a:off x="8699500" y="669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22678</xdr:rowOff>
    </xdr:from>
    <xdr:to>
      <xdr:col>41</xdr:col>
      <xdr:colOff>101600</xdr:colOff>
      <xdr:row>39</xdr:row>
      <xdr:rowOff>124278</xdr:rowOff>
    </xdr:to>
    <xdr:sp macro="" textlink="">
      <xdr:nvSpPr>
        <xdr:cNvPr id="126" name="フローチャート: 判断 125">
          <a:extLst>
            <a:ext uri="{FF2B5EF4-FFF2-40B4-BE49-F238E27FC236}">
              <a16:creationId xmlns:a16="http://schemas.microsoft.com/office/drawing/2014/main" id="{34846B19-F955-4E3E-90FF-DA6A01D8C980}"/>
            </a:ext>
          </a:extLst>
        </xdr:cNvPr>
        <xdr:cNvSpPr/>
      </xdr:nvSpPr>
      <xdr:spPr>
        <a:xfrm>
          <a:off x="7810500" y="6709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55335</xdr:rowOff>
    </xdr:from>
    <xdr:to>
      <xdr:col>36</xdr:col>
      <xdr:colOff>165100</xdr:colOff>
      <xdr:row>39</xdr:row>
      <xdr:rowOff>156935</xdr:rowOff>
    </xdr:to>
    <xdr:sp macro="" textlink="">
      <xdr:nvSpPr>
        <xdr:cNvPr id="127" name="フローチャート: 判断 126">
          <a:extLst>
            <a:ext uri="{FF2B5EF4-FFF2-40B4-BE49-F238E27FC236}">
              <a16:creationId xmlns:a16="http://schemas.microsoft.com/office/drawing/2014/main" id="{9C9DE5A5-763D-47A8-88B0-CA7FE2EE6005}"/>
            </a:ext>
          </a:extLst>
        </xdr:cNvPr>
        <xdr:cNvSpPr/>
      </xdr:nvSpPr>
      <xdr:spPr>
        <a:xfrm>
          <a:off x="6921500" y="6741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B665091-CF49-4D66-A310-6AB1FA29E91B}"/>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EED78460-CE8E-4996-A0B8-F6C6D7186C2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3EEDADFF-B8E5-4F20-8387-A181C0F62E5D}"/>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B8598009-EF64-41FE-A643-267C6D6154A4}"/>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F710C4F8-5C97-4524-9A4B-C0224D793345}"/>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87993</xdr:rowOff>
    </xdr:from>
    <xdr:to>
      <xdr:col>55</xdr:col>
      <xdr:colOff>50800</xdr:colOff>
      <xdr:row>36</xdr:row>
      <xdr:rowOff>18143</xdr:rowOff>
    </xdr:to>
    <xdr:sp macro="" textlink="">
      <xdr:nvSpPr>
        <xdr:cNvPr id="133" name="楕円 132">
          <a:extLst>
            <a:ext uri="{FF2B5EF4-FFF2-40B4-BE49-F238E27FC236}">
              <a16:creationId xmlns:a16="http://schemas.microsoft.com/office/drawing/2014/main" id="{7D5B25D6-0302-4F17-B3FA-C1623A408F57}"/>
            </a:ext>
          </a:extLst>
        </xdr:cNvPr>
        <xdr:cNvSpPr/>
      </xdr:nvSpPr>
      <xdr:spPr>
        <a:xfrm>
          <a:off x="10426700" y="6088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34</xdr:row>
      <xdr:rowOff>110870</xdr:rowOff>
    </xdr:from>
    <xdr:ext cx="469744" cy="259045"/>
    <xdr:sp macro="" textlink="">
      <xdr:nvSpPr>
        <xdr:cNvPr id="134" name="【図書館】&#10;一人当たり面積該当値テキスト">
          <a:extLst>
            <a:ext uri="{FF2B5EF4-FFF2-40B4-BE49-F238E27FC236}">
              <a16:creationId xmlns:a16="http://schemas.microsoft.com/office/drawing/2014/main" id="{6EB4F867-3758-48AA-92BB-FD70B7DA3D30}"/>
            </a:ext>
          </a:extLst>
        </xdr:cNvPr>
        <xdr:cNvSpPr txBox="1"/>
      </xdr:nvSpPr>
      <xdr:spPr>
        <a:xfrm>
          <a:off x="10515600" y="5940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109764</xdr:rowOff>
    </xdr:from>
    <xdr:to>
      <xdr:col>50</xdr:col>
      <xdr:colOff>165100</xdr:colOff>
      <xdr:row>36</xdr:row>
      <xdr:rowOff>39914</xdr:rowOff>
    </xdr:to>
    <xdr:sp macro="" textlink="">
      <xdr:nvSpPr>
        <xdr:cNvPr id="135" name="楕円 134">
          <a:extLst>
            <a:ext uri="{FF2B5EF4-FFF2-40B4-BE49-F238E27FC236}">
              <a16:creationId xmlns:a16="http://schemas.microsoft.com/office/drawing/2014/main" id="{93A07BBE-BBC5-4B09-A4BE-3A036C2DBEC9}"/>
            </a:ext>
          </a:extLst>
        </xdr:cNvPr>
        <xdr:cNvSpPr/>
      </xdr:nvSpPr>
      <xdr:spPr>
        <a:xfrm>
          <a:off x="9588500" y="6110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35</xdr:row>
      <xdr:rowOff>138793</xdr:rowOff>
    </xdr:from>
    <xdr:to>
      <xdr:col>55</xdr:col>
      <xdr:colOff>0</xdr:colOff>
      <xdr:row>35</xdr:row>
      <xdr:rowOff>160564</xdr:rowOff>
    </xdr:to>
    <xdr:cxnSp macro="">
      <xdr:nvCxnSpPr>
        <xdr:cNvPr id="136" name="直線コネクタ 135">
          <a:extLst>
            <a:ext uri="{FF2B5EF4-FFF2-40B4-BE49-F238E27FC236}">
              <a16:creationId xmlns:a16="http://schemas.microsoft.com/office/drawing/2014/main" id="{A3EA3ED5-0FDB-49D0-925D-095568223BD4}"/>
            </a:ext>
          </a:extLst>
        </xdr:cNvPr>
        <xdr:cNvCxnSpPr/>
      </xdr:nvCxnSpPr>
      <xdr:spPr>
        <a:xfrm flipV="1">
          <a:off x="9639300" y="6139543"/>
          <a:ext cx="8382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120650</xdr:rowOff>
    </xdr:from>
    <xdr:to>
      <xdr:col>46</xdr:col>
      <xdr:colOff>38100</xdr:colOff>
      <xdr:row>36</xdr:row>
      <xdr:rowOff>50800</xdr:rowOff>
    </xdr:to>
    <xdr:sp macro="" textlink="">
      <xdr:nvSpPr>
        <xdr:cNvPr id="137" name="楕円 136">
          <a:extLst>
            <a:ext uri="{FF2B5EF4-FFF2-40B4-BE49-F238E27FC236}">
              <a16:creationId xmlns:a16="http://schemas.microsoft.com/office/drawing/2014/main" id="{DF746B94-4FE6-4D83-B9A9-95A2A8AABFAA}"/>
            </a:ext>
          </a:extLst>
        </xdr:cNvPr>
        <xdr:cNvSpPr/>
      </xdr:nvSpPr>
      <xdr:spPr>
        <a:xfrm>
          <a:off x="8699500" y="612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160564</xdr:rowOff>
    </xdr:from>
    <xdr:to>
      <xdr:col>50</xdr:col>
      <xdr:colOff>114300</xdr:colOff>
      <xdr:row>36</xdr:row>
      <xdr:rowOff>0</xdr:rowOff>
    </xdr:to>
    <xdr:cxnSp macro="">
      <xdr:nvCxnSpPr>
        <xdr:cNvPr id="138" name="直線コネクタ 137">
          <a:extLst>
            <a:ext uri="{FF2B5EF4-FFF2-40B4-BE49-F238E27FC236}">
              <a16:creationId xmlns:a16="http://schemas.microsoft.com/office/drawing/2014/main" id="{7F3B0546-E9B5-4415-B4A9-C7C20A6E8F2E}"/>
            </a:ext>
          </a:extLst>
        </xdr:cNvPr>
        <xdr:cNvCxnSpPr/>
      </xdr:nvCxnSpPr>
      <xdr:spPr>
        <a:xfrm flipV="1">
          <a:off x="8750300" y="6161314"/>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131536</xdr:rowOff>
    </xdr:from>
    <xdr:to>
      <xdr:col>41</xdr:col>
      <xdr:colOff>101600</xdr:colOff>
      <xdr:row>36</xdr:row>
      <xdr:rowOff>61686</xdr:rowOff>
    </xdr:to>
    <xdr:sp macro="" textlink="">
      <xdr:nvSpPr>
        <xdr:cNvPr id="139" name="楕円 138">
          <a:extLst>
            <a:ext uri="{FF2B5EF4-FFF2-40B4-BE49-F238E27FC236}">
              <a16:creationId xmlns:a16="http://schemas.microsoft.com/office/drawing/2014/main" id="{B4055736-CE3D-41B0-9D0B-583CF928505C}"/>
            </a:ext>
          </a:extLst>
        </xdr:cNvPr>
        <xdr:cNvSpPr/>
      </xdr:nvSpPr>
      <xdr:spPr>
        <a:xfrm>
          <a:off x="7810500" y="6132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0</xdr:rowOff>
    </xdr:from>
    <xdr:to>
      <xdr:col>45</xdr:col>
      <xdr:colOff>177800</xdr:colOff>
      <xdr:row>36</xdr:row>
      <xdr:rowOff>10886</xdr:rowOff>
    </xdr:to>
    <xdr:cxnSp macro="">
      <xdr:nvCxnSpPr>
        <xdr:cNvPr id="140" name="直線コネクタ 139">
          <a:extLst>
            <a:ext uri="{FF2B5EF4-FFF2-40B4-BE49-F238E27FC236}">
              <a16:creationId xmlns:a16="http://schemas.microsoft.com/office/drawing/2014/main" id="{BDEDAA82-DF0C-4AF6-9238-6285143F4601}"/>
            </a:ext>
          </a:extLst>
        </xdr:cNvPr>
        <xdr:cNvCxnSpPr/>
      </xdr:nvCxnSpPr>
      <xdr:spPr>
        <a:xfrm flipV="1">
          <a:off x="7861300" y="6172200"/>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35</xdr:row>
      <xdr:rowOff>142422</xdr:rowOff>
    </xdr:from>
    <xdr:to>
      <xdr:col>36</xdr:col>
      <xdr:colOff>165100</xdr:colOff>
      <xdr:row>36</xdr:row>
      <xdr:rowOff>72572</xdr:rowOff>
    </xdr:to>
    <xdr:sp macro="" textlink="">
      <xdr:nvSpPr>
        <xdr:cNvPr id="141" name="楕円 140">
          <a:extLst>
            <a:ext uri="{FF2B5EF4-FFF2-40B4-BE49-F238E27FC236}">
              <a16:creationId xmlns:a16="http://schemas.microsoft.com/office/drawing/2014/main" id="{16663A3A-B895-4F75-9176-26880EB62761}"/>
            </a:ext>
          </a:extLst>
        </xdr:cNvPr>
        <xdr:cNvSpPr/>
      </xdr:nvSpPr>
      <xdr:spPr>
        <a:xfrm>
          <a:off x="6921500" y="6143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10886</xdr:rowOff>
    </xdr:from>
    <xdr:to>
      <xdr:col>41</xdr:col>
      <xdr:colOff>50800</xdr:colOff>
      <xdr:row>36</xdr:row>
      <xdr:rowOff>21772</xdr:rowOff>
    </xdr:to>
    <xdr:cxnSp macro="">
      <xdr:nvCxnSpPr>
        <xdr:cNvPr id="142" name="直線コネクタ 141">
          <a:extLst>
            <a:ext uri="{FF2B5EF4-FFF2-40B4-BE49-F238E27FC236}">
              <a16:creationId xmlns:a16="http://schemas.microsoft.com/office/drawing/2014/main" id="{450A2719-7304-4373-AD47-1FDCEE34905E}"/>
            </a:ext>
          </a:extLst>
        </xdr:cNvPr>
        <xdr:cNvCxnSpPr/>
      </xdr:nvCxnSpPr>
      <xdr:spPr>
        <a:xfrm flipV="1">
          <a:off x="6972300" y="6183086"/>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71862</xdr:rowOff>
    </xdr:from>
    <xdr:ext cx="469744" cy="259045"/>
    <xdr:sp macro="" textlink="">
      <xdr:nvSpPr>
        <xdr:cNvPr id="143" name="n_1aveValue【図書館】&#10;一人当たり面積">
          <a:extLst>
            <a:ext uri="{FF2B5EF4-FFF2-40B4-BE49-F238E27FC236}">
              <a16:creationId xmlns:a16="http://schemas.microsoft.com/office/drawing/2014/main" id="{5E3E6838-9591-49E9-B794-CB8E04B8C86F}"/>
            </a:ext>
          </a:extLst>
        </xdr:cNvPr>
        <xdr:cNvSpPr txBox="1"/>
      </xdr:nvSpPr>
      <xdr:spPr>
        <a:xfrm>
          <a:off x="9391727" y="6758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104520</xdr:rowOff>
    </xdr:from>
    <xdr:ext cx="469744" cy="259045"/>
    <xdr:sp macro="" textlink="">
      <xdr:nvSpPr>
        <xdr:cNvPr id="144" name="n_2aveValue【図書館】&#10;一人当たり面積">
          <a:extLst>
            <a:ext uri="{FF2B5EF4-FFF2-40B4-BE49-F238E27FC236}">
              <a16:creationId xmlns:a16="http://schemas.microsoft.com/office/drawing/2014/main" id="{072B8A47-1D12-4949-9251-BA6E3A6D2AC6}"/>
            </a:ext>
          </a:extLst>
        </xdr:cNvPr>
        <xdr:cNvSpPr txBox="1"/>
      </xdr:nvSpPr>
      <xdr:spPr>
        <a:xfrm>
          <a:off x="8515427" y="6791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115405</xdr:rowOff>
    </xdr:from>
    <xdr:ext cx="469744" cy="259045"/>
    <xdr:sp macro="" textlink="">
      <xdr:nvSpPr>
        <xdr:cNvPr id="145" name="n_3aveValue【図書館】&#10;一人当たり面積">
          <a:extLst>
            <a:ext uri="{FF2B5EF4-FFF2-40B4-BE49-F238E27FC236}">
              <a16:creationId xmlns:a16="http://schemas.microsoft.com/office/drawing/2014/main" id="{8F3BB57B-057B-4C04-BDC3-43E1081A67EF}"/>
            </a:ext>
          </a:extLst>
        </xdr:cNvPr>
        <xdr:cNvSpPr txBox="1"/>
      </xdr:nvSpPr>
      <xdr:spPr>
        <a:xfrm>
          <a:off x="7626427" y="6801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148062</xdr:rowOff>
    </xdr:from>
    <xdr:ext cx="469744" cy="259045"/>
    <xdr:sp macro="" textlink="">
      <xdr:nvSpPr>
        <xdr:cNvPr id="146" name="n_4aveValue【図書館】&#10;一人当たり面積">
          <a:extLst>
            <a:ext uri="{FF2B5EF4-FFF2-40B4-BE49-F238E27FC236}">
              <a16:creationId xmlns:a16="http://schemas.microsoft.com/office/drawing/2014/main" id="{F514396C-5C4F-422A-BD74-C3735F95BC22}"/>
            </a:ext>
          </a:extLst>
        </xdr:cNvPr>
        <xdr:cNvSpPr txBox="1"/>
      </xdr:nvSpPr>
      <xdr:spPr>
        <a:xfrm>
          <a:off x="6737427" y="6834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34</xdr:row>
      <xdr:rowOff>56441</xdr:rowOff>
    </xdr:from>
    <xdr:ext cx="469744" cy="259045"/>
    <xdr:sp macro="" textlink="">
      <xdr:nvSpPr>
        <xdr:cNvPr id="147" name="n_1mainValue【図書館】&#10;一人当たり面積">
          <a:extLst>
            <a:ext uri="{FF2B5EF4-FFF2-40B4-BE49-F238E27FC236}">
              <a16:creationId xmlns:a16="http://schemas.microsoft.com/office/drawing/2014/main" id="{F05D1224-2E0E-494F-8C0F-35F8CF3208FF}"/>
            </a:ext>
          </a:extLst>
        </xdr:cNvPr>
        <xdr:cNvSpPr txBox="1"/>
      </xdr:nvSpPr>
      <xdr:spPr>
        <a:xfrm>
          <a:off x="9391727" y="588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34</xdr:row>
      <xdr:rowOff>67327</xdr:rowOff>
    </xdr:from>
    <xdr:ext cx="469744" cy="259045"/>
    <xdr:sp macro="" textlink="">
      <xdr:nvSpPr>
        <xdr:cNvPr id="148" name="n_2mainValue【図書館】&#10;一人当たり面積">
          <a:extLst>
            <a:ext uri="{FF2B5EF4-FFF2-40B4-BE49-F238E27FC236}">
              <a16:creationId xmlns:a16="http://schemas.microsoft.com/office/drawing/2014/main" id="{CCC71CBF-4238-4887-B59B-A54170A1D3B8}"/>
            </a:ext>
          </a:extLst>
        </xdr:cNvPr>
        <xdr:cNvSpPr txBox="1"/>
      </xdr:nvSpPr>
      <xdr:spPr>
        <a:xfrm>
          <a:off x="8515427" y="589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34</xdr:row>
      <xdr:rowOff>78213</xdr:rowOff>
    </xdr:from>
    <xdr:ext cx="469744" cy="259045"/>
    <xdr:sp macro="" textlink="">
      <xdr:nvSpPr>
        <xdr:cNvPr id="149" name="n_3mainValue【図書館】&#10;一人当たり面積">
          <a:extLst>
            <a:ext uri="{FF2B5EF4-FFF2-40B4-BE49-F238E27FC236}">
              <a16:creationId xmlns:a16="http://schemas.microsoft.com/office/drawing/2014/main" id="{7E50E415-156E-4EEE-93A7-F80715BD32C9}"/>
            </a:ext>
          </a:extLst>
        </xdr:cNvPr>
        <xdr:cNvSpPr txBox="1"/>
      </xdr:nvSpPr>
      <xdr:spPr>
        <a:xfrm>
          <a:off x="7626427" y="5907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34</xdr:row>
      <xdr:rowOff>89099</xdr:rowOff>
    </xdr:from>
    <xdr:ext cx="469744" cy="259045"/>
    <xdr:sp macro="" textlink="">
      <xdr:nvSpPr>
        <xdr:cNvPr id="150" name="n_4mainValue【図書館】&#10;一人当たり面積">
          <a:extLst>
            <a:ext uri="{FF2B5EF4-FFF2-40B4-BE49-F238E27FC236}">
              <a16:creationId xmlns:a16="http://schemas.microsoft.com/office/drawing/2014/main" id="{C5B4A38E-F3F3-4977-B071-2CEF379A9FFC}"/>
            </a:ext>
          </a:extLst>
        </xdr:cNvPr>
        <xdr:cNvSpPr txBox="1"/>
      </xdr:nvSpPr>
      <xdr:spPr>
        <a:xfrm>
          <a:off x="6737427" y="5918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83924C90-5D17-42A1-AB92-2C7ED5F2D9A5}"/>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A2D66AB8-A04A-4671-B4D1-2A90E5DF837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AB08B199-8DC6-4817-8016-9A2398C6F774}"/>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23271E0B-9EB3-4B28-8674-0CD92111A0A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A95B4BF8-76DE-4495-8FD0-D590A914438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D9BE8B38-FEA4-46B8-9FCD-06D0437A3B2F}"/>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7B799FF6-99F7-497D-B9F0-27B7123016E7}"/>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05E04ED3-0529-4FA0-A078-28D57CBE23A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3D0660D3-2D66-492A-A193-6C9D9DF7B8B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CEBF20BB-D73E-46DC-A047-8D3988EC418F}"/>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8A31E4C8-3AC3-4251-988A-A6234A9F3859}"/>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2" name="直線コネクタ 161">
          <a:extLst>
            <a:ext uri="{FF2B5EF4-FFF2-40B4-BE49-F238E27FC236}">
              <a16:creationId xmlns:a16="http://schemas.microsoft.com/office/drawing/2014/main" id="{1AE4CC68-BC2B-4ECF-9AD2-284EF06A494E}"/>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3" name="テキスト ボックス 162">
          <a:extLst>
            <a:ext uri="{FF2B5EF4-FFF2-40B4-BE49-F238E27FC236}">
              <a16:creationId xmlns:a16="http://schemas.microsoft.com/office/drawing/2014/main" id="{5B9B14AA-324E-4E97-BE73-46E60B5999C6}"/>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4" name="直線コネクタ 163">
          <a:extLst>
            <a:ext uri="{FF2B5EF4-FFF2-40B4-BE49-F238E27FC236}">
              <a16:creationId xmlns:a16="http://schemas.microsoft.com/office/drawing/2014/main" id="{CFA39041-D682-4C7D-BD5B-48D0E09ADBC8}"/>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5" name="テキスト ボックス 164">
          <a:extLst>
            <a:ext uri="{FF2B5EF4-FFF2-40B4-BE49-F238E27FC236}">
              <a16:creationId xmlns:a16="http://schemas.microsoft.com/office/drawing/2014/main" id="{99363E7F-7DA1-4B3B-BB7E-2FAEAB8232DC}"/>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6" name="直線コネクタ 165">
          <a:extLst>
            <a:ext uri="{FF2B5EF4-FFF2-40B4-BE49-F238E27FC236}">
              <a16:creationId xmlns:a16="http://schemas.microsoft.com/office/drawing/2014/main" id="{4713FC35-90B3-4862-A3B9-1AE3181E86C8}"/>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7" name="テキスト ボックス 166">
          <a:extLst>
            <a:ext uri="{FF2B5EF4-FFF2-40B4-BE49-F238E27FC236}">
              <a16:creationId xmlns:a16="http://schemas.microsoft.com/office/drawing/2014/main" id="{6DDF3250-93C7-4792-87EE-57F7973E7768}"/>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8" name="直線コネクタ 167">
          <a:extLst>
            <a:ext uri="{FF2B5EF4-FFF2-40B4-BE49-F238E27FC236}">
              <a16:creationId xmlns:a16="http://schemas.microsoft.com/office/drawing/2014/main" id="{ADEB4973-7F08-4E2A-8BF2-8B008DC8A02A}"/>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9" name="テキスト ボックス 168">
          <a:extLst>
            <a:ext uri="{FF2B5EF4-FFF2-40B4-BE49-F238E27FC236}">
              <a16:creationId xmlns:a16="http://schemas.microsoft.com/office/drawing/2014/main" id="{B02CC14B-0FD2-47A9-B449-34CDFEA59476}"/>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0" name="直線コネクタ 169">
          <a:extLst>
            <a:ext uri="{FF2B5EF4-FFF2-40B4-BE49-F238E27FC236}">
              <a16:creationId xmlns:a16="http://schemas.microsoft.com/office/drawing/2014/main" id="{3E8FCEFE-E826-42E6-B732-C2340AD83202}"/>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1" name="テキスト ボックス 170">
          <a:extLst>
            <a:ext uri="{FF2B5EF4-FFF2-40B4-BE49-F238E27FC236}">
              <a16:creationId xmlns:a16="http://schemas.microsoft.com/office/drawing/2014/main" id="{BEC35715-5FBC-44A0-94BD-3B2070A86B04}"/>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FCD4CD82-4D71-49B5-8D17-70707C665982}"/>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3" name="テキスト ボックス 172">
          <a:extLst>
            <a:ext uri="{FF2B5EF4-FFF2-40B4-BE49-F238E27FC236}">
              <a16:creationId xmlns:a16="http://schemas.microsoft.com/office/drawing/2014/main" id="{907D5710-B6C6-4EAA-9AD4-FB1B403E38EA}"/>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5A9FF84C-709B-4102-88EA-64F2FCD50FD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123825</xdr:rowOff>
    </xdr:from>
    <xdr:to>
      <xdr:col>24</xdr:col>
      <xdr:colOff>62865</xdr:colOff>
      <xdr:row>64</xdr:row>
      <xdr:rowOff>76200</xdr:rowOff>
    </xdr:to>
    <xdr:cxnSp macro="">
      <xdr:nvCxnSpPr>
        <xdr:cNvPr id="175" name="直線コネクタ 174">
          <a:extLst>
            <a:ext uri="{FF2B5EF4-FFF2-40B4-BE49-F238E27FC236}">
              <a16:creationId xmlns:a16="http://schemas.microsoft.com/office/drawing/2014/main" id="{48F3572B-958A-4F18-A26F-DDAB24BA8F4C}"/>
            </a:ext>
          </a:extLst>
        </xdr:cNvPr>
        <xdr:cNvCxnSpPr/>
      </xdr:nvCxnSpPr>
      <xdr:spPr>
        <a:xfrm flipV="1">
          <a:off x="4634865" y="9553575"/>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6" name="【体育館・プール】&#10;有形固定資産減価償却率最小値テキスト">
          <a:extLst>
            <a:ext uri="{FF2B5EF4-FFF2-40B4-BE49-F238E27FC236}">
              <a16:creationId xmlns:a16="http://schemas.microsoft.com/office/drawing/2014/main" id="{9BDFFDFC-0514-467E-916C-CF6B3F005F61}"/>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7" name="直線コネクタ 176">
          <a:extLst>
            <a:ext uri="{FF2B5EF4-FFF2-40B4-BE49-F238E27FC236}">
              <a16:creationId xmlns:a16="http://schemas.microsoft.com/office/drawing/2014/main" id="{E595A5C6-26C0-4DDC-BF20-18CBAB7F64D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70502</xdr:rowOff>
    </xdr:from>
    <xdr:ext cx="405111" cy="259045"/>
    <xdr:sp macro="" textlink="">
      <xdr:nvSpPr>
        <xdr:cNvPr id="178" name="【体育館・プール】&#10;有形固定資産減価償却率最大値テキスト">
          <a:extLst>
            <a:ext uri="{FF2B5EF4-FFF2-40B4-BE49-F238E27FC236}">
              <a16:creationId xmlns:a16="http://schemas.microsoft.com/office/drawing/2014/main" id="{551D7964-D9AB-469F-B7B8-9233B5F8FC5F}"/>
            </a:ext>
          </a:extLst>
        </xdr:cNvPr>
        <xdr:cNvSpPr txBox="1"/>
      </xdr:nvSpPr>
      <xdr:spPr>
        <a:xfrm>
          <a:off x="4673600" y="9328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123825</xdr:rowOff>
    </xdr:from>
    <xdr:to>
      <xdr:col>24</xdr:col>
      <xdr:colOff>152400</xdr:colOff>
      <xdr:row>55</xdr:row>
      <xdr:rowOff>123825</xdr:rowOff>
    </xdr:to>
    <xdr:cxnSp macro="">
      <xdr:nvCxnSpPr>
        <xdr:cNvPr id="179" name="直線コネクタ 178">
          <a:extLst>
            <a:ext uri="{FF2B5EF4-FFF2-40B4-BE49-F238E27FC236}">
              <a16:creationId xmlns:a16="http://schemas.microsoft.com/office/drawing/2014/main" id="{D1AEEEE0-CE58-4337-9676-969F4A5A308C}"/>
            </a:ext>
          </a:extLst>
        </xdr:cNvPr>
        <xdr:cNvCxnSpPr/>
      </xdr:nvCxnSpPr>
      <xdr:spPr>
        <a:xfrm>
          <a:off x="4546600" y="9553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143527</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C3D67159-2A2C-4CC6-88EF-D559EE5C57DD}"/>
            </a:ext>
          </a:extLst>
        </xdr:cNvPr>
        <xdr:cNvSpPr txBox="1"/>
      </xdr:nvSpPr>
      <xdr:spPr>
        <a:xfrm>
          <a:off x="4673600" y="10259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120650</xdr:rowOff>
    </xdr:from>
    <xdr:to>
      <xdr:col>24</xdr:col>
      <xdr:colOff>114300</xdr:colOff>
      <xdr:row>61</xdr:row>
      <xdr:rowOff>50800</xdr:rowOff>
    </xdr:to>
    <xdr:sp macro="" textlink="">
      <xdr:nvSpPr>
        <xdr:cNvPr id="181" name="フローチャート: 判断 180">
          <a:extLst>
            <a:ext uri="{FF2B5EF4-FFF2-40B4-BE49-F238E27FC236}">
              <a16:creationId xmlns:a16="http://schemas.microsoft.com/office/drawing/2014/main" id="{C8748F14-D399-4777-BE8D-CB562514D5C1}"/>
            </a:ext>
          </a:extLst>
        </xdr:cNvPr>
        <xdr:cNvSpPr/>
      </xdr:nvSpPr>
      <xdr:spPr>
        <a:xfrm>
          <a:off x="4584700" y="1040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86360</xdr:rowOff>
    </xdr:from>
    <xdr:to>
      <xdr:col>20</xdr:col>
      <xdr:colOff>38100</xdr:colOff>
      <xdr:row>61</xdr:row>
      <xdr:rowOff>16510</xdr:rowOff>
    </xdr:to>
    <xdr:sp macro="" textlink="">
      <xdr:nvSpPr>
        <xdr:cNvPr id="182" name="フローチャート: 判断 181">
          <a:extLst>
            <a:ext uri="{FF2B5EF4-FFF2-40B4-BE49-F238E27FC236}">
              <a16:creationId xmlns:a16="http://schemas.microsoft.com/office/drawing/2014/main" id="{C0ABF0F8-72FC-4856-B3C1-F5033B894A5F}"/>
            </a:ext>
          </a:extLst>
        </xdr:cNvPr>
        <xdr:cNvSpPr/>
      </xdr:nvSpPr>
      <xdr:spPr>
        <a:xfrm>
          <a:off x="3746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67310</xdr:rowOff>
    </xdr:from>
    <xdr:to>
      <xdr:col>15</xdr:col>
      <xdr:colOff>101600</xdr:colOff>
      <xdr:row>60</xdr:row>
      <xdr:rowOff>168910</xdr:rowOff>
    </xdr:to>
    <xdr:sp macro="" textlink="">
      <xdr:nvSpPr>
        <xdr:cNvPr id="183" name="フローチャート: 判断 182">
          <a:extLst>
            <a:ext uri="{FF2B5EF4-FFF2-40B4-BE49-F238E27FC236}">
              <a16:creationId xmlns:a16="http://schemas.microsoft.com/office/drawing/2014/main" id="{59B0EBFB-FA8A-4036-833D-9513E4613461}"/>
            </a:ext>
          </a:extLst>
        </xdr:cNvPr>
        <xdr:cNvSpPr/>
      </xdr:nvSpPr>
      <xdr:spPr>
        <a:xfrm>
          <a:off x="2857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48260</xdr:rowOff>
    </xdr:from>
    <xdr:to>
      <xdr:col>10</xdr:col>
      <xdr:colOff>165100</xdr:colOff>
      <xdr:row>60</xdr:row>
      <xdr:rowOff>149860</xdr:rowOff>
    </xdr:to>
    <xdr:sp macro="" textlink="">
      <xdr:nvSpPr>
        <xdr:cNvPr id="184" name="フローチャート: 判断 183">
          <a:extLst>
            <a:ext uri="{FF2B5EF4-FFF2-40B4-BE49-F238E27FC236}">
              <a16:creationId xmlns:a16="http://schemas.microsoft.com/office/drawing/2014/main" id="{62D85EBE-A4C4-4B03-AC22-96BC0960E999}"/>
            </a:ext>
          </a:extLst>
        </xdr:cNvPr>
        <xdr:cNvSpPr/>
      </xdr:nvSpPr>
      <xdr:spPr>
        <a:xfrm>
          <a:off x="1968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71120</xdr:rowOff>
    </xdr:from>
    <xdr:to>
      <xdr:col>6</xdr:col>
      <xdr:colOff>38100</xdr:colOff>
      <xdr:row>61</xdr:row>
      <xdr:rowOff>1270</xdr:rowOff>
    </xdr:to>
    <xdr:sp macro="" textlink="">
      <xdr:nvSpPr>
        <xdr:cNvPr id="185" name="フローチャート: 判断 184">
          <a:extLst>
            <a:ext uri="{FF2B5EF4-FFF2-40B4-BE49-F238E27FC236}">
              <a16:creationId xmlns:a16="http://schemas.microsoft.com/office/drawing/2014/main" id="{7CE38A48-F86D-4AF5-AA65-7391C36CE760}"/>
            </a:ext>
          </a:extLst>
        </xdr:cNvPr>
        <xdr:cNvSpPr/>
      </xdr:nvSpPr>
      <xdr:spPr>
        <a:xfrm>
          <a:off x="1079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2832148-F565-4ABC-850E-27A3B8B1F101}"/>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44815BFB-7A05-4FDC-AF41-310D8878AECA}"/>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451AE913-E775-4EE3-A1C0-08CF00AB863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DA10207D-F622-4DF8-92CC-CF834D78BCF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15CBD4E5-65B2-4395-B08A-F6A97CF19AB6}"/>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65405</xdr:rowOff>
    </xdr:from>
    <xdr:to>
      <xdr:col>24</xdr:col>
      <xdr:colOff>114300</xdr:colOff>
      <xdr:row>62</xdr:row>
      <xdr:rowOff>167005</xdr:rowOff>
    </xdr:to>
    <xdr:sp macro="" textlink="">
      <xdr:nvSpPr>
        <xdr:cNvPr id="191" name="楕円 190">
          <a:extLst>
            <a:ext uri="{FF2B5EF4-FFF2-40B4-BE49-F238E27FC236}">
              <a16:creationId xmlns:a16="http://schemas.microsoft.com/office/drawing/2014/main" id="{DF6AD84F-1F47-4AC5-9650-1833B6BEF841}"/>
            </a:ext>
          </a:extLst>
        </xdr:cNvPr>
        <xdr:cNvSpPr/>
      </xdr:nvSpPr>
      <xdr:spPr>
        <a:xfrm>
          <a:off x="4584700" y="1069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43832</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916FF56B-87AA-411C-9D61-F6DF818F9F92}"/>
            </a:ext>
          </a:extLst>
        </xdr:cNvPr>
        <xdr:cNvSpPr txBox="1"/>
      </xdr:nvSpPr>
      <xdr:spPr>
        <a:xfrm>
          <a:off x="4673600" y="10673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40640</xdr:rowOff>
    </xdr:from>
    <xdr:to>
      <xdr:col>20</xdr:col>
      <xdr:colOff>38100</xdr:colOff>
      <xdr:row>62</xdr:row>
      <xdr:rowOff>142240</xdr:rowOff>
    </xdr:to>
    <xdr:sp macro="" textlink="">
      <xdr:nvSpPr>
        <xdr:cNvPr id="193" name="楕円 192">
          <a:extLst>
            <a:ext uri="{FF2B5EF4-FFF2-40B4-BE49-F238E27FC236}">
              <a16:creationId xmlns:a16="http://schemas.microsoft.com/office/drawing/2014/main" id="{B008CA3D-A899-4E08-AE05-27C2906C8795}"/>
            </a:ext>
          </a:extLst>
        </xdr:cNvPr>
        <xdr:cNvSpPr/>
      </xdr:nvSpPr>
      <xdr:spPr>
        <a:xfrm>
          <a:off x="3746500" y="1067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91440</xdr:rowOff>
    </xdr:from>
    <xdr:to>
      <xdr:col>24</xdr:col>
      <xdr:colOff>63500</xdr:colOff>
      <xdr:row>62</xdr:row>
      <xdr:rowOff>116205</xdr:rowOff>
    </xdr:to>
    <xdr:cxnSp macro="">
      <xdr:nvCxnSpPr>
        <xdr:cNvPr id="194" name="直線コネクタ 193">
          <a:extLst>
            <a:ext uri="{FF2B5EF4-FFF2-40B4-BE49-F238E27FC236}">
              <a16:creationId xmlns:a16="http://schemas.microsoft.com/office/drawing/2014/main" id="{FE5E74AC-4845-40E5-837D-71B471FC71E2}"/>
            </a:ext>
          </a:extLst>
        </xdr:cNvPr>
        <xdr:cNvCxnSpPr/>
      </xdr:nvCxnSpPr>
      <xdr:spPr>
        <a:xfrm>
          <a:off x="3797300" y="10721340"/>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65405</xdr:rowOff>
    </xdr:from>
    <xdr:to>
      <xdr:col>15</xdr:col>
      <xdr:colOff>101600</xdr:colOff>
      <xdr:row>62</xdr:row>
      <xdr:rowOff>167005</xdr:rowOff>
    </xdr:to>
    <xdr:sp macro="" textlink="">
      <xdr:nvSpPr>
        <xdr:cNvPr id="195" name="楕円 194">
          <a:extLst>
            <a:ext uri="{FF2B5EF4-FFF2-40B4-BE49-F238E27FC236}">
              <a16:creationId xmlns:a16="http://schemas.microsoft.com/office/drawing/2014/main" id="{923361D7-295F-4137-A556-EA154F3722FD}"/>
            </a:ext>
          </a:extLst>
        </xdr:cNvPr>
        <xdr:cNvSpPr/>
      </xdr:nvSpPr>
      <xdr:spPr>
        <a:xfrm>
          <a:off x="2857500" y="1069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91440</xdr:rowOff>
    </xdr:from>
    <xdr:to>
      <xdr:col>19</xdr:col>
      <xdr:colOff>177800</xdr:colOff>
      <xdr:row>62</xdr:row>
      <xdr:rowOff>116205</xdr:rowOff>
    </xdr:to>
    <xdr:cxnSp macro="">
      <xdr:nvCxnSpPr>
        <xdr:cNvPr id="196" name="直線コネクタ 195">
          <a:extLst>
            <a:ext uri="{FF2B5EF4-FFF2-40B4-BE49-F238E27FC236}">
              <a16:creationId xmlns:a16="http://schemas.microsoft.com/office/drawing/2014/main" id="{87C9A0AF-60D4-436D-AFAA-D15B4AB9ED9F}"/>
            </a:ext>
          </a:extLst>
        </xdr:cNvPr>
        <xdr:cNvCxnSpPr/>
      </xdr:nvCxnSpPr>
      <xdr:spPr>
        <a:xfrm flipV="1">
          <a:off x="2908300" y="1072134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33020</xdr:rowOff>
    </xdr:from>
    <xdr:to>
      <xdr:col>10</xdr:col>
      <xdr:colOff>165100</xdr:colOff>
      <xdr:row>62</xdr:row>
      <xdr:rowOff>134620</xdr:rowOff>
    </xdr:to>
    <xdr:sp macro="" textlink="">
      <xdr:nvSpPr>
        <xdr:cNvPr id="197" name="楕円 196">
          <a:extLst>
            <a:ext uri="{FF2B5EF4-FFF2-40B4-BE49-F238E27FC236}">
              <a16:creationId xmlns:a16="http://schemas.microsoft.com/office/drawing/2014/main" id="{6D9A71A9-466B-4836-8451-15DEAC633045}"/>
            </a:ext>
          </a:extLst>
        </xdr:cNvPr>
        <xdr:cNvSpPr/>
      </xdr:nvSpPr>
      <xdr:spPr>
        <a:xfrm>
          <a:off x="1968500" y="1066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83820</xdr:rowOff>
    </xdr:from>
    <xdr:to>
      <xdr:col>15</xdr:col>
      <xdr:colOff>50800</xdr:colOff>
      <xdr:row>62</xdr:row>
      <xdr:rowOff>116205</xdr:rowOff>
    </xdr:to>
    <xdr:cxnSp macro="">
      <xdr:nvCxnSpPr>
        <xdr:cNvPr id="198" name="直線コネクタ 197">
          <a:extLst>
            <a:ext uri="{FF2B5EF4-FFF2-40B4-BE49-F238E27FC236}">
              <a16:creationId xmlns:a16="http://schemas.microsoft.com/office/drawing/2014/main" id="{0CC02E25-5ACF-4DD6-AEF8-C99805C2C760}"/>
            </a:ext>
          </a:extLst>
        </xdr:cNvPr>
        <xdr:cNvCxnSpPr/>
      </xdr:nvCxnSpPr>
      <xdr:spPr>
        <a:xfrm>
          <a:off x="2019300" y="1071372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164465</xdr:rowOff>
    </xdr:from>
    <xdr:to>
      <xdr:col>6</xdr:col>
      <xdr:colOff>38100</xdr:colOff>
      <xdr:row>62</xdr:row>
      <xdr:rowOff>94615</xdr:rowOff>
    </xdr:to>
    <xdr:sp macro="" textlink="">
      <xdr:nvSpPr>
        <xdr:cNvPr id="199" name="楕円 198">
          <a:extLst>
            <a:ext uri="{FF2B5EF4-FFF2-40B4-BE49-F238E27FC236}">
              <a16:creationId xmlns:a16="http://schemas.microsoft.com/office/drawing/2014/main" id="{766B373A-96FE-44B0-8E9C-A6E4004061E4}"/>
            </a:ext>
          </a:extLst>
        </xdr:cNvPr>
        <xdr:cNvSpPr/>
      </xdr:nvSpPr>
      <xdr:spPr>
        <a:xfrm>
          <a:off x="1079500" y="1062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43815</xdr:rowOff>
    </xdr:from>
    <xdr:to>
      <xdr:col>10</xdr:col>
      <xdr:colOff>114300</xdr:colOff>
      <xdr:row>62</xdr:row>
      <xdr:rowOff>83820</xdr:rowOff>
    </xdr:to>
    <xdr:cxnSp macro="">
      <xdr:nvCxnSpPr>
        <xdr:cNvPr id="200" name="直線コネクタ 199">
          <a:extLst>
            <a:ext uri="{FF2B5EF4-FFF2-40B4-BE49-F238E27FC236}">
              <a16:creationId xmlns:a16="http://schemas.microsoft.com/office/drawing/2014/main" id="{B44ABB25-DD58-4798-800A-EE805B984561}"/>
            </a:ext>
          </a:extLst>
        </xdr:cNvPr>
        <xdr:cNvCxnSpPr/>
      </xdr:nvCxnSpPr>
      <xdr:spPr>
        <a:xfrm>
          <a:off x="1130300" y="1067371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33037</xdr:rowOff>
    </xdr:from>
    <xdr:ext cx="405111" cy="259045"/>
    <xdr:sp macro="" textlink="">
      <xdr:nvSpPr>
        <xdr:cNvPr id="201" name="n_1aveValue【体育館・プール】&#10;有形固定資産減価償却率">
          <a:extLst>
            <a:ext uri="{FF2B5EF4-FFF2-40B4-BE49-F238E27FC236}">
              <a16:creationId xmlns:a16="http://schemas.microsoft.com/office/drawing/2014/main" id="{07958E45-277C-437A-93F1-EE99FB87D35A}"/>
            </a:ext>
          </a:extLst>
        </xdr:cNvPr>
        <xdr:cNvSpPr txBox="1"/>
      </xdr:nvSpPr>
      <xdr:spPr>
        <a:xfrm>
          <a:off x="3582044" y="1014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13987</xdr:rowOff>
    </xdr:from>
    <xdr:ext cx="405111" cy="259045"/>
    <xdr:sp macro="" textlink="">
      <xdr:nvSpPr>
        <xdr:cNvPr id="202" name="n_2aveValue【体育館・プール】&#10;有形固定資産減価償却率">
          <a:extLst>
            <a:ext uri="{FF2B5EF4-FFF2-40B4-BE49-F238E27FC236}">
              <a16:creationId xmlns:a16="http://schemas.microsoft.com/office/drawing/2014/main" id="{9A0E3310-185F-4DD4-A38B-62F872318B06}"/>
            </a:ext>
          </a:extLst>
        </xdr:cNvPr>
        <xdr:cNvSpPr txBox="1"/>
      </xdr:nvSpPr>
      <xdr:spPr>
        <a:xfrm>
          <a:off x="2705744" y="1012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166387</xdr:rowOff>
    </xdr:from>
    <xdr:ext cx="405111" cy="259045"/>
    <xdr:sp macro="" textlink="">
      <xdr:nvSpPr>
        <xdr:cNvPr id="203" name="n_3aveValue【体育館・プール】&#10;有形固定資産減価償却率">
          <a:extLst>
            <a:ext uri="{FF2B5EF4-FFF2-40B4-BE49-F238E27FC236}">
              <a16:creationId xmlns:a16="http://schemas.microsoft.com/office/drawing/2014/main" id="{44C48630-2400-4FA9-8798-E491DE0201C7}"/>
            </a:ext>
          </a:extLst>
        </xdr:cNvPr>
        <xdr:cNvSpPr txBox="1"/>
      </xdr:nvSpPr>
      <xdr:spPr>
        <a:xfrm>
          <a:off x="1816744" y="1011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17797</xdr:rowOff>
    </xdr:from>
    <xdr:ext cx="405111" cy="259045"/>
    <xdr:sp macro="" textlink="">
      <xdr:nvSpPr>
        <xdr:cNvPr id="204" name="n_4aveValue【体育館・プール】&#10;有形固定資産減価償却率">
          <a:extLst>
            <a:ext uri="{FF2B5EF4-FFF2-40B4-BE49-F238E27FC236}">
              <a16:creationId xmlns:a16="http://schemas.microsoft.com/office/drawing/2014/main" id="{1EE8099C-2E41-419D-B70A-163324942E98}"/>
            </a:ext>
          </a:extLst>
        </xdr:cNvPr>
        <xdr:cNvSpPr txBox="1"/>
      </xdr:nvSpPr>
      <xdr:spPr>
        <a:xfrm>
          <a:off x="9277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133367</xdr:rowOff>
    </xdr:from>
    <xdr:ext cx="405111" cy="259045"/>
    <xdr:sp macro="" textlink="">
      <xdr:nvSpPr>
        <xdr:cNvPr id="205" name="n_1mainValue【体育館・プール】&#10;有形固定資産減価償却率">
          <a:extLst>
            <a:ext uri="{FF2B5EF4-FFF2-40B4-BE49-F238E27FC236}">
              <a16:creationId xmlns:a16="http://schemas.microsoft.com/office/drawing/2014/main" id="{D1D6C287-676E-4BF3-A488-3780B7BAEA88}"/>
            </a:ext>
          </a:extLst>
        </xdr:cNvPr>
        <xdr:cNvSpPr txBox="1"/>
      </xdr:nvSpPr>
      <xdr:spPr>
        <a:xfrm>
          <a:off x="3582044" y="10763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158132</xdr:rowOff>
    </xdr:from>
    <xdr:ext cx="405111" cy="259045"/>
    <xdr:sp macro="" textlink="">
      <xdr:nvSpPr>
        <xdr:cNvPr id="206" name="n_2mainValue【体育館・プール】&#10;有形固定資産減価償却率">
          <a:extLst>
            <a:ext uri="{FF2B5EF4-FFF2-40B4-BE49-F238E27FC236}">
              <a16:creationId xmlns:a16="http://schemas.microsoft.com/office/drawing/2014/main" id="{AD6F2BF9-D2B8-44E3-B5AB-6E628B032DD2}"/>
            </a:ext>
          </a:extLst>
        </xdr:cNvPr>
        <xdr:cNvSpPr txBox="1"/>
      </xdr:nvSpPr>
      <xdr:spPr>
        <a:xfrm>
          <a:off x="2705744" y="1078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125747</xdr:rowOff>
    </xdr:from>
    <xdr:ext cx="405111" cy="259045"/>
    <xdr:sp macro="" textlink="">
      <xdr:nvSpPr>
        <xdr:cNvPr id="207" name="n_3mainValue【体育館・プール】&#10;有形固定資産減価償却率">
          <a:extLst>
            <a:ext uri="{FF2B5EF4-FFF2-40B4-BE49-F238E27FC236}">
              <a16:creationId xmlns:a16="http://schemas.microsoft.com/office/drawing/2014/main" id="{4DD43F97-D37C-49D8-A58B-499442D097C8}"/>
            </a:ext>
          </a:extLst>
        </xdr:cNvPr>
        <xdr:cNvSpPr txBox="1"/>
      </xdr:nvSpPr>
      <xdr:spPr>
        <a:xfrm>
          <a:off x="1816744" y="1075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85742</xdr:rowOff>
    </xdr:from>
    <xdr:ext cx="405111" cy="259045"/>
    <xdr:sp macro="" textlink="">
      <xdr:nvSpPr>
        <xdr:cNvPr id="208" name="n_4mainValue【体育館・プール】&#10;有形固定資産減価償却率">
          <a:extLst>
            <a:ext uri="{FF2B5EF4-FFF2-40B4-BE49-F238E27FC236}">
              <a16:creationId xmlns:a16="http://schemas.microsoft.com/office/drawing/2014/main" id="{69AF0496-DE35-4EC5-94DA-583C007E96D8}"/>
            </a:ext>
          </a:extLst>
        </xdr:cNvPr>
        <xdr:cNvSpPr txBox="1"/>
      </xdr:nvSpPr>
      <xdr:spPr>
        <a:xfrm>
          <a:off x="927744" y="10715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AFFBF9EC-7AC8-4DC9-B534-BBDEA39A11E9}"/>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A2173F81-9C93-48DE-BAE8-78B385A6F96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EA1C7063-7002-4017-B428-E4424280500F}"/>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82DE77D1-0B81-46CA-A7F0-CB6EA6F7AEEF}"/>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9DFFB607-4E5D-4425-8790-529C1FA07626}"/>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982721EB-EA47-423E-B986-613EB2C6E838}"/>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FF733BC8-71E4-432C-B4D2-BF5BCFC7CDC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E0139EA9-9E36-4360-89E9-5D5FC231064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73FC10D5-5CD2-4BE6-AC7A-3FD476D635A6}"/>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1307B64D-4079-475A-9DFA-3C5F42E909DE}"/>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3FF66789-A0FD-44D8-BE38-FDA6A33CCA3E}"/>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0" name="テキスト ボックス 219">
          <a:extLst>
            <a:ext uri="{FF2B5EF4-FFF2-40B4-BE49-F238E27FC236}">
              <a16:creationId xmlns:a16="http://schemas.microsoft.com/office/drawing/2014/main" id="{DBA896C5-0771-4B0C-8AE8-564D68437A51}"/>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879C802E-0A45-4C1B-A6A0-CE6FFFFBBC0B}"/>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2" name="テキスト ボックス 221">
          <a:extLst>
            <a:ext uri="{FF2B5EF4-FFF2-40B4-BE49-F238E27FC236}">
              <a16:creationId xmlns:a16="http://schemas.microsoft.com/office/drawing/2014/main" id="{5D7F2BAC-286D-46C6-9452-E7DDB6D9DB48}"/>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39264411-1F94-4570-8E08-2163A5BBE563}"/>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a:extLst>
            <a:ext uri="{FF2B5EF4-FFF2-40B4-BE49-F238E27FC236}">
              <a16:creationId xmlns:a16="http://schemas.microsoft.com/office/drawing/2014/main" id="{06E6012B-D527-4C09-9D5F-8BC3AA4C5942}"/>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FACD33EA-D029-4F96-A7FC-FF2F9C84FE6E}"/>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6" name="テキスト ボックス 225">
          <a:extLst>
            <a:ext uri="{FF2B5EF4-FFF2-40B4-BE49-F238E27FC236}">
              <a16:creationId xmlns:a16="http://schemas.microsoft.com/office/drawing/2014/main" id="{95D487F0-7EAF-4442-BA6F-D49E2B70A40A}"/>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561BFB6C-8827-4AF4-97CD-6FA988581302}"/>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8" name="テキスト ボックス 227">
          <a:extLst>
            <a:ext uri="{FF2B5EF4-FFF2-40B4-BE49-F238E27FC236}">
              <a16:creationId xmlns:a16="http://schemas.microsoft.com/office/drawing/2014/main" id="{195A0DC3-F800-4B35-9108-FFAB98908C9A}"/>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08BF9C65-9692-44F5-93D9-A2BE109AAD3D}"/>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a:extLst>
            <a:ext uri="{FF2B5EF4-FFF2-40B4-BE49-F238E27FC236}">
              <a16:creationId xmlns:a16="http://schemas.microsoft.com/office/drawing/2014/main" id="{11B0A3A7-7FDD-43A8-8E09-160515C4B7B6}"/>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a:extLst>
            <a:ext uri="{FF2B5EF4-FFF2-40B4-BE49-F238E27FC236}">
              <a16:creationId xmlns:a16="http://schemas.microsoft.com/office/drawing/2014/main" id="{2ED52786-9B63-4493-BFD8-716B78657876}"/>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64</xdr:row>
      <xdr:rowOff>33020</xdr:rowOff>
    </xdr:to>
    <xdr:cxnSp macro="">
      <xdr:nvCxnSpPr>
        <xdr:cNvPr id="232" name="直線コネクタ 231">
          <a:extLst>
            <a:ext uri="{FF2B5EF4-FFF2-40B4-BE49-F238E27FC236}">
              <a16:creationId xmlns:a16="http://schemas.microsoft.com/office/drawing/2014/main" id="{AD4A25DE-1671-4631-A1DF-D56CA381462C}"/>
            </a:ext>
          </a:extLst>
        </xdr:cNvPr>
        <xdr:cNvCxnSpPr/>
      </xdr:nvCxnSpPr>
      <xdr:spPr>
        <a:xfrm flipV="1">
          <a:off x="10476865" y="9464040"/>
          <a:ext cx="0" cy="1541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36847</xdr:rowOff>
    </xdr:from>
    <xdr:ext cx="469744" cy="259045"/>
    <xdr:sp macro="" textlink="">
      <xdr:nvSpPr>
        <xdr:cNvPr id="233" name="【体育館・プール】&#10;一人当たり面積最小値テキスト">
          <a:extLst>
            <a:ext uri="{FF2B5EF4-FFF2-40B4-BE49-F238E27FC236}">
              <a16:creationId xmlns:a16="http://schemas.microsoft.com/office/drawing/2014/main" id="{EBB6D755-6E50-4B3C-9F57-565DB50268F7}"/>
            </a:ext>
          </a:extLst>
        </xdr:cNvPr>
        <xdr:cNvSpPr txBox="1"/>
      </xdr:nvSpPr>
      <xdr:spPr>
        <a:xfrm>
          <a:off x="10515600" y="11009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33020</xdr:rowOff>
    </xdr:from>
    <xdr:to>
      <xdr:col>55</xdr:col>
      <xdr:colOff>88900</xdr:colOff>
      <xdr:row>64</xdr:row>
      <xdr:rowOff>33020</xdr:rowOff>
    </xdr:to>
    <xdr:cxnSp macro="">
      <xdr:nvCxnSpPr>
        <xdr:cNvPr id="234" name="直線コネクタ 233">
          <a:extLst>
            <a:ext uri="{FF2B5EF4-FFF2-40B4-BE49-F238E27FC236}">
              <a16:creationId xmlns:a16="http://schemas.microsoft.com/office/drawing/2014/main" id="{573F2F4A-E23F-4FBF-8AF7-45635CA3F7C9}"/>
            </a:ext>
          </a:extLst>
        </xdr:cNvPr>
        <xdr:cNvCxnSpPr/>
      </xdr:nvCxnSpPr>
      <xdr:spPr>
        <a:xfrm>
          <a:off x="10388600" y="11005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235" name="【体育館・プール】&#10;一人当たり面積最大値テキスト">
          <a:extLst>
            <a:ext uri="{FF2B5EF4-FFF2-40B4-BE49-F238E27FC236}">
              <a16:creationId xmlns:a16="http://schemas.microsoft.com/office/drawing/2014/main" id="{C7E834AF-B137-49E4-B294-1BE253B303EE}"/>
            </a:ext>
          </a:extLst>
        </xdr:cNvPr>
        <xdr:cNvSpPr txBox="1"/>
      </xdr:nvSpPr>
      <xdr:spPr>
        <a:xfrm>
          <a:off x="10515600" y="9239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236" name="直線コネクタ 235">
          <a:extLst>
            <a:ext uri="{FF2B5EF4-FFF2-40B4-BE49-F238E27FC236}">
              <a16:creationId xmlns:a16="http://schemas.microsoft.com/office/drawing/2014/main" id="{5B2220A5-1D66-4B4C-8670-B8CC1DDEF4C0}"/>
            </a:ext>
          </a:extLst>
        </xdr:cNvPr>
        <xdr:cNvCxnSpPr/>
      </xdr:nvCxnSpPr>
      <xdr:spPr>
        <a:xfrm>
          <a:off x="10388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33037</xdr:rowOff>
    </xdr:from>
    <xdr:ext cx="469744" cy="259045"/>
    <xdr:sp macro="" textlink="">
      <xdr:nvSpPr>
        <xdr:cNvPr id="237" name="【体育館・プール】&#10;一人当たり面積平均値テキスト">
          <a:extLst>
            <a:ext uri="{FF2B5EF4-FFF2-40B4-BE49-F238E27FC236}">
              <a16:creationId xmlns:a16="http://schemas.microsoft.com/office/drawing/2014/main" id="{1ED24771-939B-4523-95B0-5CEBDA77F9F6}"/>
            </a:ext>
          </a:extLst>
        </xdr:cNvPr>
        <xdr:cNvSpPr txBox="1"/>
      </xdr:nvSpPr>
      <xdr:spPr>
        <a:xfrm>
          <a:off x="10515600" y="104914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10160</xdr:rowOff>
    </xdr:from>
    <xdr:to>
      <xdr:col>55</xdr:col>
      <xdr:colOff>50800</xdr:colOff>
      <xdr:row>62</xdr:row>
      <xdr:rowOff>111760</xdr:rowOff>
    </xdr:to>
    <xdr:sp macro="" textlink="">
      <xdr:nvSpPr>
        <xdr:cNvPr id="238" name="フローチャート: 判断 237">
          <a:extLst>
            <a:ext uri="{FF2B5EF4-FFF2-40B4-BE49-F238E27FC236}">
              <a16:creationId xmlns:a16="http://schemas.microsoft.com/office/drawing/2014/main" id="{AC820EA3-9519-4F74-A9F0-9F7FC432FB65}"/>
            </a:ext>
          </a:extLst>
        </xdr:cNvPr>
        <xdr:cNvSpPr/>
      </xdr:nvSpPr>
      <xdr:spPr>
        <a:xfrm>
          <a:off x="10426700" y="10640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15240</xdr:rowOff>
    </xdr:from>
    <xdr:to>
      <xdr:col>50</xdr:col>
      <xdr:colOff>165100</xdr:colOff>
      <xdr:row>62</xdr:row>
      <xdr:rowOff>116840</xdr:rowOff>
    </xdr:to>
    <xdr:sp macro="" textlink="">
      <xdr:nvSpPr>
        <xdr:cNvPr id="239" name="フローチャート: 判断 238">
          <a:extLst>
            <a:ext uri="{FF2B5EF4-FFF2-40B4-BE49-F238E27FC236}">
              <a16:creationId xmlns:a16="http://schemas.microsoft.com/office/drawing/2014/main" id="{8B92300B-07A1-4350-AECF-427CCC309765}"/>
            </a:ext>
          </a:extLst>
        </xdr:cNvPr>
        <xdr:cNvSpPr/>
      </xdr:nvSpPr>
      <xdr:spPr>
        <a:xfrm>
          <a:off x="9588500" y="10645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19050</xdr:rowOff>
    </xdr:from>
    <xdr:to>
      <xdr:col>46</xdr:col>
      <xdr:colOff>38100</xdr:colOff>
      <xdr:row>62</xdr:row>
      <xdr:rowOff>120650</xdr:rowOff>
    </xdr:to>
    <xdr:sp macro="" textlink="">
      <xdr:nvSpPr>
        <xdr:cNvPr id="240" name="フローチャート: 判断 239">
          <a:extLst>
            <a:ext uri="{FF2B5EF4-FFF2-40B4-BE49-F238E27FC236}">
              <a16:creationId xmlns:a16="http://schemas.microsoft.com/office/drawing/2014/main" id="{289A3B9E-D8EF-49A6-9371-4BC267FA9B3F}"/>
            </a:ext>
          </a:extLst>
        </xdr:cNvPr>
        <xdr:cNvSpPr/>
      </xdr:nvSpPr>
      <xdr:spPr>
        <a:xfrm>
          <a:off x="8699500" y="1064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17780</xdr:rowOff>
    </xdr:from>
    <xdr:to>
      <xdr:col>41</xdr:col>
      <xdr:colOff>101600</xdr:colOff>
      <xdr:row>62</xdr:row>
      <xdr:rowOff>119380</xdr:rowOff>
    </xdr:to>
    <xdr:sp macro="" textlink="">
      <xdr:nvSpPr>
        <xdr:cNvPr id="241" name="フローチャート: 判断 240">
          <a:extLst>
            <a:ext uri="{FF2B5EF4-FFF2-40B4-BE49-F238E27FC236}">
              <a16:creationId xmlns:a16="http://schemas.microsoft.com/office/drawing/2014/main" id="{230220DF-D9E2-4CC3-8F04-FE4C52A967AD}"/>
            </a:ext>
          </a:extLst>
        </xdr:cNvPr>
        <xdr:cNvSpPr/>
      </xdr:nvSpPr>
      <xdr:spPr>
        <a:xfrm>
          <a:off x="7810500" y="1064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156210</xdr:rowOff>
    </xdr:from>
    <xdr:to>
      <xdr:col>36</xdr:col>
      <xdr:colOff>165100</xdr:colOff>
      <xdr:row>62</xdr:row>
      <xdr:rowOff>86360</xdr:rowOff>
    </xdr:to>
    <xdr:sp macro="" textlink="">
      <xdr:nvSpPr>
        <xdr:cNvPr id="242" name="フローチャート: 判断 241">
          <a:extLst>
            <a:ext uri="{FF2B5EF4-FFF2-40B4-BE49-F238E27FC236}">
              <a16:creationId xmlns:a16="http://schemas.microsoft.com/office/drawing/2014/main" id="{563CC3F0-BE78-45EE-A097-A135EECBD849}"/>
            </a:ext>
          </a:extLst>
        </xdr:cNvPr>
        <xdr:cNvSpPr/>
      </xdr:nvSpPr>
      <xdr:spPr>
        <a:xfrm>
          <a:off x="6921500" y="1061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AA491DC-6DAD-466E-942F-B5F8B7010567}"/>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1DFE3D6D-9959-4F77-9625-F54424530347}"/>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5214F552-2887-414E-8A02-8C4D264B2BDB}"/>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C62DFC4C-8AC6-4844-BC48-46208586467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6AF6788E-EDF3-467C-B81B-8227A96D0AE8}"/>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92710</xdr:rowOff>
    </xdr:from>
    <xdr:to>
      <xdr:col>55</xdr:col>
      <xdr:colOff>50800</xdr:colOff>
      <xdr:row>63</xdr:row>
      <xdr:rowOff>22860</xdr:rowOff>
    </xdr:to>
    <xdr:sp macro="" textlink="">
      <xdr:nvSpPr>
        <xdr:cNvPr id="248" name="楕円 247">
          <a:extLst>
            <a:ext uri="{FF2B5EF4-FFF2-40B4-BE49-F238E27FC236}">
              <a16:creationId xmlns:a16="http://schemas.microsoft.com/office/drawing/2014/main" id="{0B1F9ED9-38DE-40B1-9A72-AABA24060BFB}"/>
            </a:ext>
          </a:extLst>
        </xdr:cNvPr>
        <xdr:cNvSpPr/>
      </xdr:nvSpPr>
      <xdr:spPr>
        <a:xfrm>
          <a:off x="10426700" y="10722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71137</xdr:rowOff>
    </xdr:from>
    <xdr:ext cx="469744" cy="259045"/>
    <xdr:sp macro="" textlink="">
      <xdr:nvSpPr>
        <xdr:cNvPr id="249" name="【体育館・プール】&#10;一人当たり面積該当値テキスト">
          <a:extLst>
            <a:ext uri="{FF2B5EF4-FFF2-40B4-BE49-F238E27FC236}">
              <a16:creationId xmlns:a16="http://schemas.microsoft.com/office/drawing/2014/main" id="{01541F49-56A6-4D93-B9B6-488934B2C517}"/>
            </a:ext>
          </a:extLst>
        </xdr:cNvPr>
        <xdr:cNvSpPr txBox="1"/>
      </xdr:nvSpPr>
      <xdr:spPr>
        <a:xfrm>
          <a:off x="10515600" y="10701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96520</xdr:rowOff>
    </xdr:from>
    <xdr:to>
      <xdr:col>50</xdr:col>
      <xdr:colOff>165100</xdr:colOff>
      <xdr:row>63</xdr:row>
      <xdr:rowOff>26670</xdr:rowOff>
    </xdr:to>
    <xdr:sp macro="" textlink="">
      <xdr:nvSpPr>
        <xdr:cNvPr id="250" name="楕円 249">
          <a:extLst>
            <a:ext uri="{FF2B5EF4-FFF2-40B4-BE49-F238E27FC236}">
              <a16:creationId xmlns:a16="http://schemas.microsoft.com/office/drawing/2014/main" id="{9D627D2B-50CF-4691-95BC-72D7403E7454}"/>
            </a:ext>
          </a:extLst>
        </xdr:cNvPr>
        <xdr:cNvSpPr/>
      </xdr:nvSpPr>
      <xdr:spPr>
        <a:xfrm>
          <a:off x="9588500" y="1072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143510</xdr:rowOff>
    </xdr:from>
    <xdr:to>
      <xdr:col>55</xdr:col>
      <xdr:colOff>0</xdr:colOff>
      <xdr:row>62</xdr:row>
      <xdr:rowOff>147320</xdr:rowOff>
    </xdr:to>
    <xdr:cxnSp macro="">
      <xdr:nvCxnSpPr>
        <xdr:cNvPr id="251" name="直線コネクタ 250">
          <a:extLst>
            <a:ext uri="{FF2B5EF4-FFF2-40B4-BE49-F238E27FC236}">
              <a16:creationId xmlns:a16="http://schemas.microsoft.com/office/drawing/2014/main" id="{3DE56307-0B20-4896-8F67-775F9A712C31}"/>
            </a:ext>
          </a:extLst>
        </xdr:cNvPr>
        <xdr:cNvCxnSpPr/>
      </xdr:nvCxnSpPr>
      <xdr:spPr>
        <a:xfrm flipV="1">
          <a:off x="9639300" y="1077341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100330</xdr:rowOff>
    </xdr:from>
    <xdr:to>
      <xdr:col>46</xdr:col>
      <xdr:colOff>38100</xdr:colOff>
      <xdr:row>63</xdr:row>
      <xdr:rowOff>30480</xdr:rowOff>
    </xdr:to>
    <xdr:sp macro="" textlink="">
      <xdr:nvSpPr>
        <xdr:cNvPr id="252" name="楕円 251">
          <a:extLst>
            <a:ext uri="{FF2B5EF4-FFF2-40B4-BE49-F238E27FC236}">
              <a16:creationId xmlns:a16="http://schemas.microsoft.com/office/drawing/2014/main" id="{DB7569BB-1E15-4E88-B4B1-1A373A6F660B}"/>
            </a:ext>
          </a:extLst>
        </xdr:cNvPr>
        <xdr:cNvSpPr/>
      </xdr:nvSpPr>
      <xdr:spPr>
        <a:xfrm>
          <a:off x="8699500" y="10730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147320</xdr:rowOff>
    </xdr:from>
    <xdr:to>
      <xdr:col>50</xdr:col>
      <xdr:colOff>114300</xdr:colOff>
      <xdr:row>62</xdr:row>
      <xdr:rowOff>151130</xdr:rowOff>
    </xdr:to>
    <xdr:cxnSp macro="">
      <xdr:nvCxnSpPr>
        <xdr:cNvPr id="253" name="直線コネクタ 252">
          <a:extLst>
            <a:ext uri="{FF2B5EF4-FFF2-40B4-BE49-F238E27FC236}">
              <a16:creationId xmlns:a16="http://schemas.microsoft.com/office/drawing/2014/main" id="{D9A7EE99-9CE0-407D-A3F2-7E07890910CD}"/>
            </a:ext>
          </a:extLst>
        </xdr:cNvPr>
        <xdr:cNvCxnSpPr/>
      </xdr:nvCxnSpPr>
      <xdr:spPr>
        <a:xfrm flipV="1">
          <a:off x="8750300" y="107772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97790</xdr:rowOff>
    </xdr:from>
    <xdr:to>
      <xdr:col>41</xdr:col>
      <xdr:colOff>101600</xdr:colOff>
      <xdr:row>63</xdr:row>
      <xdr:rowOff>27940</xdr:rowOff>
    </xdr:to>
    <xdr:sp macro="" textlink="">
      <xdr:nvSpPr>
        <xdr:cNvPr id="254" name="楕円 253">
          <a:extLst>
            <a:ext uri="{FF2B5EF4-FFF2-40B4-BE49-F238E27FC236}">
              <a16:creationId xmlns:a16="http://schemas.microsoft.com/office/drawing/2014/main" id="{A11DEE97-04A4-4A43-9063-EAEEF6C8B4F4}"/>
            </a:ext>
          </a:extLst>
        </xdr:cNvPr>
        <xdr:cNvSpPr/>
      </xdr:nvSpPr>
      <xdr:spPr>
        <a:xfrm>
          <a:off x="7810500" y="1072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148590</xdr:rowOff>
    </xdr:from>
    <xdr:to>
      <xdr:col>45</xdr:col>
      <xdr:colOff>177800</xdr:colOff>
      <xdr:row>62</xdr:row>
      <xdr:rowOff>151130</xdr:rowOff>
    </xdr:to>
    <xdr:cxnSp macro="">
      <xdr:nvCxnSpPr>
        <xdr:cNvPr id="255" name="直線コネクタ 254">
          <a:extLst>
            <a:ext uri="{FF2B5EF4-FFF2-40B4-BE49-F238E27FC236}">
              <a16:creationId xmlns:a16="http://schemas.microsoft.com/office/drawing/2014/main" id="{EE18F9F8-FAA7-461D-8748-D5EC55ADD163}"/>
            </a:ext>
          </a:extLst>
        </xdr:cNvPr>
        <xdr:cNvCxnSpPr/>
      </xdr:nvCxnSpPr>
      <xdr:spPr>
        <a:xfrm>
          <a:off x="7861300" y="1077849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99060</xdr:rowOff>
    </xdr:from>
    <xdr:to>
      <xdr:col>36</xdr:col>
      <xdr:colOff>165100</xdr:colOff>
      <xdr:row>63</xdr:row>
      <xdr:rowOff>29210</xdr:rowOff>
    </xdr:to>
    <xdr:sp macro="" textlink="">
      <xdr:nvSpPr>
        <xdr:cNvPr id="256" name="楕円 255">
          <a:extLst>
            <a:ext uri="{FF2B5EF4-FFF2-40B4-BE49-F238E27FC236}">
              <a16:creationId xmlns:a16="http://schemas.microsoft.com/office/drawing/2014/main" id="{FBB8A0F5-B3AD-47D3-9DD4-B7ED54CA22F8}"/>
            </a:ext>
          </a:extLst>
        </xdr:cNvPr>
        <xdr:cNvSpPr/>
      </xdr:nvSpPr>
      <xdr:spPr>
        <a:xfrm>
          <a:off x="6921500" y="10728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148590</xdr:rowOff>
    </xdr:from>
    <xdr:to>
      <xdr:col>41</xdr:col>
      <xdr:colOff>50800</xdr:colOff>
      <xdr:row>62</xdr:row>
      <xdr:rowOff>149860</xdr:rowOff>
    </xdr:to>
    <xdr:cxnSp macro="">
      <xdr:nvCxnSpPr>
        <xdr:cNvPr id="257" name="直線コネクタ 256">
          <a:extLst>
            <a:ext uri="{FF2B5EF4-FFF2-40B4-BE49-F238E27FC236}">
              <a16:creationId xmlns:a16="http://schemas.microsoft.com/office/drawing/2014/main" id="{B9085526-A2A1-45B7-B0BF-497F17D99A24}"/>
            </a:ext>
          </a:extLst>
        </xdr:cNvPr>
        <xdr:cNvCxnSpPr/>
      </xdr:nvCxnSpPr>
      <xdr:spPr>
        <a:xfrm flipV="1">
          <a:off x="6972300" y="1077849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133367</xdr:rowOff>
    </xdr:from>
    <xdr:ext cx="469744" cy="259045"/>
    <xdr:sp macro="" textlink="">
      <xdr:nvSpPr>
        <xdr:cNvPr id="258" name="n_1aveValue【体育館・プール】&#10;一人当たり面積">
          <a:extLst>
            <a:ext uri="{FF2B5EF4-FFF2-40B4-BE49-F238E27FC236}">
              <a16:creationId xmlns:a16="http://schemas.microsoft.com/office/drawing/2014/main" id="{4D78EC18-3453-4E56-B913-32789270AE29}"/>
            </a:ext>
          </a:extLst>
        </xdr:cNvPr>
        <xdr:cNvSpPr txBox="1"/>
      </xdr:nvSpPr>
      <xdr:spPr>
        <a:xfrm>
          <a:off x="9391727" y="1042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137177</xdr:rowOff>
    </xdr:from>
    <xdr:ext cx="469744" cy="259045"/>
    <xdr:sp macro="" textlink="">
      <xdr:nvSpPr>
        <xdr:cNvPr id="259" name="n_2aveValue【体育館・プール】&#10;一人当たり面積">
          <a:extLst>
            <a:ext uri="{FF2B5EF4-FFF2-40B4-BE49-F238E27FC236}">
              <a16:creationId xmlns:a16="http://schemas.microsoft.com/office/drawing/2014/main" id="{60CC798C-29C2-4ED1-81BE-3877920E302B}"/>
            </a:ext>
          </a:extLst>
        </xdr:cNvPr>
        <xdr:cNvSpPr txBox="1"/>
      </xdr:nvSpPr>
      <xdr:spPr>
        <a:xfrm>
          <a:off x="8515427" y="10424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135907</xdr:rowOff>
    </xdr:from>
    <xdr:ext cx="469744" cy="259045"/>
    <xdr:sp macro="" textlink="">
      <xdr:nvSpPr>
        <xdr:cNvPr id="260" name="n_3aveValue【体育館・プール】&#10;一人当たり面積">
          <a:extLst>
            <a:ext uri="{FF2B5EF4-FFF2-40B4-BE49-F238E27FC236}">
              <a16:creationId xmlns:a16="http://schemas.microsoft.com/office/drawing/2014/main" id="{FD2F1BAD-EEB2-476C-8339-DC269A7D9B7E}"/>
            </a:ext>
          </a:extLst>
        </xdr:cNvPr>
        <xdr:cNvSpPr txBox="1"/>
      </xdr:nvSpPr>
      <xdr:spPr>
        <a:xfrm>
          <a:off x="7626427" y="1042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102887</xdr:rowOff>
    </xdr:from>
    <xdr:ext cx="469744" cy="259045"/>
    <xdr:sp macro="" textlink="">
      <xdr:nvSpPr>
        <xdr:cNvPr id="261" name="n_4aveValue【体育館・プール】&#10;一人当たり面積">
          <a:extLst>
            <a:ext uri="{FF2B5EF4-FFF2-40B4-BE49-F238E27FC236}">
              <a16:creationId xmlns:a16="http://schemas.microsoft.com/office/drawing/2014/main" id="{24288511-9082-4A31-A9C0-9C7D4C6B85A0}"/>
            </a:ext>
          </a:extLst>
        </xdr:cNvPr>
        <xdr:cNvSpPr txBox="1"/>
      </xdr:nvSpPr>
      <xdr:spPr>
        <a:xfrm>
          <a:off x="6737427" y="1038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17797</xdr:rowOff>
    </xdr:from>
    <xdr:ext cx="469744" cy="259045"/>
    <xdr:sp macro="" textlink="">
      <xdr:nvSpPr>
        <xdr:cNvPr id="262" name="n_1mainValue【体育館・プール】&#10;一人当たり面積">
          <a:extLst>
            <a:ext uri="{FF2B5EF4-FFF2-40B4-BE49-F238E27FC236}">
              <a16:creationId xmlns:a16="http://schemas.microsoft.com/office/drawing/2014/main" id="{A37DEED4-1148-47B5-B742-0D530BF2F55F}"/>
            </a:ext>
          </a:extLst>
        </xdr:cNvPr>
        <xdr:cNvSpPr txBox="1"/>
      </xdr:nvSpPr>
      <xdr:spPr>
        <a:xfrm>
          <a:off x="9391727" y="10819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21607</xdr:rowOff>
    </xdr:from>
    <xdr:ext cx="469744" cy="259045"/>
    <xdr:sp macro="" textlink="">
      <xdr:nvSpPr>
        <xdr:cNvPr id="263" name="n_2mainValue【体育館・プール】&#10;一人当たり面積">
          <a:extLst>
            <a:ext uri="{FF2B5EF4-FFF2-40B4-BE49-F238E27FC236}">
              <a16:creationId xmlns:a16="http://schemas.microsoft.com/office/drawing/2014/main" id="{56183ABB-D733-4ED0-8D51-405CD855170E}"/>
            </a:ext>
          </a:extLst>
        </xdr:cNvPr>
        <xdr:cNvSpPr txBox="1"/>
      </xdr:nvSpPr>
      <xdr:spPr>
        <a:xfrm>
          <a:off x="8515427" y="10822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19067</xdr:rowOff>
    </xdr:from>
    <xdr:ext cx="469744" cy="259045"/>
    <xdr:sp macro="" textlink="">
      <xdr:nvSpPr>
        <xdr:cNvPr id="264" name="n_3mainValue【体育館・プール】&#10;一人当たり面積">
          <a:extLst>
            <a:ext uri="{FF2B5EF4-FFF2-40B4-BE49-F238E27FC236}">
              <a16:creationId xmlns:a16="http://schemas.microsoft.com/office/drawing/2014/main" id="{6ABB9FBC-C184-4F76-889F-223200807DFB}"/>
            </a:ext>
          </a:extLst>
        </xdr:cNvPr>
        <xdr:cNvSpPr txBox="1"/>
      </xdr:nvSpPr>
      <xdr:spPr>
        <a:xfrm>
          <a:off x="7626427" y="10820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20337</xdr:rowOff>
    </xdr:from>
    <xdr:ext cx="469744" cy="259045"/>
    <xdr:sp macro="" textlink="">
      <xdr:nvSpPr>
        <xdr:cNvPr id="265" name="n_4mainValue【体育館・プール】&#10;一人当たり面積">
          <a:extLst>
            <a:ext uri="{FF2B5EF4-FFF2-40B4-BE49-F238E27FC236}">
              <a16:creationId xmlns:a16="http://schemas.microsoft.com/office/drawing/2014/main" id="{006D3A90-BB0D-4FD1-BCB1-370449FD4AF4}"/>
            </a:ext>
          </a:extLst>
        </xdr:cNvPr>
        <xdr:cNvSpPr txBox="1"/>
      </xdr:nvSpPr>
      <xdr:spPr>
        <a:xfrm>
          <a:off x="6737427" y="10821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805DCCA4-C312-4F8E-8CDC-D0A525DF8C0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70763FAC-C6CE-4151-9902-350B9CC6BE8D}"/>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A7F228DA-50C8-4EAE-B418-0CED56A6E709}"/>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3EEF7AF2-DFE2-49A6-83A9-9462CAE30073}"/>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E6254CB0-EDB5-45E9-B30F-445031E942E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B0CF3DE7-007C-4234-8309-BA9FBF199064}"/>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885B1D38-4E4F-4647-A0D6-7B0D3A7A11AB}"/>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F4FB7659-9BED-42EA-A32C-70D7A6CF0D47}"/>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E1AA9A66-05EE-4B8D-9D69-67ABFD310239}"/>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4C4B0F69-6D71-44D5-BA93-ACCF08BBAAE2}"/>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25024C27-FB3D-47C1-B663-AC551F066BF6}"/>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7" name="直線コネクタ 276">
          <a:extLst>
            <a:ext uri="{FF2B5EF4-FFF2-40B4-BE49-F238E27FC236}">
              <a16:creationId xmlns:a16="http://schemas.microsoft.com/office/drawing/2014/main" id="{E656A898-55ED-4ADE-BEE5-664EAE181D48}"/>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8" name="テキスト ボックス 277">
          <a:extLst>
            <a:ext uri="{FF2B5EF4-FFF2-40B4-BE49-F238E27FC236}">
              <a16:creationId xmlns:a16="http://schemas.microsoft.com/office/drawing/2014/main" id="{C31D4243-4F3E-4F04-8A9B-E665378AF416}"/>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9" name="直線コネクタ 278">
          <a:extLst>
            <a:ext uri="{FF2B5EF4-FFF2-40B4-BE49-F238E27FC236}">
              <a16:creationId xmlns:a16="http://schemas.microsoft.com/office/drawing/2014/main" id="{633E52A9-4AA5-4BBC-B3BD-79FDBD8330B9}"/>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0" name="テキスト ボックス 279">
          <a:extLst>
            <a:ext uri="{FF2B5EF4-FFF2-40B4-BE49-F238E27FC236}">
              <a16:creationId xmlns:a16="http://schemas.microsoft.com/office/drawing/2014/main" id="{52D69B9A-0FD5-4794-93BF-BAC48D398FF4}"/>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1" name="直線コネクタ 280">
          <a:extLst>
            <a:ext uri="{FF2B5EF4-FFF2-40B4-BE49-F238E27FC236}">
              <a16:creationId xmlns:a16="http://schemas.microsoft.com/office/drawing/2014/main" id="{E961F0C4-F477-4679-9F3C-788203DA5713}"/>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2" name="テキスト ボックス 281">
          <a:extLst>
            <a:ext uri="{FF2B5EF4-FFF2-40B4-BE49-F238E27FC236}">
              <a16:creationId xmlns:a16="http://schemas.microsoft.com/office/drawing/2014/main" id="{8EFB821B-2BF9-4080-A5BF-A9A88494DB7B}"/>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3" name="直線コネクタ 282">
          <a:extLst>
            <a:ext uri="{FF2B5EF4-FFF2-40B4-BE49-F238E27FC236}">
              <a16:creationId xmlns:a16="http://schemas.microsoft.com/office/drawing/2014/main" id="{4381BBEF-5206-4089-A311-8E91970871F9}"/>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4" name="テキスト ボックス 283">
          <a:extLst>
            <a:ext uri="{FF2B5EF4-FFF2-40B4-BE49-F238E27FC236}">
              <a16:creationId xmlns:a16="http://schemas.microsoft.com/office/drawing/2014/main" id="{8A681A55-096C-4F4A-91F5-5384A4FB52DB}"/>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C63F6AE-EF9C-4716-9628-7293EFAEB00B}"/>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6" name="テキスト ボックス 285">
          <a:extLst>
            <a:ext uri="{FF2B5EF4-FFF2-40B4-BE49-F238E27FC236}">
              <a16:creationId xmlns:a16="http://schemas.microsoft.com/office/drawing/2014/main" id="{79314181-06C4-454F-B64E-D9D5830DFB72}"/>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6DAF765F-C581-4121-87DC-A4B30E250B7E}"/>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72389</xdr:rowOff>
    </xdr:from>
    <xdr:to>
      <xdr:col>24</xdr:col>
      <xdr:colOff>62865</xdr:colOff>
      <xdr:row>86</xdr:row>
      <xdr:rowOff>6096</xdr:rowOff>
    </xdr:to>
    <xdr:cxnSp macro="">
      <xdr:nvCxnSpPr>
        <xdr:cNvPr id="288" name="直線コネクタ 287">
          <a:extLst>
            <a:ext uri="{FF2B5EF4-FFF2-40B4-BE49-F238E27FC236}">
              <a16:creationId xmlns:a16="http://schemas.microsoft.com/office/drawing/2014/main" id="{212E8F3D-6DE2-4C20-AF2D-13458D94DF82}"/>
            </a:ext>
          </a:extLst>
        </xdr:cNvPr>
        <xdr:cNvCxnSpPr/>
      </xdr:nvCxnSpPr>
      <xdr:spPr>
        <a:xfrm flipV="1">
          <a:off x="4634865" y="13445489"/>
          <a:ext cx="0" cy="13053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9923</xdr:rowOff>
    </xdr:from>
    <xdr:ext cx="405111" cy="259045"/>
    <xdr:sp macro="" textlink="">
      <xdr:nvSpPr>
        <xdr:cNvPr id="289" name="【福祉施設】&#10;有形固定資産減価償却率最小値テキスト">
          <a:extLst>
            <a:ext uri="{FF2B5EF4-FFF2-40B4-BE49-F238E27FC236}">
              <a16:creationId xmlns:a16="http://schemas.microsoft.com/office/drawing/2014/main" id="{C3165917-1F24-419B-B7AB-E021D7D8AABF}"/>
            </a:ext>
          </a:extLst>
        </xdr:cNvPr>
        <xdr:cNvSpPr txBox="1"/>
      </xdr:nvSpPr>
      <xdr:spPr>
        <a:xfrm>
          <a:off x="4673600" y="14754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6096</xdr:rowOff>
    </xdr:from>
    <xdr:to>
      <xdr:col>24</xdr:col>
      <xdr:colOff>152400</xdr:colOff>
      <xdr:row>86</xdr:row>
      <xdr:rowOff>6096</xdr:rowOff>
    </xdr:to>
    <xdr:cxnSp macro="">
      <xdr:nvCxnSpPr>
        <xdr:cNvPr id="290" name="直線コネクタ 289">
          <a:extLst>
            <a:ext uri="{FF2B5EF4-FFF2-40B4-BE49-F238E27FC236}">
              <a16:creationId xmlns:a16="http://schemas.microsoft.com/office/drawing/2014/main" id="{3B09C458-21B6-42D7-BD88-CA78E117A247}"/>
            </a:ext>
          </a:extLst>
        </xdr:cNvPr>
        <xdr:cNvCxnSpPr/>
      </xdr:nvCxnSpPr>
      <xdr:spPr>
        <a:xfrm>
          <a:off x="4546600" y="1475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19066</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95F412AD-23F5-4232-B62D-F521DD417500}"/>
            </a:ext>
          </a:extLst>
        </xdr:cNvPr>
        <xdr:cNvSpPr txBox="1"/>
      </xdr:nvSpPr>
      <xdr:spPr>
        <a:xfrm>
          <a:off x="4673600" y="13220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72389</xdr:rowOff>
    </xdr:from>
    <xdr:to>
      <xdr:col>24</xdr:col>
      <xdr:colOff>152400</xdr:colOff>
      <xdr:row>78</xdr:row>
      <xdr:rowOff>72389</xdr:rowOff>
    </xdr:to>
    <xdr:cxnSp macro="">
      <xdr:nvCxnSpPr>
        <xdr:cNvPr id="292" name="直線コネクタ 291">
          <a:extLst>
            <a:ext uri="{FF2B5EF4-FFF2-40B4-BE49-F238E27FC236}">
              <a16:creationId xmlns:a16="http://schemas.microsoft.com/office/drawing/2014/main" id="{C72EDC2C-CC94-4B22-88DB-A87006A253B8}"/>
            </a:ext>
          </a:extLst>
        </xdr:cNvPr>
        <xdr:cNvCxnSpPr/>
      </xdr:nvCxnSpPr>
      <xdr:spPr>
        <a:xfrm>
          <a:off x="4546600" y="13445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99331</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C5636839-8FE5-4AAE-8C06-01C083BD51CC}"/>
            </a:ext>
          </a:extLst>
        </xdr:cNvPr>
        <xdr:cNvSpPr txBox="1"/>
      </xdr:nvSpPr>
      <xdr:spPr>
        <a:xfrm>
          <a:off x="4673600" y="1381533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76454</xdr:rowOff>
    </xdr:from>
    <xdr:to>
      <xdr:col>24</xdr:col>
      <xdr:colOff>114300</xdr:colOff>
      <xdr:row>82</xdr:row>
      <xdr:rowOff>6604</xdr:rowOff>
    </xdr:to>
    <xdr:sp macro="" textlink="">
      <xdr:nvSpPr>
        <xdr:cNvPr id="294" name="フローチャート: 判断 293">
          <a:extLst>
            <a:ext uri="{FF2B5EF4-FFF2-40B4-BE49-F238E27FC236}">
              <a16:creationId xmlns:a16="http://schemas.microsoft.com/office/drawing/2014/main" id="{C0692B07-80CB-4098-A08A-2BCC02D6C91C}"/>
            </a:ext>
          </a:extLst>
        </xdr:cNvPr>
        <xdr:cNvSpPr/>
      </xdr:nvSpPr>
      <xdr:spPr>
        <a:xfrm>
          <a:off x="4584700" y="13963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21589</xdr:rowOff>
    </xdr:from>
    <xdr:to>
      <xdr:col>20</xdr:col>
      <xdr:colOff>38100</xdr:colOff>
      <xdr:row>81</xdr:row>
      <xdr:rowOff>123189</xdr:rowOff>
    </xdr:to>
    <xdr:sp macro="" textlink="">
      <xdr:nvSpPr>
        <xdr:cNvPr id="295" name="フローチャート: 判断 294">
          <a:extLst>
            <a:ext uri="{FF2B5EF4-FFF2-40B4-BE49-F238E27FC236}">
              <a16:creationId xmlns:a16="http://schemas.microsoft.com/office/drawing/2014/main" id="{15586941-58E1-4364-8AEF-95F5EDF7ED50}"/>
            </a:ext>
          </a:extLst>
        </xdr:cNvPr>
        <xdr:cNvSpPr/>
      </xdr:nvSpPr>
      <xdr:spPr>
        <a:xfrm>
          <a:off x="3746500" y="1390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1015</xdr:rowOff>
    </xdr:from>
    <xdr:to>
      <xdr:col>15</xdr:col>
      <xdr:colOff>101600</xdr:colOff>
      <xdr:row>81</xdr:row>
      <xdr:rowOff>102615</xdr:rowOff>
    </xdr:to>
    <xdr:sp macro="" textlink="">
      <xdr:nvSpPr>
        <xdr:cNvPr id="296" name="フローチャート: 判断 295">
          <a:extLst>
            <a:ext uri="{FF2B5EF4-FFF2-40B4-BE49-F238E27FC236}">
              <a16:creationId xmlns:a16="http://schemas.microsoft.com/office/drawing/2014/main" id="{E702C21C-00FD-4CB9-8203-AF0CAD547DCE}"/>
            </a:ext>
          </a:extLst>
        </xdr:cNvPr>
        <xdr:cNvSpPr/>
      </xdr:nvSpPr>
      <xdr:spPr>
        <a:xfrm>
          <a:off x="2857500" y="13888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131318</xdr:rowOff>
    </xdr:from>
    <xdr:to>
      <xdr:col>10</xdr:col>
      <xdr:colOff>165100</xdr:colOff>
      <xdr:row>81</xdr:row>
      <xdr:rowOff>61468</xdr:rowOff>
    </xdr:to>
    <xdr:sp macro="" textlink="">
      <xdr:nvSpPr>
        <xdr:cNvPr id="297" name="フローチャート: 判断 296">
          <a:extLst>
            <a:ext uri="{FF2B5EF4-FFF2-40B4-BE49-F238E27FC236}">
              <a16:creationId xmlns:a16="http://schemas.microsoft.com/office/drawing/2014/main" id="{3C18ACF7-D511-423E-BACE-024B3D96B4EB}"/>
            </a:ext>
          </a:extLst>
        </xdr:cNvPr>
        <xdr:cNvSpPr/>
      </xdr:nvSpPr>
      <xdr:spPr>
        <a:xfrm>
          <a:off x="1968500" y="13847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85598</xdr:rowOff>
    </xdr:from>
    <xdr:to>
      <xdr:col>6</xdr:col>
      <xdr:colOff>38100</xdr:colOff>
      <xdr:row>81</xdr:row>
      <xdr:rowOff>15748</xdr:rowOff>
    </xdr:to>
    <xdr:sp macro="" textlink="">
      <xdr:nvSpPr>
        <xdr:cNvPr id="298" name="フローチャート: 判断 297">
          <a:extLst>
            <a:ext uri="{FF2B5EF4-FFF2-40B4-BE49-F238E27FC236}">
              <a16:creationId xmlns:a16="http://schemas.microsoft.com/office/drawing/2014/main" id="{422C10B2-B5D2-471C-9210-4DB55237389A}"/>
            </a:ext>
          </a:extLst>
        </xdr:cNvPr>
        <xdr:cNvSpPr/>
      </xdr:nvSpPr>
      <xdr:spPr>
        <a:xfrm>
          <a:off x="1079500" y="1380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C3BD2A3B-337B-450C-ABFA-998AEEB58B0F}"/>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BF2AED4C-5635-4A94-B678-E4D1A3BF9089}"/>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839627FE-56CB-4B76-AE86-F438B4EF671B}"/>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DEEE29BA-5597-4D52-8E31-E4AEB32E65AB}"/>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D6B3BF24-2D83-4018-A704-C769A9AE0887}"/>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23876</xdr:rowOff>
    </xdr:from>
    <xdr:to>
      <xdr:col>24</xdr:col>
      <xdr:colOff>114300</xdr:colOff>
      <xdr:row>84</xdr:row>
      <xdr:rowOff>125476</xdr:rowOff>
    </xdr:to>
    <xdr:sp macro="" textlink="">
      <xdr:nvSpPr>
        <xdr:cNvPr id="304" name="楕円 303">
          <a:extLst>
            <a:ext uri="{FF2B5EF4-FFF2-40B4-BE49-F238E27FC236}">
              <a16:creationId xmlns:a16="http://schemas.microsoft.com/office/drawing/2014/main" id="{86693E71-BAA8-4DF7-985E-0731067688CC}"/>
            </a:ext>
          </a:extLst>
        </xdr:cNvPr>
        <xdr:cNvSpPr/>
      </xdr:nvSpPr>
      <xdr:spPr>
        <a:xfrm>
          <a:off x="4584700" y="1442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2303</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1F6F4DB6-3104-49C4-9D54-A361EE416BE3}"/>
            </a:ext>
          </a:extLst>
        </xdr:cNvPr>
        <xdr:cNvSpPr txBox="1"/>
      </xdr:nvSpPr>
      <xdr:spPr>
        <a:xfrm>
          <a:off x="4673600" y="14404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122174</xdr:rowOff>
    </xdr:from>
    <xdr:to>
      <xdr:col>20</xdr:col>
      <xdr:colOff>38100</xdr:colOff>
      <xdr:row>84</xdr:row>
      <xdr:rowOff>52324</xdr:rowOff>
    </xdr:to>
    <xdr:sp macro="" textlink="">
      <xdr:nvSpPr>
        <xdr:cNvPr id="306" name="楕円 305">
          <a:extLst>
            <a:ext uri="{FF2B5EF4-FFF2-40B4-BE49-F238E27FC236}">
              <a16:creationId xmlns:a16="http://schemas.microsoft.com/office/drawing/2014/main" id="{0D8A5CE4-575A-4A28-AEFB-8C2F630BB4E7}"/>
            </a:ext>
          </a:extLst>
        </xdr:cNvPr>
        <xdr:cNvSpPr/>
      </xdr:nvSpPr>
      <xdr:spPr>
        <a:xfrm>
          <a:off x="3746500" y="14352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1524</xdr:rowOff>
    </xdr:from>
    <xdr:to>
      <xdr:col>24</xdr:col>
      <xdr:colOff>63500</xdr:colOff>
      <xdr:row>84</xdr:row>
      <xdr:rowOff>74676</xdr:rowOff>
    </xdr:to>
    <xdr:cxnSp macro="">
      <xdr:nvCxnSpPr>
        <xdr:cNvPr id="307" name="直線コネクタ 306">
          <a:extLst>
            <a:ext uri="{FF2B5EF4-FFF2-40B4-BE49-F238E27FC236}">
              <a16:creationId xmlns:a16="http://schemas.microsoft.com/office/drawing/2014/main" id="{019124AA-9830-4857-8085-8CB1E1A65C1A}"/>
            </a:ext>
          </a:extLst>
        </xdr:cNvPr>
        <xdr:cNvCxnSpPr/>
      </xdr:nvCxnSpPr>
      <xdr:spPr>
        <a:xfrm>
          <a:off x="3797300" y="14403324"/>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49022</xdr:rowOff>
    </xdr:from>
    <xdr:to>
      <xdr:col>15</xdr:col>
      <xdr:colOff>101600</xdr:colOff>
      <xdr:row>83</xdr:row>
      <xdr:rowOff>150622</xdr:rowOff>
    </xdr:to>
    <xdr:sp macro="" textlink="">
      <xdr:nvSpPr>
        <xdr:cNvPr id="308" name="楕円 307">
          <a:extLst>
            <a:ext uri="{FF2B5EF4-FFF2-40B4-BE49-F238E27FC236}">
              <a16:creationId xmlns:a16="http://schemas.microsoft.com/office/drawing/2014/main" id="{FB5543A1-974F-4D89-A4A2-40DF9EA9491C}"/>
            </a:ext>
          </a:extLst>
        </xdr:cNvPr>
        <xdr:cNvSpPr/>
      </xdr:nvSpPr>
      <xdr:spPr>
        <a:xfrm>
          <a:off x="2857500" y="14279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99822</xdr:rowOff>
    </xdr:from>
    <xdr:to>
      <xdr:col>19</xdr:col>
      <xdr:colOff>177800</xdr:colOff>
      <xdr:row>84</xdr:row>
      <xdr:rowOff>1524</xdr:rowOff>
    </xdr:to>
    <xdr:cxnSp macro="">
      <xdr:nvCxnSpPr>
        <xdr:cNvPr id="309" name="直線コネクタ 308">
          <a:extLst>
            <a:ext uri="{FF2B5EF4-FFF2-40B4-BE49-F238E27FC236}">
              <a16:creationId xmlns:a16="http://schemas.microsoft.com/office/drawing/2014/main" id="{9AB9538C-5CBF-4A3B-BEC4-54057F183AE7}"/>
            </a:ext>
          </a:extLst>
        </xdr:cNvPr>
        <xdr:cNvCxnSpPr/>
      </xdr:nvCxnSpPr>
      <xdr:spPr>
        <a:xfrm>
          <a:off x="2908300" y="14330172"/>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149606</xdr:rowOff>
    </xdr:from>
    <xdr:to>
      <xdr:col>10</xdr:col>
      <xdr:colOff>165100</xdr:colOff>
      <xdr:row>83</xdr:row>
      <xdr:rowOff>79756</xdr:rowOff>
    </xdr:to>
    <xdr:sp macro="" textlink="">
      <xdr:nvSpPr>
        <xdr:cNvPr id="310" name="楕円 309">
          <a:extLst>
            <a:ext uri="{FF2B5EF4-FFF2-40B4-BE49-F238E27FC236}">
              <a16:creationId xmlns:a16="http://schemas.microsoft.com/office/drawing/2014/main" id="{95C09FA1-65C8-49C2-A529-0C6AED89C6B7}"/>
            </a:ext>
          </a:extLst>
        </xdr:cNvPr>
        <xdr:cNvSpPr/>
      </xdr:nvSpPr>
      <xdr:spPr>
        <a:xfrm>
          <a:off x="1968500" y="14208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28956</xdr:rowOff>
    </xdr:from>
    <xdr:to>
      <xdr:col>15</xdr:col>
      <xdr:colOff>50800</xdr:colOff>
      <xdr:row>83</xdr:row>
      <xdr:rowOff>99822</xdr:rowOff>
    </xdr:to>
    <xdr:cxnSp macro="">
      <xdr:nvCxnSpPr>
        <xdr:cNvPr id="311" name="直線コネクタ 310">
          <a:extLst>
            <a:ext uri="{FF2B5EF4-FFF2-40B4-BE49-F238E27FC236}">
              <a16:creationId xmlns:a16="http://schemas.microsoft.com/office/drawing/2014/main" id="{7DA719A5-E7F0-4BEA-9294-1061EE4D4562}"/>
            </a:ext>
          </a:extLst>
        </xdr:cNvPr>
        <xdr:cNvCxnSpPr/>
      </xdr:nvCxnSpPr>
      <xdr:spPr>
        <a:xfrm>
          <a:off x="2019300" y="14259306"/>
          <a:ext cx="889000" cy="7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76454</xdr:rowOff>
    </xdr:from>
    <xdr:to>
      <xdr:col>6</xdr:col>
      <xdr:colOff>38100</xdr:colOff>
      <xdr:row>83</xdr:row>
      <xdr:rowOff>6604</xdr:rowOff>
    </xdr:to>
    <xdr:sp macro="" textlink="">
      <xdr:nvSpPr>
        <xdr:cNvPr id="312" name="楕円 311">
          <a:extLst>
            <a:ext uri="{FF2B5EF4-FFF2-40B4-BE49-F238E27FC236}">
              <a16:creationId xmlns:a16="http://schemas.microsoft.com/office/drawing/2014/main" id="{447B925F-17C5-45B4-97BD-FF96474C942D}"/>
            </a:ext>
          </a:extLst>
        </xdr:cNvPr>
        <xdr:cNvSpPr/>
      </xdr:nvSpPr>
      <xdr:spPr>
        <a:xfrm>
          <a:off x="1079500" y="14135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127254</xdr:rowOff>
    </xdr:from>
    <xdr:to>
      <xdr:col>10</xdr:col>
      <xdr:colOff>114300</xdr:colOff>
      <xdr:row>83</xdr:row>
      <xdr:rowOff>28956</xdr:rowOff>
    </xdr:to>
    <xdr:cxnSp macro="">
      <xdr:nvCxnSpPr>
        <xdr:cNvPr id="313" name="直線コネクタ 312">
          <a:extLst>
            <a:ext uri="{FF2B5EF4-FFF2-40B4-BE49-F238E27FC236}">
              <a16:creationId xmlns:a16="http://schemas.microsoft.com/office/drawing/2014/main" id="{D005B327-3E72-4836-91B5-84A63AE9EFB7}"/>
            </a:ext>
          </a:extLst>
        </xdr:cNvPr>
        <xdr:cNvCxnSpPr/>
      </xdr:nvCxnSpPr>
      <xdr:spPr>
        <a:xfrm>
          <a:off x="1130300" y="1418615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139716</xdr:rowOff>
    </xdr:from>
    <xdr:ext cx="405111" cy="259045"/>
    <xdr:sp macro="" textlink="">
      <xdr:nvSpPr>
        <xdr:cNvPr id="314" name="n_1aveValue【福祉施設】&#10;有形固定資産減価償却率">
          <a:extLst>
            <a:ext uri="{FF2B5EF4-FFF2-40B4-BE49-F238E27FC236}">
              <a16:creationId xmlns:a16="http://schemas.microsoft.com/office/drawing/2014/main" id="{444C210E-93A3-4B3B-97ED-F1DE9557CA70}"/>
            </a:ext>
          </a:extLst>
        </xdr:cNvPr>
        <xdr:cNvSpPr txBox="1"/>
      </xdr:nvSpPr>
      <xdr:spPr>
        <a:xfrm>
          <a:off x="3582044" y="13684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119142</xdr:rowOff>
    </xdr:from>
    <xdr:ext cx="405111" cy="259045"/>
    <xdr:sp macro="" textlink="">
      <xdr:nvSpPr>
        <xdr:cNvPr id="315" name="n_2aveValue【福祉施設】&#10;有形固定資産減価償却率">
          <a:extLst>
            <a:ext uri="{FF2B5EF4-FFF2-40B4-BE49-F238E27FC236}">
              <a16:creationId xmlns:a16="http://schemas.microsoft.com/office/drawing/2014/main" id="{DE308BFC-EBB3-4D63-937E-27A96EE65EEF}"/>
            </a:ext>
          </a:extLst>
        </xdr:cNvPr>
        <xdr:cNvSpPr txBox="1"/>
      </xdr:nvSpPr>
      <xdr:spPr>
        <a:xfrm>
          <a:off x="2705744" y="1366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77995</xdr:rowOff>
    </xdr:from>
    <xdr:ext cx="405111" cy="259045"/>
    <xdr:sp macro="" textlink="">
      <xdr:nvSpPr>
        <xdr:cNvPr id="316" name="n_3aveValue【福祉施設】&#10;有形固定資産減価償却率">
          <a:extLst>
            <a:ext uri="{FF2B5EF4-FFF2-40B4-BE49-F238E27FC236}">
              <a16:creationId xmlns:a16="http://schemas.microsoft.com/office/drawing/2014/main" id="{CD8378C3-BD13-49B5-B50E-8943F372C601}"/>
            </a:ext>
          </a:extLst>
        </xdr:cNvPr>
        <xdr:cNvSpPr txBox="1"/>
      </xdr:nvSpPr>
      <xdr:spPr>
        <a:xfrm>
          <a:off x="1816744" y="13622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32275</xdr:rowOff>
    </xdr:from>
    <xdr:ext cx="405111" cy="259045"/>
    <xdr:sp macro="" textlink="">
      <xdr:nvSpPr>
        <xdr:cNvPr id="317" name="n_4aveValue【福祉施設】&#10;有形固定資産減価償却率">
          <a:extLst>
            <a:ext uri="{FF2B5EF4-FFF2-40B4-BE49-F238E27FC236}">
              <a16:creationId xmlns:a16="http://schemas.microsoft.com/office/drawing/2014/main" id="{A8B8D073-08FC-4087-9B58-6EA5CE103DC9}"/>
            </a:ext>
          </a:extLst>
        </xdr:cNvPr>
        <xdr:cNvSpPr txBox="1"/>
      </xdr:nvSpPr>
      <xdr:spPr>
        <a:xfrm>
          <a:off x="927744" y="13576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43451</xdr:rowOff>
    </xdr:from>
    <xdr:ext cx="405111" cy="259045"/>
    <xdr:sp macro="" textlink="">
      <xdr:nvSpPr>
        <xdr:cNvPr id="318" name="n_1mainValue【福祉施設】&#10;有形固定資産減価償却率">
          <a:extLst>
            <a:ext uri="{FF2B5EF4-FFF2-40B4-BE49-F238E27FC236}">
              <a16:creationId xmlns:a16="http://schemas.microsoft.com/office/drawing/2014/main" id="{F980FBF4-48F1-40C6-BE9C-C7F3A7448FA1}"/>
            </a:ext>
          </a:extLst>
        </xdr:cNvPr>
        <xdr:cNvSpPr txBox="1"/>
      </xdr:nvSpPr>
      <xdr:spPr>
        <a:xfrm>
          <a:off x="3582044" y="14445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141749</xdr:rowOff>
    </xdr:from>
    <xdr:ext cx="405111" cy="259045"/>
    <xdr:sp macro="" textlink="">
      <xdr:nvSpPr>
        <xdr:cNvPr id="319" name="n_2mainValue【福祉施設】&#10;有形固定資産減価償却率">
          <a:extLst>
            <a:ext uri="{FF2B5EF4-FFF2-40B4-BE49-F238E27FC236}">
              <a16:creationId xmlns:a16="http://schemas.microsoft.com/office/drawing/2014/main" id="{F70CE6BA-2AAB-470D-A42C-B6CBC83355BE}"/>
            </a:ext>
          </a:extLst>
        </xdr:cNvPr>
        <xdr:cNvSpPr txBox="1"/>
      </xdr:nvSpPr>
      <xdr:spPr>
        <a:xfrm>
          <a:off x="2705744" y="14372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70883</xdr:rowOff>
    </xdr:from>
    <xdr:ext cx="405111" cy="259045"/>
    <xdr:sp macro="" textlink="">
      <xdr:nvSpPr>
        <xdr:cNvPr id="320" name="n_3mainValue【福祉施設】&#10;有形固定資産減価償却率">
          <a:extLst>
            <a:ext uri="{FF2B5EF4-FFF2-40B4-BE49-F238E27FC236}">
              <a16:creationId xmlns:a16="http://schemas.microsoft.com/office/drawing/2014/main" id="{7F4A8D09-09B6-465A-BBFC-71E03171C14E}"/>
            </a:ext>
          </a:extLst>
        </xdr:cNvPr>
        <xdr:cNvSpPr txBox="1"/>
      </xdr:nvSpPr>
      <xdr:spPr>
        <a:xfrm>
          <a:off x="1816744" y="14301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169181</xdr:rowOff>
    </xdr:from>
    <xdr:ext cx="405111" cy="259045"/>
    <xdr:sp macro="" textlink="">
      <xdr:nvSpPr>
        <xdr:cNvPr id="321" name="n_4mainValue【福祉施設】&#10;有形固定資産減価償却率">
          <a:extLst>
            <a:ext uri="{FF2B5EF4-FFF2-40B4-BE49-F238E27FC236}">
              <a16:creationId xmlns:a16="http://schemas.microsoft.com/office/drawing/2014/main" id="{BE8665CA-DE57-4598-9FD6-BE23155F2B9E}"/>
            </a:ext>
          </a:extLst>
        </xdr:cNvPr>
        <xdr:cNvSpPr txBox="1"/>
      </xdr:nvSpPr>
      <xdr:spPr>
        <a:xfrm>
          <a:off x="927744" y="14228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9627D314-BC1D-409C-B176-54A43459FEE4}"/>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3ADFFA4D-3DE8-41B7-A7D2-F0DA2875C8E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FE9EA117-35EA-4023-BE5C-288D105766DA}"/>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1CA35B-3B7E-476E-9D34-4B9FCED5843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FFD21DB1-D9A3-473D-9442-E55169CAFE5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3C02EC06-78B6-40F5-8A2B-DACED6557551}"/>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7F585FCC-A7CE-4B93-93E5-455262D8C6C2}"/>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E0BE74C7-EF26-4E61-B7CB-19CBF5A11A98}"/>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EC8E5A7E-D356-4100-B189-E7AF82ED7697}"/>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84F0C30F-1CDD-4EF8-A8EA-DC35CFD51D72}"/>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2" name="直線コネクタ 331">
          <a:extLst>
            <a:ext uri="{FF2B5EF4-FFF2-40B4-BE49-F238E27FC236}">
              <a16:creationId xmlns:a16="http://schemas.microsoft.com/office/drawing/2014/main" id="{4BCAA2F2-349F-4F68-B5C9-C29FCE233617}"/>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3" name="テキスト ボックス 332">
          <a:extLst>
            <a:ext uri="{FF2B5EF4-FFF2-40B4-BE49-F238E27FC236}">
              <a16:creationId xmlns:a16="http://schemas.microsoft.com/office/drawing/2014/main" id="{E83DCA05-FA23-4A5E-8137-9625FDEA663E}"/>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4" name="直線コネクタ 333">
          <a:extLst>
            <a:ext uri="{FF2B5EF4-FFF2-40B4-BE49-F238E27FC236}">
              <a16:creationId xmlns:a16="http://schemas.microsoft.com/office/drawing/2014/main" id="{CD41DFBD-0C07-49E9-9B84-2A279648340B}"/>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5" name="テキスト ボックス 334">
          <a:extLst>
            <a:ext uri="{FF2B5EF4-FFF2-40B4-BE49-F238E27FC236}">
              <a16:creationId xmlns:a16="http://schemas.microsoft.com/office/drawing/2014/main" id="{FECC25EE-BB7F-42BA-BDC4-FC9D0CDED67A}"/>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6" name="直線コネクタ 335">
          <a:extLst>
            <a:ext uri="{FF2B5EF4-FFF2-40B4-BE49-F238E27FC236}">
              <a16:creationId xmlns:a16="http://schemas.microsoft.com/office/drawing/2014/main" id="{CCDEEA6E-4B23-43DA-92DF-A064F55925A8}"/>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7" name="テキスト ボックス 336">
          <a:extLst>
            <a:ext uri="{FF2B5EF4-FFF2-40B4-BE49-F238E27FC236}">
              <a16:creationId xmlns:a16="http://schemas.microsoft.com/office/drawing/2014/main" id="{EDA4320F-5664-4F95-925F-8A759FC479DF}"/>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8" name="直線コネクタ 337">
          <a:extLst>
            <a:ext uri="{FF2B5EF4-FFF2-40B4-BE49-F238E27FC236}">
              <a16:creationId xmlns:a16="http://schemas.microsoft.com/office/drawing/2014/main" id="{D5D82E6F-E14D-4C6E-901C-4CB245FE1DC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9" name="テキスト ボックス 338">
          <a:extLst>
            <a:ext uri="{FF2B5EF4-FFF2-40B4-BE49-F238E27FC236}">
              <a16:creationId xmlns:a16="http://schemas.microsoft.com/office/drawing/2014/main" id="{6F48425D-77EF-4852-8335-49B53E0B485F}"/>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0" name="直線コネクタ 339">
          <a:extLst>
            <a:ext uri="{FF2B5EF4-FFF2-40B4-BE49-F238E27FC236}">
              <a16:creationId xmlns:a16="http://schemas.microsoft.com/office/drawing/2014/main" id="{15A0B3AE-4A27-4947-831D-F4DD9CD67987}"/>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1" name="テキスト ボックス 340">
          <a:extLst>
            <a:ext uri="{FF2B5EF4-FFF2-40B4-BE49-F238E27FC236}">
              <a16:creationId xmlns:a16="http://schemas.microsoft.com/office/drawing/2014/main" id="{D154E712-9BFE-4558-9F44-802253BDDA3E}"/>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2" name="直線コネクタ 341">
          <a:extLst>
            <a:ext uri="{FF2B5EF4-FFF2-40B4-BE49-F238E27FC236}">
              <a16:creationId xmlns:a16="http://schemas.microsoft.com/office/drawing/2014/main" id="{188FA1AD-AAD4-4325-9EE9-03B9A9F34C7F}"/>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3" name="テキスト ボックス 342">
          <a:extLst>
            <a:ext uri="{FF2B5EF4-FFF2-40B4-BE49-F238E27FC236}">
              <a16:creationId xmlns:a16="http://schemas.microsoft.com/office/drawing/2014/main" id="{7D8A16AB-14F8-4B04-8BC3-D155E2CC4735}"/>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CB0B8A8E-575E-4F97-8988-4A6D58EEAEF6}"/>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B3871661-B11E-4B65-8192-9B22177B1F81}"/>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福祉施設】&#10;一人当たり面積グラフ枠">
          <a:extLst>
            <a:ext uri="{FF2B5EF4-FFF2-40B4-BE49-F238E27FC236}">
              <a16:creationId xmlns:a16="http://schemas.microsoft.com/office/drawing/2014/main" id="{74F0F61B-90A0-4FB6-8E1E-69954148A16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152944</xdr:rowOff>
    </xdr:from>
    <xdr:to>
      <xdr:col>54</xdr:col>
      <xdr:colOff>189865</xdr:colOff>
      <xdr:row>86</xdr:row>
      <xdr:rowOff>144780</xdr:rowOff>
    </xdr:to>
    <xdr:cxnSp macro="">
      <xdr:nvCxnSpPr>
        <xdr:cNvPr id="347" name="直線コネクタ 346">
          <a:extLst>
            <a:ext uri="{FF2B5EF4-FFF2-40B4-BE49-F238E27FC236}">
              <a16:creationId xmlns:a16="http://schemas.microsoft.com/office/drawing/2014/main" id="{B27843E3-91EF-49C0-9E19-12443F6685A7}"/>
            </a:ext>
          </a:extLst>
        </xdr:cNvPr>
        <xdr:cNvCxnSpPr/>
      </xdr:nvCxnSpPr>
      <xdr:spPr>
        <a:xfrm flipV="1">
          <a:off x="10476865" y="13354594"/>
          <a:ext cx="0" cy="1534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148607</xdr:rowOff>
    </xdr:from>
    <xdr:ext cx="469744" cy="259045"/>
    <xdr:sp macro="" textlink="">
      <xdr:nvSpPr>
        <xdr:cNvPr id="348" name="【福祉施設】&#10;一人当たり面積最小値テキスト">
          <a:extLst>
            <a:ext uri="{FF2B5EF4-FFF2-40B4-BE49-F238E27FC236}">
              <a16:creationId xmlns:a16="http://schemas.microsoft.com/office/drawing/2014/main" id="{C2492A87-3AB6-43F3-A972-2E05BAA249A5}"/>
            </a:ext>
          </a:extLst>
        </xdr:cNvPr>
        <xdr:cNvSpPr txBox="1"/>
      </xdr:nvSpPr>
      <xdr:spPr>
        <a:xfrm>
          <a:off x="10515600" y="1489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144780</xdr:rowOff>
    </xdr:from>
    <xdr:to>
      <xdr:col>55</xdr:col>
      <xdr:colOff>88900</xdr:colOff>
      <xdr:row>86</xdr:row>
      <xdr:rowOff>144780</xdr:rowOff>
    </xdr:to>
    <xdr:cxnSp macro="">
      <xdr:nvCxnSpPr>
        <xdr:cNvPr id="349" name="直線コネクタ 348">
          <a:extLst>
            <a:ext uri="{FF2B5EF4-FFF2-40B4-BE49-F238E27FC236}">
              <a16:creationId xmlns:a16="http://schemas.microsoft.com/office/drawing/2014/main" id="{124FB8CA-901E-4338-BE8A-57FF86E41B71}"/>
            </a:ext>
          </a:extLst>
        </xdr:cNvPr>
        <xdr:cNvCxnSpPr/>
      </xdr:nvCxnSpPr>
      <xdr:spPr>
        <a:xfrm>
          <a:off x="10388600" y="14889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99621</xdr:rowOff>
    </xdr:from>
    <xdr:ext cx="469744" cy="259045"/>
    <xdr:sp macro="" textlink="">
      <xdr:nvSpPr>
        <xdr:cNvPr id="350" name="【福祉施設】&#10;一人当たり面積最大値テキスト">
          <a:extLst>
            <a:ext uri="{FF2B5EF4-FFF2-40B4-BE49-F238E27FC236}">
              <a16:creationId xmlns:a16="http://schemas.microsoft.com/office/drawing/2014/main" id="{7FAA2387-D72F-4B1A-9F01-95B2F6AA6700}"/>
            </a:ext>
          </a:extLst>
        </xdr:cNvPr>
        <xdr:cNvSpPr txBox="1"/>
      </xdr:nvSpPr>
      <xdr:spPr>
        <a:xfrm>
          <a:off x="10515600" y="13129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152944</xdr:rowOff>
    </xdr:from>
    <xdr:to>
      <xdr:col>55</xdr:col>
      <xdr:colOff>88900</xdr:colOff>
      <xdr:row>77</xdr:row>
      <xdr:rowOff>152944</xdr:rowOff>
    </xdr:to>
    <xdr:cxnSp macro="">
      <xdr:nvCxnSpPr>
        <xdr:cNvPr id="351" name="直線コネクタ 350">
          <a:extLst>
            <a:ext uri="{FF2B5EF4-FFF2-40B4-BE49-F238E27FC236}">
              <a16:creationId xmlns:a16="http://schemas.microsoft.com/office/drawing/2014/main" id="{A27171A0-3C88-44F1-9E94-7FC711D9DF5A}"/>
            </a:ext>
          </a:extLst>
        </xdr:cNvPr>
        <xdr:cNvCxnSpPr/>
      </xdr:nvCxnSpPr>
      <xdr:spPr>
        <a:xfrm>
          <a:off x="10388600" y="13354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146793</xdr:rowOff>
    </xdr:from>
    <xdr:ext cx="469744" cy="259045"/>
    <xdr:sp macro="" textlink="">
      <xdr:nvSpPr>
        <xdr:cNvPr id="352" name="【福祉施設】&#10;一人当たり面積平均値テキスト">
          <a:extLst>
            <a:ext uri="{FF2B5EF4-FFF2-40B4-BE49-F238E27FC236}">
              <a16:creationId xmlns:a16="http://schemas.microsoft.com/office/drawing/2014/main" id="{7F3EBE57-814C-41EF-A1C8-0508B758153F}"/>
            </a:ext>
          </a:extLst>
        </xdr:cNvPr>
        <xdr:cNvSpPr txBox="1"/>
      </xdr:nvSpPr>
      <xdr:spPr>
        <a:xfrm>
          <a:off x="10515600" y="145485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353" name="フローチャート: 判断 352">
          <a:extLst>
            <a:ext uri="{FF2B5EF4-FFF2-40B4-BE49-F238E27FC236}">
              <a16:creationId xmlns:a16="http://schemas.microsoft.com/office/drawing/2014/main" id="{8BC5D506-8ABD-4A31-99DF-196794649C52}"/>
            </a:ext>
          </a:extLst>
        </xdr:cNvPr>
        <xdr:cNvSpPr/>
      </xdr:nvSpPr>
      <xdr:spPr>
        <a:xfrm>
          <a:off x="10426700" y="14697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128270</xdr:rowOff>
    </xdr:from>
    <xdr:to>
      <xdr:col>50</xdr:col>
      <xdr:colOff>165100</xdr:colOff>
      <xdr:row>86</xdr:row>
      <xdr:rowOff>58420</xdr:rowOff>
    </xdr:to>
    <xdr:sp macro="" textlink="">
      <xdr:nvSpPr>
        <xdr:cNvPr id="354" name="フローチャート: 判断 353">
          <a:extLst>
            <a:ext uri="{FF2B5EF4-FFF2-40B4-BE49-F238E27FC236}">
              <a16:creationId xmlns:a16="http://schemas.microsoft.com/office/drawing/2014/main" id="{C351AE6B-A413-455E-AB4A-0E5C98BC41DA}"/>
            </a:ext>
          </a:extLst>
        </xdr:cNvPr>
        <xdr:cNvSpPr/>
      </xdr:nvSpPr>
      <xdr:spPr>
        <a:xfrm>
          <a:off x="9588500" y="14701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129358</xdr:rowOff>
    </xdr:from>
    <xdr:to>
      <xdr:col>46</xdr:col>
      <xdr:colOff>38100</xdr:colOff>
      <xdr:row>86</xdr:row>
      <xdr:rowOff>59508</xdr:rowOff>
    </xdr:to>
    <xdr:sp macro="" textlink="">
      <xdr:nvSpPr>
        <xdr:cNvPr id="355" name="フローチャート: 判断 354">
          <a:extLst>
            <a:ext uri="{FF2B5EF4-FFF2-40B4-BE49-F238E27FC236}">
              <a16:creationId xmlns:a16="http://schemas.microsoft.com/office/drawing/2014/main" id="{1258FF80-BCCC-4944-855E-69469F19653A}"/>
            </a:ext>
          </a:extLst>
        </xdr:cNvPr>
        <xdr:cNvSpPr/>
      </xdr:nvSpPr>
      <xdr:spPr>
        <a:xfrm>
          <a:off x="8699500" y="1470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131536</xdr:rowOff>
    </xdr:from>
    <xdr:to>
      <xdr:col>41</xdr:col>
      <xdr:colOff>101600</xdr:colOff>
      <xdr:row>86</xdr:row>
      <xdr:rowOff>61686</xdr:rowOff>
    </xdr:to>
    <xdr:sp macro="" textlink="">
      <xdr:nvSpPr>
        <xdr:cNvPr id="356" name="フローチャート: 判断 355">
          <a:extLst>
            <a:ext uri="{FF2B5EF4-FFF2-40B4-BE49-F238E27FC236}">
              <a16:creationId xmlns:a16="http://schemas.microsoft.com/office/drawing/2014/main" id="{B438FF4B-D6E9-4DEB-AB42-593E60067A75}"/>
            </a:ext>
          </a:extLst>
        </xdr:cNvPr>
        <xdr:cNvSpPr/>
      </xdr:nvSpPr>
      <xdr:spPr>
        <a:xfrm>
          <a:off x="7810500" y="1470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167458</xdr:rowOff>
    </xdr:from>
    <xdr:to>
      <xdr:col>36</xdr:col>
      <xdr:colOff>165100</xdr:colOff>
      <xdr:row>86</xdr:row>
      <xdr:rowOff>97608</xdr:rowOff>
    </xdr:to>
    <xdr:sp macro="" textlink="">
      <xdr:nvSpPr>
        <xdr:cNvPr id="357" name="フローチャート: 判断 356">
          <a:extLst>
            <a:ext uri="{FF2B5EF4-FFF2-40B4-BE49-F238E27FC236}">
              <a16:creationId xmlns:a16="http://schemas.microsoft.com/office/drawing/2014/main" id="{EE455539-7249-470E-BC59-9618FF318B5F}"/>
            </a:ext>
          </a:extLst>
        </xdr:cNvPr>
        <xdr:cNvSpPr/>
      </xdr:nvSpPr>
      <xdr:spPr>
        <a:xfrm>
          <a:off x="6921500" y="14740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6B37F66D-12FC-4755-99A2-BBE927E10056}"/>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B6B12B2A-8AB8-43BE-ABD0-CF07AC0F6B3B}"/>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467234D-B2F1-4C92-B74A-50B9A4A050DD}"/>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68EF386C-9FA0-4727-8BD5-B94ED02BD89B}"/>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172A3776-8C05-4247-A4F9-2C2FAFF75253}"/>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38463</xdr:rowOff>
    </xdr:from>
    <xdr:to>
      <xdr:col>55</xdr:col>
      <xdr:colOff>50800</xdr:colOff>
      <xdr:row>86</xdr:row>
      <xdr:rowOff>140063</xdr:rowOff>
    </xdr:to>
    <xdr:sp macro="" textlink="">
      <xdr:nvSpPr>
        <xdr:cNvPr id="363" name="楕円 362">
          <a:extLst>
            <a:ext uri="{FF2B5EF4-FFF2-40B4-BE49-F238E27FC236}">
              <a16:creationId xmlns:a16="http://schemas.microsoft.com/office/drawing/2014/main" id="{1D276A67-914E-4506-9FF5-646303058050}"/>
            </a:ext>
          </a:extLst>
        </xdr:cNvPr>
        <xdr:cNvSpPr/>
      </xdr:nvSpPr>
      <xdr:spPr>
        <a:xfrm>
          <a:off x="10426700" y="14783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124840</xdr:rowOff>
    </xdr:from>
    <xdr:ext cx="469744" cy="259045"/>
    <xdr:sp macro="" textlink="">
      <xdr:nvSpPr>
        <xdr:cNvPr id="364" name="【福祉施設】&#10;一人当たり面積該当値テキスト">
          <a:extLst>
            <a:ext uri="{FF2B5EF4-FFF2-40B4-BE49-F238E27FC236}">
              <a16:creationId xmlns:a16="http://schemas.microsoft.com/office/drawing/2014/main" id="{04A01E55-A025-4F56-861C-ABD9A3AF3FF9}"/>
            </a:ext>
          </a:extLst>
        </xdr:cNvPr>
        <xdr:cNvSpPr txBox="1"/>
      </xdr:nvSpPr>
      <xdr:spPr>
        <a:xfrm>
          <a:off x="10515600" y="14698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39551</xdr:rowOff>
    </xdr:from>
    <xdr:to>
      <xdr:col>50</xdr:col>
      <xdr:colOff>165100</xdr:colOff>
      <xdr:row>86</xdr:row>
      <xdr:rowOff>141151</xdr:rowOff>
    </xdr:to>
    <xdr:sp macro="" textlink="">
      <xdr:nvSpPr>
        <xdr:cNvPr id="365" name="楕円 364">
          <a:extLst>
            <a:ext uri="{FF2B5EF4-FFF2-40B4-BE49-F238E27FC236}">
              <a16:creationId xmlns:a16="http://schemas.microsoft.com/office/drawing/2014/main" id="{0682F8AE-C30F-497A-B84B-57C25C453516}"/>
            </a:ext>
          </a:extLst>
        </xdr:cNvPr>
        <xdr:cNvSpPr/>
      </xdr:nvSpPr>
      <xdr:spPr>
        <a:xfrm>
          <a:off x="9588500" y="14784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89263</xdr:rowOff>
    </xdr:from>
    <xdr:to>
      <xdr:col>55</xdr:col>
      <xdr:colOff>0</xdr:colOff>
      <xdr:row>86</xdr:row>
      <xdr:rowOff>90351</xdr:rowOff>
    </xdr:to>
    <xdr:cxnSp macro="">
      <xdr:nvCxnSpPr>
        <xdr:cNvPr id="366" name="直線コネクタ 365">
          <a:extLst>
            <a:ext uri="{FF2B5EF4-FFF2-40B4-BE49-F238E27FC236}">
              <a16:creationId xmlns:a16="http://schemas.microsoft.com/office/drawing/2014/main" id="{A01BF4DA-7249-4A90-8D40-ED8331034EA9}"/>
            </a:ext>
          </a:extLst>
        </xdr:cNvPr>
        <xdr:cNvCxnSpPr/>
      </xdr:nvCxnSpPr>
      <xdr:spPr>
        <a:xfrm flipV="1">
          <a:off x="9639300" y="14833963"/>
          <a:ext cx="8382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40639</xdr:rowOff>
    </xdr:from>
    <xdr:to>
      <xdr:col>46</xdr:col>
      <xdr:colOff>38100</xdr:colOff>
      <xdr:row>86</xdr:row>
      <xdr:rowOff>142239</xdr:rowOff>
    </xdr:to>
    <xdr:sp macro="" textlink="">
      <xdr:nvSpPr>
        <xdr:cNvPr id="367" name="楕円 366">
          <a:extLst>
            <a:ext uri="{FF2B5EF4-FFF2-40B4-BE49-F238E27FC236}">
              <a16:creationId xmlns:a16="http://schemas.microsoft.com/office/drawing/2014/main" id="{20AD3110-FA26-4434-853A-8F71815CD0AA}"/>
            </a:ext>
          </a:extLst>
        </xdr:cNvPr>
        <xdr:cNvSpPr/>
      </xdr:nvSpPr>
      <xdr:spPr>
        <a:xfrm>
          <a:off x="8699500" y="14785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90351</xdr:rowOff>
    </xdr:from>
    <xdr:to>
      <xdr:col>50</xdr:col>
      <xdr:colOff>114300</xdr:colOff>
      <xdr:row>86</xdr:row>
      <xdr:rowOff>91439</xdr:rowOff>
    </xdr:to>
    <xdr:cxnSp macro="">
      <xdr:nvCxnSpPr>
        <xdr:cNvPr id="368" name="直線コネクタ 367">
          <a:extLst>
            <a:ext uri="{FF2B5EF4-FFF2-40B4-BE49-F238E27FC236}">
              <a16:creationId xmlns:a16="http://schemas.microsoft.com/office/drawing/2014/main" id="{DBE06F56-442E-430F-B718-4208E2D1C713}"/>
            </a:ext>
          </a:extLst>
        </xdr:cNvPr>
        <xdr:cNvCxnSpPr/>
      </xdr:nvCxnSpPr>
      <xdr:spPr>
        <a:xfrm flipV="1">
          <a:off x="8750300" y="14835051"/>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41729</xdr:rowOff>
    </xdr:from>
    <xdr:to>
      <xdr:col>41</xdr:col>
      <xdr:colOff>101600</xdr:colOff>
      <xdr:row>86</xdr:row>
      <xdr:rowOff>143329</xdr:rowOff>
    </xdr:to>
    <xdr:sp macro="" textlink="">
      <xdr:nvSpPr>
        <xdr:cNvPr id="369" name="楕円 368">
          <a:extLst>
            <a:ext uri="{FF2B5EF4-FFF2-40B4-BE49-F238E27FC236}">
              <a16:creationId xmlns:a16="http://schemas.microsoft.com/office/drawing/2014/main" id="{282DF16E-79B5-4A16-B4CF-84CCCF0C11D4}"/>
            </a:ext>
          </a:extLst>
        </xdr:cNvPr>
        <xdr:cNvSpPr/>
      </xdr:nvSpPr>
      <xdr:spPr>
        <a:xfrm>
          <a:off x="7810500" y="14786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91439</xdr:rowOff>
    </xdr:from>
    <xdr:to>
      <xdr:col>45</xdr:col>
      <xdr:colOff>177800</xdr:colOff>
      <xdr:row>86</xdr:row>
      <xdr:rowOff>92529</xdr:rowOff>
    </xdr:to>
    <xdr:cxnSp macro="">
      <xdr:nvCxnSpPr>
        <xdr:cNvPr id="370" name="直線コネクタ 369">
          <a:extLst>
            <a:ext uri="{FF2B5EF4-FFF2-40B4-BE49-F238E27FC236}">
              <a16:creationId xmlns:a16="http://schemas.microsoft.com/office/drawing/2014/main" id="{9BD126F2-F441-46C1-8A01-C18922625E3A}"/>
            </a:ext>
          </a:extLst>
        </xdr:cNvPr>
        <xdr:cNvCxnSpPr/>
      </xdr:nvCxnSpPr>
      <xdr:spPr>
        <a:xfrm flipV="1">
          <a:off x="7861300" y="14836139"/>
          <a:ext cx="889000" cy="1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41729</xdr:rowOff>
    </xdr:from>
    <xdr:to>
      <xdr:col>36</xdr:col>
      <xdr:colOff>165100</xdr:colOff>
      <xdr:row>86</xdr:row>
      <xdr:rowOff>143329</xdr:rowOff>
    </xdr:to>
    <xdr:sp macro="" textlink="">
      <xdr:nvSpPr>
        <xdr:cNvPr id="371" name="楕円 370">
          <a:extLst>
            <a:ext uri="{FF2B5EF4-FFF2-40B4-BE49-F238E27FC236}">
              <a16:creationId xmlns:a16="http://schemas.microsoft.com/office/drawing/2014/main" id="{69199C17-D4FE-41B3-90CD-31649D416146}"/>
            </a:ext>
          </a:extLst>
        </xdr:cNvPr>
        <xdr:cNvSpPr/>
      </xdr:nvSpPr>
      <xdr:spPr>
        <a:xfrm>
          <a:off x="6921500" y="14786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92529</xdr:rowOff>
    </xdr:from>
    <xdr:to>
      <xdr:col>41</xdr:col>
      <xdr:colOff>50800</xdr:colOff>
      <xdr:row>86</xdr:row>
      <xdr:rowOff>92529</xdr:rowOff>
    </xdr:to>
    <xdr:cxnSp macro="">
      <xdr:nvCxnSpPr>
        <xdr:cNvPr id="372" name="直線コネクタ 371">
          <a:extLst>
            <a:ext uri="{FF2B5EF4-FFF2-40B4-BE49-F238E27FC236}">
              <a16:creationId xmlns:a16="http://schemas.microsoft.com/office/drawing/2014/main" id="{46AE2474-5DA5-4610-AC08-932FEB971660}"/>
            </a:ext>
          </a:extLst>
        </xdr:cNvPr>
        <xdr:cNvCxnSpPr/>
      </xdr:nvCxnSpPr>
      <xdr:spPr>
        <a:xfrm>
          <a:off x="6972300" y="148372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74947</xdr:rowOff>
    </xdr:from>
    <xdr:ext cx="469744" cy="259045"/>
    <xdr:sp macro="" textlink="">
      <xdr:nvSpPr>
        <xdr:cNvPr id="373" name="n_1aveValue【福祉施設】&#10;一人当たり面積">
          <a:extLst>
            <a:ext uri="{FF2B5EF4-FFF2-40B4-BE49-F238E27FC236}">
              <a16:creationId xmlns:a16="http://schemas.microsoft.com/office/drawing/2014/main" id="{2BF6C0A9-FEB7-430D-BCD6-4B5DA45E1284}"/>
            </a:ext>
          </a:extLst>
        </xdr:cNvPr>
        <xdr:cNvSpPr txBox="1"/>
      </xdr:nvSpPr>
      <xdr:spPr>
        <a:xfrm>
          <a:off x="9391727" y="14476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76035</xdr:rowOff>
    </xdr:from>
    <xdr:ext cx="469744" cy="259045"/>
    <xdr:sp macro="" textlink="">
      <xdr:nvSpPr>
        <xdr:cNvPr id="374" name="n_2aveValue【福祉施設】&#10;一人当たり面積">
          <a:extLst>
            <a:ext uri="{FF2B5EF4-FFF2-40B4-BE49-F238E27FC236}">
              <a16:creationId xmlns:a16="http://schemas.microsoft.com/office/drawing/2014/main" id="{10489128-4549-4170-A880-8B0A52B62FF3}"/>
            </a:ext>
          </a:extLst>
        </xdr:cNvPr>
        <xdr:cNvSpPr txBox="1"/>
      </xdr:nvSpPr>
      <xdr:spPr>
        <a:xfrm>
          <a:off x="8515427" y="14477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78213</xdr:rowOff>
    </xdr:from>
    <xdr:ext cx="469744" cy="259045"/>
    <xdr:sp macro="" textlink="">
      <xdr:nvSpPr>
        <xdr:cNvPr id="375" name="n_3aveValue【福祉施設】&#10;一人当たり面積">
          <a:extLst>
            <a:ext uri="{FF2B5EF4-FFF2-40B4-BE49-F238E27FC236}">
              <a16:creationId xmlns:a16="http://schemas.microsoft.com/office/drawing/2014/main" id="{D6B43AA0-BCB7-4201-8A7A-F63A9C66931E}"/>
            </a:ext>
          </a:extLst>
        </xdr:cNvPr>
        <xdr:cNvSpPr txBox="1"/>
      </xdr:nvSpPr>
      <xdr:spPr>
        <a:xfrm>
          <a:off x="7626427" y="14480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114135</xdr:rowOff>
    </xdr:from>
    <xdr:ext cx="469744" cy="259045"/>
    <xdr:sp macro="" textlink="">
      <xdr:nvSpPr>
        <xdr:cNvPr id="376" name="n_4aveValue【福祉施設】&#10;一人当たり面積">
          <a:extLst>
            <a:ext uri="{FF2B5EF4-FFF2-40B4-BE49-F238E27FC236}">
              <a16:creationId xmlns:a16="http://schemas.microsoft.com/office/drawing/2014/main" id="{8D0BA816-D4FA-459B-8B5B-C02179C16AB9}"/>
            </a:ext>
          </a:extLst>
        </xdr:cNvPr>
        <xdr:cNvSpPr txBox="1"/>
      </xdr:nvSpPr>
      <xdr:spPr>
        <a:xfrm>
          <a:off x="6737427" y="14515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132278</xdr:rowOff>
    </xdr:from>
    <xdr:ext cx="469744" cy="259045"/>
    <xdr:sp macro="" textlink="">
      <xdr:nvSpPr>
        <xdr:cNvPr id="377" name="n_1mainValue【福祉施設】&#10;一人当たり面積">
          <a:extLst>
            <a:ext uri="{FF2B5EF4-FFF2-40B4-BE49-F238E27FC236}">
              <a16:creationId xmlns:a16="http://schemas.microsoft.com/office/drawing/2014/main" id="{12272586-9BA6-4042-BE36-24025A4C80D9}"/>
            </a:ext>
          </a:extLst>
        </xdr:cNvPr>
        <xdr:cNvSpPr txBox="1"/>
      </xdr:nvSpPr>
      <xdr:spPr>
        <a:xfrm>
          <a:off x="9391727" y="14876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133366</xdr:rowOff>
    </xdr:from>
    <xdr:ext cx="469744" cy="259045"/>
    <xdr:sp macro="" textlink="">
      <xdr:nvSpPr>
        <xdr:cNvPr id="378" name="n_2mainValue【福祉施設】&#10;一人当たり面積">
          <a:extLst>
            <a:ext uri="{FF2B5EF4-FFF2-40B4-BE49-F238E27FC236}">
              <a16:creationId xmlns:a16="http://schemas.microsoft.com/office/drawing/2014/main" id="{5570C15E-6D61-413A-A3AC-FFB96EF1A700}"/>
            </a:ext>
          </a:extLst>
        </xdr:cNvPr>
        <xdr:cNvSpPr txBox="1"/>
      </xdr:nvSpPr>
      <xdr:spPr>
        <a:xfrm>
          <a:off x="8515427" y="14878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134456</xdr:rowOff>
    </xdr:from>
    <xdr:ext cx="469744" cy="259045"/>
    <xdr:sp macro="" textlink="">
      <xdr:nvSpPr>
        <xdr:cNvPr id="379" name="n_3mainValue【福祉施設】&#10;一人当たり面積">
          <a:extLst>
            <a:ext uri="{FF2B5EF4-FFF2-40B4-BE49-F238E27FC236}">
              <a16:creationId xmlns:a16="http://schemas.microsoft.com/office/drawing/2014/main" id="{C83FD5B6-D574-4CB5-B67C-5A8998FCD24C}"/>
            </a:ext>
          </a:extLst>
        </xdr:cNvPr>
        <xdr:cNvSpPr txBox="1"/>
      </xdr:nvSpPr>
      <xdr:spPr>
        <a:xfrm>
          <a:off x="7626427" y="14879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134456</xdr:rowOff>
    </xdr:from>
    <xdr:ext cx="469744" cy="259045"/>
    <xdr:sp macro="" textlink="">
      <xdr:nvSpPr>
        <xdr:cNvPr id="380" name="n_4mainValue【福祉施設】&#10;一人当たり面積">
          <a:extLst>
            <a:ext uri="{FF2B5EF4-FFF2-40B4-BE49-F238E27FC236}">
              <a16:creationId xmlns:a16="http://schemas.microsoft.com/office/drawing/2014/main" id="{C1F06212-EF5D-47AC-A223-CC02207EC1DD}"/>
            </a:ext>
          </a:extLst>
        </xdr:cNvPr>
        <xdr:cNvSpPr txBox="1"/>
      </xdr:nvSpPr>
      <xdr:spPr>
        <a:xfrm>
          <a:off x="6737427" y="14879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04F9D2A1-5603-4114-9AD5-8739BC9972B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36F0A012-F2D6-4428-ADA4-6354FD53A9E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FC3E6AB7-25DC-48FC-9C96-02512A06A56A}"/>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3258DE96-6303-487C-96E1-3E0A6A7C8A7A}"/>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2E029BD2-DCA6-48C1-A9C2-F98F75A3C76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19D8080D-B18B-4FF7-8734-5B0A2C4D0829}"/>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FBC714FA-66DC-4C77-8F00-BB60D8D73D2E}"/>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B34F9810-3B52-41CF-843C-969A8DBF9241}"/>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1ACFB3D0-5FCF-413E-B802-672EF23E5CDF}"/>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3B428175-12C0-474D-9BDD-2FC7C8B1C6D9}"/>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1D311F31-C665-4140-91F6-47714B38E3BE}"/>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B06FE6A7-4D50-4ACA-830E-14EAED0B3D4B}"/>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a:extLst>
            <a:ext uri="{FF2B5EF4-FFF2-40B4-BE49-F238E27FC236}">
              <a16:creationId xmlns:a16="http://schemas.microsoft.com/office/drawing/2014/main" id="{2DE3592F-278C-4F92-B733-86F911D3C47F}"/>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32C608F1-A8D9-4AE4-B3FD-C1F242AD5B69}"/>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a:extLst>
            <a:ext uri="{FF2B5EF4-FFF2-40B4-BE49-F238E27FC236}">
              <a16:creationId xmlns:a16="http://schemas.microsoft.com/office/drawing/2014/main" id="{491ECFB1-D8F7-41A9-801E-7FB37CF1512A}"/>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06B6920B-E9A6-48AB-B44D-103907BB1B5A}"/>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a:extLst>
            <a:ext uri="{FF2B5EF4-FFF2-40B4-BE49-F238E27FC236}">
              <a16:creationId xmlns:a16="http://schemas.microsoft.com/office/drawing/2014/main" id="{1EC8B17F-864E-4CF5-803A-9D8A8A64B78A}"/>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22BC01D0-94F6-4D16-BE0B-7AB9EA0DBE68}"/>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a:extLst>
            <a:ext uri="{FF2B5EF4-FFF2-40B4-BE49-F238E27FC236}">
              <a16:creationId xmlns:a16="http://schemas.microsoft.com/office/drawing/2014/main" id="{66451D67-4E7B-4738-A446-3F141DF1908E}"/>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6AF2768A-A57F-4C6B-A7C8-9164FEBE0D79}"/>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a:extLst>
            <a:ext uri="{FF2B5EF4-FFF2-40B4-BE49-F238E27FC236}">
              <a16:creationId xmlns:a16="http://schemas.microsoft.com/office/drawing/2014/main" id="{0184D660-6B30-4E03-9F2B-052ACA2484CD}"/>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811A715B-7FB7-4AA1-9AAD-81EB53487C37}"/>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a:extLst>
            <a:ext uri="{FF2B5EF4-FFF2-40B4-BE49-F238E27FC236}">
              <a16:creationId xmlns:a16="http://schemas.microsoft.com/office/drawing/2014/main" id="{36BF61CA-FFBA-422B-B9ED-481600505E53}"/>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市民会館】&#10;有形固定資産減価償却率グラフ枠">
          <a:extLst>
            <a:ext uri="{FF2B5EF4-FFF2-40B4-BE49-F238E27FC236}">
              <a16:creationId xmlns:a16="http://schemas.microsoft.com/office/drawing/2014/main" id="{86948BCC-3212-4795-8154-79FCBEB18DD9}"/>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108586</xdr:rowOff>
    </xdr:from>
    <xdr:to>
      <xdr:col>24</xdr:col>
      <xdr:colOff>62865</xdr:colOff>
      <xdr:row>108</xdr:row>
      <xdr:rowOff>152400</xdr:rowOff>
    </xdr:to>
    <xdr:cxnSp macro="">
      <xdr:nvCxnSpPr>
        <xdr:cNvPr id="405" name="直線コネクタ 404">
          <a:extLst>
            <a:ext uri="{FF2B5EF4-FFF2-40B4-BE49-F238E27FC236}">
              <a16:creationId xmlns:a16="http://schemas.microsoft.com/office/drawing/2014/main" id="{DF61CB59-9245-4882-932B-5E1306E123B7}"/>
            </a:ext>
          </a:extLst>
        </xdr:cNvPr>
        <xdr:cNvCxnSpPr/>
      </xdr:nvCxnSpPr>
      <xdr:spPr>
        <a:xfrm flipV="1">
          <a:off x="4634865" y="17082136"/>
          <a:ext cx="0" cy="1586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406" name="【市民会館】&#10;有形固定資産減価償却率最小値テキスト">
          <a:extLst>
            <a:ext uri="{FF2B5EF4-FFF2-40B4-BE49-F238E27FC236}">
              <a16:creationId xmlns:a16="http://schemas.microsoft.com/office/drawing/2014/main" id="{EF8DD49E-E5FA-4B6F-9DBE-C9E1A252F389}"/>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7" name="直線コネクタ 406">
          <a:extLst>
            <a:ext uri="{FF2B5EF4-FFF2-40B4-BE49-F238E27FC236}">
              <a16:creationId xmlns:a16="http://schemas.microsoft.com/office/drawing/2014/main" id="{3F0ABE2E-D10E-4422-93D6-8FDEA7A10ADF}"/>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55263</xdr:rowOff>
    </xdr:from>
    <xdr:ext cx="405111" cy="259045"/>
    <xdr:sp macro="" textlink="">
      <xdr:nvSpPr>
        <xdr:cNvPr id="408" name="【市民会館】&#10;有形固定資産減価償却率最大値テキスト">
          <a:extLst>
            <a:ext uri="{FF2B5EF4-FFF2-40B4-BE49-F238E27FC236}">
              <a16:creationId xmlns:a16="http://schemas.microsoft.com/office/drawing/2014/main" id="{56A4FA31-D31B-4052-8008-6E2F87DAC70E}"/>
            </a:ext>
          </a:extLst>
        </xdr:cNvPr>
        <xdr:cNvSpPr txBox="1"/>
      </xdr:nvSpPr>
      <xdr:spPr>
        <a:xfrm>
          <a:off x="4673600" y="16857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108586</xdr:rowOff>
    </xdr:from>
    <xdr:to>
      <xdr:col>24</xdr:col>
      <xdr:colOff>152400</xdr:colOff>
      <xdr:row>99</xdr:row>
      <xdr:rowOff>108586</xdr:rowOff>
    </xdr:to>
    <xdr:cxnSp macro="">
      <xdr:nvCxnSpPr>
        <xdr:cNvPr id="409" name="直線コネクタ 408">
          <a:extLst>
            <a:ext uri="{FF2B5EF4-FFF2-40B4-BE49-F238E27FC236}">
              <a16:creationId xmlns:a16="http://schemas.microsoft.com/office/drawing/2014/main" id="{C39F81BD-AE3D-4136-BCAD-D8F713EC46A3}"/>
            </a:ext>
          </a:extLst>
        </xdr:cNvPr>
        <xdr:cNvCxnSpPr/>
      </xdr:nvCxnSpPr>
      <xdr:spPr>
        <a:xfrm>
          <a:off x="4546600" y="17082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33038</xdr:rowOff>
    </xdr:from>
    <xdr:ext cx="405111" cy="259045"/>
    <xdr:sp macro="" textlink="">
      <xdr:nvSpPr>
        <xdr:cNvPr id="410" name="【市民会館】&#10;有形固定資産減価償却率平均値テキスト">
          <a:extLst>
            <a:ext uri="{FF2B5EF4-FFF2-40B4-BE49-F238E27FC236}">
              <a16:creationId xmlns:a16="http://schemas.microsoft.com/office/drawing/2014/main" id="{33149F61-872B-47AC-A8F8-53FDAA6DA723}"/>
            </a:ext>
          </a:extLst>
        </xdr:cNvPr>
        <xdr:cNvSpPr txBox="1"/>
      </xdr:nvSpPr>
      <xdr:spPr>
        <a:xfrm>
          <a:off x="4673600" y="17692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10161</xdr:rowOff>
    </xdr:from>
    <xdr:to>
      <xdr:col>24</xdr:col>
      <xdr:colOff>114300</xdr:colOff>
      <xdr:row>104</xdr:row>
      <xdr:rowOff>111761</xdr:rowOff>
    </xdr:to>
    <xdr:sp macro="" textlink="">
      <xdr:nvSpPr>
        <xdr:cNvPr id="411" name="フローチャート: 判断 410">
          <a:extLst>
            <a:ext uri="{FF2B5EF4-FFF2-40B4-BE49-F238E27FC236}">
              <a16:creationId xmlns:a16="http://schemas.microsoft.com/office/drawing/2014/main" id="{3BB7EFF8-556E-4A93-9D5C-509119F79139}"/>
            </a:ext>
          </a:extLst>
        </xdr:cNvPr>
        <xdr:cNvSpPr/>
      </xdr:nvSpPr>
      <xdr:spPr>
        <a:xfrm>
          <a:off x="4584700" y="1784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153036</xdr:rowOff>
    </xdr:from>
    <xdr:to>
      <xdr:col>20</xdr:col>
      <xdr:colOff>38100</xdr:colOff>
      <xdr:row>104</xdr:row>
      <xdr:rowOff>83186</xdr:rowOff>
    </xdr:to>
    <xdr:sp macro="" textlink="">
      <xdr:nvSpPr>
        <xdr:cNvPr id="412" name="フローチャート: 判断 411">
          <a:extLst>
            <a:ext uri="{FF2B5EF4-FFF2-40B4-BE49-F238E27FC236}">
              <a16:creationId xmlns:a16="http://schemas.microsoft.com/office/drawing/2014/main" id="{8E6D13D0-4206-4EB1-836A-DDABD2B54A7B}"/>
            </a:ext>
          </a:extLst>
        </xdr:cNvPr>
        <xdr:cNvSpPr/>
      </xdr:nvSpPr>
      <xdr:spPr>
        <a:xfrm>
          <a:off x="3746500" y="1781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101600</xdr:rowOff>
    </xdr:from>
    <xdr:to>
      <xdr:col>15</xdr:col>
      <xdr:colOff>101600</xdr:colOff>
      <xdr:row>104</xdr:row>
      <xdr:rowOff>31750</xdr:rowOff>
    </xdr:to>
    <xdr:sp macro="" textlink="">
      <xdr:nvSpPr>
        <xdr:cNvPr id="413" name="フローチャート: 判断 412">
          <a:extLst>
            <a:ext uri="{FF2B5EF4-FFF2-40B4-BE49-F238E27FC236}">
              <a16:creationId xmlns:a16="http://schemas.microsoft.com/office/drawing/2014/main" id="{D3898DBE-878E-4AB7-8D96-2AC43D157A19}"/>
            </a:ext>
          </a:extLst>
        </xdr:cNvPr>
        <xdr:cNvSpPr/>
      </xdr:nvSpPr>
      <xdr:spPr>
        <a:xfrm>
          <a:off x="2857500" y="1776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92075</xdr:rowOff>
    </xdr:from>
    <xdr:to>
      <xdr:col>10</xdr:col>
      <xdr:colOff>165100</xdr:colOff>
      <xdr:row>104</xdr:row>
      <xdr:rowOff>22225</xdr:rowOff>
    </xdr:to>
    <xdr:sp macro="" textlink="">
      <xdr:nvSpPr>
        <xdr:cNvPr id="414" name="フローチャート: 判断 413">
          <a:extLst>
            <a:ext uri="{FF2B5EF4-FFF2-40B4-BE49-F238E27FC236}">
              <a16:creationId xmlns:a16="http://schemas.microsoft.com/office/drawing/2014/main" id="{EDC72800-F1EE-43B3-BAA7-46E0B495BA99}"/>
            </a:ext>
          </a:extLst>
        </xdr:cNvPr>
        <xdr:cNvSpPr/>
      </xdr:nvSpPr>
      <xdr:spPr>
        <a:xfrm>
          <a:off x="1968500" y="1775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636</xdr:rowOff>
    </xdr:from>
    <xdr:to>
      <xdr:col>6</xdr:col>
      <xdr:colOff>38100</xdr:colOff>
      <xdr:row>104</xdr:row>
      <xdr:rowOff>102236</xdr:rowOff>
    </xdr:to>
    <xdr:sp macro="" textlink="">
      <xdr:nvSpPr>
        <xdr:cNvPr id="415" name="フローチャート: 判断 414">
          <a:extLst>
            <a:ext uri="{FF2B5EF4-FFF2-40B4-BE49-F238E27FC236}">
              <a16:creationId xmlns:a16="http://schemas.microsoft.com/office/drawing/2014/main" id="{D1052A9D-677E-4BF7-90CC-ED15274D3F4E}"/>
            </a:ext>
          </a:extLst>
        </xdr:cNvPr>
        <xdr:cNvSpPr/>
      </xdr:nvSpPr>
      <xdr:spPr>
        <a:xfrm>
          <a:off x="1079500" y="1783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485F48A0-2BC8-4B3A-A59D-91B036F0D21E}"/>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3BA6C84E-83B0-435B-912E-8467403F1FC6}"/>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76C583D1-BCF6-41C3-817C-EDD591C152FB}"/>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504F7234-1C6C-45F8-ACCD-2F97ED02675D}"/>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26437F42-872E-4C3C-B5D9-068DAB15D634}"/>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2539</xdr:rowOff>
    </xdr:from>
    <xdr:to>
      <xdr:col>24</xdr:col>
      <xdr:colOff>114300</xdr:colOff>
      <xdr:row>105</xdr:row>
      <xdr:rowOff>104139</xdr:rowOff>
    </xdr:to>
    <xdr:sp macro="" textlink="">
      <xdr:nvSpPr>
        <xdr:cNvPr id="421" name="楕円 420">
          <a:extLst>
            <a:ext uri="{FF2B5EF4-FFF2-40B4-BE49-F238E27FC236}">
              <a16:creationId xmlns:a16="http://schemas.microsoft.com/office/drawing/2014/main" id="{D9774B38-184F-4E3A-A3C0-5645F3336522}"/>
            </a:ext>
          </a:extLst>
        </xdr:cNvPr>
        <xdr:cNvSpPr/>
      </xdr:nvSpPr>
      <xdr:spPr>
        <a:xfrm>
          <a:off x="4584700" y="1800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152416</xdr:rowOff>
    </xdr:from>
    <xdr:ext cx="405111" cy="259045"/>
    <xdr:sp macro="" textlink="">
      <xdr:nvSpPr>
        <xdr:cNvPr id="422" name="【市民会館】&#10;有形固定資産減価償却率該当値テキスト">
          <a:extLst>
            <a:ext uri="{FF2B5EF4-FFF2-40B4-BE49-F238E27FC236}">
              <a16:creationId xmlns:a16="http://schemas.microsoft.com/office/drawing/2014/main" id="{34D8AF0A-C119-48BD-8A2F-A8A3BCB20DAD}"/>
            </a:ext>
          </a:extLst>
        </xdr:cNvPr>
        <xdr:cNvSpPr txBox="1"/>
      </xdr:nvSpPr>
      <xdr:spPr>
        <a:xfrm>
          <a:off x="4673600" y="17983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133986</xdr:rowOff>
    </xdr:from>
    <xdr:to>
      <xdr:col>20</xdr:col>
      <xdr:colOff>38100</xdr:colOff>
      <xdr:row>105</xdr:row>
      <xdr:rowOff>64136</xdr:rowOff>
    </xdr:to>
    <xdr:sp macro="" textlink="">
      <xdr:nvSpPr>
        <xdr:cNvPr id="423" name="楕円 422">
          <a:extLst>
            <a:ext uri="{FF2B5EF4-FFF2-40B4-BE49-F238E27FC236}">
              <a16:creationId xmlns:a16="http://schemas.microsoft.com/office/drawing/2014/main" id="{2B274421-701F-4D12-8247-9C954B4B8CD0}"/>
            </a:ext>
          </a:extLst>
        </xdr:cNvPr>
        <xdr:cNvSpPr/>
      </xdr:nvSpPr>
      <xdr:spPr>
        <a:xfrm>
          <a:off x="3746500" y="17964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13336</xdr:rowOff>
    </xdr:from>
    <xdr:to>
      <xdr:col>24</xdr:col>
      <xdr:colOff>63500</xdr:colOff>
      <xdr:row>105</xdr:row>
      <xdr:rowOff>53339</xdr:rowOff>
    </xdr:to>
    <xdr:cxnSp macro="">
      <xdr:nvCxnSpPr>
        <xdr:cNvPr id="424" name="直線コネクタ 423">
          <a:extLst>
            <a:ext uri="{FF2B5EF4-FFF2-40B4-BE49-F238E27FC236}">
              <a16:creationId xmlns:a16="http://schemas.microsoft.com/office/drawing/2014/main" id="{51A04538-2AC2-4CB1-9829-F581F27AB03B}"/>
            </a:ext>
          </a:extLst>
        </xdr:cNvPr>
        <xdr:cNvCxnSpPr/>
      </xdr:nvCxnSpPr>
      <xdr:spPr>
        <a:xfrm>
          <a:off x="3797300" y="18015586"/>
          <a:ext cx="8382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92075</xdr:rowOff>
    </xdr:from>
    <xdr:to>
      <xdr:col>15</xdr:col>
      <xdr:colOff>101600</xdr:colOff>
      <xdr:row>105</xdr:row>
      <xdr:rowOff>22225</xdr:rowOff>
    </xdr:to>
    <xdr:sp macro="" textlink="">
      <xdr:nvSpPr>
        <xdr:cNvPr id="425" name="楕円 424">
          <a:extLst>
            <a:ext uri="{FF2B5EF4-FFF2-40B4-BE49-F238E27FC236}">
              <a16:creationId xmlns:a16="http://schemas.microsoft.com/office/drawing/2014/main" id="{7A58EE71-3DD5-421E-A60B-D1ECDB811B70}"/>
            </a:ext>
          </a:extLst>
        </xdr:cNvPr>
        <xdr:cNvSpPr/>
      </xdr:nvSpPr>
      <xdr:spPr>
        <a:xfrm>
          <a:off x="2857500" y="1792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142875</xdr:rowOff>
    </xdr:from>
    <xdr:to>
      <xdr:col>19</xdr:col>
      <xdr:colOff>177800</xdr:colOff>
      <xdr:row>105</xdr:row>
      <xdr:rowOff>13336</xdr:rowOff>
    </xdr:to>
    <xdr:cxnSp macro="">
      <xdr:nvCxnSpPr>
        <xdr:cNvPr id="426" name="直線コネクタ 425">
          <a:extLst>
            <a:ext uri="{FF2B5EF4-FFF2-40B4-BE49-F238E27FC236}">
              <a16:creationId xmlns:a16="http://schemas.microsoft.com/office/drawing/2014/main" id="{B0C58A79-B9D1-40D0-9138-73EC535CA258}"/>
            </a:ext>
          </a:extLst>
        </xdr:cNvPr>
        <xdr:cNvCxnSpPr/>
      </xdr:nvCxnSpPr>
      <xdr:spPr>
        <a:xfrm>
          <a:off x="2908300" y="17973675"/>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53975</xdr:rowOff>
    </xdr:from>
    <xdr:to>
      <xdr:col>10</xdr:col>
      <xdr:colOff>165100</xdr:colOff>
      <xdr:row>104</xdr:row>
      <xdr:rowOff>155575</xdr:rowOff>
    </xdr:to>
    <xdr:sp macro="" textlink="">
      <xdr:nvSpPr>
        <xdr:cNvPr id="427" name="楕円 426">
          <a:extLst>
            <a:ext uri="{FF2B5EF4-FFF2-40B4-BE49-F238E27FC236}">
              <a16:creationId xmlns:a16="http://schemas.microsoft.com/office/drawing/2014/main" id="{4FC2D686-68A1-494F-82F1-815CF3BE3553}"/>
            </a:ext>
          </a:extLst>
        </xdr:cNvPr>
        <xdr:cNvSpPr/>
      </xdr:nvSpPr>
      <xdr:spPr>
        <a:xfrm>
          <a:off x="1968500" y="1788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104775</xdr:rowOff>
    </xdr:from>
    <xdr:to>
      <xdr:col>15</xdr:col>
      <xdr:colOff>50800</xdr:colOff>
      <xdr:row>104</xdr:row>
      <xdr:rowOff>142875</xdr:rowOff>
    </xdr:to>
    <xdr:cxnSp macro="">
      <xdr:nvCxnSpPr>
        <xdr:cNvPr id="428" name="直線コネクタ 427">
          <a:extLst>
            <a:ext uri="{FF2B5EF4-FFF2-40B4-BE49-F238E27FC236}">
              <a16:creationId xmlns:a16="http://schemas.microsoft.com/office/drawing/2014/main" id="{0B709765-EBE8-48F7-BE86-D8E6513EAD80}"/>
            </a:ext>
          </a:extLst>
        </xdr:cNvPr>
        <xdr:cNvCxnSpPr/>
      </xdr:nvCxnSpPr>
      <xdr:spPr>
        <a:xfrm>
          <a:off x="2019300" y="1793557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13970</xdr:rowOff>
    </xdr:from>
    <xdr:to>
      <xdr:col>6</xdr:col>
      <xdr:colOff>38100</xdr:colOff>
      <xdr:row>104</xdr:row>
      <xdr:rowOff>115570</xdr:rowOff>
    </xdr:to>
    <xdr:sp macro="" textlink="">
      <xdr:nvSpPr>
        <xdr:cNvPr id="429" name="楕円 428">
          <a:extLst>
            <a:ext uri="{FF2B5EF4-FFF2-40B4-BE49-F238E27FC236}">
              <a16:creationId xmlns:a16="http://schemas.microsoft.com/office/drawing/2014/main" id="{1C34349C-FB3D-4969-9C73-C7860DAD987E}"/>
            </a:ext>
          </a:extLst>
        </xdr:cNvPr>
        <xdr:cNvSpPr/>
      </xdr:nvSpPr>
      <xdr:spPr>
        <a:xfrm>
          <a:off x="1079500" y="1784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64770</xdr:rowOff>
    </xdr:from>
    <xdr:to>
      <xdr:col>10</xdr:col>
      <xdr:colOff>114300</xdr:colOff>
      <xdr:row>104</xdr:row>
      <xdr:rowOff>104775</xdr:rowOff>
    </xdr:to>
    <xdr:cxnSp macro="">
      <xdr:nvCxnSpPr>
        <xdr:cNvPr id="430" name="直線コネクタ 429">
          <a:extLst>
            <a:ext uri="{FF2B5EF4-FFF2-40B4-BE49-F238E27FC236}">
              <a16:creationId xmlns:a16="http://schemas.microsoft.com/office/drawing/2014/main" id="{4F7FE95A-EEFF-45BA-BD3A-57A7C1224353}"/>
            </a:ext>
          </a:extLst>
        </xdr:cNvPr>
        <xdr:cNvCxnSpPr/>
      </xdr:nvCxnSpPr>
      <xdr:spPr>
        <a:xfrm>
          <a:off x="1130300" y="1789557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99713</xdr:rowOff>
    </xdr:from>
    <xdr:ext cx="405111" cy="259045"/>
    <xdr:sp macro="" textlink="">
      <xdr:nvSpPr>
        <xdr:cNvPr id="431" name="n_1aveValue【市民会館】&#10;有形固定資産減価償却率">
          <a:extLst>
            <a:ext uri="{FF2B5EF4-FFF2-40B4-BE49-F238E27FC236}">
              <a16:creationId xmlns:a16="http://schemas.microsoft.com/office/drawing/2014/main" id="{D6705FB5-C5F5-47DE-9D6D-C05E1689812E}"/>
            </a:ext>
          </a:extLst>
        </xdr:cNvPr>
        <xdr:cNvSpPr txBox="1"/>
      </xdr:nvSpPr>
      <xdr:spPr>
        <a:xfrm>
          <a:off x="3582044" y="17587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48277</xdr:rowOff>
    </xdr:from>
    <xdr:ext cx="405111" cy="259045"/>
    <xdr:sp macro="" textlink="">
      <xdr:nvSpPr>
        <xdr:cNvPr id="432" name="n_2aveValue【市民会館】&#10;有形固定資産減価償却率">
          <a:extLst>
            <a:ext uri="{FF2B5EF4-FFF2-40B4-BE49-F238E27FC236}">
              <a16:creationId xmlns:a16="http://schemas.microsoft.com/office/drawing/2014/main" id="{AA3FE231-E21D-47DF-93DD-6D2A3208D456}"/>
            </a:ext>
          </a:extLst>
        </xdr:cNvPr>
        <xdr:cNvSpPr txBox="1"/>
      </xdr:nvSpPr>
      <xdr:spPr>
        <a:xfrm>
          <a:off x="2705744" y="1753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38752</xdr:rowOff>
    </xdr:from>
    <xdr:ext cx="405111" cy="259045"/>
    <xdr:sp macro="" textlink="">
      <xdr:nvSpPr>
        <xdr:cNvPr id="433" name="n_3aveValue【市民会館】&#10;有形固定資産減価償却率">
          <a:extLst>
            <a:ext uri="{FF2B5EF4-FFF2-40B4-BE49-F238E27FC236}">
              <a16:creationId xmlns:a16="http://schemas.microsoft.com/office/drawing/2014/main" id="{9818AEED-3F40-4EFF-82A0-715202C6C9DA}"/>
            </a:ext>
          </a:extLst>
        </xdr:cNvPr>
        <xdr:cNvSpPr txBox="1"/>
      </xdr:nvSpPr>
      <xdr:spPr>
        <a:xfrm>
          <a:off x="1816744" y="1752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118763</xdr:rowOff>
    </xdr:from>
    <xdr:ext cx="405111" cy="259045"/>
    <xdr:sp macro="" textlink="">
      <xdr:nvSpPr>
        <xdr:cNvPr id="434" name="n_4aveValue【市民会館】&#10;有形固定資産減価償却率">
          <a:extLst>
            <a:ext uri="{FF2B5EF4-FFF2-40B4-BE49-F238E27FC236}">
              <a16:creationId xmlns:a16="http://schemas.microsoft.com/office/drawing/2014/main" id="{C4EE5993-FEC3-4CC9-9317-9441C765AA76}"/>
            </a:ext>
          </a:extLst>
        </xdr:cNvPr>
        <xdr:cNvSpPr txBox="1"/>
      </xdr:nvSpPr>
      <xdr:spPr>
        <a:xfrm>
          <a:off x="927744" y="17606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55263</xdr:rowOff>
    </xdr:from>
    <xdr:ext cx="405111" cy="259045"/>
    <xdr:sp macro="" textlink="">
      <xdr:nvSpPr>
        <xdr:cNvPr id="435" name="n_1mainValue【市民会館】&#10;有形固定資産減価償却率">
          <a:extLst>
            <a:ext uri="{FF2B5EF4-FFF2-40B4-BE49-F238E27FC236}">
              <a16:creationId xmlns:a16="http://schemas.microsoft.com/office/drawing/2014/main" id="{52F9C533-10BD-495C-A5DC-43B679261A29}"/>
            </a:ext>
          </a:extLst>
        </xdr:cNvPr>
        <xdr:cNvSpPr txBox="1"/>
      </xdr:nvSpPr>
      <xdr:spPr>
        <a:xfrm>
          <a:off x="3582044" y="1805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13352</xdr:rowOff>
    </xdr:from>
    <xdr:ext cx="405111" cy="259045"/>
    <xdr:sp macro="" textlink="">
      <xdr:nvSpPr>
        <xdr:cNvPr id="436" name="n_2mainValue【市民会館】&#10;有形固定資産減価償却率">
          <a:extLst>
            <a:ext uri="{FF2B5EF4-FFF2-40B4-BE49-F238E27FC236}">
              <a16:creationId xmlns:a16="http://schemas.microsoft.com/office/drawing/2014/main" id="{7579976A-A5FC-4255-842C-AC17FFD9DA9E}"/>
            </a:ext>
          </a:extLst>
        </xdr:cNvPr>
        <xdr:cNvSpPr txBox="1"/>
      </xdr:nvSpPr>
      <xdr:spPr>
        <a:xfrm>
          <a:off x="2705744" y="1801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146702</xdr:rowOff>
    </xdr:from>
    <xdr:ext cx="405111" cy="259045"/>
    <xdr:sp macro="" textlink="">
      <xdr:nvSpPr>
        <xdr:cNvPr id="437" name="n_3mainValue【市民会館】&#10;有形固定資産減価償却率">
          <a:extLst>
            <a:ext uri="{FF2B5EF4-FFF2-40B4-BE49-F238E27FC236}">
              <a16:creationId xmlns:a16="http://schemas.microsoft.com/office/drawing/2014/main" id="{F144B475-D2F2-4583-B5F4-6C37EA3A7C04}"/>
            </a:ext>
          </a:extLst>
        </xdr:cNvPr>
        <xdr:cNvSpPr txBox="1"/>
      </xdr:nvSpPr>
      <xdr:spPr>
        <a:xfrm>
          <a:off x="1816744" y="1797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106697</xdr:rowOff>
    </xdr:from>
    <xdr:ext cx="405111" cy="259045"/>
    <xdr:sp macro="" textlink="">
      <xdr:nvSpPr>
        <xdr:cNvPr id="438" name="n_4mainValue【市民会館】&#10;有形固定資産減価償却率">
          <a:extLst>
            <a:ext uri="{FF2B5EF4-FFF2-40B4-BE49-F238E27FC236}">
              <a16:creationId xmlns:a16="http://schemas.microsoft.com/office/drawing/2014/main" id="{4340B0EF-CFA9-4E79-8304-72548E0B88C4}"/>
            </a:ext>
          </a:extLst>
        </xdr:cNvPr>
        <xdr:cNvSpPr txBox="1"/>
      </xdr:nvSpPr>
      <xdr:spPr>
        <a:xfrm>
          <a:off x="927744" y="1793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739F84F4-DC41-417F-954E-B26B263080EF}"/>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55D312BE-CCEC-42DA-B540-D601BF2D2232}"/>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9321DB11-A9B2-46DB-A55F-BEDD97F3F46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312799F5-5863-4B05-BE2B-096FDDC3B5F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00D402A9-EBAB-49F9-AB9A-9390EFC9030B}"/>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11A50B47-BA50-44F9-A7D2-A4A8FA57606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E10E55A5-704E-442C-9FF7-F84F80F0B44D}"/>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3F192808-01D5-4ADF-8079-5513C018C34E}"/>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EA93801F-E57E-4B39-8671-A7A35BCC12D3}"/>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56C2E5C7-CC42-4796-90EA-F67A1F78F542}"/>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9" name="直線コネクタ 448">
          <a:extLst>
            <a:ext uri="{FF2B5EF4-FFF2-40B4-BE49-F238E27FC236}">
              <a16:creationId xmlns:a16="http://schemas.microsoft.com/office/drawing/2014/main" id="{F23628E2-6140-4BDE-871F-E15B2FA5CFAA}"/>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50" name="テキスト ボックス 449">
          <a:extLst>
            <a:ext uri="{FF2B5EF4-FFF2-40B4-BE49-F238E27FC236}">
              <a16:creationId xmlns:a16="http://schemas.microsoft.com/office/drawing/2014/main" id="{8C68C51B-A870-4846-82FB-3382BCE2979F}"/>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1" name="直線コネクタ 450">
          <a:extLst>
            <a:ext uri="{FF2B5EF4-FFF2-40B4-BE49-F238E27FC236}">
              <a16:creationId xmlns:a16="http://schemas.microsoft.com/office/drawing/2014/main" id="{4C1D7AE0-33FE-4D07-9AE8-C26D7F44B9AA}"/>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2" name="テキスト ボックス 451">
          <a:extLst>
            <a:ext uri="{FF2B5EF4-FFF2-40B4-BE49-F238E27FC236}">
              <a16:creationId xmlns:a16="http://schemas.microsoft.com/office/drawing/2014/main" id="{5F10A3D4-8001-48C2-A576-567B82301B6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3" name="直線コネクタ 452">
          <a:extLst>
            <a:ext uri="{FF2B5EF4-FFF2-40B4-BE49-F238E27FC236}">
              <a16:creationId xmlns:a16="http://schemas.microsoft.com/office/drawing/2014/main" id="{F2D1762C-6487-4C28-9221-8DC39D9AD34B}"/>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4" name="テキスト ボックス 453">
          <a:extLst>
            <a:ext uri="{FF2B5EF4-FFF2-40B4-BE49-F238E27FC236}">
              <a16:creationId xmlns:a16="http://schemas.microsoft.com/office/drawing/2014/main" id="{868B3CB0-86B5-4EF7-B1FF-DB7F71D25D27}"/>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5" name="直線コネクタ 454">
          <a:extLst>
            <a:ext uri="{FF2B5EF4-FFF2-40B4-BE49-F238E27FC236}">
              <a16:creationId xmlns:a16="http://schemas.microsoft.com/office/drawing/2014/main" id="{D1535569-1CBE-492C-AB4C-023C75D1C091}"/>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6" name="テキスト ボックス 455">
          <a:extLst>
            <a:ext uri="{FF2B5EF4-FFF2-40B4-BE49-F238E27FC236}">
              <a16:creationId xmlns:a16="http://schemas.microsoft.com/office/drawing/2014/main" id="{63199B30-80B2-400B-B57F-D4245E566DD8}"/>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7" name="直線コネクタ 456">
          <a:extLst>
            <a:ext uri="{FF2B5EF4-FFF2-40B4-BE49-F238E27FC236}">
              <a16:creationId xmlns:a16="http://schemas.microsoft.com/office/drawing/2014/main" id="{580D96ED-3D28-478E-A9D2-50AC69075BFF}"/>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8" name="テキスト ボックス 457">
          <a:extLst>
            <a:ext uri="{FF2B5EF4-FFF2-40B4-BE49-F238E27FC236}">
              <a16:creationId xmlns:a16="http://schemas.microsoft.com/office/drawing/2014/main" id="{6E40AEE2-62B3-44CF-9FA6-3F45FA6E329E}"/>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9" name="直線コネクタ 458">
          <a:extLst>
            <a:ext uri="{FF2B5EF4-FFF2-40B4-BE49-F238E27FC236}">
              <a16:creationId xmlns:a16="http://schemas.microsoft.com/office/drawing/2014/main" id="{02DC96BD-7BFF-491C-97E9-B6693DC09CBD}"/>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0" name="テキスト ボックス 459">
          <a:extLst>
            <a:ext uri="{FF2B5EF4-FFF2-40B4-BE49-F238E27FC236}">
              <a16:creationId xmlns:a16="http://schemas.microsoft.com/office/drawing/2014/main" id="{A2870657-23D5-47EC-A959-380CE388223A}"/>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1" name="【市民会館】&#10;一人当たり面積グラフ枠">
          <a:extLst>
            <a:ext uri="{FF2B5EF4-FFF2-40B4-BE49-F238E27FC236}">
              <a16:creationId xmlns:a16="http://schemas.microsoft.com/office/drawing/2014/main" id="{08F54A8A-0280-4418-A697-1E3386A91296}"/>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49530</xdr:rowOff>
    </xdr:from>
    <xdr:to>
      <xdr:col>54</xdr:col>
      <xdr:colOff>189865</xdr:colOff>
      <xdr:row>108</xdr:row>
      <xdr:rowOff>123189</xdr:rowOff>
    </xdr:to>
    <xdr:cxnSp macro="">
      <xdr:nvCxnSpPr>
        <xdr:cNvPr id="462" name="直線コネクタ 461">
          <a:extLst>
            <a:ext uri="{FF2B5EF4-FFF2-40B4-BE49-F238E27FC236}">
              <a16:creationId xmlns:a16="http://schemas.microsoft.com/office/drawing/2014/main" id="{FEC68AA3-0E73-4121-A6C8-5B3DE652243C}"/>
            </a:ext>
          </a:extLst>
        </xdr:cNvPr>
        <xdr:cNvCxnSpPr/>
      </xdr:nvCxnSpPr>
      <xdr:spPr>
        <a:xfrm flipV="1">
          <a:off x="10476865" y="17194530"/>
          <a:ext cx="0" cy="14452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127016</xdr:rowOff>
    </xdr:from>
    <xdr:ext cx="469744" cy="259045"/>
    <xdr:sp macro="" textlink="">
      <xdr:nvSpPr>
        <xdr:cNvPr id="463" name="【市民会館】&#10;一人当たり面積最小値テキスト">
          <a:extLst>
            <a:ext uri="{FF2B5EF4-FFF2-40B4-BE49-F238E27FC236}">
              <a16:creationId xmlns:a16="http://schemas.microsoft.com/office/drawing/2014/main" id="{FD068C3D-B10B-47CF-A522-EA1DB29202D5}"/>
            </a:ext>
          </a:extLst>
        </xdr:cNvPr>
        <xdr:cNvSpPr txBox="1"/>
      </xdr:nvSpPr>
      <xdr:spPr>
        <a:xfrm>
          <a:off x="10515600" y="1864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123189</xdr:rowOff>
    </xdr:from>
    <xdr:to>
      <xdr:col>55</xdr:col>
      <xdr:colOff>88900</xdr:colOff>
      <xdr:row>108</xdr:row>
      <xdr:rowOff>123189</xdr:rowOff>
    </xdr:to>
    <xdr:cxnSp macro="">
      <xdr:nvCxnSpPr>
        <xdr:cNvPr id="464" name="直線コネクタ 463">
          <a:extLst>
            <a:ext uri="{FF2B5EF4-FFF2-40B4-BE49-F238E27FC236}">
              <a16:creationId xmlns:a16="http://schemas.microsoft.com/office/drawing/2014/main" id="{27E34EBE-7503-458E-AE72-262141E2047B}"/>
            </a:ext>
          </a:extLst>
        </xdr:cNvPr>
        <xdr:cNvCxnSpPr/>
      </xdr:nvCxnSpPr>
      <xdr:spPr>
        <a:xfrm>
          <a:off x="10388600" y="1863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167657</xdr:rowOff>
    </xdr:from>
    <xdr:ext cx="469744" cy="259045"/>
    <xdr:sp macro="" textlink="">
      <xdr:nvSpPr>
        <xdr:cNvPr id="465" name="【市民会館】&#10;一人当たり面積最大値テキスト">
          <a:extLst>
            <a:ext uri="{FF2B5EF4-FFF2-40B4-BE49-F238E27FC236}">
              <a16:creationId xmlns:a16="http://schemas.microsoft.com/office/drawing/2014/main" id="{DA356EC0-EDB5-4F58-BF54-5B7BA06FDEA0}"/>
            </a:ext>
          </a:extLst>
        </xdr:cNvPr>
        <xdr:cNvSpPr txBox="1"/>
      </xdr:nvSpPr>
      <xdr:spPr>
        <a:xfrm>
          <a:off x="10515600" y="16969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49530</xdr:rowOff>
    </xdr:from>
    <xdr:to>
      <xdr:col>55</xdr:col>
      <xdr:colOff>88900</xdr:colOff>
      <xdr:row>100</xdr:row>
      <xdr:rowOff>49530</xdr:rowOff>
    </xdr:to>
    <xdr:cxnSp macro="">
      <xdr:nvCxnSpPr>
        <xdr:cNvPr id="466" name="直線コネクタ 465">
          <a:extLst>
            <a:ext uri="{FF2B5EF4-FFF2-40B4-BE49-F238E27FC236}">
              <a16:creationId xmlns:a16="http://schemas.microsoft.com/office/drawing/2014/main" id="{2B4CA3BA-5611-4D35-84CA-E869690D9344}"/>
            </a:ext>
          </a:extLst>
        </xdr:cNvPr>
        <xdr:cNvCxnSpPr/>
      </xdr:nvCxnSpPr>
      <xdr:spPr>
        <a:xfrm>
          <a:off x="10388600" y="1719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26688</xdr:rowOff>
    </xdr:from>
    <xdr:ext cx="469744" cy="259045"/>
    <xdr:sp macro="" textlink="">
      <xdr:nvSpPr>
        <xdr:cNvPr id="467" name="【市民会館】&#10;一人当たり面積平均値テキスト">
          <a:extLst>
            <a:ext uri="{FF2B5EF4-FFF2-40B4-BE49-F238E27FC236}">
              <a16:creationId xmlns:a16="http://schemas.microsoft.com/office/drawing/2014/main" id="{437D7675-DD4A-4C91-9E33-2E39270378F2}"/>
            </a:ext>
          </a:extLst>
        </xdr:cNvPr>
        <xdr:cNvSpPr txBox="1"/>
      </xdr:nvSpPr>
      <xdr:spPr>
        <a:xfrm>
          <a:off x="10515600" y="183718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48261</xdr:rowOff>
    </xdr:from>
    <xdr:to>
      <xdr:col>55</xdr:col>
      <xdr:colOff>50800</xdr:colOff>
      <xdr:row>107</xdr:row>
      <xdr:rowOff>149861</xdr:rowOff>
    </xdr:to>
    <xdr:sp macro="" textlink="">
      <xdr:nvSpPr>
        <xdr:cNvPr id="468" name="フローチャート: 判断 467">
          <a:extLst>
            <a:ext uri="{FF2B5EF4-FFF2-40B4-BE49-F238E27FC236}">
              <a16:creationId xmlns:a16="http://schemas.microsoft.com/office/drawing/2014/main" id="{4530AFDB-7749-4D15-BD03-426DD83A80F9}"/>
            </a:ext>
          </a:extLst>
        </xdr:cNvPr>
        <xdr:cNvSpPr/>
      </xdr:nvSpPr>
      <xdr:spPr>
        <a:xfrm>
          <a:off x="10426700" y="18393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48261</xdr:rowOff>
    </xdr:from>
    <xdr:to>
      <xdr:col>50</xdr:col>
      <xdr:colOff>165100</xdr:colOff>
      <xdr:row>107</xdr:row>
      <xdr:rowOff>149861</xdr:rowOff>
    </xdr:to>
    <xdr:sp macro="" textlink="">
      <xdr:nvSpPr>
        <xdr:cNvPr id="469" name="フローチャート: 判断 468">
          <a:extLst>
            <a:ext uri="{FF2B5EF4-FFF2-40B4-BE49-F238E27FC236}">
              <a16:creationId xmlns:a16="http://schemas.microsoft.com/office/drawing/2014/main" id="{614EF5A5-C2E3-4956-965C-185BF875F834}"/>
            </a:ext>
          </a:extLst>
        </xdr:cNvPr>
        <xdr:cNvSpPr/>
      </xdr:nvSpPr>
      <xdr:spPr>
        <a:xfrm>
          <a:off x="9588500" y="18393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41911</xdr:rowOff>
    </xdr:from>
    <xdr:to>
      <xdr:col>46</xdr:col>
      <xdr:colOff>38100</xdr:colOff>
      <xdr:row>107</xdr:row>
      <xdr:rowOff>143511</xdr:rowOff>
    </xdr:to>
    <xdr:sp macro="" textlink="">
      <xdr:nvSpPr>
        <xdr:cNvPr id="470" name="フローチャート: 判断 469">
          <a:extLst>
            <a:ext uri="{FF2B5EF4-FFF2-40B4-BE49-F238E27FC236}">
              <a16:creationId xmlns:a16="http://schemas.microsoft.com/office/drawing/2014/main" id="{69A19EB5-280D-4E68-A81F-E72DA6D15FD0}"/>
            </a:ext>
          </a:extLst>
        </xdr:cNvPr>
        <xdr:cNvSpPr/>
      </xdr:nvSpPr>
      <xdr:spPr>
        <a:xfrm>
          <a:off x="8699500" y="18387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41911</xdr:rowOff>
    </xdr:from>
    <xdr:to>
      <xdr:col>41</xdr:col>
      <xdr:colOff>101600</xdr:colOff>
      <xdr:row>107</xdr:row>
      <xdr:rowOff>143511</xdr:rowOff>
    </xdr:to>
    <xdr:sp macro="" textlink="">
      <xdr:nvSpPr>
        <xdr:cNvPr id="471" name="フローチャート: 判断 470">
          <a:extLst>
            <a:ext uri="{FF2B5EF4-FFF2-40B4-BE49-F238E27FC236}">
              <a16:creationId xmlns:a16="http://schemas.microsoft.com/office/drawing/2014/main" id="{6C079A5A-DC1E-4759-A73B-F4A886C854C0}"/>
            </a:ext>
          </a:extLst>
        </xdr:cNvPr>
        <xdr:cNvSpPr/>
      </xdr:nvSpPr>
      <xdr:spPr>
        <a:xfrm>
          <a:off x="7810500" y="18387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16511</xdr:rowOff>
    </xdr:from>
    <xdr:to>
      <xdr:col>36</xdr:col>
      <xdr:colOff>165100</xdr:colOff>
      <xdr:row>107</xdr:row>
      <xdr:rowOff>118111</xdr:rowOff>
    </xdr:to>
    <xdr:sp macro="" textlink="">
      <xdr:nvSpPr>
        <xdr:cNvPr id="472" name="フローチャート: 判断 471">
          <a:extLst>
            <a:ext uri="{FF2B5EF4-FFF2-40B4-BE49-F238E27FC236}">
              <a16:creationId xmlns:a16="http://schemas.microsoft.com/office/drawing/2014/main" id="{5C97A005-9582-4295-B2FC-5A4C7C35567E}"/>
            </a:ext>
          </a:extLst>
        </xdr:cNvPr>
        <xdr:cNvSpPr/>
      </xdr:nvSpPr>
      <xdr:spPr>
        <a:xfrm>
          <a:off x="6921500" y="18361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2C22AB61-D6F6-404F-A29B-0C0886BFAD1B}"/>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BD8DC7A0-E359-4703-AAFE-C80356FD7904}"/>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1BDA54CB-0C1E-41CC-9627-54D13D41F338}"/>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3F22B31C-DFD2-40B0-A4C3-B3CA31C22FC9}"/>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2DE5ACCA-0059-48C6-9AE8-B3AF1F698964}"/>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165100</xdr:rowOff>
    </xdr:from>
    <xdr:to>
      <xdr:col>55</xdr:col>
      <xdr:colOff>50800</xdr:colOff>
      <xdr:row>107</xdr:row>
      <xdr:rowOff>95250</xdr:rowOff>
    </xdr:to>
    <xdr:sp macro="" textlink="">
      <xdr:nvSpPr>
        <xdr:cNvPr id="478" name="楕円 477">
          <a:extLst>
            <a:ext uri="{FF2B5EF4-FFF2-40B4-BE49-F238E27FC236}">
              <a16:creationId xmlns:a16="http://schemas.microsoft.com/office/drawing/2014/main" id="{C3EB5B95-D4D3-4CBD-A408-3683EA1D9E3C}"/>
            </a:ext>
          </a:extLst>
        </xdr:cNvPr>
        <xdr:cNvSpPr/>
      </xdr:nvSpPr>
      <xdr:spPr>
        <a:xfrm>
          <a:off x="10426700" y="1833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16527</xdr:rowOff>
    </xdr:from>
    <xdr:ext cx="469744" cy="259045"/>
    <xdr:sp macro="" textlink="">
      <xdr:nvSpPr>
        <xdr:cNvPr id="479" name="【市民会館】&#10;一人当たり面積該当値テキスト">
          <a:extLst>
            <a:ext uri="{FF2B5EF4-FFF2-40B4-BE49-F238E27FC236}">
              <a16:creationId xmlns:a16="http://schemas.microsoft.com/office/drawing/2014/main" id="{2C83BA87-0831-43D3-8AB2-861F88F7EC53}"/>
            </a:ext>
          </a:extLst>
        </xdr:cNvPr>
        <xdr:cNvSpPr txBox="1"/>
      </xdr:nvSpPr>
      <xdr:spPr>
        <a:xfrm>
          <a:off x="10515600" y="1819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170180</xdr:rowOff>
    </xdr:from>
    <xdr:to>
      <xdr:col>50</xdr:col>
      <xdr:colOff>165100</xdr:colOff>
      <xdr:row>107</xdr:row>
      <xdr:rowOff>100330</xdr:rowOff>
    </xdr:to>
    <xdr:sp macro="" textlink="">
      <xdr:nvSpPr>
        <xdr:cNvPr id="480" name="楕円 479">
          <a:extLst>
            <a:ext uri="{FF2B5EF4-FFF2-40B4-BE49-F238E27FC236}">
              <a16:creationId xmlns:a16="http://schemas.microsoft.com/office/drawing/2014/main" id="{F67FB7B7-EAFE-47EF-AD89-89AC3D5FD359}"/>
            </a:ext>
          </a:extLst>
        </xdr:cNvPr>
        <xdr:cNvSpPr/>
      </xdr:nvSpPr>
      <xdr:spPr>
        <a:xfrm>
          <a:off x="9588500" y="1834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44450</xdr:rowOff>
    </xdr:from>
    <xdr:to>
      <xdr:col>55</xdr:col>
      <xdr:colOff>0</xdr:colOff>
      <xdr:row>107</xdr:row>
      <xdr:rowOff>49530</xdr:rowOff>
    </xdr:to>
    <xdr:cxnSp macro="">
      <xdr:nvCxnSpPr>
        <xdr:cNvPr id="481" name="直線コネクタ 480">
          <a:extLst>
            <a:ext uri="{FF2B5EF4-FFF2-40B4-BE49-F238E27FC236}">
              <a16:creationId xmlns:a16="http://schemas.microsoft.com/office/drawing/2014/main" id="{C540EED1-B426-4701-BA54-DF527B9E2561}"/>
            </a:ext>
          </a:extLst>
        </xdr:cNvPr>
        <xdr:cNvCxnSpPr/>
      </xdr:nvCxnSpPr>
      <xdr:spPr>
        <a:xfrm flipV="1">
          <a:off x="9639300" y="18389600"/>
          <a:ext cx="8382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1270</xdr:rowOff>
    </xdr:from>
    <xdr:to>
      <xdr:col>46</xdr:col>
      <xdr:colOff>38100</xdr:colOff>
      <xdr:row>107</xdr:row>
      <xdr:rowOff>102870</xdr:rowOff>
    </xdr:to>
    <xdr:sp macro="" textlink="">
      <xdr:nvSpPr>
        <xdr:cNvPr id="482" name="楕円 481">
          <a:extLst>
            <a:ext uri="{FF2B5EF4-FFF2-40B4-BE49-F238E27FC236}">
              <a16:creationId xmlns:a16="http://schemas.microsoft.com/office/drawing/2014/main" id="{00C2DDD1-4132-412B-A4DE-4BEA0385654C}"/>
            </a:ext>
          </a:extLst>
        </xdr:cNvPr>
        <xdr:cNvSpPr/>
      </xdr:nvSpPr>
      <xdr:spPr>
        <a:xfrm>
          <a:off x="8699500" y="1834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49530</xdr:rowOff>
    </xdr:from>
    <xdr:to>
      <xdr:col>50</xdr:col>
      <xdr:colOff>114300</xdr:colOff>
      <xdr:row>107</xdr:row>
      <xdr:rowOff>52070</xdr:rowOff>
    </xdr:to>
    <xdr:cxnSp macro="">
      <xdr:nvCxnSpPr>
        <xdr:cNvPr id="483" name="直線コネクタ 482">
          <a:extLst>
            <a:ext uri="{FF2B5EF4-FFF2-40B4-BE49-F238E27FC236}">
              <a16:creationId xmlns:a16="http://schemas.microsoft.com/office/drawing/2014/main" id="{3A8CA9D6-370F-49A2-B1A2-F40BDFEA19AC}"/>
            </a:ext>
          </a:extLst>
        </xdr:cNvPr>
        <xdr:cNvCxnSpPr/>
      </xdr:nvCxnSpPr>
      <xdr:spPr>
        <a:xfrm flipV="1">
          <a:off x="8750300" y="1839468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3811</xdr:rowOff>
    </xdr:from>
    <xdr:to>
      <xdr:col>41</xdr:col>
      <xdr:colOff>101600</xdr:colOff>
      <xdr:row>107</xdr:row>
      <xdr:rowOff>105411</xdr:rowOff>
    </xdr:to>
    <xdr:sp macro="" textlink="">
      <xdr:nvSpPr>
        <xdr:cNvPr id="484" name="楕円 483">
          <a:extLst>
            <a:ext uri="{FF2B5EF4-FFF2-40B4-BE49-F238E27FC236}">
              <a16:creationId xmlns:a16="http://schemas.microsoft.com/office/drawing/2014/main" id="{F9AB02E4-68E9-41D3-9744-4169919DE85A}"/>
            </a:ext>
          </a:extLst>
        </xdr:cNvPr>
        <xdr:cNvSpPr/>
      </xdr:nvSpPr>
      <xdr:spPr>
        <a:xfrm>
          <a:off x="7810500" y="18348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52070</xdr:rowOff>
    </xdr:from>
    <xdr:to>
      <xdr:col>45</xdr:col>
      <xdr:colOff>177800</xdr:colOff>
      <xdr:row>107</xdr:row>
      <xdr:rowOff>54611</xdr:rowOff>
    </xdr:to>
    <xdr:cxnSp macro="">
      <xdr:nvCxnSpPr>
        <xdr:cNvPr id="485" name="直線コネクタ 484">
          <a:extLst>
            <a:ext uri="{FF2B5EF4-FFF2-40B4-BE49-F238E27FC236}">
              <a16:creationId xmlns:a16="http://schemas.microsoft.com/office/drawing/2014/main" id="{2B3C6BEA-9454-4F52-B15A-01DD9982799C}"/>
            </a:ext>
          </a:extLst>
        </xdr:cNvPr>
        <xdr:cNvCxnSpPr/>
      </xdr:nvCxnSpPr>
      <xdr:spPr>
        <a:xfrm flipV="1">
          <a:off x="7861300" y="18397220"/>
          <a:ext cx="889000" cy="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6350</xdr:rowOff>
    </xdr:from>
    <xdr:to>
      <xdr:col>36</xdr:col>
      <xdr:colOff>165100</xdr:colOff>
      <xdr:row>107</xdr:row>
      <xdr:rowOff>107950</xdr:rowOff>
    </xdr:to>
    <xdr:sp macro="" textlink="">
      <xdr:nvSpPr>
        <xdr:cNvPr id="486" name="楕円 485">
          <a:extLst>
            <a:ext uri="{FF2B5EF4-FFF2-40B4-BE49-F238E27FC236}">
              <a16:creationId xmlns:a16="http://schemas.microsoft.com/office/drawing/2014/main" id="{014E3F7F-5F28-4661-8598-2E65255AB2E2}"/>
            </a:ext>
          </a:extLst>
        </xdr:cNvPr>
        <xdr:cNvSpPr/>
      </xdr:nvSpPr>
      <xdr:spPr>
        <a:xfrm>
          <a:off x="6921500" y="1835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54611</xdr:rowOff>
    </xdr:from>
    <xdr:to>
      <xdr:col>41</xdr:col>
      <xdr:colOff>50800</xdr:colOff>
      <xdr:row>107</xdr:row>
      <xdr:rowOff>57150</xdr:rowOff>
    </xdr:to>
    <xdr:cxnSp macro="">
      <xdr:nvCxnSpPr>
        <xdr:cNvPr id="487" name="直線コネクタ 486">
          <a:extLst>
            <a:ext uri="{FF2B5EF4-FFF2-40B4-BE49-F238E27FC236}">
              <a16:creationId xmlns:a16="http://schemas.microsoft.com/office/drawing/2014/main" id="{2EC3BE9E-6D85-4966-B388-0C02B4810543}"/>
            </a:ext>
          </a:extLst>
        </xdr:cNvPr>
        <xdr:cNvCxnSpPr/>
      </xdr:nvCxnSpPr>
      <xdr:spPr>
        <a:xfrm flipV="1">
          <a:off x="6972300" y="18399761"/>
          <a:ext cx="889000" cy="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140988</xdr:rowOff>
    </xdr:from>
    <xdr:ext cx="469744" cy="259045"/>
    <xdr:sp macro="" textlink="">
      <xdr:nvSpPr>
        <xdr:cNvPr id="488" name="n_1aveValue【市民会館】&#10;一人当たり面積">
          <a:extLst>
            <a:ext uri="{FF2B5EF4-FFF2-40B4-BE49-F238E27FC236}">
              <a16:creationId xmlns:a16="http://schemas.microsoft.com/office/drawing/2014/main" id="{8F98B67E-A7D7-4E73-84CA-7551FD872662}"/>
            </a:ext>
          </a:extLst>
        </xdr:cNvPr>
        <xdr:cNvSpPr txBox="1"/>
      </xdr:nvSpPr>
      <xdr:spPr>
        <a:xfrm>
          <a:off x="9391727" y="18486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134638</xdr:rowOff>
    </xdr:from>
    <xdr:ext cx="469744" cy="259045"/>
    <xdr:sp macro="" textlink="">
      <xdr:nvSpPr>
        <xdr:cNvPr id="489" name="n_2aveValue【市民会館】&#10;一人当たり面積">
          <a:extLst>
            <a:ext uri="{FF2B5EF4-FFF2-40B4-BE49-F238E27FC236}">
              <a16:creationId xmlns:a16="http://schemas.microsoft.com/office/drawing/2014/main" id="{BDAC30EC-3775-4642-A928-FA57A67456AE}"/>
            </a:ext>
          </a:extLst>
        </xdr:cNvPr>
        <xdr:cNvSpPr txBox="1"/>
      </xdr:nvSpPr>
      <xdr:spPr>
        <a:xfrm>
          <a:off x="8515427" y="18479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134638</xdr:rowOff>
    </xdr:from>
    <xdr:ext cx="469744" cy="259045"/>
    <xdr:sp macro="" textlink="">
      <xdr:nvSpPr>
        <xdr:cNvPr id="490" name="n_3aveValue【市民会館】&#10;一人当たり面積">
          <a:extLst>
            <a:ext uri="{FF2B5EF4-FFF2-40B4-BE49-F238E27FC236}">
              <a16:creationId xmlns:a16="http://schemas.microsoft.com/office/drawing/2014/main" id="{AEF6BFE2-E4C9-4BE2-9E5C-2A1E52254351}"/>
            </a:ext>
          </a:extLst>
        </xdr:cNvPr>
        <xdr:cNvSpPr txBox="1"/>
      </xdr:nvSpPr>
      <xdr:spPr>
        <a:xfrm>
          <a:off x="7626427" y="18479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109238</xdr:rowOff>
    </xdr:from>
    <xdr:ext cx="469744" cy="259045"/>
    <xdr:sp macro="" textlink="">
      <xdr:nvSpPr>
        <xdr:cNvPr id="491" name="n_4aveValue【市民会館】&#10;一人当たり面積">
          <a:extLst>
            <a:ext uri="{FF2B5EF4-FFF2-40B4-BE49-F238E27FC236}">
              <a16:creationId xmlns:a16="http://schemas.microsoft.com/office/drawing/2014/main" id="{BC7521C4-3FF3-4A6C-8A79-0F53A96C1FA3}"/>
            </a:ext>
          </a:extLst>
        </xdr:cNvPr>
        <xdr:cNvSpPr txBox="1"/>
      </xdr:nvSpPr>
      <xdr:spPr>
        <a:xfrm>
          <a:off x="6737427" y="18454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116857</xdr:rowOff>
    </xdr:from>
    <xdr:ext cx="469744" cy="259045"/>
    <xdr:sp macro="" textlink="">
      <xdr:nvSpPr>
        <xdr:cNvPr id="492" name="n_1mainValue【市民会館】&#10;一人当たり面積">
          <a:extLst>
            <a:ext uri="{FF2B5EF4-FFF2-40B4-BE49-F238E27FC236}">
              <a16:creationId xmlns:a16="http://schemas.microsoft.com/office/drawing/2014/main" id="{46822D47-D74F-477F-9DF3-454C9B6EF870}"/>
            </a:ext>
          </a:extLst>
        </xdr:cNvPr>
        <xdr:cNvSpPr txBox="1"/>
      </xdr:nvSpPr>
      <xdr:spPr>
        <a:xfrm>
          <a:off x="9391727" y="18119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119397</xdr:rowOff>
    </xdr:from>
    <xdr:ext cx="469744" cy="259045"/>
    <xdr:sp macro="" textlink="">
      <xdr:nvSpPr>
        <xdr:cNvPr id="493" name="n_2mainValue【市民会館】&#10;一人当たり面積">
          <a:extLst>
            <a:ext uri="{FF2B5EF4-FFF2-40B4-BE49-F238E27FC236}">
              <a16:creationId xmlns:a16="http://schemas.microsoft.com/office/drawing/2014/main" id="{4B3C916F-4FAE-445F-9299-D6AD97FD853C}"/>
            </a:ext>
          </a:extLst>
        </xdr:cNvPr>
        <xdr:cNvSpPr txBox="1"/>
      </xdr:nvSpPr>
      <xdr:spPr>
        <a:xfrm>
          <a:off x="8515427" y="18121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121938</xdr:rowOff>
    </xdr:from>
    <xdr:ext cx="469744" cy="259045"/>
    <xdr:sp macro="" textlink="">
      <xdr:nvSpPr>
        <xdr:cNvPr id="494" name="n_3mainValue【市民会館】&#10;一人当たり面積">
          <a:extLst>
            <a:ext uri="{FF2B5EF4-FFF2-40B4-BE49-F238E27FC236}">
              <a16:creationId xmlns:a16="http://schemas.microsoft.com/office/drawing/2014/main" id="{AC86F9BA-90DD-4833-BF92-87FD8F01FD4D}"/>
            </a:ext>
          </a:extLst>
        </xdr:cNvPr>
        <xdr:cNvSpPr txBox="1"/>
      </xdr:nvSpPr>
      <xdr:spPr>
        <a:xfrm>
          <a:off x="7626427" y="18124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124477</xdr:rowOff>
    </xdr:from>
    <xdr:ext cx="469744" cy="259045"/>
    <xdr:sp macro="" textlink="">
      <xdr:nvSpPr>
        <xdr:cNvPr id="495" name="n_4mainValue【市民会館】&#10;一人当たり面積">
          <a:extLst>
            <a:ext uri="{FF2B5EF4-FFF2-40B4-BE49-F238E27FC236}">
              <a16:creationId xmlns:a16="http://schemas.microsoft.com/office/drawing/2014/main" id="{7BE99B69-F7A3-4989-874D-00C4FB79724D}"/>
            </a:ext>
          </a:extLst>
        </xdr:cNvPr>
        <xdr:cNvSpPr txBox="1"/>
      </xdr:nvSpPr>
      <xdr:spPr>
        <a:xfrm>
          <a:off x="6737427" y="1812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6" name="正方形/長方形 495">
          <a:extLst>
            <a:ext uri="{FF2B5EF4-FFF2-40B4-BE49-F238E27FC236}">
              <a16:creationId xmlns:a16="http://schemas.microsoft.com/office/drawing/2014/main" id="{FAD50324-DCA6-482F-ACE7-598BE8E6411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7" name="正方形/長方形 496">
          <a:extLst>
            <a:ext uri="{FF2B5EF4-FFF2-40B4-BE49-F238E27FC236}">
              <a16:creationId xmlns:a16="http://schemas.microsoft.com/office/drawing/2014/main" id="{F5A40C95-E929-4EDC-B1BB-3280B2C3CC66}"/>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8" name="正方形/長方形 497">
          <a:extLst>
            <a:ext uri="{FF2B5EF4-FFF2-40B4-BE49-F238E27FC236}">
              <a16:creationId xmlns:a16="http://schemas.microsoft.com/office/drawing/2014/main" id="{EC663A78-6003-483F-908D-5B89E623F67E}"/>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9" name="正方形/長方形 498">
          <a:extLst>
            <a:ext uri="{FF2B5EF4-FFF2-40B4-BE49-F238E27FC236}">
              <a16:creationId xmlns:a16="http://schemas.microsoft.com/office/drawing/2014/main" id="{020B6AFD-DAD0-4B0A-9247-642753C33892}"/>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0" name="正方形/長方形 499">
          <a:extLst>
            <a:ext uri="{FF2B5EF4-FFF2-40B4-BE49-F238E27FC236}">
              <a16:creationId xmlns:a16="http://schemas.microsoft.com/office/drawing/2014/main" id="{1964D06A-54BE-4841-9D28-565E204D7FFA}"/>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1" name="正方形/長方形 500">
          <a:extLst>
            <a:ext uri="{FF2B5EF4-FFF2-40B4-BE49-F238E27FC236}">
              <a16:creationId xmlns:a16="http://schemas.microsoft.com/office/drawing/2014/main" id="{A53BAE5B-375C-4110-8767-8916916E5D7D}"/>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2" name="正方形/長方形 501">
          <a:extLst>
            <a:ext uri="{FF2B5EF4-FFF2-40B4-BE49-F238E27FC236}">
              <a16:creationId xmlns:a16="http://schemas.microsoft.com/office/drawing/2014/main" id="{B5AC83A9-38B9-423F-B829-7A6C9EAC260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3" name="正方形/長方形 502">
          <a:extLst>
            <a:ext uri="{FF2B5EF4-FFF2-40B4-BE49-F238E27FC236}">
              <a16:creationId xmlns:a16="http://schemas.microsoft.com/office/drawing/2014/main" id="{8EDD9B5F-BDDC-480F-A868-B198BF63501B}"/>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4" name="テキスト ボックス 503">
          <a:extLst>
            <a:ext uri="{FF2B5EF4-FFF2-40B4-BE49-F238E27FC236}">
              <a16:creationId xmlns:a16="http://schemas.microsoft.com/office/drawing/2014/main" id="{B6D7B602-0337-4DB2-B1F5-829B4EE9A41E}"/>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5" name="直線コネクタ 504">
          <a:extLst>
            <a:ext uri="{FF2B5EF4-FFF2-40B4-BE49-F238E27FC236}">
              <a16:creationId xmlns:a16="http://schemas.microsoft.com/office/drawing/2014/main" id="{E78628E5-AE6F-45FA-8166-2FE95FB6C50D}"/>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6" name="テキスト ボックス 505">
          <a:extLst>
            <a:ext uri="{FF2B5EF4-FFF2-40B4-BE49-F238E27FC236}">
              <a16:creationId xmlns:a16="http://schemas.microsoft.com/office/drawing/2014/main" id="{4FA79397-0ED8-47B7-9D3B-3724CCE8F03A}"/>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7" name="直線コネクタ 506">
          <a:extLst>
            <a:ext uri="{FF2B5EF4-FFF2-40B4-BE49-F238E27FC236}">
              <a16:creationId xmlns:a16="http://schemas.microsoft.com/office/drawing/2014/main" id="{7AA484CF-C559-42EB-88B6-8A816DE257C4}"/>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8" name="テキスト ボックス 507">
          <a:extLst>
            <a:ext uri="{FF2B5EF4-FFF2-40B4-BE49-F238E27FC236}">
              <a16:creationId xmlns:a16="http://schemas.microsoft.com/office/drawing/2014/main" id="{116F03D9-417D-4D9F-B3BC-2CCF5142FFD8}"/>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9" name="直線コネクタ 508">
          <a:extLst>
            <a:ext uri="{FF2B5EF4-FFF2-40B4-BE49-F238E27FC236}">
              <a16:creationId xmlns:a16="http://schemas.microsoft.com/office/drawing/2014/main" id="{FC4F30E8-7CE7-4F95-A958-B3C9F57C58F7}"/>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10" name="テキスト ボックス 509">
          <a:extLst>
            <a:ext uri="{FF2B5EF4-FFF2-40B4-BE49-F238E27FC236}">
              <a16:creationId xmlns:a16="http://schemas.microsoft.com/office/drawing/2014/main" id="{31D02A1D-9296-416B-BCA3-FF4EEC04EF3E}"/>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11" name="直線コネクタ 510">
          <a:extLst>
            <a:ext uri="{FF2B5EF4-FFF2-40B4-BE49-F238E27FC236}">
              <a16:creationId xmlns:a16="http://schemas.microsoft.com/office/drawing/2014/main" id="{B4E466FE-1F1A-4143-A4AD-6E7382ADCE7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2" name="テキスト ボックス 511">
          <a:extLst>
            <a:ext uri="{FF2B5EF4-FFF2-40B4-BE49-F238E27FC236}">
              <a16:creationId xmlns:a16="http://schemas.microsoft.com/office/drawing/2014/main" id="{9D934185-CAA0-457F-A224-A71EFF32772B}"/>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3" name="直線コネクタ 512">
          <a:extLst>
            <a:ext uri="{FF2B5EF4-FFF2-40B4-BE49-F238E27FC236}">
              <a16:creationId xmlns:a16="http://schemas.microsoft.com/office/drawing/2014/main" id="{3E178380-2632-4267-A662-373C31D1C842}"/>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4" name="テキスト ボックス 513">
          <a:extLst>
            <a:ext uri="{FF2B5EF4-FFF2-40B4-BE49-F238E27FC236}">
              <a16:creationId xmlns:a16="http://schemas.microsoft.com/office/drawing/2014/main" id="{EFB9C939-3FA2-4217-8409-A50939727A84}"/>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5" name="直線コネクタ 514">
          <a:extLst>
            <a:ext uri="{FF2B5EF4-FFF2-40B4-BE49-F238E27FC236}">
              <a16:creationId xmlns:a16="http://schemas.microsoft.com/office/drawing/2014/main" id="{B1D2FF4C-9625-44AE-8BE7-FDA81B50C11B}"/>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6" name="テキスト ボックス 515">
          <a:extLst>
            <a:ext uri="{FF2B5EF4-FFF2-40B4-BE49-F238E27FC236}">
              <a16:creationId xmlns:a16="http://schemas.microsoft.com/office/drawing/2014/main" id="{8B1C2071-CE2D-47CE-88B4-F1BE8769C141}"/>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1372D21E-901B-45F9-899E-C3DB33FAC208}"/>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8" name="テキスト ボックス 517">
          <a:extLst>
            <a:ext uri="{FF2B5EF4-FFF2-40B4-BE49-F238E27FC236}">
              <a16:creationId xmlns:a16="http://schemas.microsoft.com/office/drawing/2014/main" id="{C475D1AF-B652-4E5B-AC8A-7562FA792B92}"/>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9" name="【一般廃棄物処理施設】&#10;有形固定資産減価償却率グラフ枠">
          <a:extLst>
            <a:ext uri="{FF2B5EF4-FFF2-40B4-BE49-F238E27FC236}">
              <a16:creationId xmlns:a16="http://schemas.microsoft.com/office/drawing/2014/main" id="{DDFA7D75-DC14-4594-BDA9-2ECBE18F564F}"/>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7620</xdr:rowOff>
    </xdr:from>
    <xdr:to>
      <xdr:col>85</xdr:col>
      <xdr:colOff>126364</xdr:colOff>
      <xdr:row>42</xdr:row>
      <xdr:rowOff>38100</xdr:rowOff>
    </xdr:to>
    <xdr:cxnSp macro="">
      <xdr:nvCxnSpPr>
        <xdr:cNvPr id="520" name="直線コネクタ 519">
          <a:extLst>
            <a:ext uri="{FF2B5EF4-FFF2-40B4-BE49-F238E27FC236}">
              <a16:creationId xmlns:a16="http://schemas.microsoft.com/office/drawing/2014/main" id="{8B00DE86-3C92-47F6-9EF3-4587348E7059}"/>
            </a:ext>
          </a:extLst>
        </xdr:cNvPr>
        <xdr:cNvCxnSpPr/>
      </xdr:nvCxnSpPr>
      <xdr:spPr>
        <a:xfrm flipV="1">
          <a:off x="16318864" y="5836920"/>
          <a:ext cx="0" cy="1402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21" name="【一般廃棄物処理施設】&#10;有形固定資産減価償却率最小値テキスト">
          <a:extLst>
            <a:ext uri="{FF2B5EF4-FFF2-40B4-BE49-F238E27FC236}">
              <a16:creationId xmlns:a16="http://schemas.microsoft.com/office/drawing/2014/main" id="{35450BC8-47D8-4DB4-B8CC-F1B8BA3E65AB}"/>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22" name="直線コネクタ 521">
          <a:extLst>
            <a:ext uri="{FF2B5EF4-FFF2-40B4-BE49-F238E27FC236}">
              <a16:creationId xmlns:a16="http://schemas.microsoft.com/office/drawing/2014/main" id="{15F41E55-474C-46FE-AFE3-BA76D9113D44}"/>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125747</xdr:rowOff>
    </xdr:from>
    <xdr:ext cx="405111" cy="259045"/>
    <xdr:sp macro="" textlink="">
      <xdr:nvSpPr>
        <xdr:cNvPr id="523" name="【一般廃棄物処理施設】&#10;有形固定資産減価償却率最大値テキスト">
          <a:extLst>
            <a:ext uri="{FF2B5EF4-FFF2-40B4-BE49-F238E27FC236}">
              <a16:creationId xmlns:a16="http://schemas.microsoft.com/office/drawing/2014/main" id="{F7102F50-A8F1-4E86-A4D5-4A51F4E264D9}"/>
            </a:ext>
          </a:extLst>
        </xdr:cNvPr>
        <xdr:cNvSpPr txBox="1"/>
      </xdr:nvSpPr>
      <xdr:spPr>
        <a:xfrm>
          <a:off x="16357600" y="5612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7620</xdr:rowOff>
    </xdr:from>
    <xdr:to>
      <xdr:col>86</xdr:col>
      <xdr:colOff>25400</xdr:colOff>
      <xdr:row>34</xdr:row>
      <xdr:rowOff>7620</xdr:rowOff>
    </xdr:to>
    <xdr:cxnSp macro="">
      <xdr:nvCxnSpPr>
        <xdr:cNvPr id="524" name="直線コネクタ 523">
          <a:extLst>
            <a:ext uri="{FF2B5EF4-FFF2-40B4-BE49-F238E27FC236}">
              <a16:creationId xmlns:a16="http://schemas.microsoft.com/office/drawing/2014/main" id="{442474E2-377B-46F0-93B3-084E907F6E54}"/>
            </a:ext>
          </a:extLst>
        </xdr:cNvPr>
        <xdr:cNvCxnSpPr/>
      </xdr:nvCxnSpPr>
      <xdr:spPr>
        <a:xfrm>
          <a:off x="16230600" y="583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100982</xdr:rowOff>
    </xdr:from>
    <xdr:ext cx="405111" cy="259045"/>
    <xdr:sp macro="" textlink="">
      <xdr:nvSpPr>
        <xdr:cNvPr id="525" name="【一般廃棄物処理施設】&#10;有形固定資産減価償却率平均値テキスト">
          <a:extLst>
            <a:ext uri="{FF2B5EF4-FFF2-40B4-BE49-F238E27FC236}">
              <a16:creationId xmlns:a16="http://schemas.microsoft.com/office/drawing/2014/main" id="{1FD0C4B8-07B1-400E-BC50-175A174B4151}"/>
            </a:ext>
          </a:extLst>
        </xdr:cNvPr>
        <xdr:cNvSpPr txBox="1"/>
      </xdr:nvSpPr>
      <xdr:spPr>
        <a:xfrm>
          <a:off x="16357600" y="64446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122555</xdr:rowOff>
    </xdr:from>
    <xdr:to>
      <xdr:col>85</xdr:col>
      <xdr:colOff>177800</xdr:colOff>
      <xdr:row>38</xdr:row>
      <xdr:rowOff>52705</xdr:rowOff>
    </xdr:to>
    <xdr:sp macro="" textlink="">
      <xdr:nvSpPr>
        <xdr:cNvPr id="526" name="フローチャート: 判断 525">
          <a:extLst>
            <a:ext uri="{FF2B5EF4-FFF2-40B4-BE49-F238E27FC236}">
              <a16:creationId xmlns:a16="http://schemas.microsoft.com/office/drawing/2014/main" id="{7448103F-181E-4F11-9B71-3BCB534FD1B5}"/>
            </a:ext>
          </a:extLst>
        </xdr:cNvPr>
        <xdr:cNvSpPr/>
      </xdr:nvSpPr>
      <xdr:spPr>
        <a:xfrm>
          <a:off x="16268700" y="646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107315</xdr:rowOff>
    </xdr:from>
    <xdr:to>
      <xdr:col>81</xdr:col>
      <xdr:colOff>101600</xdr:colOff>
      <xdr:row>38</xdr:row>
      <xdr:rowOff>37465</xdr:rowOff>
    </xdr:to>
    <xdr:sp macro="" textlink="">
      <xdr:nvSpPr>
        <xdr:cNvPr id="527" name="フローチャート: 判断 526">
          <a:extLst>
            <a:ext uri="{FF2B5EF4-FFF2-40B4-BE49-F238E27FC236}">
              <a16:creationId xmlns:a16="http://schemas.microsoft.com/office/drawing/2014/main" id="{E51B4E12-8FC2-4903-B01B-29BD83F4DBAE}"/>
            </a:ext>
          </a:extLst>
        </xdr:cNvPr>
        <xdr:cNvSpPr/>
      </xdr:nvSpPr>
      <xdr:spPr>
        <a:xfrm>
          <a:off x="15430500" y="6450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143510</xdr:rowOff>
    </xdr:from>
    <xdr:to>
      <xdr:col>76</xdr:col>
      <xdr:colOff>165100</xdr:colOff>
      <xdr:row>38</xdr:row>
      <xdr:rowOff>73660</xdr:rowOff>
    </xdr:to>
    <xdr:sp macro="" textlink="">
      <xdr:nvSpPr>
        <xdr:cNvPr id="528" name="フローチャート: 判断 527">
          <a:extLst>
            <a:ext uri="{FF2B5EF4-FFF2-40B4-BE49-F238E27FC236}">
              <a16:creationId xmlns:a16="http://schemas.microsoft.com/office/drawing/2014/main" id="{BA4403EA-C284-45FB-852E-5F6FD5B473CD}"/>
            </a:ext>
          </a:extLst>
        </xdr:cNvPr>
        <xdr:cNvSpPr/>
      </xdr:nvSpPr>
      <xdr:spPr>
        <a:xfrm>
          <a:off x="14541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162560</xdr:rowOff>
    </xdr:from>
    <xdr:to>
      <xdr:col>72</xdr:col>
      <xdr:colOff>38100</xdr:colOff>
      <xdr:row>38</xdr:row>
      <xdr:rowOff>92710</xdr:rowOff>
    </xdr:to>
    <xdr:sp macro="" textlink="">
      <xdr:nvSpPr>
        <xdr:cNvPr id="529" name="フローチャート: 判断 528">
          <a:extLst>
            <a:ext uri="{FF2B5EF4-FFF2-40B4-BE49-F238E27FC236}">
              <a16:creationId xmlns:a16="http://schemas.microsoft.com/office/drawing/2014/main" id="{EDE0F238-FDB7-4962-9026-48539E0ECD7B}"/>
            </a:ext>
          </a:extLst>
        </xdr:cNvPr>
        <xdr:cNvSpPr/>
      </xdr:nvSpPr>
      <xdr:spPr>
        <a:xfrm>
          <a:off x="13652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12065</xdr:rowOff>
    </xdr:from>
    <xdr:to>
      <xdr:col>67</xdr:col>
      <xdr:colOff>101600</xdr:colOff>
      <xdr:row>38</xdr:row>
      <xdr:rowOff>113665</xdr:rowOff>
    </xdr:to>
    <xdr:sp macro="" textlink="">
      <xdr:nvSpPr>
        <xdr:cNvPr id="530" name="フローチャート: 判断 529">
          <a:extLst>
            <a:ext uri="{FF2B5EF4-FFF2-40B4-BE49-F238E27FC236}">
              <a16:creationId xmlns:a16="http://schemas.microsoft.com/office/drawing/2014/main" id="{D59CD6E7-94B6-4858-9111-91BC6B24BC1F}"/>
            </a:ext>
          </a:extLst>
        </xdr:cNvPr>
        <xdr:cNvSpPr/>
      </xdr:nvSpPr>
      <xdr:spPr>
        <a:xfrm>
          <a:off x="12763500" y="652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4CFFA061-A65D-4A18-BAA9-83ABDF8BA1B7}"/>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666BB4C4-2A74-4E1A-A9BD-1A6638367866}"/>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541EEF5C-D588-430C-8066-9774E411824F}"/>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E678DE80-F7BE-4075-A2B0-4B61C412B16A}"/>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3B5A2175-33F0-4B2D-BF81-8E012372DBD5}"/>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156845</xdr:rowOff>
    </xdr:from>
    <xdr:to>
      <xdr:col>85</xdr:col>
      <xdr:colOff>177800</xdr:colOff>
      <xdr:row>34</xdr:row>
      <xdr:rowOff>86995</xdr:rowOff>
    </xdr:to>
    <xdr:sp macro="" textlink="">
      <xdr:nvSpPr>
        <xdr:cNvPr id="536" name="楕円 535">
          <a:extLst>
            <a:ext uri="{FF2B5EF4-FFF2-40B4-BE49-F238E27FC236}">
              <a16:creationId xmlns:a16="http://schemas.microsoft.com/office/drawing/2014/main" id="{0D17A41A-2110-4627-863B-EDFB0CF40729}"/>
            </a:ext>
          </a:extLst>
        </xdr:cNvPr>
        <xdr:cNvSpPr/>
      </xdr:nvSpPr>
      <xdr:spPr>
        <a:xfrm>
          <a:off x="16268700" y="5814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81297</xdr:rowOff>
    </xdr:from>
    <xdr:ext cx="405111" cy="259045"/>
    <xdr:sp macro="" textlink="">
      <xdr:nvSpPr>
        <xdr:cNvPr id="537" name="【一般廃棄物処理施設】&#10;有形固定資産減価償却率該当値テキスト">
          <a:extLst>
            <a:ext uri="{FF2B5EF4-FFF2-40B4-BE49-F238E27FC236}">
              <a16:creationId xmlns:a16="http://schemas.microsoft.com/office/drawing/2014/main" id="{14718BD7-2027-402D-9933-541764845383}"/>
            </a:ext>
          </a:extLst>
        </xdr:cNvPr>
        <xdr:cNvSpPr txBox="1"/>
      </xdr:nvSpPr>
      <xdr:spPr>
        <a:xfrm>
          <a:off x="16357600" y="5739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154940</xdr:rowOff>
    </xdr:from>
    <xdr:to>
      <xdr:col>81</xdr:col>
      <xdr:colOff>101600</xdr:colOff>
      <xdr:row>34</xdr:row>
      <xdr:rowOff>85090</xdr:rowOff>
    </xdr:to>
    <xdr:sp macro="" textlink="">
      <xdr:nvSpPr>
        <xdr:cNvPr id="538" name="楕円 537">
          <a:extLst>
            <a:ext uri="{FF2B5EF4-FFF2-40B4-BE49-F238E27FC236}">
              <a16:creationId xmlns:a16="http://schemas.microsoft.com/office/drawing/2014/main" id="{67DDB73A-904C-41F5-A98F-B7141223A541}"/>
            </a:ext>
          </a:extLst>
        </xdr:cNvPr>
        <xdr:cNvSpPr/>
      </xdr:nvSpPr>
      <xdr:spPr>
        <a:xfrm>
          <a:off x="15430500" y="5812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34290</xdr:rowOff>
    </xdr:from>
    <xdr:to>
      <xdr:col>85</xdr:col>
      <xdr:colOff>127000</xdr:colOff>
      <xdr:row>34</xdr:row>
      <xdr:rowOff>36195</xdr:rowOff>
    </xdr:to>
    <xdr:cxnSp macro="">
      <xdr:nvCxnSpPr>
        <xdr:cNvPr id="539" name="直線コネクタ 538">
          <a:extLst>
            <a:ext uri="{FF2B5EF4-FFF2-40B4-BE49-F238E27FC236}">
              <a16:creationId xmlns:a16="http://schemas.microsoft.com/office/drawing/2014/main" id="{E4F50E2B-3B16-48FF-8511-A011A7CB4022}"/>
            </a:ext>
          </a:extLst>
        </xdr:cNvPr>
        <xdr:cNvCxnSpPr/>
      </xdr:nvCxnSpPr>
      <xdr:spPr>
        <a:xfrm>
          <a:off x="15481300" y="586359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82550</xdr:rowOff>
    </xdr:from>
    <xdr:to>
      <xdr:col>76</xdr:col>
      <xdr:colOff>165100</xdr:colOff>
      <xdr:row>34</xdr:row>
      <xdr:rowOff>12700</xdr:rowOff>
    </xdr:to>
    <xdr:sp macro="" textlink="">
      <xdr:nvSpPr>
        <xdr:cNvPr id="540" name="楕円 539">
          <a:extLst>
            <a:ext uri="{FF2B5EF4-FFF2-40B4-BE49-F238E27FC236}">
              <a16:creationId xmlns:a16="http://schemas.microsoft.com/office/drawing/2014/main" id="{C846AC50-83FE-41E7-9098-386429A8DCE0}"/>
            </a:ext>
          </a:extLst>
        </xdr:cNvPr>
        <xdr:cNvSpPr/>
      </xdr:nvSpPr>
      <xdr:spPr>
        <a:xfrm>
          <a:off x="14541500" y="574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133350</xdr:rowOff>
    </xdr:from>
    <xdr:to>
      <xdr:col>81</xdr:col>
      <xdr:colOff>50800</xdr:colOff>
      <xdr:row>34</xdr:row>
      <xdr:rowOff>34290</xdr:rowOff>
    </xdr:to>
    <xdr:cxnSp macro="">
      <xdr:nvCxnSpPr>
        <xdr:cNvPr id="541" name="直線コネクタ 540">
          <a:extLst>
            <a:ext uri="{FF2B5EF4-FFF2-40B4-BE49-F238E27FC236}">
              <a16:creationId xmlns:a16="http://schemas.microsoft.com/office/drawing/2014/main" id="{66C75B00-B561-4777-B8D0-571B8DDBEE34}"/>
            </a:ext>
          </a:extLst>
        </xdr:cNvPr>
        <xdr:cNvCxnSpPr/>
      </xdr:nvCxnSpPr>
      <xdr:spPr>
        <a:xfrm>
          <a:off x="14592300" y="579120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141605</xdr:rowOff>
    </xdr:from>
    <xdr:to>
      <xdr:col>72</xdr:col>
      <xdr:colOff>38100</xdr:colOff>
      <xdr:row>36</xdr:row>
      <xdr:rowOff>71755</xdr:rowOff>
    </xdr:to>
    <xdr:sp macro="" textlink="">
      <xdr:nvSpPr>
        <xdr:cNvPr id="542" name="楕円 541">
          <a:extLst>
            <a:ext uri="{FF2B5EF4-FFF2-40B4-BE49-F238E27FC236}">
              <a16:creationId xmlns:a16="http://schemas.microsoft.com/office/drawing/2014/main" id="{6B2A30C7-7BF8-4C01-97AB-42277D8EC491}"/>
            </a:ext>
          </a:extLst>
        </xdr:cNvPr>
        <xdr:cNvSpPr/>
      </xdr:nvSpPr>
      <xdr:spPr>
        <a:xfrm>
          <a:off x="13652500" y="6142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133350</xdr:rowOff>
    </xdr:from>
    <xdr:to>
      <xdr:col>76</xdr:col>
      <xdr:colOff>114300</xdr:colOff>
      <xdr:row>36</xdr:row>
      <xdr:rowOff>20955</xdr:rowOff>
    </xdr:to>
    <xdr:cxnSp macro="">
      <xdr:nvCxnSpPr>
        <xdr:cNvPr id="543" name="直線コネクタ 542">
          <a:extLst>
            <a:ext uri="{FF2B5EF4-FFF2-40B4-BE49-F238E27FC236}">
              <a16:creationId xmlns:a16="http://schemas.microsoft.com/office/drawing/2014/main" id="{98A43012-165D-4229-A411-E1ACC15D58A8}"/>
            </a:ext>
          </a:extLst>
        </xdr:cNvPr>
        <xdr:cNvCxnSpPr/>
      </xdr:nvCxnSpPr>
      <xdr:spPr>
        <a:xfrm flipV="1">
          <a:off x="13703300" y="5791200"/>
          <a:ext cx="889000" cy="401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149225</xdr:rowOff>
    </xdr:from>
    <xdr:to>
      <xdr:col>67</xdr:col>
      <xdr:colOff>101600</xdr:colOff>
      <xdr:row>40</xdr:row>
      <xdr:rowOff>79375</xdr:rowOff>
    </xdr:to>
    <xdr:sp macro="" textlink="">
      <xdr:nvSpPr>
        <xdr:cNvPr id="544" name="楕円 543">
          <a:extLst>
            <a:ext uri="{FF2B5EF4-FFF2-40B4-BE49-F238E27FC236}">
              <a16:creationId xmlns:a16="http://schemas.microsoft.com/office/drawing/2014/main" id="{7064F4C3-3BD3-43F0-8EDA-3753DF948A18}"/>
            </a:ext>
          </a:extLst>
        </xdr:cNvPr>
        <xdr:cNvSpPr/>
      </xdr:nvSpPr>
      <xdr:spPr>
        <a:xfrm>
          <a:off x="12763500" y="6835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20955</xdr:rowOff>
    </xdr:from>
    <xdr:to>
      <xdr:col>71</xdr:col>
      <xdr:colOff>177800</xdr:colOff>
      <xdr:row>40</xdr:row>
      <xdr:rowOff>28575</xdr:rowOff>
    </xdr:to>
    <xdr:cxnSp macro="">
      <xdr:nvCxnSpPr>
        <xdr:cNvPr id="545" name="直線コネクタ 544">
          <a:extLst>
            <a:ext uri="{FF2B5EF4-FFF2-40B4-BE49-F238E27FC236}">
              <a16:creationId xmlns:a16="http://schemas.microsoft.com/office/drawing/2014/main" id="{71F06253-49DC-4089-A7BF-9C6838CF5BDE}"/>
            </a:ext>
          </a:extLst>
        </xdr:cNvPr>
        <xdr:cNvCxnSpPr/>
      </xdr:nvCxnSpPr>
      <xdr:spPr>
        <a:xfrm flipV="1">
          <a:off x="12814300" y="6193155"/>
          <a:ext cx="889000" cy="693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28592</xdr:rowOff>
    </xdr:from>
    <xdr:ext cx="405111" cy="259045"/>
    <xdr:sp macro="" textlink="">
      <xdr:nvSpPr>
        <xdr:cNvPr id="546" name="n_1aveValue【一般廃棄物処理施設】&#10;有形固定資産減価償却率">
          <a:extLst>
            <a:ext uri="{FF2B5EF4-FFF2-40B4-BE49-F238E27FC236}">
              <a16:creationId xmlns:a16="http://schemas.microsoft.com/office/drawing/2014/main" id="{F2C209D1-64D9-4DD2-B72F-DD7101927E0A}"/>
            </a:ext>
          </a:extLst>
        </xdr:cNvPr>
        <xdr:cNvSpPr txBox="1"/>
      </xdr:nvSpPr>
      <xdr:spPr>
        <a:xfrm>
          <a:off x="15266044" y="654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64787</xdr:rowOff>
    </xdr:from>
    <xdr:ext cx="405111" cy="259045"/>
    <xdr:sp macro="" textlink="">
      <xdr:nvSpPr>
        <xdr:cNvPr id="547" name="n_2aveValue【一般廃棄物処理施設】&#10;有形固定資産減価償却率">
          <a:extLst>
            <a:ext uri="{FF2B5EF4-FFF2-40B4-BE49-F238E27FC236}">
              <a16:creationId xmlns:a16="http://schemas.microsoft.com/office/drawing/2014/main" id="{982702A4-008C-428D-BDA8-12C45F2B4BCE}"/>
            </a:ext>
          </a:extLst>
        </xdr:cNvPr>
        <xdr:cNvSpPr txBox="1"/>
      </xdr:nvSpPr>
      <xdr:spPr>
        <a:xfrm>
          <a:off x="14389744" y="657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83837</xdr:rowOff>
    </xdr:from>
    <xdr:ext cx="405111" cy="259045"/>
    <xdr:sp macro="" textlink="">
      <xdr:nvSpPr>
        <xdr:cNvPr id="548" name="n_3aveValue【一般廃棄物処理施設】&#10;有形固定資産減価償却率">
          <a:extLst>
            <a:ext uri="{FF2B5EF4-FFF2-40B4-BE49-F238E27FC236}">
              <a16:creationId xmlns:a16="http://schemas.microsoft.com/office/drawing/2014/main" id="{CB950F0C-139D-4957-89A1-66EA083A59BD}"/>
            </a:ext>
          </a:extLst>
        </xdr:cNvPr>
        <xdr:cNvSpPr txBox="1"/>
      </xdr:nvSpPr>
      <xdr:spPr>
        <a:xfrm>
          <a:off x="13500744" y="659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130192</xdr:rowOff>
    </xdr:from>
    <xdr:ext cx="405111" cy="259045"/>
    <xdr:sp macro="" textlink="">
      <xdr:nvSpPr>
        <xdr:cNvPr id="549" name="n_4aveValue【一般廃棄物処理施設】&#10;有形固定資産減価償却率">
          <a:extLst>
            <a:ext uri="{FF2B5EF4-FFF2-40B4-BE49-F238E27FC236}">
              <a16:creationId xmlns:a16="http://schemas.microsoft.com/office/drawing/2014/main" id="{2C216AD3-3183-47E4-A54C-F9E491ADBC49}"/>
            </a:ext>
          </a:extLst>
        </xdr:cNvPr>
        <xdr:cNvSpPr txBox="1"/>
      </xdr:nvSpPr>
      <xdr:spPr>
        <a:xfrm>
          <a:off x="12611744" y="630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101617</xdr:rowOff>
    </xdr:from>
    <xdr:ext cx="405111" cy="259045"/>
    <xdr:sp macro="" textlink="">
      <xdr:nvSpPr>
        <xdr:cNvPr id="550" name="n_1mainValue【一般廃棄物処理施設】&#10;有形固定資産減価償却率">
          <a:extLst>
            <a:ext uri="{FF2B5EF4-FFF2-40B4-BE49-F238E27FC236}">
              <a16:creationId xmlns:a16="http://schemas.microsoft.com/office/drawing/2014/main" id="{B7F5CBA0-8418-4991-9481-E1C4B61D436B}"/>
            </a:ext>
          </a:extLst>
        </xdr:cNvPr>
        <xdr:cNvSpPr txBox="1"/>
      </xdr:nvSpPr>
      <xdr:spPr>
        <a:xfrm>
          <a:off x="15266044" y="5588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29227</xdr:rowOff>
    </xdr:from>
    <xdr:ext cx="405111" cy="259045"/>
    <xdr:sp macro="" textlink="">
      <xdr:nvSpPr>
        <xdr:cNvPr id="551" name="n_2mainValue【一般廃棄物処理施設】&#10;有形固定資産減価償却率">
          <a:extLst>
            <a:ext uri="{FF2B5EF4-FFF2-40B4-BE49-F238E27FC236}">
              <a16:creationId xmlns:a16="http://schemas.microsoft.com/office/drawing/2014/main" id="{F8F087B4-265B-46B2-9482-035CFDB8803F}"/>
            </a:ext>
          </a:extLst>
        </xdr:cNvPr>
        <xdr:cNvSpPr txBox="1"/>
      </xdr:nvSpPr>
      <xdr:spPr>
        <a:xfrm>
          <a:off x="14389744" y="551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88282</xdr:rowOff>
    </xdr:from>
    <xdr:ext cx="405111" cy="259045"/>
    <xdr:sp macro="" textlink="">
      <xdr:nvSpPr>
        <xdr:cNvPr id="552" name="n_3mainValue【一般廃棄物処理施設】&#10;有形固定資産減価償却率">
          <a:extLst>
            <a:ext uri="{FF2B5EF4-FFF2-40B4-BE49-F238E27FC236}">
              <a16:creationId xmlns:a16="http://schemas.microsoft.com/office/drawing/2014/main" id="{CA2A627D-A60A-42A1-9835-5230A950E884}"/>
            </a:ext>
          </a:extLst>
        </xdr:cNvPr>
        <xdr:cNvSpPr txBox="1"/>
      </xdr:nvSpPr>
      <xdr:spPr>
        <a:xfrm>
          <a:off x="13500744" y="591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70502</xdr:rowOff>
    </xdr:from>
    <xdr:ext cx="405111" cy="259045"/>
    <xdr:sp macro="" textlink="">
      <xdr:nvSpPr>
        <xdr:cNvPr id="553" name="n_4mainValue【一般廃棄物処理施設】&#10;有形固定資産減価償却率">
          <a:extLst>
            <a:ext uri="{FF2B5EF4-FFF2-40B4-BE49-F238E27FC236}">
              <a16:creationId xmlns:a16="http://schemas.microsoft.com/office/drawing/2014/main" id="{8CDD3E73-BFF1-454B-BAB0-100F9913AD68}"/>
            </a:ext>
          </a:extLst>
        </xdr:cNvPr>
        <xdr:cNvSpPr txBox="1"/>
      </xdr:nvSpPr>
      <xdr:spPr>
        <a:xfrm>
          <a:off x="12611744" y="6928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4" name="正方形/長方形 553">
          <a:extLst>
            <a:ext uri="{FF2B5EF4-FFF2-40B4-BE49-F238E27FC236}">
              <a16:creationId xmlns:a16="http://schemas.microsoft.com/office/drawing/2014/main" id="{8A382DAD-A7D8-4BFF-8093-3157B736643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5" name="正方形/長方形 554">
          <a:extLst>
            <a:ext uri="{FF2B5EF4-FFF2-40B4-BE49-F238E27FC236}">
              <a16:creationId xmlns:a16="http://schemas.microsoft.com/office/drawing/2014/main" id="{0A23109D-7918-4806-AD1D-D963E217AB3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6" name="正方形/長方形 555">
          <a:extLst>
            <a:ext uri="{FF2B5EF4-FFF2-40B4-BE49-F238E27FC236}">
              <a16:creationId xmlns:a16="http://schemas.microsoft.com/office/drawing/2014/main" id="{FF076A05-0988-41CF-A13E-1D6D2A8D5253}"/>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7" name="正方形/長方形 556">
          <a:extLst>
            <a:ext uri="{FF2B5EF4-FFF2-40B4-BE49-F238E27FC236}">
              <a16:creationId xmlns:a16="http://schemas.microsoft.com/office/drawing/2014/main" id="{99582DC6-86AC-4D1B-98F1-BED74094731B}"/>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8" name="正方形/長方形 557">
          <a:extLst>
            <a:ext uri="{FF2B5EF4-FFF2-40B4-BE49-F238E27FC236}">
              <a16:creationId xmlns:a16="http://schemas.microsoft.com/office/drawing/2014/main" id="{CB76DD3A-19CB-4E2C-BDC3-3944ADE3818F}"/>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9" name="正方形/長方形 558">
          <a:extLst>
            <a:ext uri="{FF2B5EF4-FFF2-40B4-BE49-F238E27FC236}">
              <a16:creationId xmlns:a16="http://schemas.microsoft.com/office/drawing/2014/main" id="{E5358DF1-29D4-4225-8F79-AD8B2BF26C28}"/>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0" name="正方形/長方形 559">
          <a:extLst>
            <a:ext uri="{FF2B5EF4-FFF2-40B4-BE49-F238E27FC236}">
              <a16:creationId xmlns:a16="http://schemas.microsoft.com/office/drawing/2014/main" id="{F1A9644D-A748-4588-B6E2-FBBDF46AADE3}"/>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1" name="正方形/長方形 560">
          <a:extLst>
            <a:ext uri="{FF2B5EF4-FFF2-40B4-BE49-F238E27FC236}">
              <a16:creationId xmlns:a16="http://schemas.microsoft.com/office/drawing/2014/main" id="{EF656611-7339-44F1-8F6D-F8597B94CFEB}"/>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2" name="テキスト ボックス 561">
          <a:extLst>
            <a:ext uri="{FF2B5EF4-FFF2-40B4-BE49-F238E27FC236}">
              <a16:creationId xmlns:a16="http://schemas.microsoft.com/office/drawing/2014/main" id="{27C4C415-7D0F-489E-8E21-72BCB5B7C5AF}"/>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3" name="直線コネクタ 562">
          <a:extLst>
            <a:ext uri="{FF2B5EF4-FFF2-40B4-BE49-F238E27FC236}">
              <a16:creationId xmlns:a16="http://schemas.microsoft.com/office/drawing/2014/main" id="{B84BF030-DADB-49E0-898B-56D5ECC49478}"/>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4" name="直線コネクタ 563">
          <a:extLst>
            <a:ext uri="{FF2B5EF4-FFF2-40B4-BE49-F238E27FC236}">
              <a16:creationId xmlns:a16="http://schemas.microsoft.com/office/drawing/2014/main" id="{FAB6036E-91BF-4BDF-9828-E8F2B5D67596}"/>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5" name="テキスト ボックス 564">
          <a:extLst>
            <a:ext uri="{FF2B5EF4-FFF2-40B4-BE49-F238E27FC236}">
              <a16:creationId xmlns:a16="http://schemas.microsoft.com/office/drawing/2014/main" id="{7166BC6D-4DB0-414A-BE91-FDAD6247DFE7}"/>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6" name="直線コネクタ 565">
          <a:extLst>
            <a:ext uri="{FF2B5EF4-FFF2-40B4-BE49-F238E27FC236}">
              <a16:creationId xmlns:a16="http://schemas.microsoft.com/office/drawing/2014/main" id="{28AF285D-EF6E-4FF9-AC9A-7DFC9F073EC7}"/>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7" name="テキスト ボックス 566">
          <a:extLst>
            <a:ext uri="{FF2B5EF4-FFF2-40B4-BE49-F238E27FC236}">
              <a16:creationId xmlns:a16="http://schemas.microsoft.com/office/drawing/2014/main" id="{4F781FEC-CD33-4997-91EC-8A8099E598F2}"/>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8" name="直線コネクタ 567">
          <a:extLst>
            <a:ext uri="{FF2B5EF4-FFF2-40B4-BE49-F238E27FC236}">
              <a16:creationId xmlns:a16="http://schemas.microsoft.com/office/drawing/2014/main" id="{538AC029-9EBB-4776-AA76-091B1A9EFA5F}"/>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9" name="テキスト ボックス 568">
          <a:extLst>
            <a:ext uri="{FF2B5EF4-FFF2-40B4-BE49-F238E27FC236}">
              <a16:creationId xmlns:a16="http://schemas.microsoft.com/office/drawing/2014/main" id="{CC6B484B-0A28-484E-9C60-5211D82B064A}"/>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70" name="直線コネクタ 569">
          <a:extLst>
            <a:ext uri="{FF2B5EF4-FFF2-40B4-BE49-F238E27FC236}">
              <a16:creationId xmlns:a16="http://schemas.microsoft.com/office/drawing/2014/main" id="{4D9A38C0-F5F7-4276-8C92-CCF60CE50BDE}"/>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71" name="テキスト ボックス 570">
          <a:extLst>
            <a:ext uri="{FF2B5EF4-FFF2-40B4-BE49-F238E27FC236}">
              <a16:creationId xmlns:a16="http://schemas.microsoft.com/office/drawing/2014/main" id="{565B834E-9B09-4AD2-90DC-71F2CF315391}"/>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2" name="直線コネクタ 571">
          <a:extLst>
            <a:ext uri="{FF2B5EF4-FFF2-40B4-BE49-F238E27FC236}">
              <a16:creationId xmlns:a16="http://schemas.microsoft.com/office/drawing/2014/main" id="{22CD1CEF-64A8-4129-B6B4-74AF3D100DB8}"/>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3" name="テキスト ボックス 572">
          <a:extLst>
            <a:ext uri="{FF2B5EF4-FFF2-40B4-BE49-F238E27FC236}">
              <a16:creationId xmlns:a16="http://schemas.microsoft.com/office/drawing/2014/main" id="{C0C7198B-6E22-468E-8BF2-188AD8E737CA}"/>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4" name="直線コネクタ 573">
          <a:extLst>
            <a:ext uri="{FF2B5EF4-FFF2-40B4-BE49-F238E27FC236}">
              <a16:creationId xmlns:a16="http://schemas.microsoft.com/office/drawing/2014/main" id="{A84D3129-AD57-4546-AADA-42557CC9CEAB}"/>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575" name="テキスト ボックス 574">
          <a:extLst>
            <a:ext uri="{FF2B5EF4-FFF2-40B4-BE49-F238E27FC236}">
              <a16:creationId xmlns:a16="http://schemas.microsoft.com/office/drawing/2014/main" id="{91ADBCD9-5CF3-4741-B8FD-F0E28D0C19D2}"/>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6" name="【一般廃棄物処理施設】&#10;一人当たり有形固定資産（償却資産）額グラフ枠">
          <a:extLst>
            <a:ext uri="{FF2B5EF4-FFF2-40B4-BE49-F238E27FC236}">
              <a16:creationId xmlns:a16="http://schemas.microsoft.com/office/drawing/2014/main" id="{2997344D-3738-4681-BEDA-B5A57143F199}"/>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96547</xdr:rowOff>
    </xdr:from>
    <xdr:to>
      <xdr:col>116</xdr:col>
      <xdr:colOff>62864</xdr:colOff>
      <xdr:row>42</xdr:row>
      <xdr:rowOff>34803</xdr:rowOff>
    </xdr:to>
    <xdr:cxnSp macro="">
      <xdr:nvCxnSpPr>
        <xdr:cNvPr id="577" name="直線コネクタ 576">
          <a:extLst>
            <a:ext uri="{FF2B5EF4-FFF2-40B4-BE49-F238E27FC236}">
              <a16:creationId xmlns:a16="http://schemas.microsoft.com/office/drawing/2014/main" id="{4D924922-0575-4B89-8E72-F48CA5627F8F}"/>
            </a:ext>
          </a:extLst>
        </xdr:cNvPr>
        <xdr:cNvCxnSpPr/>
      </xdr:nvCxnSpPr>
      <xdr:spPr>
        <a:xfrm flipV="1">
          <a:off x="22160864" y="5925847"/>
          <a:ext cx="0" cy="1309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38630</xdr:rowOff>
    </xdr:from>
    <xdr:ext cx="469744" cy="259045"/>
    <xdr:sp macro="" textlink="">
      <xdr:nvSpPr>
        <xdr:cNvPr id="578" name="【一般廃棄物処理施設】&#10;一人当たり有形固定資産（償却資産）額最小値テキスト">
          <a:extLst>
            <a:ext uri="{FF2B5EF4-FFF2-40B4-BE49-F238E27FC236}">
              <a16:creationId xmlns:a16="http://schemas.microsoft.com/office/drawing/2014/main" id="{D1F43DAE-EC83-4805-AB43-758579874E0F}"/>
            </a:ext>
          </a:extLst>
        </xdr:cNvPr>
        <xdr:cNvSpPr txBox="1"/>
      </xdr:nvSpPr>
      <xdr:spPr>
        <a:xfrm>
          <a:off x="22199600" y="7239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34803</xdr:rowOff>
    </xdr:from>
    <xdr:to>
      <xdr:col>116</xdr:col>
      <xdr:colOff>152400</xdr:colOff>
      <xdr:row>42</xdr:row>
      <xdr:rowOff>34803</xdr:rowOff>
    </xdr:to>
    <xdr:cxnSp macro="">
      <xdr:nvCxnSpPr>
        <xdr:cNvPr id="579" name="直線コネクタ 578">
          <a:extLst>
            <a:ext uri="{FF2B5EF4-FFF2-40B4-BE49-F238E27FC236}">
              <a16:creationId xmlns:a16="http://schemas.microsoft.com/office/drawing/2014/main" id="{85A3D037-F3EC-4EA6-BDB1-334AB2E215FE}"/>
            </a:ext>
          </a:extLst>
        </xdr:cNvPr>
        <xdr:cNvCxnSpPr/>
      </xdr:nvCxnSpPr>
      <xdr:spPr>
        <a:xfrm>
          <a:off x="22072600" y="7235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43224</xdr:rowOff>
    </xdr:from>
    <xdr:ext cx="599010" cy="259045"/>
    <xdr:sp macro="" textlink="">
      <xdr:nvSpPr>
        <xdr:cNvPr id="580" name="【一般廃棄物処理施設】&#10;一人当たり有形固定資産（償却資産）額最大値テキスト">
          <a:extLst>
            <a:ext uri="{FF2B5EF4-FFF2-40B4-BE49-F238E27FC236}">
              <a16:creationId xmlns:a16="http://schemas.microsoft.com/office/drawing/2014/main" id="{DFE65B0D-1299-4A4A-8E3F-D99958D58877}"/>
            </a:ext>
          </a:extLst>
        </xdr:cNvPr>
        <xdr:cNvSpPr txBox="1"/>
      </xdr:nvSpPr>
      <xdr:spPr>
        <a:xfrm>
          <a:off x="22199600" y="5701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689,319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96547</xdr:rowOff>
    </xdr:from>
    <xdr:to>
      <xdr:col>116</xdr:col>
      <xdr:colOff>152400</xdr:colOff>
      <xdr:row>34</xdr:row>
      <xdr:rowOff>96547</xdr:rowOff>
    </xdr:to>
    <xdr:cxnSp macro="">
      <xdr:nvCxnSpPr>
        <xdr:cNvPr id="581" name="直線コネクタ 580">
          <a:extLst>
            <a:ext uri="{FF2B5EF4-FFF2-40B4-BE49-F238E27FC236}">
              <a16:creationId xmlns:a16="http://schemas.microsoft.com/office/drawing/2014/main" id="{EBBAA0A9-0913-4178-8605-C07213B4847E}"/>
            </a:ext>
          </a:extLst>
        </xdr:cNvPr>
        <xdr:cNvCxnSpPr/>
      </xdr:nvCxnSpPr>
      <xdr:spPr>
        <a:xfrm>
          <a:off x="22072600" y="5925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71201</xdr:rowOff>
    </xdr:from>
    <xdr:ext cx="599010" cy="259045"/>
    <xdr:sp macro="" textlink="">
      <xdr:nvSpPr>
        <xdr:cNvPr id="582" name="【一般廃棄物処理施設】&#10;一人当たり有形固定資産（償却資産）額平均値テキスト">
          <a:extLst>
            <a:ext uri="{FF2B5EF4-FFF2-40B4-BE49-F238E27FC236}">
              <a16:creationId xmlns:a16="http://schemas.microsoft.com/office/drawing/2014/main" id="{E385B08D-84AB-48DD-864F-A5102F5490A1}"/>
            </a:ext>
          </a:extLst>
        </xdr:cNvPr>
        <xdr:cNvSpPr txBox="1"/>
      </xdr:nvSpPr>
      <xdr:spPr>
        <a:xfrm>
          <a:off x="22199600" y="69292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92774</xdr:rowOff>
    </xdr:from>
    <xdr:to>
      <xdr:col>116</xdr:col>
      <xdr:colOff>114300</xdr:colOff>
      <xdr:row>41</xdr:row>
      <xdr:rowOff>22924</xdr:rowOff>
    </xdr:to>
    <xdr:sp macro="" textlink="">
      <xdr:nvSpPr>
        <xdr:cNvPr id="583" name="フローチャート: 判断 582">
          <a:extLst>
            <a:ext uri="{FF2B5EF4-FFF2-40B4-BE49-F238E27FC236}">
              <a16:creationId xmlns:a16="http://schemas.microsoft.com/office/drawing/2014/main" id="{AF87CF93-5441-4A81-8BE1-EABA06F14E14}"/>
            </a:ext>
          </a:extLst>
        </xdr:cNvPr>
        <xdr:cNvSpPr/>
      </xdr:nvSpPr>
      <xdr:spPr>
        <a:xfrm>
          <a:off x="22110700" y="6950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101798</xdr:rowOff>
    </xdr:from>
    <xdr:to>
      <xdr:col>112</xdr:col>
      <xdr:colOff>38100</xdr:colOff>
      <xdr:row>41</xdr:row>
      <xdr:rowOff>31948</xdr:rowOff>
    </xdr:to>
    <xdr:sp macro="" textlink="">
      <xdr:nvSpPr>
        <xdr:cNvPr id="584" name="フローチャート: 判断 583">
          <a:extLst>
            <a:ext uri="{FF2B5EF4-FFF2-40B4-BE49-F238E27FC236}">
              <a16:creationId xmlns:a16="http://schemas.microsoft.com/office/drawing/2014/main" id="{149A102E-32A8-4327-B158-FA0E08E9A276}"/>
            </a:ext>
          </a:extLst>
        </xdr:cNvPr>
        <xdr:cNvSpPr/>
      </xdr:nvSpPr>
      <xdr:spPr>
        <a:xfrm>
          <a:off x="21272500" y="6959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87404</xdr:rowOff>
    </xdr:from>
    <xdr:to>
      <xdr:col>107</xdr:col>
      <xdr:colOff>101600</xdr:colOff>
      <xdr:row>41</xdr:row>
      <xdr:rowOff>17554</xdr:rowOff>
    </xdr:to>
    <xdr:sp macro="" textlink="">
      <xdr:nvSpPr>
        <xdr:cNvPr id="585" name="フローチャート: 判断 584">
          <a:extLst>
            <a:ext uri="{FF2B5EF4-FFF2-40B4-BE49-F238E27FC236}">
              <a16:creationId xmlns:a16="http://schemas.microsoft.com/office/drawing/2014/main" id="{53090610-4D53-4961-BBC5-178AB3DCD0D5}"/>
            </a:ext>
          </a:extLst>
        </xdr:cNvPr>
        <xdr:cNvSpPr/>
      </xdr:nvSpPr>
      <xdr:spPr>
        <a:xfrm>
          <a:off x="20383500" y="694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104901</xdr:rowOff>
    </xdr:from>
    <xdr:to>
      <xdr:col>102</xdr:col>
      <xdr:colOff>165100</xdr:colOff>
      <xdr:row>41</xdr:row>
      <xdr:rowOff>35051</xdr:rowOff>
    </xdr:to>
    <xdr:sp macro="" textlink="">
      <xdr:nvSpPr>
        <xdr:cNvPr id="586" name="フローチャート: 判断 585">
          <a:extLst>
            <a:ext uri="{FF2B5EF4-FFF2-40B4-BE49-F238E27FC236}">
              <a16:creationId xmlns:a16="http://schemas.microsoft.com/office/drawing/2014/main" id="{8DF12E73-70B6-4D31-B698-AD01785DB795}"/>
            </a:ext>
          </a:extLst>
        </xdr:cNvPr>
        <xdr:cNvSpPr/>
      </xdr:nvSpPr>
      <xdr:spPr>
        <a:xfrm>
          <a:off x="19494500" y="6962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105980</xdr:rowOff>
    </xdr:from>
    <xdr:to>
      <xdr:col>98</xdr:col>
      <xdr:colOff>38100</xdr:colOff>
      <xdr:row>41</xdr:row>
      <xdr:rowOff>36130</xdr:rowOff>
    </xdr:to>
    <xdr:sp macro="" textlink="">
      <xdr:nvSpPr>
        <xdr:cNvPr id="587" name="フローチャート: 判断 586">
          <a:extLst>
            <a:ext uri="{FF2B5EF4-FFF2-40B4-BE49-F238E27FC236}">
              <a16:creationId xmlns:a16="http://schemas.microsoft.com/office/drawing/2014/main" id="{5BF6B2F3-2014-4631-9369-434AA8235DA1}"/>
            </a:ext>
          </a:extLst>
        </xdr:cNvPr>
        <xdr:cNvSpPr/>
      </xdr:nvSpPr>
      <xdr:spPr>
        <a:xfrm>
          <a:off x="18605500" y="696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D011E88D-E292-42C3-9ACF-655646B03C36}"/>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37CE19F8-86DA-47B7-B4E0-FD7A40CD47FB}"/>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741F0E7A-C11A-4C2B-AD5B-A025AD5E68AD}"/>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00D119AF-ACFB-4C74-9E31-45C1598D7888}"/>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EB06B956-512A-45E4-93AB-32CFCCD80245}"/>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54321</xdr:rowOff>
    </xdr:from>
    <xdr:to>
      <xdr:col>116</xdr:col>
      <xdr:colOff>114300</xdr:colOff>
      <xdr:row>39</xdr:row>
      <xdr:rowOff>155921</xdr:rowOff>
    </xdr:to>
    <xdr:sp macro="" textlink="">
      <xdr:nvSpPr>
        <xdr:cNvPr id="593" name="楕円 592">
          <a:extLst>
            <a:ext uri="{FF2B5EF4-FFF2-40B4-BE49-F238E27FC236}">
              <a16:creationId xmlns:a16="http://schemas.microsoft.com/office/drawing/2014/main" id="{18A6DC3D-8FB4-4F5A-8F13-2ACE4DDD6303}"/>
            </a:ext>
          </a:extLst>
        </xdr:cNvPr>
        <xdr:cNvSpPr/>
      </xdr:nvSpPr>
      <xdr:spPr>
        <a:xfrm>
          <a:off x="22110700" y="6740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77198</xdr:rowOff>
    </xdr:from>
    <xdr:ext cx="599010" cy="259045"/>
    <xdr:sp macro="" textlink="">
      <xdr:nvSpPr>
        <xdr:cNvPr id="594" name="【一般廃棄物処理施設】&#10;一人当たり有形固定資産（償却資産）額該当値テキスト">
          <a:extLst>
            <a:ext uri="{FF2B5EF4-FFF2-40B4-BE49-F238E27FC236}">
              <a16:creationId xmlns:a16="http://schemas.microsoft.com/office/drawing/2014/main" id="{BE66AE71-4078-4672-9809-D7709D4F608A}"/>
            </a:ext>
          </a:extLst>
        </xdr:cNvPr>
        <xdr:cNvSpPr txBox="1"/>
      </xdr:nvSpPr>
      <xdr:spPr>
        <a:xfrm>
          <a:off x="22199600" y="6592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36626</xdr:rowOff>
    </xdr:from>
    <xdr:to>
      <xdr:col>112</xdr:col>
      <xdr:colOff>38100</xdr:colOff>
      <xdr:row>39</xdr:row>
      <xdr:rowOff>138226</xdr:rowOff>
    </xdr:to>
    <xdr:sp macro="" textlink="">
      <xdr:nvSpPr>
        <xdr:cNvPr id="595" name="楕円 594">
          <a:extLst>
            <a:ext uri="{FF2B5EF4-FFF2-40B4-BE49-F238E27FC236}">
              <a16:creationId xmlns:a16="http://schemas.microsoft.com/office/drawing/2014/main" id="{026D2CF3-E3C4-4BE9-AC67-B5251193ED57}"/>
            </a:ext>
          </a:extLst>
        </xdr:cNvPr>
        <xdr:cNvSpPr/>
      </xdr:nvSpPr>
      <xdr:spPr>
        <a:xfrm>
          <a:off x="21272500" y="6723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87426</xdr:rowOff>
    </xdr:from>
    <xdr:to>
      <xdr:col>116</xdr:col>
      <xdr:colOff>63500</xdr:colOff>
      <xdr:row>39</xdr:row>
      <xdr:rowOff>105121</xdr:rowOff>
    </xdr:to>
    <xdr:cxnSp macro="">
      <xdr:nvCxnSpPr>
        <xdr:cNvPr id="596" name="直線コネクタ 595">
          <a:extLst>
            <a:ext uri="{FF2B5EF4-FFF2-40B4-BE49-F238E27FC236}">
              <a16:creationId xmlns:a16="http://schemas.microsoft.com/office/drawing/2014/main" id="{9757EF49-585B-4A41-8B18-E1E99804F2B9}"/>
            </a:ext>
          </a:extLst>
        </xdr:cNvPr>
        <xdr:cNvCxnSpPr/>
      </xdr:nvCxnSpPr>
      <xdr:spPr>
        <a:xfrm>
          <a:off x="21323300" y="6773976"/>
          <a:ext cx="838200" cy="17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45383</xdr:rowOff>
    </xdr:from>
    <xdr:to>
      <xdr:col>107</xdr:col>
      <xdr:colOff>101600</xdr:colOff>
      <xdr:row>39</xdr:row>
      <xdr:rowOff>146983</xdr:rowOff>
    </xdr:to>
    <xdr:sp macro="" textlink="">
      <xdr:nvSpPr>
        <xdr:cNvPr id="597" name="楕円 596">
          <a:extLst>
            <a:ext uri="{FF2B5EF4-FFF2-40B4-BE49-F238E27FC236}">
              <a16:creationId xmlns:a16="http://schemas.microsoft.com/office/drawing/2014/main" id="{94506BC6-0040-4918-A15D-AA7787BEBD1C}"/>
            </a:ext>
          </a:extLst>
        </xdr:cNvPr>
        <xdr:cNvSpPr/>
      </xdr:nvSpPr>
      <xdr:spPr>
        <a:xfrm>
          <a:off x="20383500" y="6731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87426</xdr:rowOff>
    </xdr:from>
    <xdr:to>
      <xdr:col>111</xdr:col>
      <xdr:colOff>177800</xdr:colOff>
      <xdr:row>39</xdr:row>
      <xdr:rowOff>96183</xdr:rowOff>
    </xdr:to>
    <xdr:cxnSp macro="">
      <xdr:nvCxnSpPr>
        <xdr:cNvPr id="598" name="直線コネクタ 597">
          <a:extLst>
            <a:ext uri="{FF2B5EF4-FFF2-40B4-BE49-F238E27FC236}">
              <a16:creationId xmlns:a16="http://schemas.microsoft.com/office/drawing/2014/main" id="{6CEEA5B0-8B76-4B2E-8786-FDFC68850EBD}"/>
            </a:ext>
          </a:extLst>
        </xdr:cNvPr>
        <xdr:cNvCxnSpPr/>
      </xdr:nvCxnSpPr>
      <xdr:spPr>
        <a:xfrm flipV="1">
          <a:off x="20434300" y="6773976"/>
          <a:ext cx="889000" cy="8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103187</xdr:rowOff>
    </xdr:from>
    <xdr:to>
      <xdr:col>102</xdr:col>
      <xdr:colOff>165100</xdr:colOff>
      <xdr:row>41</xdr:row>
      <xdr:rowOff>33337</xdr:rowOff>
    </xdr:to>
    <xdr:sp macro="" textlink="">
      <xdr:nvSpPr>
        <xdr:cNvPr id="599" name="楕円 598">
          <a:extLst>
            <a:ext uri="{FF2B5EF4-FFF2-40B4-BE49-F238E27FC236}">
              <a16:creationId xmlns:a16="http://schemas.microsoft.com/office/drawing/2014/main" id="{BF868F04-9D85-4253-911D-FCBEC6CC2064}"/>
            </a:ext>
          </a:extLst>
        </xdr:cNvPr>
        <xdr:cNvSpPr/>
      </xdr:nvSpPr>
      <xdr:spPr>
        <a:xfrm>
          <a:off x="19494500" y="6961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96183</xdr:rowOff>
    </xdr:from>
    <xdr:to>
      <xdr:col>107</xdr:col>
      <xdr:colOff>50800</xdr:colOff>
      <xdr:row>40</xdr:row>
      <xdr:rowOff>153987</xdr:rowOff>
    </xdr:to>
    <xdr:cxnSp macro="">
      <xdr:nvCxnSpPr>
        <xdr:cNvPr id="600" name="直線コネクタ 599">
          <a:extLst>
            <a:ext uri="{FF2B5EF4-FFF2-40B4-BE49-F238E27FC236}">
              <a16:creationId xmlns:a16="http://schemas.microsoft.com/office/drawing/2014/main" id="{B2F5EC26-D4F5-4B13-A81E-EA4626025128}"/>
            </a:ext>
          </a:extLst>
        </xdr:cNvPr>
        <xdr:cNvCxnSpPr/>
      </xdr:nvCxnSpPr>
      <xdr:spPr>
        <a:xfrm flipV="1">
          <a:off x="19545300" y="6782733"/>
          <a:ext cx="889000" cy="229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36828</xdr:rowOff>
    </xdr:from>
    <xdr:to>
      <xdr:col>98</xdr:col>
      <xdr:colOff>38100</xdr:colOff>
      <xdr:row>41</xdr:row>
      <xdr:rowOff>138428</xdr:rowOff>
    </xdr:to>
    <xdr:sp macro="" textlink="">
      <xdr:nvSpPr>
        <xdr:cNvPr id="601" name="楕円 600">
          <a:extLst>
            <a:ext uri="{FF2B5EF4-FFF2-40B4-BE49-F238E27FC236}">
              <a16:creationId xmlns:a16="http://schemas.microsoft.com/office/drawing/2014/main" id="{90C42BFF-C8A7-4739-8247-AE8D4BADF3CE}"/>
            </a:ext>
          </a:extLst>
        </xdr:cNvPr>
        <xdr:cNvSpPr/>
      </xdr:nvSpPr>
      <xdr:spPr>
        <a:xfrm>
          <a:off x="18605500" y="7066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153987</xdr:rowOff>
    </xdr:from>
    <xdr:to>
      <xdr:col>102</xdr:col>
      <xdr:colOff>114300</xdr:colOff>
      <xdr:row>41</xdr:row>
      <xdr:rowOff>87628</xdr:rowOff>
    </xdr:to>
    <xdr:cxnSp macro="">
      <xdr:nvCxnSpPr>
        <xdr:cNvPr id="602" name="直線コネクタ 601">
          <a:extLst>
            <a:ext uri="{FF2B5EF4-FFF2-40B4-BE49-F238E27FC236}">
              <a16:creationId xmlns:a16="http://schemas.microsoft.com/office/drawing/2014/main" id="{11C0CEA7-0AAB-4153-8796-2F4B885DC1B0}"/>
            </a:ext>
          </a:extLst>
        </xdr:cNvPr>
        <xdr:cNvCxnSpPr/>
      </xdr:nvCxnSpPr>
      <xdr:spPr>
        <a:xfrm flipV="1">
          <a:off x="18656300" y="7011987"/>
          <a:ext cx="889000" cy="105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41</xdr:row>
      <xdr:rowOff>23075</xdr:rowOff>
    </xdr:from>
    <xdr:ext cx="599010" cy="259045"/>
    <xdr:sp macro="" textlink="">
      <xdr:nvSpPr>
        <xdr:cNvPr id="603" name="n_1aveValue【一般廃棄物処理施設】&#10;一人当たり有形固定資産（償却資産）額">
          <a:extLst>
            <a:ext uri="{FF2B5EF4-FFF2-40B4-BE49-F238E27FC236}">
              <a16:creationId xmlns:a16="http://schemas.microsoft.com/office/drawing/2014/main" id="{1A6E0529-BB7F-4417-B2DF-E2046DDFA3C3}"/>
            </a:ext>
          </a:extLst>
        </xdr:cNvPr>
        <xdr:cNvSpPr txBox="1"/>
      </xdr:nvSpPr>
      <xdr:spPr>
        <a:xfrm>
          <a:off x="21011095" y="70525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8681</xdr:rowOff>
    </xdr:from>
    <xdr:ext cx="599010" cy="259045"/>
    <xdr:sp macro="" textlink="">
      <xdr:nvSpPr>
        <xdr:cNvPr id="604" name="n_2aveValue【一般廃棄物処理施設】&#10;一人当たり有形固定資産（償却資産）額">
          <a:extLst>
            <a:ext uri="{FF2B5EF4-FFF2-40B4-BE49-F238E27FC236}">
              <a16:creationId xmlns:a16="http://schemas.microsoft.com/office/drawing/2014/main" id="{662813BC-AADB-4974-A4BD-A93531B36AC4}"/>
            </a:ext>
          </a:extLst>
        </xdr:cNvPr>
        <xdr:cNvSpPr txBox="1"/>
      </xdr:nvSpPr>
      <xdr:spPr>
        <a:xfrm>
          <a:off x="20134795" y="7038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26178</xdr:rowOff>
    </xdr:from>
    <xdr:ext cx="599010" cy="259045"/>
    <xdr:sp macro="" textlink="">
      <xdr:nvSpPr>
        <xdr:cNvPr id="605" name="n_3aveValue【一般廃棄物処理施設】&#10;一人当たり有形固定資産（償却資産）額">
          <a:extLst>
            <a:ext uri="{FF2B5EF4-FFF2-40B4-BE49-F238E27FC236}">
              <a16:creationId xmlns:a16="http://schemas.microsoft.com/office/drawing/2014/main" id="{367D6452-1873-4C03-9F0F-6C504A7F1322}"/>
            </a:ext>
          </a:extLst>
        </xdr:cNvPr>
        <xdr:cNvSpPr txBox="1"/>
      </xdr:nvSpPr>
      <xdr:spPr>
        <a:xfrm>
          <a:off x="19245795" y="7055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52657</xdr:rowOff>
    </xdr:from>
    <xdr:ext cx="599010" cy="259045"/>
    <xdr:sp macro="" textlink="">
      <xdr:nvSpPr>
        <xdr:cNvPr id="606" name="n_4aveValue【一般廃棄物処理施設】&#10;一人当たり有形固定資産（償却資産）額">
          <a:extLst>
            <a:ext uri="{FF2B5EF4-FFF2-40B4-BE49-F238E27FC236}">
              <a16:creationId xmlns:a16="http://schemas.microsoft.com/office/drawing/2014/main" id="{D572D071-0494-4FD6-972E-E08CD7F2D581}"/>
            </a:ext>
          </a:extLst>
        </xdr:cNvPr>
        <xdr:cNvSpPr txBox="1"/>
      </xdr:nvSpPr>
      <xdr:spPr>
        <a:xfrm>
          <a:off x="18356795" y="6739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154753</xdr:rowOff>
    </xdr:from>
    <xdr:ext cx="599010" cy="259045"/>
    <xdr:sp macro="" textlink="">
      <xdr:nvSpPr>
        <xdr:cNvPr id="607" name="n_1mainValue【一般廃棄物処理施設】&#10;一人当たり有形固定資産（償却資産）額">
          <a:extLst>
            <a:ext uri="{FF2B5EF4-FFF2-40B4-BE49-F238E27FC236}">
              <a16:creationId xmlns:a16="http://schemas.microsoft.com/office/drawing/2014/main" id="{66FBF39B-B297-4CD4-AA8C-A640C56F2AA7}"/>
            </a:ext>
          </a:extLst>
        </xdr:cNvPr>
        <xdr:cNvSpPr txBox="1"/>
      </xdr:nvSpPr>
      <xdr:spPr>
        <a:xfrm>
          <a:off x="21011095" y="6498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163510</xdr:rowOff>
    </xdr:from>
    <xdr:ext cx="599010" cy="259045"/>
    <xdr:sp macro="" textlink="">
      <xdr:nvSpPr>
        <xdr:cNvPr id="608" name="n_2mainValue【一般廃棄物処理施設】&#10;一人当たり有形固定資産（償却資産）額">
          <a:extLst>
            <a:ext uri="{FF2B5EF4-FFF2-40B4-BE49-F238E27FC236}">
              <a16:creationId xmlns:a16="http://schemas.microsoft.com/office/drawing/2014/main" id="{A81CF47D-5209-4865-B8F9-DAC84193FE9D}"/>
            </a:ext>
          </a:extLst>
        </xdr:cNvPr>
        <xdr:cNvSpPr txBox="1"/>
      </xdr:nvSpPr>
      <xdr:spPr>
        <a:xfrm>
          <a:off x="20134795" y="6507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49864</xdr:rowOff>
    </xdr:from>
    <xdr:ext cx="599010" cy="259045"/>
    <xdr:sp macro="" textlink="">
      <xdr:nvSpPr>
        <xdr:cNvPr id="609" name="n_3mainValue【一般廃棄物処理施設】&#10;一人当たり有形固定資産（償却資産）額">
          <a:extLst>
            <a:ext uri="{FF2B5EF4-FFF2-40B4-BE49-F238E27FC236}">
              <a16:creationId xmlns:a16="http://schemas.microsoft.com/office/drawing/2014/main" id="{38359FAA-883E-4220-9AAC-D8FDEF1E560D}"/>
            </a:ext>
          </a:extLst>
        </xdr:cNvPr>
        <xdr:cNvSpPr txBox="1"/>
      </xdr:nvSpPr>
      <xdr:spPr>
        <a:xfrm>
          <a:off x="19245795" y="6736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129555</xdr:rowOff>
    </xdr:from>
    <xdr:ext cx="534377" cy="259045"/>
    <xdr:sp macro="" textlink="">
      <xdr:nvSpPr>
        <xdr:cNvPr id="610" name="n_4mainValue【一般廃棄物処理施設】&#10;一人当たり有形固定資産（償却資産）額">
          <a:extLst>
            <a:ext uri="{FF2B5EF4-FFF2-40B4-BE49-F238E27FC236}">
              <a16:creationId xmlns:a16="http://schemas.microsoft.com/office/drawing/2014/main" id="{0CE90C06-E278-4AF9-9BB6-53A9ECB848D2}"/>
            </a:ext>
          </a:extLst>
        </xdr:cNvPr>
        <xdr:cNvSpPr txBox="1"/>
      </xdr:nvSpPr>
      <xdr:spPr>
        <a:xfrm>
          <a:off x="18389111" y="7159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1" name="正方形/長方形 610">
          <a:extLst>
            <a:ext uri="{FF2B5EF4-FFF2-40B4-BE49-F238E27FC236}">
              <a16:creationId xmlns:a16="http://schemas.microsoft.com/office/drawing/2014/main" id="{A7E15E12-D99F-4DFE-B539-AB696D9689EF}"/>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2" name="正方形/長方形 611">
          <a:extLst>
            <a:ext uri="{FF2B5EF4-FFF2-40B4-BE49-F238E27FC236}">
              <a16:creationId xmlns:a16="http://schemas.microsoft.com/office/drawing/2014/main" id="{9EF0CEAB-35CD-47F1-B79B-DFE86F950E6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3" name="正方形/長方形 612">
          <a:extLst>
            <a:ext uri="{FF2B5EF4-FFF2-40B4-BE49-F238E27FC236}">
              <a16:creationId xmlns:a16="http://schemas.microsoft.com/office/drawing/2014/main" id="{0B5611CE-613C-4DAC-965E-51FA61B780B3}"/>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4" name="正方形/長方形 613">
          <a:extLst>
            <a:ext uri="{FF2B5EF4-FFF2-40B4-BE49-F238E27FC236}">
              <a16:creationId xmlns:a16="http://schemas.microsoft.com/office/drawing/2014/main" id="{88D47015-869B-4246-B0DE-51F7C6E51F8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5" name="正方形/長方形 614">
          <a:extLst>
            <a:ext uri="{FF2B5EF4-FFF2-40B4-BE49-F238E27FC236}">
              <a16:creationId xmlns:a16="http://schemas.microsoft.com/office/drawing/2014/main" id="{7AC0766F-481C-4C35-ACDF-2C4134479FB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6" name="正方形/長方形 615">
          <a:extLst>
            <a:ext uri="{FF2B5EF4-FFF2-40B4-BE49-F238E27FC236}">
              <a16:creationId xmlns:a16="http://schemas.microsoft.com/office/drawing/2014/main" id="{201AFDEC-FE68-476C-9050-2C3D074270C9}"/>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7" name="正方形/長方形 616">
          <a:extLst>
            <a:ext uri="{FF2B5EF4-FFF2-40B4-BE49-F238E27FC236}">
              <a16:creationId xmlns:a16="http://schemas.microsoft.com/office/drawing/2014/main" id="{0A57ED30-3572-41D4-A825-18EC7D68D813}"/>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8" name="正方形/長方形 617">
          <a:extLst>
            <a:ext uri="{FF2B5EF4-FFF2-40B4-BE49-F238E27FC236}">
              <a16:creationId xmlns:a16="http://schemas.microsoft.com/office/drawing/2014/main" id="{682E9F67-9C1F-45AF-86B6-D58090847F7B}"/>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9" name="テキスト ボックス 618">
          <a:extLst>
            <a:ext uri="{FF2B5EF4-FFF2-40B4-BE49-F238E27FC236}">
              <a16:creationId xmlns:a16="http://schemas.microsoft.com/office/drawing/2014/main" id="{43ACEC0A-6EDE-4DF9-92AF-16BBEAFCE0E2}"/>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0" name="直線コネクタ 619">
          <a:extLst>
            <a:ext uri="{FF2B5EF4-FFF2-40B4-BE49-F238E27FC236}">
              <a16:creationId xmlns:a16="http://schemas.microsoft.com/office/drawing/2014/main" id="{0644D954-E519-4FB2-9260-F6B2758E53AA}"/>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1" name="テキスト ボックス 620">
          <a:extLst>
            <a:ext uri="{FF2B5EF4-FFF2-40B4-BE49-F238E27FC236}">
              <a16:creationId xmlns:a16="http://schemas.microsoft.com/office/drawing/2014/main" id="{58D8071E-60B9-4399-B1D0-794186926E8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2" name="直線コネクタ 621">
          <a:extLst>
            <a:ext uri="{FF2B5EF4-FFF2-40B4-BE49-F238E27FC236}">
              <a16:creationId xmlns:a16="http://schemas.microsoft.com/office/drawing/2014/main" id="{0F2E8A40-7717-4D75-AD5A-9BB6EEB6329D}"/>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3" name="テキスト ボックス 622">
          <a:extLst>
            <a:ext uri="{FF2B5EF4-FFF2-40B4-BE49-F238E27FC236}">
              <a16:creationId xmlns:a16="http://schemas.microsoft.com/office/drawing/2014/main" id="{5DF723A7-411E-4FBD-B497-BE4F89044975}"/>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4" name="直線コネクタ 623">
          <a:extLst>
            <a:ext uri="{FF2B5EF4-FFF2-40B4-BE49-F238E27FC236}">
              <a16:creationId xmlns:a16="http://schemas.microsoft.com/office/drawing/2014/main" id="{6AA60457-5E4D-46BF-AF88-2ECC7EDDC285}"/>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5" name="テキスト ボックス 624">
          <a:extLst>
            <a:ext uri="{FF2B5EF4-FFF2-40B4-BE49-F238E27FC236}">
              <a16:creationId xmlns:a16="http://schemas.microsoft.com/office/drawing/2014/main" id="{B8023C1E-4319-4509-A3DC-363031CC4E1C}"/>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6" name="直線コネクタ 625">
          <a:extLst>
            <a:ext uri="{FF2B5EF4-FFF2-40B4-BE49-F238E27FC236}">
              <a16:creationId xmlns:a16="http://schemas.microsoft.com/office/drawing/2014/main" id="{E1D819F4-DFFB-4EBE-8A35-7C7C063BC96D}"/>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7" name="テキスト ボックス 626">
          <a:extLst>
            <a:ext uri="{FF2B5EF4-FFF2-40B4-BE49-F238E27FC236}">
              <a16:creationId xmlns:a16="http://schemas.microsoft.com/office/drawing/2014/main" id="{A3907E10-DDBD-4373-9618-172998FED1D7}"/>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8" name="直線コネクタ 627">
          <a:extLst>
            <a:ext uri="{FF2B5EF4-FFF2-40B4-BE49-F238E27FC236}">
              <a16:creationId xmlns:a16="http://schemas.microsoft.com/office/drawing/2014/main" id="{332C9B81-29DE-4083-8DE6-435C7C323E34}"/>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9" name="テキスト ボックス 628">
          <a:extLst>
            <a:ext uri="{FF2B5EF4-FFF2-40B4-BE49-F238E27FC236}">
              <a16:creationId xmlns:a16="http://schemas.microsoft.com/office/drawing/2014/main" id="{C7E0053E-FE43-4C44-869F-D3FC65A963F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0" name="直線コネクタ 629">
          <a:extLst>
            <a:ext uri="{FF2B5EF4-FFF2-40B4-BE49-F238E27FC236}">
              <a16:creationId xmlns:a16="http://schemas.microsoft.com/office/drawing/2014/main" id="{3AB760F3-D58F-44E8-AD12-8D8F606CA294}"/>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1" name="テキスト ボックス 630">
          <a:extLst>
            <a:ext uri="{FF2B5EF4-FFF2-40B4-BE49-F238E27FC236}">
              <a16:creationId xmlns:a16="http://schemas.microsoft.com/office/drawing/2014/main" id="{E066B3A3-8202-4830-A0B6-98386F147B93}"/>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2" name="直線コネクタ 631">
          <a:extLst>
            <a:ext uri="{FF2B5EF4-FFF2-40B4-BE49-F238E27FC236}">
              <a16:creationId xmlns:a16="http://schemas.microsoft.com/office/drawing/2014/main" id="{1BE3F0D2-34DF-430B-AF04-163ED56F4FC8}"/>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3" name="テキスト ボックス 632">
          <a:extLst>
            <a:ext uri="{FF2B5EF4-FFF2-40B4-BE49-F238E27FC236}">
              <a16:creationId xmlns:a16="http://schemas.microsoft.com/office/drawing/2014/main" id="{2BBCC280-1F89-4D71-9332-462511EC265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4" name="直線コネクタ 633">
          <a:extLst>
            <a:ext uri="{FF2B5EF4-FFF2-40B4-BE49-F238E27FC236}">
              <a16:creationId xmlns:a16="http://schemas.microsoft.com/office/drawing/2014/main" id="{C1381F46-A6D1-41F3-9F07-5E1F3CD09128}"/>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5" name="【保健センター・保健所】&#10;有形固定資産減価償却率グラフ枠">
          <a:extLst>
            <a:ext uri="{FF2B5EF4-FFF2-40B4-BE49-F238E27FC236}">
              <a16:creationId xmlns:a16="http://schemas.microsoft.com/office/drawing/2014/main" id="{A769D2CE-58A4-4E2D-AA19-EA89F17078B7}"/>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32657</xdr:rowOff>
    </xdr:from>
    <xdr:to>
      <xdr:col>85</xdr:col>
      <xdr:colOff>126364</xdr:colOff>
      <xdr:row>64</xdr:row>
      <xdr:rowOff>130628</xdr:rowOff>
    </xdr:to>
    <xdr:cxnSp macro="">
      <xdr:nvCxnSpPr>
        <xdr:cNvPr id="636" name="直線コネクタ 635">
          <a:extLst>
            <a:ext uri="{FF2B5EF4-FFF2-40B4-BE49-F238E27FC236}">
              <a16:creationId xmlns:a16="http://schemas.microsoft.com/office/drawing/2014/main" id="{396D7C7E-7632-4C3D-8856-530FE3BE75BD}"/>
            </a:ext>
          </a:extLst>
        </xdr:cNvPr>
        <xdr:cNvCxnSpPr/>
      </xdr:nvCxnSpPr>
      <xdr:spPr>
        <a:xfrm flipV="1">
          <a:off x="16318864" y="9633857"/>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7" name="【保健センター・保健所】&#10;有形固定資産減価償却率最小値テキスト">
          <a:extLst>
            <a:ext uri="{FF2B5EF4-FFF2-40B4-BE49-F238E27FC236}">
              <a16:creationId xmlns:a16="http://schemas.microsoft.com/office/drawing/2014/main" id="{B57D43E7-D30D-4924-9618-AB8CEFD36A04}"/>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8" name="直線コネクタ 637">
          <a:extLst>
            <a:ext uri="{FF2B5EF4-FFF2-40B4-BE49-F238E27FC236}">
              <a16:creationId xmlns:a16="http://schemas.microsoft.com/office/drawing/2014/main" id="{72C003DB-6545-4141-BBCB-7EA9C036FFA7}"/>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150784</xdr:rowOff>
    </xdr:from>
    <xdr:ext cx="405111" cy="259045"/>
    <xdr:sp macro="" textlink="">
      <xdr:nvSpPr>
        <xdr:cNvPr id="639" name="【保健センター・保健所】&#10;有形固定資産減価償却率最大値テキスト">
          <a:extLst>
            <a:ext uri="{FF2B5EF4-FFF2-40B4-BE49-F238E27FC236}">
              <a16:creationId xmlns:a16="http://schemas.microsoft.com/office/drawing/2014/main" id="{6227EF9B-701C-4541-98CD-B9C7064F2ECA}"/>
            </a:ext>
          </a:extLst>
        </xdr:cNvPr>
        <xdr:cNvSpPr txBox="1"/>
      </xdr:nvSpPr>
      <xdr:spPr>
        <a:xfrm>
          <a:off x="16357600" y="940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32657</xdr:rowOff>
    </xdr:from>
    <xdr:to>
      <xdr:col>86</xdr:col>
      <xdr:colOff>25400</xdr:colOff>
      <xdr:row>56</xdr:row>
      <xdr:rowOff>32657</xdr:rowOff>
    </xdr:to>
    <xdr:cxnSp macro="">
      <xdr:nvCxnSpPr>
        <xdr:cNvPr id="640" name="直線コネクタ 639">
          <a:extLst>
            <a:ext uri="{FF2B5EF4-FFF2-40B4-BE49-F238E27FC236}">
              <a16:creationId xmlns:a16="http://schemas.microsoft.com/office/drawing/2014/main" id="{528FE9C6-8111-4254-808D-830D0C7285C1}"/>
            </a:ext>
          </a:extLst>
        </xdr:cNvPr>
        <xdr:cNvCxnSpPr/>
      </xdr:nvCxnSpPr>
      <xdr:spPr>
        <a:xfrm>
          <a:off x="16230600" y="963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33762</xdr:rowOff>
    </xdr:from>
    <xdr:ext cx="405111" cy="259045"/>
    <xdr:sp macro="" textlink="">
      <xdr:nvSpPr>
        <xdr:cNvPr id="641" name="【保健センター・保健所】&#10;有形固定資産減価償却率平均値テキスト">
          <a:extLst>
            <a:ext uri="{FF2B5EF4-FFF2-40B4-BE49-F238E27FC236}">
              <a16:creationId xmlns:a16="http://schemas.microsoft.com/office/drawing/2014/main" id="{B3628EF0-CF6A-435E-9C19-CD02383DFF42}"/>
            </a:ext>
          </a:extLst>
        </xdr:cNvPr>
        <xdr:cNvSpPr txBox="1"/>
      </xdr:nvSpPr>
      <xdr:spPr>
        <a:xfrm>
          <a:off x="16357600" y="103207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55335</xdr:rowOff>
    </xdr:from>
    <xdr:to>
      <xdr:col>85</xdr:col>
      <xdr:colOff>177800</xdr:colOff>
      <xdr:row>60</xdr:row>
      <xdr:rowOff>156935</xdr:rowOff>
    </xdr:to>
    <xdr:sp macro="" textlink="">
      <xdr:nvSpPr>
        <xdr:cNvPr id="642" name="フローチャート: 判断 641">
          <a:extLst>
            <a:ext uri="{FF2B5EF4-FFF2-40B4-BE49-F238E27FC236}">
              <a16:creationId xmlns:a16="http://schemas.microsoft.com/office/drawing/2014/main" id="{1D9ABE32-225B-4C01-8CBE-CB167F0DFAD3}"/>
            </a:ext>
          </a:extLst>
        </xdr:cNvPr>
        <xdr:cNvSpPr/>
      </xdr:nvSpPr>
      <xdr:spPr>
        <a:xfrm>
          <a:off x="16268700" y="1034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643" name="フローチャート: 判断 642">
          <a:extLst>
            <a:ext uri="{FF2B5EF4-FFF2-40B4-BE49-F238E27FC236}">
              <a16:creationId xmlns:a16="http://schemas.microsoft.com/office/drawing/2014/main" id="{93D65D9F-7F42-4B1A-8A88-740C8DA8A72F}"/>
            </a:ext>
          </a:extLst>
        </xdr:cNvPr>
        <xdr:cNvSpPr/>
      </xdr:nvSpPr>
      <xdr:spPr>
        <a:xfrm>
          <a:off x="15430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153307</xdr:rowOff>
    </xdr:from>
    <xdr:to>
      <xdr:col>76</xdr:col>
      <xdr:colOff>165100</xdr:colOff>
      <xdr:row>60</xdr:row>
      <xdr:rowOff>83457</xdr:rowOff>
    </xdr:to>
    <xdr:sp macro="" textlink="">
      <xdr:nvSpPr>
        <xdr:cNvPr id="644" name="フローチャート: 判断 643">
          <a:extLst>
            <a:ext uri="{FF2B5EF4-FFF2-40B4-BE49-F238E27FC236}">
              <a16:creationId xmlns:a16="http://schemas.microsoft.com/office/drawing/2014/main" id="{694E4C2B-C89F-4811-BC79-475BB2E98D43}"/>
            </a:ext>
          </a:extLst>
        </xdr:cNvPr>
        <xdr:cNvSpPr/>
      </xdr:nvSpPr>
      <xdr:spPr>
        <a:xfrm>
          <a:off x="14541500" y="1026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128815</xdr:rowOff>
    </xdr:from>
    <xdr:to>
      <xdr:col>72</xdr:col>
      <xdr:colOff>38100</xdr:colOff>
      <xdr:row>60</xdr:row>
      <xdr:rowOff>58965</xdr:rowOff>
    </xdr:to>
    <xdr:sp macro="" textlink="">
      <xdr:nvSpPr>
        <xdr:cNvPr id="645" name="フローチャート: 判断 644">
          <a:extLst>
            <a:ext uri="{FF2B5EF4-FFF2-40B4-BE49-F238E27FC236}">
              <a16:creationId xmlns:a16="http://schemas.microsoft.com/office/drawing/2014/main" id="{D16AD6B7-3FD7-4F8E-8A8C-EEE9CD1DDDE2}"/>
            </a:ext>
          </a:extLst>
        </xdr:cNvPr>
        <xdr:cNvSpPr/>
      </xdr:nvSpPr>
      <xdr:spPr>
        <a:xfrm>
          <a:off x="13652500" y="10244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140244</xdr:rowOff>
    </xdr:from>
    <xdr:to>
      <xdr:col>67</xdr:col>
      <xdr:colOff>101600</xdr:colOff>
      <xdr:row>60</xdr:row>
      <xdr:rowOff>70394</xdr:rowOff>
    </xdr:to>
    <xdr:sp macro="" textlink="">
      <xdr:nvSpPr>
        <xdr:cNvPr id="646" name="フローチャート: 判断 645">
          <a:extLst>
            <a:ext uri="{FF2B5EF4-FFF2-40B4-BE49-F238E27FC236}">
              <a16:creationId xmlns:a16="http://schemas.microsoft.com/office/drawing/2014/main" id="{A527E378-672F-4ED6-878E-E9C11BFE4ACF}"/>
            </a:ext>
          </a:extLst>
        </xdr:cNvPr>
        <xdr:cNvSpPr/>
      </xdr:nvSpPr>
      <xdr:spPr>
        <a:xfrm>
          <a:off x="12763500" y="1025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E2C8CCF0-0A2F-48AA-88E1-822F5877FABE}"/>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0BDF5B6E-5686-48EE-B808-13A412D8C90B}"/>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B7EB95B2-382D-40A8-8BC9-1BA2D1510221}"/>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20059B95-7081-43C6-899F-3DE7BA69DBA9}"/>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593636FF-8F09-4957-8BBE-758DA4ABD5A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11249</xdr:rowOff>
    </xdr:from>
    <xdr:to>
      <xdr:col>85</xdr:col>
      <xdr:colOff>177800</xdr:colOff>
      <xdr:row>60</xdr:row>
      <xdr:rowOff>112849</xdr:rowOff>
    </xdr:to>
    <xdr:sp macro="" textlink="">
      <xdr:nvSpPr>
        <xdr:cNvPr id="652" name="楕円 651">
          <a:extLst>
            <a:ext uri="{FF2B5EF4-FFF2-40B4-BE49-F238E27FC236}">
              <a16:creationId xmlns:a16="http://schemas.microsoft.com/office/drawing/2014/main" id="{4DEBD0BD-8AF9-408B-84F0-53BD7727CB39}"/>
            </a:ext>
          </a:extLst>
        </xdr:cNvPr>
        <xdr:cNvSpPr/>
      </xdr:nvSpPr>
      <xdr:spPr>
        <a:xfrm>
          <a:off x="16268700" y="1029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34126</xdr:rowOff>
    </xdr:from>
    <xdr:ext cx="405111" cy="259045"/>
    <xdr:sp macro="" textlink="">
      <xdr:nvSpPr>
        <xdr:cNvPr id="653" name="【保健センター・保健所】&#10;有形固定資産減価償却率該当値テキスト">
          <a:extLst>
            <a:ext uri="{FF2B5EF4-FFF2-40B4-BE49-F238E27FC236}">
              <a16:creationId xmlns:a16="http://schemas.microsoft.com/office/drawing/2014/main" id="{8268125F-47E2-4536-80FB-135C93D62F48}"/>
            </a:ext>
          </a:extLst>
        </xdr:cNvPr>
        <xdr:cNvSpPr txBox="1"/>
      </xdr:nvSpPr>
      <xdr:spPr>
        <a:xfrm>
          <a:off x="16357600" y="10149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146776</xdr:rowOff>
    </xdr:from>
    <xdr:to>
      <xdr:col>81</xdr:col>
      <xdr:colOff>101600</xdr:colOff>
      <xdr:row>60</xdr:row>
      <xdr:rowOff>76926</xdr:rowOff>
    </xdr:to>
    <xdr:sp macro="" textlink="">
      <xdr:nvSpPr>
        <xdr:cNvPr id="654" name="楕円 653">
          <a:extLst>
            <a:ext uri="{FF2B5EF4-FFF2-40B4-BE49-F238E27FC236}">
              <a16:creationId xmlns:a16="http://schemas.microsoft.com/office/drawing/2014/main" id="{348DE0F9-D472-43D6-89BA-EBF9532F5B28}"/>
            </a:ext>
          </a:extLst>
        </xdr:cNvPr>
        <xdr:cNvSpPr/>
      </xdr:nvSpPr>
      <xdr:spPr>
        <a:xfrm>
          <a:off x="15430500" y="10262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26126</xdr:rowOff>
    </xdr:from>
    <xdr:to>
      <xdr:col>85</xdr:col>
      <xdr:colOff>127000</xdr:colOff>
      <xdr:row>60</xdr:row>
      <xdr:rowOff>62049</xdr:rowOff>
    </xdr:to>
    <xdr:cxnSp macro="">
      <xdr:nvCxnSpPr>
        <xdr:cNvPr id="655" name="直線コネクタ 654">
          <a:extLst>
            <a:ext uri="{FF2B5EF4-FFF2-40B4-BE49-F238E27FC236}">
              <a16:creationId xmlns:a16="http://schemas.microsoft.com/office/drawing/2014/main" id="{EB469177-D2A8-469E-88EE-033C4521B394}"/>
            </a:ext>
          </a:extLst>
        </xdr:cNvPr>
        <xdr:cNvCxnSpPr/>
      </xdr:nvCxnSpPr>
      <xdr:spPr>
        <a:xfrm>
          <a:off x="15481300" y="10313126"/>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151674</xdr:rowOff>
    </xdr:from>
    <xdr:to>
      <xdr:col>76</xdr:col>
      <xdr:colOff>165100</xdr:colOff>
      <xdr:row>60</xdr:row>
      <xdr:rowOff>81824</xdr:rowOff>
    </xdr:to>
    <xdr:sp macro="" textlink="">
      <xdr:nvSpPr>
        <xdr:cNvPr id="656" name="楕円 655">
          <a:extLst>
            <a:ext uri="{FF2B5EF4-FFF2-40B4-BE49-F238E27FC236}">
              <a16:creationId xmlns:a16="http://schemas.microsoft.com/office/drawing/2014/main" id="{F204647D-38F4-4AA6-AF94-C0036C7FCCF9}"/>
            </a:ext>
          </a:extLst>
        </xdr:cNvPr>
        <xdr:cNvSpPr/>
      </xdr:nvSpPr>
      <xdr:spPr>
        <a:xfrm>
          <a:off x="14541500" y="10267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26126</xdr:rowOff>
    </xdr:from>
    <xdr:to>
      <xdr:col>81</xdr:col>
      <xdr:colOff>50800</xdr:colOff>
      <xdr:row>60</xdr:row>
      <xdr:rowOff>31024</xdr:rowOff>
    </xdr:to>
    <xdr:cxnSp macro="">
      <xdr:nvCxnSpPr>
        <xdr:cNvPr id="657" name="直線コネクタ 656">
          <a:extLst>
            <a:ext uri="{FF2B5EF4-FFF2-40B4-BE49-F238E27FC236}">
              <a16:creationId xmlns:a16="http://schemas.microsoft.com/office/drawing/2014/main" id="{05BF2CC3-53D8-417B-A739-A73B5BC1D9BB}"/>
            </a:ext>
          </a:extLst>
        </xdr:cNvPr>
        <xdr:cNvCxnSpPr/>
      </xdr:nvCxnSpPr>
      <xdr:spPr>
        <a:xfrm flipV="1">
          <a:off x="14592300" y="10313126"/>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117384</xdr:rowOff>
    </xdr:from>
    <xdr:to>
      <xdr:col>72</xdr:col>
      <xdr:colOff>38100</xdr:colOff>
      <xdr:row>60</xdr:row>
      <xdr:rowOff>47534</xdr:rowOff>
    </xdr:to>
    <xdr:sp macro="" textlink="">
      <xdr:nvSpPr>
        <xdr:cNvPr id="658" name="楕円 657">
          <a:extLst>
            <a:ext uri="{FF2B5EF4-FFF2-40B4-BE49-F238E27FC236}">
              <a16:creationId xmlns:a16="http://schemas.microsoft.com/office/drawing/2014/main" id="{56C2493C-0000-4C1F-827C-9F9A8139F324}"/>
            </a:ext>
          </a:extLst>
        </xdr:cNvPr>
        <xdr:cNvSpPr/>
      </xdr:nvSpPr>
      <xdr:spPr>
        <a:xfrm>
          <a:off x="13652500" y="10232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168184</xdr:rowOff>
    </xdr:from>
    <xdr:to>
      <xdr:col>76</xdr:col>
      <xdr:colOff>114300</xdr:colOff>
      <xdr:row>60</xdr:row>
      <xdr:rowOff>31024</xdr:rowOff>
    </xdr:to>
    <xdr:cxnSp macro="">
      <xdr:nvCxnSpPr>
        <xdr:cNvPr id="659" name="直線コネクタ 658">
          <a:extLst>
            <a:ext uri="{FF2B5EF4-FFF2-40B4-BE49-F238E27FC236}">
              <a16:creationId xmlns:a16="http://schemas.microsoft.com/office/drawing/2014/main" id="{B1F7C007-46CA-46FF-9BDA-860D4399819C}"/>
            </a:ext>
          </a:extLst>
        </xdr:cNvPr>
        <xdr:cNvCxnSpPr/>
      </xdr:nvCxnSpPr>
      <xdr:spPr>
        <a:xfrm>
          <a:off x="13703300" y="1028373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84727</xdr:rowOff>
    </xdr:from>
    <xdr:to>
      <xdr:col>67</xdr:col>
      <xdr:colOff>101600</xdr:colOff>
      <xdr:row>60</xdr:row>
      <xdr:rowOff>14877</xdr:rowOff>
    </xdr:to>
    <xdr:sp macro="" textlink="">
      <xdr:nvSpPr>
        <xdr:cNvPr id="660" name="楕円 659">
          <a:extLst>
            <a:ext uri="{FF2B5EF4-FFF2-40B4-BE49-F238E27FC236}">
              <a16:creationId xmlns:a16="http://schemas.microsoft.com/office/drawing/2014/main" id="{1A5A4103-5888-41E4-87D3-E60DE61008CA}"/>
            </a:ext>
          </a:extLst>
        </xdr:cNvPr>
        <xdr:cNvSpPr/>
      </xdr:nvSpPr>
      <xdr:spPr>
        <a:xfrm>
          <a:off x="12763500" y="10200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135527</xdr:rowOff>
    </xdr:from>
    <xdr:to>
      <xdr:col>71</xdr:col>
      <xdr:colOff>177800</xdr:colOff>
      <xdr:row>59</xdr:row>
      <xdr:rowOff>168184</xdr:rowOff>
    </xdr:to>
    <xdr:cxnSp macro="">
      <xdr:nvCxnSpPr>
        <xdr:cNvPr id="661" name="直線コネクタ 660">
          <a:extLst>
            <a:ext uri="{FF2B5EF4-FFF2-40B4-BE49-F238E27FC236}">
              <a16:creationId xmlns:a16="http://schemas.microsoft.com/office/drawing/2014/main" id="{CBF9F684-DE67-4633-9ADC-65114C96D3E6}"/>
            </a:ext>
          </a:extLst>
        </xdr:cNvPr>
        <xdr:cNvCxnSpPr/>
      </xdr:nvCxnSpPr>
      <xdr:spPr>
        <a:xfrm>
          <a:off x="12814300" y="1025107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121937</xdr:rowOff>
    </xdr:from>
    <xdr:ext cx="405111" cy="259045"/>
    <xdr:sp macro="" textlink="">
      <xdr:nvSpPr>
        <xdr:cNvPr id="662" name="n_1aveValue【保健センター・保健所】&#10;有形固定資産減価償却率">
          <a:extLst>
            <a:ext uri="{FF2B5EF4-FFF2-40B4-BE49-F238E27FC236}">
              <a16:creationId xmlns:a16="http://schemas.microsoft.com/office/drawing/2014/main" id="{18C5AAB5-C689-4F83-B21A-78DDCE46C430}"/>
            </a:ext>
          </a:extLst>
        </xdr:cNvPr>
        <xdr:cNvSpPr txBox="1"/>
      </xdr:nvSpPr>
      <xdr:spPr>
        <a:xfrm>
          <a:off x="15266044"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74584</xdr:rowOff>
    </xdr:from>
    <xdr:ext cx="405111" cy="259045"/>
    <xdr:sp macro="" textlink="">
      <xdr:nvSpPr>
        <xdr:cNvPr id="663" name="n_2aveValue【保健センター・保健所】&#10;有形固定資産減価償却率">
          <a:extLst>
            <a:ext uri="{FF2B5EF4-FFF2-40B4-BE49-F238E27FC236}">
              <a16:creationId xmlns:a16="http://schemas.microsoft.com/office/drawing/2014/main" id="{D5E86151-1E55-47E4-BA43-5CC7D0A76A14}"/>
            </a:ext>
          </a:extLst>
        </xdr:cNvPr>
        <xdr:cNvSpPr txBox="1"/>
      </xdr:nvSpPr>
      <xdr:spPr>
        <a:xfrm>
          <a:off x="14389744" y="10361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50092</xdr:rowOff>
    </xdr:from>
    <xdr:ext cx="405111" cy="259045"/>
    <xdr:sp macro="" textlink="">
      <xdr:nvSpPr>
        <xdr:cNvPr id="664" name="n_3aveValue【保健センター・保健所】&#10;有形固定資産減価償却率">
          <a:extLst>
            <a:ext uri="{FF2B5EF4-FFF2-40B4-BE49-F238E27FC236}">
              <a16:creationId xmlns:a16="http://schemas.microsoft.com/office/drawing/2014/main" id="{4684544B-42D4-4BD2-8F20-8BE4C10B7059}"/>
            </a:ext>
          </a:extLst>
        </xdr:cNvPr>
        <xdr:cNvSpPr txBox="1"/>
      </xdr:nvSpPr>
      <xdr:spPr>
        <a:xfrm>
          <a:off x="13500744" y="10337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61521</xdr:rowOff>
    </xdr:from>
    <xdr:ext cx="405111" cy="259045"/>
    <xdr:sp macro="" textlink="">
      <xdr:nvSpPr>
        <xdr:cNvPr id="665" name="n_4aveValue【保健センター・保健所】&#10;有形固定資産減価償却率">
          <a:extLst>
            <a:ext uri="{FF2B5EF4-FFF2-40B4-BE49-F238E27FC236}">
              <a16:creationId xmlns:a16="http://schemas.microsoft.com/office/drawing/2014/main" id="{64D5AE49-C0FA-4015-A76C-F2AFEB6160DF}"/>
            </a:ext>
          </a:extLst>
        </xdr:cNvPr>
        <xdr:cNvSpPr txBox="1"/>
      </xdr:nvSpPr>
      <xdr:spPr>
        <a:xfrm>
          <a:off x="12611744" y="1034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93453</xdr:rowOff>
    </xdr:from>
    <xdr:ext cx="405111" cy="259045"/>
    <xdr:sp macro="" textlink="">
      <xdr:nvSpPr>
        <xdr:cNvPr id="666" name="n_1mainValue【保健センター・保健所】&#10;有形固定資産減価償却率">
          <a:extLst>
            <a:ext uri="{FF2B5EF4-FFF2-40B4-BE49-F238E27FC236}">
              <a16:creationId xmlns:a16="http://schemas.microsoft.com/office/drawing/2014/main" id="{97D8D19D-73F3-4B6A-B8AC-A75A7B2DEF98}"/>
            </a:ext>
          </a:extLst>
        </xdr:cNvPr>
        <xdr:cNvSpPr txBox="1"/>
      </xdr:nvSpPr>
      <xdr:spPr>
        <a:xfrm>
          <a:off x="15266044" y="1003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98351</xdr:rowOff>
    </xdr:from>
    <xdr:ext cx="405111" cy="259045"/>
    <xdr:sp macro="" textlink="">
      <xdr:nvSpPr>
        <xdr:cNvPr id="667" name="n_2mainValue【保健センター・保健所】&#10;有形固定資産減価償却率">
          <a:extLst>
            <a:ext uri="{FF2B5EF4-FFF2-40B4-BE49-F238E27FC236}">
              <a16:creationId xmlns:a16="http://schemas.microsoft.com/office/drawing/2014/main" id="{57DBD874-2D75-49C5-835C-57ABE9965540}"/>
            </a:ext>
          </a:extLst>
        </xdr:cNvPr>
        <xdr:cNvSpPr txBox="1"/>
      </xdr:nvSpPr>
      <xdr:spPr>
        <a:xfrm>
          <a:off x="14389744" y="10042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64061</xdr:rowOff>
    </xdr:from>
    <xdr:ext cx="405111" cy="259045"/>
    <xdr:sp macro="" textlink="">
      <xdr:nvSpPr>
        <xdr:cNvPr id="668" name="n_3mainValue【保健センター・保健所】&#10;有形固定資産減価償却率">
          <a:extLst>
            <a:ext uri="{FF2B5EF4-FFF2-40B4-BE49-F238E27FC236}">
              <a16:creationId xmlns:a16="http://schemas.microsoft.com/office/drawing/2014/main" id="{DA03B489-49A9-449F-B17C-5F9DA1E64A3A}"/>
            </a:ext>
          </a:extLst>
        </xdr:cNvPr>
        <xdr:cNvSpPr txBox="1"/>
      </xdr:nvSpPr>
      <xdr:spPr>
        <a:xfrm>
          <a:off x="13500744" y="10008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31404</xdr:rowOff>
    </xdr:from>
    <xdr:ext cx="405111" cy="259045"/>
    <xdr:sp macro="" textlink="">
      <xdr:nvSpPr>
        <xdr:cNvPr id="669" name="n_4mainValue【保健センター・保健所】&#10;有形固定資産減価償却率">
          <a:extLst>
            <a:ext uri="{FF2B5EF4-FFF2-40B4-BE49-F238E27FC236}">
              <a16:creationId xmlns:a16="http://schemas.microsoft.com/office/drawing/2014/main" id="{55F1DA34-7AB4-46B9-90DD-CDE69041B7D1}"/>
            </a:ext>
          </a:extLst>
        </xdr:cNvPr>
        <xdr:cNvSpPr txBox="1"/>
      </xdr:nvSpPr>
      <xdr:spPr>
        <a:xfrm>
          <a:off x="12611744" y="9975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0" name="正方形/長方形 669">
          <a:extLst>
            <a:ext uri="{FF2B5EF4-FFF2-40B4-BE49-F238E27FC236}">
              <a16:creationId xmlns:a16="http://schemas.microsoft.com/office/drawing/2014/main" id="{E853F9C3-7EF1-4642-B8B7-5B074198571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1" name="正方形/長方形 670">
          <a:extLst>
            <a:ext uri="{FF2B5EF4-FFF2-40B4-BE49-F238E27FC236}">
              <a16:creationId xmlns:a16="http://schemas.microsoft.com/office/drawing/2014/main" id="{7FAEBF9F-908A-4273-8BBB-9A8F5714BCFB}"/>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2" name="正方形/長方形 671">
          <a:extLst>
            <a:ext uri="{FF2B5EF4-FFF2-40B4-BE49-F238E27FC236}">
              <a16:creationId xmlns:a16="http://schemas.microsoft.com/office/drawing/2014/main" id="{6918B6F1-292C-45AF-B298-00508FD47AE9}"/>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3" name="正方形/長方形 672">
          <a:extLst>
            <a:ext uri="{FF2B5EF4-FFF2-40B4-BE49-F238E27FC236}">
              <a16:creationId xmlns:a16="http://schemas.microsoft.com/office/drawing/2014/main" id="{FA675E5C-DA48-4431-8A1B-CCB3F345D35A}"/>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4" name="正方形/長方形 673">
          <a:extLst>
            <a:ext uri="{FF2B5EF4-FFF2-40B4-BE49-F238E27FC236}">
              <a16:creationId xmlns:a16="http://schemas.microsoft.com/office/drawing/2014/main" id="{FDE9234C-E7DE-4A58-84F7-0B8B1F53BB01}"/>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5" name="正方形/長方形 674">
          <a:extLst>
            <a:ext uri="{FF2B5EF4-FFF2-40B4-BE49-F238E27FC236}">
              <a16:creationId xmlns:a16="http://schemas.microsoft.com/office/drawing/2014/main" id="{A174AFA5-AA89-41CA-8D31-B55CB4DD5C6C}"/>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6" name="正方形/長方形 675">
          <a:extLst>
            <a:ext uri="{FF2B5EF4-FFF2-40B4-BE49-F238E27FC236}">
              <a16:creationId xmlns:a16="http://schemas.microsoft.com/office/drawing/2014/main" id="{7DD0CE0F-ACD5-4F65-92BC-8B217138A0AB}"/>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7" name="正方形/長方形 676">
          <a:extLst>
            <a:ext uri="{FF2B5EF4-FFF2-40B4-BE49-F238E27FC236}">
              <a16:creationId xmlns:a16="http://schemas.microsoft.com/office/drawing/2014/main" id="{773C3553-CB12-482E-8D24-7C3ED822E058}"/>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8" name="テキスト ボックス 677">
          <a:extLst>
            <a:ext uri="{FF2B5EF4-FFF2-40B4-BE49-F238E27FC236}">
              <a16:creationId xmlns:a16="http://schemas.microsoft.com/office/drawing/2014/main" id="{9DA08051-B711-4A88-8DE4-81D09436077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9" name="直線コネクタ 678">
          <a:extLst>
            <a:ext uri="{FF2B5EF4-FFF2-40B4-BE49-F238E27FC236}">
              <a16:creationId xmlns:a16="http://schemas.microsoft.com/office/drawing/2014/main" id="{EA6419A0-B602-4658-946C-3CCA77240FC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80" name="直線コネクタ 679">
          <a:extLst>
            <a:ext uri="{FF2B5EF4-FFF2-40B4-BE49-F238E27FC236}">
              <a16:creationId xmlns:a16="http://schemas.microsoft.com/office/drawing/2014/main" id="{E4803E25-20F1-48E4-B768-F31F7DEDF3FF}"/>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81" name="テキスト ボックス 680">
          <a:extLst>
            <a:ext uri="{FF2B5EF4-FFF2-40B4-BE49-F238E27FC236}">
              <a16:creationId xmlns:a16="http://schemas.microsoft.com/office/drawing/2014/main" id="{C6FA2A44-3DC4-413B-BBB6-A22652BE1279}"/>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2" name="直線コネクタ 681">
          <a:extLst>
            <a:ext uri="{FF2B5EF4-FFF2-40B4-BE49-F238E27FC236}">
              <a16:creationId xmlns:a16="http://schemas.microsoft.com/office/drawing/2014/main" id="{48B8B71E-0738-4BAF-8181-2DBAD5EF72D7}"/>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3" name="テキスト ボックス 682">
          <a:extLst>
            <a:ext uri="{FF2B5EF4-FFF2-40B4-BE49-F238E27FC236}">
              <a16:creationId xmlns:a16="http://schemas.microsoft.com/office/drawing/2014/main" id="{02CC5884-1E68-4A9E-B283-DECD7BF6F4CD}"/>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4" name="直線コネクタ 683">
          <a:extLst>
            <a:ext uri="{FF2B5EF4-FFF2-40B4-BE49-F238E27FC236}">
              <a16:creationId xmlns:a16="http://schemas.microsoft.com/office/drawing/2014/main" id="{546374A1-40A4-4E27-91E8-C51A27A754BB}"/>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5" name="テキスト ボックス 684">
          <a:extLst>
            <a:ext uri="{FF2B5EF4-FFF2-40B4-BE49-F238E27FC236}">
              <a16:creationId xmlns:a16="http://schemas.microsoft.com/office/drawing/2014/main" id="{FFC459E9-D6A0-4A00-9051-E4A0A80766F3}"/>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6" name="直線コネクタ 685">
          <a:extLst>
            <a:ext uri="{FF2B5EF4-FFF2-40B4-BE49-F238E27FC236}">
              <a16:creationId xmlns:a16="http://schemas.microsoft.com/office/drawing/2014/main" id="{BE6BC5BB-A8A2-4A7A-BD91-371C934D07D8}"/>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7" name="テキスト ボックス 686">
          <a:extLst>
            <a:ext uri="{FF2B5EF4-FFF2-40B4-BE49-F238E27FC236}">
              <a16:creationId xmlns:a16="http://schemas.microsoft.com/office/drawing/2014/main" id="{C361CFA6-2BBA-457E-9E78-D6CB62A57075}"/>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8" name="直線コネクタ 687">
          <a:extLst>
            <a:ext uri="{FF2B5EF4-FFF2-40B4-BE49-F238E27FC236}">
              <a16:creationId xmlns:a16="http://schemas.microsoft.com/office/drawing/2014/main" id="{B6AEEE2A-D1E4-4C02-AB26-E9C6D61325EC}"/>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9" name="テキスト ボックス 688">
          <a:extLst>
            <a:ext uri="{FF2B5EF4-FFF2-40B4-BE49-F238E27FC236}">
              <a16:creationId xmlns:a16="http://schemas.microsoft.com/office/drawing/2014/main" id="{FD85B881-1CD9-4785-9FCB-20CD818A0192}"/>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0" name="【保健センター・保健所】&#10;一人当たり面積グラフ枠">
          <a:extLst>
            <a:ext uri="{FF2B5EF4-FFF2-40B4-BE49-F238E27FC236}">
              <a16:creationId xmlns:a16="http://schemas.microsoft.com/office/drawing/2014/main" id="{A9D23E12-E548-4EAB-89F6-4AE19961E0F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125730</xdr:rowOff>
    </xdr:from>
    <xdr:to>
      <xdr:col>116</xdr:col>
      <xdr:colOff>62864</xdr:colOff>
      <xdr:row>63</xdr:row>
      <xdr:rowOff>121158</xdr:rowOff>
    </xdr:to>
    <xdr:cxnSp macro="">
      <xdr:nvCxnSpPr>
        <xdr:cNvPr id="691" name="直線コネクタ 690">
          <a:extLst>
            <a:ext uri="{FF2B5EF4-FFF2-40B4-BE49-F238E27FC236}">
              <a16:creationId xmlns:a16="http://schemas.microsoft.com/office/drawing/2014/main" id="{338A1BC0-F75F-48DE-91BE-2F638FB3A1A5}"/>
            </a:ext>
          </a:extLst>
        </xdr:cNvPr>
        <xdr:cNvCxnSpPr/>
      </xdr:nvCxnSpPr>
      <xdr:spPr>
        <a:xfrm flipV="1">
          <a:off x="22160864" y="9555480"/>
          <a:ext cx="0" cy="1367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124985</xdr:rowOff>
    </xdr:from>
    <xdr:ext cx="469744" cy="259045"/>
    <xdr:sp macro="" textlink="">
      <xdr:nvSpPr>
        <xdr:cNvPr id="692" name="【保健センター・保健所】&#10;一人当たり面積最小値テキスト">
          <a:extLst>
            <a:ext uri="{FF2B5EF4-FFF2-40B4-BE49-F238E27FC236}">
              <a16:creationId xmlns:a16="http://schemas.microsoft.com/office/drawing/2014/main" id="{50302ACC-9C70-4E08-BF76-0B996D56B08E}"/>
            </a:ext>
          </a:extLst>
        </xdr:cNvPr>
        <xdr:cNvSpPr txBox="1"/>
      </xdr:nvSpPr>
      <xdr:spPr>
        <a:xfrm>
          <a:off x="22199600" y="1092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121158</xdr:rowOff>
    </xdr:from>
    <xdr:to>
      <xdr:col>116</xdr:col>
      <xdr:colOff>152400</xdr:colOff>
      <xdr:row>63</xdr:row>
      <xdr:rowOff>121158</xdr:rowOff>
    </xdr:to>
    <xdr:cxnSp macro="">
      <xdr:nvCxnSpPr>
        <xdr:cNvPr id="693" name="直線コネクタ 692">
          <a:extLst>
            <a:ext uri="{FF2B5EF4-FFF2-40B4-BE49-F238E27FC236}">
              <a16:creationId xmlns:a16="http://schemas.microsoft.com/office/drawing/2014/main" id="{BAB6FB7E-E0E5-42BC-8BB4-D7924DCD2241}"/>
            </a:ext>
          </a:extLst>
        </xdr:cNvPr>
        <xdr:cNvCxnSpPr/>
      </xdr:nvCxnSpPr>
      <xdr:spPr>
        <a:xfrm>
          <a:off x="22072600" y="1092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72407</xdr:rowOff>
    </xdr:from>
    <xdr:ext cx="469744" cy="259045"/>
    <xdr:sp macro="" textlink="">
      <xdr:nvSpPr>
        <xdr:cNvPr id="694" name="【保健センター・保健所】&#10;一人当たり面積最大値テキスト">
          <a:extLst>
            <a:ext uri="{FF2B5EF4-FFF2-40B4-BE49-F238E27FC236}">
              <a16:creationId xmlns:a16="http://schemas.microsoft.com/office/drawing/2014/main" id="{71D613B1-62BA-4971-9033-C861B9CCD5B6}"/>
            </a:ext>
          </a:extLst>
        </xdr:cNvPr>
        <xdr:cNvSpPr txBox="1"/>
      </xdr:nvSpPr>
      <xdr:spPr>
        <a:xfrm>
          <a:off x="22199600" y="933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125730</xdr:rowOff>
    </xdr:from>
    <xdr:to>
      <xdr:col>116</xdr:col>
      <xdr:colOff>152400</xdr:colOff>
      <xdr:row>55</xdr:row>
      <xdr:rowOff>125730</xdr:rowOff>
    </xdr:to>
    <xdr:cxnSp macro="">
      <xdr:nvCxnSpPr>
        <xdr:cNvPr id="695" name="直線コネクタ 694">
          <a:extLst>
            <a:ext uri="{FF2B5EF4-FFF2-40B4-BE49-F238E27FC236}">
              <a16:creationId xmlns:a16="http://schemas.microsoft.com/office/drawing/2014/main" id="{DECF152B-B964-4ABD-B58A-17A8EE801D69}"/>
            </a:ext>
          </a:extLst>
        </xdr:cNvPr>
        <xdr:cNvCxnSpPr/>
      </xdr:nvCxnSpPr>
      <xdr:spPr>
        <a:xfrm>
          <a:off x="22072600" y="955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108221</xdr:rowOff>
    </xdr:from>
    <xdr:ext cx="469744" cy="259045"/>
    <xdr:sp macro="" textlink="">
      <xdr:nvSpPr>
        <xdr:cNvPr id="696" name="【保健センター・保健所】&#10;一人当たり面積平均値テキスト">
          <a:extLst>
            <a:ext uri="{FF2B5EF4-FFF2-40B4-BE49-F238E27FC236}">
              <a16:creationId xmlns:a16="http://schemas.microsoft.com/office/drawing/2014/main" id="{DCFE3B98-AC0E-4762-84BE-EE91F480C923}"/>
            </a:ext>
          </a:extLst>
        </xdr:cNvPr>
        <xdr:cNvSpPr txBox="1"/>
      </xdr:nvSpPr>
      <xdr:spPr>
        <a:xfrm>
          <a:off x="22199600" y="10566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129794</xdr:rowOff>
    </xdr:from>
    <xdr:to>
      <xdr:col>116</xdr:col>
      <xdr:colOff>114300</xdr:colOff>
      <xdr:row>62</xdr:row>
      <xdr:rowOff>59944</xdr:rowOff>
    </xdr:to>
    <xdr:sp macro="" textlink="">
      <xdr:nvSpPr>
        <xdr:cNvPr id="697" name="フローチャート: 判断 696">
          <a:extLst>
            <a:ext uri="{FF2B5EF4-FFF2-40B4-BE49-F238E27FC236}">
              <a16:creationId xmlns:a16="http://schemas.microsoft.com/office/drawing/2014/main" id="{5C675699-C145-471F-AD90-0CF8667FE967}"/>
            </a:ext>
          </a:extLst>
        </xdr:cNvPr>
        <xdr:cNvSpPr/>
      </xdr:nvSpPr>
      <xdr:spPr>
        <a:xfrm>
          <a:off x="22110700" y="1058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138938</xdr:rowOff>
    </xdr:from>
    <xdr:to>
      <xdr:col>112</xdr:col>
      <xdr:colOff>38100</xdr:colOff>
      <xdr:row>62</xdr:row>
      <xdr:rowOff>69088</xdr:rowOff>
    </xdr:to>
    <xdr:sp macro="" textlink="">
      <xdr:nvSpPr>
        <xdr:cNvPr id="698" name="フローチャート: 判断 697">
          <a:extLst>
            <a:ext uri="{FF2B5EF4-FFF2-40B4-BE49-F238E27FC236}">
              <a16:creationId xmlns:a16="http://schemas.microsoft.com/office/drawing/2014/main" id="{4AA81343-3BD8-47C7-A47E-EC53EE798261}"/>
            </a:ext>
          </a:extLst>
        </xdr:cNvPr>
        <xdr:cNvSpPr/>
      </xdr:nvSpPr>
      <xdr:spPr>
        <a:xfrm>
          <a:off x="21272500" y="10597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138938</xdr:rowOff>
    </xdr:from>
    <xdr:to>
      <xdr:col>107</xdr:col>
      <xdr:colOff>101600</xdr:colOff>
      <xdr:row>62</xdr:row>
      <xdr:rowOff>69088</xdr:rowOff>
    </xdr:to>
    <xdr:sp macro="" textlink="">
      <xdr:nvSpPr>
        <xdr:cNvPr id="699" name="フローチャート: 判断 698">
          <a:extLst>
            <a:ext uri="{FF2B5EF4-FFF2-40B4-BE49-F238E27FC236}">
              <a16:creationId xmlns:a16="http://schemas.microsoft.com/office/drawing/2014/main" id="{AD357E01-805C-4E16-A207-8230E29DB867}"/>
            </a:ext>
          </a:extLst>
        </xdr:cNvPr>
        <xdr:cNvSpPr/>
      </xdr:nvSpPr>
      <xdr:spPr>
        <a:xfrm>
          <a:off x="20383500" y="10597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143510</xdr:rowOff>
    </xdr:from>
    <xdr:to>
      <xdr:col>102</xdr:col>
      <xdr:colOff>165100</xdr:colOff>
      <xdr:row>62</xdr:row>
      <xdr:rowOff>73660</xdr:rowOff>
    </xdr:to>
    <xdr:sp macro="" textlink="">
      <xdr:nvSpPr>
        <xdr:cNvPr id="700" name="フローチャート: 判断 699">
          <a:extLst>
            <a:ext uri="{FF2B5EF4-FFF2-40B4-BE49-F238E27FC236}">
              <a16:creationId xmlns:a16="http://schemas.microsoft.com/office/drawing/2014/main" id="{BA938668-29BE-4516-994D-8D274D2BEDAF}"/>
            </a:ext>
          </a:extLst>
        </xdr:cNvPr>
        <xdr:cNvSpPr/>
      </xdr:nvSpPr>
      <xdr:spPr>
        <a:xfrm>
          <a:off x="19494500" y="1060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111506</xdr:rowOff>
    </xdr:from>
    <xdr:to>
      <xdr:col>98</xdr:col>
      <xdr:colOff>38100</xdr:colOff>
      <xdr:row>62</xdr:row>
      <xdr:rowOff>41656</xdr:rowOff>
    </xdr:to>
    <xdr:sp macro="" textlink="">
      <xdr:nvSpPr>
        <xdr:cNvPr id="701" name="フローチャート: 判断 700">
          <a:extLst>
            <a:ext uri="{FF2B5EF4-FFF2-40B4-BE49-F238E27FC236}">
              <a16:creationId xmlns:a16="http://schemas.microsoft.com/office/drawing/2014/main" id="{34DA6422-48EA-4080-876E-DD4C672C5731}"/>
            </a:ext>
          </a:extLst>
        </xdr:cNvPr>
        <xdr:cNvSpPr/>
      </xdr:nvSpPr>
      <xdr:spPr>
        <a:xfrm>
          <a:off x="18605500" y="1056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090158EB-91F3-475A-B0C4-FBE52BC31B98}"/>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031E6D38-8502-4334-9701-47E3E1EAC561}"/>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8EEC8284-EAFA-46AC-A3DF-345BA9E01E8D}"/>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09F1B4D5-207E-4728-99C1-D01190D921B8}"/>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B3D2C328-BFBE-4A1A-9D74-AC4CFDE15ADE}"/>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84074</xdr:rowOff>
    </xdr:from>
    <xdr:to>
      <xdr:col>116</xdr:col>
      <xdr:colOff>114300</xdr:colOff>
      <xdr:row>62</xdr:row>
      <xdr:rowOff>14224</xdr:rowOff>
    </xdr:to>
    <xdr:sp macro="" textlink="">
      <xdr:nvSpPr>
        <xdr:cNvPr id="707" name="楕円 706">
          <a:extLst>
            <a:ext uri="{FF2B5EF4-FFF2-40B4-BE49-F238E27FC236}">
              <a16:creationId xmlns:a16="http://schemas.microsoft.com/office/drawing/2014/main" id="{2019EB4C-2276-42BF-BE6F-26D153FFA2F7}"/>
            </a:ext>
          </a:extLst>
        </xdr:cNvPr>
        <xdr:cNvSpPr/>
      </xdr:nvSpPr>
      <xdr:spPr>
        <a:xfrm>
          <a:off x="22110700" y="10542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106951</xdr:rowOff>
    </xdr:from>
    <xdr:ext cx="469744" cy="259045"/>
    <xdr:sp macro="" textlink="">
      <xdr:nvSpPr>
        <xdr:cNvPr id="708" name="【保健センター・保健所】&#10;一人当たり面積該当値テキスト">
          <a:extLst>
            <a:ext uri="{FF2B5EF4-FFF2-40B4-BE49-F238E27FC236}">
              <a16:creationId xmlns:a16="http://schemas.microsoft.com/office/drawing/2014/main" id="{AACFE3B1-D594-4ADA-98A2-8690C97FD4A4}"/>
            </a:ext>
          </a:extLst>
        </xdr:cNvPr>
        <xdr:cNvSpPr txBox="1"/>
      </xdr:nvSpPr>
      <xdr:spPr>
        <a:xfrm>
          <a:off x="22199600" y="10393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88646</xdr:rowOff>
    </xdr:from>
    <xdr:to>
      <xdr:col>112</xdr:col>
      <xdr:colOff>38100</xdr:colOff>
      <xdr:row>62</xdr:row>
      <xdr:rowOff>18796</xdr:rowOff>
    </xdr:to>
    <xdr:sp macro="" textlink="">
      <xdr:nvSpPr>
        <xdr:cNvPr id="709" name="楕円 708">
          <a:extLst>
            <a:ext uri="{FF2B5EF4-FFF2-40B4-BE49-F238E27FC236}">
              <a16:creationId xmlns:a16="http://schemas.microsoft.com/office/drawing/2014/main" id="{0C0DD61B-872C-4475-BACC-79F80BDBE3EB}"/>
            </a:ext>
          </a:extLst>
        </xdr:cNvPr>
        <xdr:cNvSpPr/>
      </xdr:nvSpPr>
      <xdr:spPr>
        <a:xfrm>
          <a:off x="21272500" y="1054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134874</xdr:rowOff>
    </xdr:from>
    <xdr:to>
      <xdr:col>116</xdr:col>
      <xdr:colOff>63500</xdr:colOff>
      <xdr:row>61</xdr:row>
      <xdr:rowOff>139446</xdr:rowOff>
    </xdr:to>
    <xdr:cxnSp macro="">
      <xdr:nvCxnSpPr>
        <xdr:cNvPr id="710" name="直線コネクタ 709">
          <a:extLst>
            <a:ext uri="{FF2B5EF4-FFF2-40B4-BE49-F238E27FC236}">
              <a16:creationId xmlns:a16="http://schemas.microsoft.com/office/drawing/2014/main" id="{951A9835-80CA-41EF-91B8-5CCA9838CCA1}"/>
            </a:ext>
          </a:extLst>
        </xdr:cNvPr>
        <xdr:cNvCxnSpPr/>
      </xdr:nvCxnSpPr>
      <xdr:spPr>
        <a:xfrm flipV="1">
          <a:off x="21323300" y="1059332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93218</xdr:rowOff>
    </xdr:from>
    <xdr:to>
      <xdr:col>107</xdr:col>
      <xdr:colOff>101600</xdr:colOff>
      <xdr:row>62</xdr:row>
      <xdr:rowOff>23368</xdr:rowOff>
    </xdr:to>
    <xdr:sp macro="" textlink="">
      <xdr:nvSpPr>
        <xdr:cNvPr id="711" name="楕円 710">
          <a:extLst>
            <a:ext uri="{FF2B5EF4-FFF2-40B4-BE49-F238E27FC236}">
              <a16:creationId xmlns:a16="http://schemas.microsoft.com/office/drawing/2014/main" id="{2D56E770-B0D5-4AA4-BE32-5FD7E83FB4E8}"/>
            </a:ext>
          </a:extLst>
        </xdr:cNvPr>
        <xdr:cNvSpPr/>
      </xdr:nvSpPr>
      <xdr:spPr>
        <a:xfrm>
          <a:off x="20383500" y="10551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139446</xdr:rowOff>
    </xdr:from>
    <xdr:to>
      <xdr:col>111</xdr:col>
      <xdr:colOff>177800</xdr:colOff>
      <xdr:row>61</xdr:row>
      <xdr:rowOff>144018</xdr:rowOff>
    </xdr:to>
    <xdr:cxnSp macro="">
      <xdr:nvCxnSpPr>
        <xdr:cNvPr id="712" name="直線コネクタ 711">
          <a:extLst>
            <a:ext uri="{FF2B5EF4-FFF2-40B4-BE49-F238E27FC236}">
              <a16:creationId xmlns:a16="http://schemas.microsoft.com/office/drawing/2014/main" id="{F6F53D0B-5572-4AFF-89B4-2FEFA7260316}"/>
            </a:ext>
          </a:extLst>
        </xdr:cNvPr>
        <xdr:cNvCxnSpPr/>
      </xdr:nvCxnSpPr>
      <xdr:spPr>
        <a:xfrm flipV="1">
          <a:off x="20434300" y="1059789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13208</xdr:rowOff>
    </xdr:from>
    <xdr:to>
      <xdr:col>102</xdr:col>
      <xdr:colOff>165100</xdr:colOff>
      <xdr:row>60</xdr:row>
      <xdr:rowOff>114808</xdr:rowOff>
    </xdr:to>
    <xdr:sp macro="" textlink="">
      <xdr:nvSpPr>
        <xdr:cNvPr id="713" name="楕円 712">
          <a:extLst>
            <a:ext uri="{FF2B5EF4-FFF2-40B4-BE49-F238E27FC236}">
              <a16:creationId xmlns:a16="http://schemas.microsoft.com/office/drawing/2014/main" id="{85037AFD-C9A5-4D39-A1DA-A797CDFDBE92}"/>
            </a:ext>
          </a:extLst>
        </xdr:cNvPr>
        <xdr:cNvSpPr/>
      </xdr:nvSpPr>
      <xdr:spPr>
        <a:xfrm>
          <a:off x="19494500" y="10300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64008</xdr:rowOff>
    </xdr:from>
    <xdr:to>
      <xdr:col>107</xdr:col>
      <xdr:colOff>50800</xdr:colOff>
      <xdr:row>61</xdr:row>
      <xdr:rowOff>144018</xdr:rowOff>
    </xdr:to>
    <xdr:cxnSp macro="">
      <xdr:nvCxnSpPr>
        <xdr:cNvPr id="714" name="直線コネクタ 713">
          <a:extLst>
            <a:ext uri="{FF2B5EF4-FFF2-40B4-BE49-F238E27FC236}">
              <a16:creationId xmlns:a16="http://schemas.microsoft.com/office/drawing/2014/main" id="{4C3A1C74-F86B-40F2-A548-1B729F4C84A9}"/>
            </a:ext>
          </a:extLst>
        </xdr:cNvPr>
        <xdr:cNvCxnSpPr/>
      </xdr:nvCxnSpPr>
      <xdr:spPr>
        <a:xfrm>
          <a:off x="19545300" y="10351008"/>
          <a:ext cx="889000" cy="25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102362</xdr:rowOff>
    </xdr:from>
    <xdr:to>
      <xdr:col>98</xdr:col>
      <xdr:colOff>38100</xdr:colOff>
      <xdr:row>62</xdr:row>
      <xdr:rowOff>32512</xdr:rowOff>
    </xdr:to>
    <xdr:sp macro="" textlink="">
      <xdr:nvSpPr>
        <xdr:cNvPr id="715" name="楕円 714">
          <a:extLst>
            <a:ext uri="{FF2B5EF4-FFF2-40B4-BE49-F238E27FC236}">
              <a16:creationId xmlns:a16="http://schemas.microsoft.com/office/drawing/2014/main" id="{AFC09DE5-388B-434E-A5A7-6F20AED66D29}"/>
            </a:ext>
          </a:extLst>
        </xdr:cNvPr>
        <xdr:cNvSpPr/>
      </xdr:nvSpPr>
      <xdr:spPr>
        <a:xfrm>
          <a:off x="18605500" y="10560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64008</xdr:rowOff>
    </xdr:from>
    <xdr:to>
      <xdr:col>102</xdr:col>
      <xdr:colOff>114300</xdr:colOff>
      <xdr:row>61</xdr:row>
      <xdr:rowOff>153162</xdr:rowOff>
    </xdr:to>
    <xdr:cxnSp macro="">
      <xdr:nvCxnSpPr>
        <xdr:cNvPr id="716" name="直線コネクタ 715">
          <a:extLst>
            <a:ext uri="{FF2B5EF4-FFF2-40B4-BE49-F238E27FC236}">
              <a16:creationId xmlns:a16="http://schemas.microsoft.com/office/drawing/2014/main" id="{033FD907-A97D-44F9-8AA6-402DA812B479}"/>
            </a:ext>
          </a:extLst>
        </xdr:cNvPr>
        <xdr:cNvCxnSpPr/>
      </xdr:nvCxnSpPr>
      <xdr:spPr>
        <a:xfrm flipV="1">
          <a:off x="18656300" y="10351008"/>
          <a:ext cx="889000" cy="260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60215</xdr:rowOff>
    </xdr:from>
    <xdr:ext cx="469744" cy="259045"/>
    <xdr:sp macro="" textlink="">
      <xdr:nvSpPr>
        <xdr:cNvPr id="717" name="n_1aveValue【保健センター・保健所】&#10;一人当たり面積">
          <a:extLst>
            <a:ext uri="{FF2B5EF4-FFF2-40B4-BE49-F238E27FC236}">
              <a16:creationId xmlns:a16="http://schemas.microsoft.com/office/drawing/2014/main" id="{2078B481-0682-41F4-A3F9-408AB98AF7E2}"/>
            </a:ext>
          </a:extLst>
        </xdr:cNvPr>
        <xdr:cNvSpPr txBox="1"/>
      </xdr:nvSpPr>
      <xdr:spPr>
        <a:xfrm>
          <a:off x="21075727" y="10690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60215</xdr:rowOff>
    </xdr:from>
    <xdr:ext cx="469744" cy="259045"/>
    <xdr:sp macro="" textlink="">
      <xdr:nvSpPr>
        <xdr:cNvPr id="718" name="n_2aveValue【保健センター・保健所】&#10;一人当たり面積">
          <a:extLst>
            <a:ext uri="{FF2B5EF4-FFF2-40B4-BE49-F238E27FC236}">
              <a16:creationId xmlns:a16="http://schemas.microsoft.com/office/drawing/2014/main" id="{2DAC2E3B-D9F9-42CE-A58D-51DDD4F20C74}"/>
            </a:ext>
          </a:extLst>
        </xdr:cNvPr>
        <xdr:cNvSpPr txBox="1"/>
      </xdr:nvSpPr>
      <xdr:spPr>
        <a:xfrm>
          <a:off x="20199427" y="10690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64787</xdr:rowOff>
    </xdr:from>
    <xdr:ext cx="469744" cy="259045"/>
    <xdr:sp macro="" textlink="">
      <xdr:nvSpPr>
        <xdr:cNvPr id="719" name="n_3aveValue【保健センター・保健所】&#10;一人当たり面積">
          <a:extLst>
            <a:ext uri="{FF2B5EF4-FFF2-40B4-BE49-F238E27FC236}">
              <a16:creationId xmlns:a16="http://schemas.microsoft.com/office/drawing/2014/main" id="{DC1AE812-DC3C-4D23-8E6E-F8B03F13B0C3}"/>
            </a:ext>
          </a:extLst>
        </xdr:cNvPr>
        <xdr:cNvSpPr txBox="1"/>
      </xdr:nvSpPr>
      <xdr:spPr>
        <a:xfrm>
          <a:off x="19310427" y="1069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32783</xdr:rowOff>
    </xdr:from>
    <xdr:ext cx="469744" cy="259045"/>
    <xdr:sp macro="" textlink="">
      <xdr:nvSpPr>
        <xdr:cNvPr id="720" name="n_4aveValue【保健センター・保健所】&#10;一人当たり面積">
          <a:extLst>
            <a:ext uri="{FF2B5EF4-FFF2-40B4-BE49-F238E27FC236}">
              <a16:creationId xmlns:a16="http://schemas.microsoft.com/office/drawing/2014/main" id="{07F16994-50FF-4C93-9002-8E76D6EEFF77}"/>
            </a:ext>
          </a:extLst>
        </xdr:cNvPr>
        <xdr:cNvSpPr txBox="1"/>
      </xdr:nvSpPr>
      <xdr:spPr>
        <a:xfrm>
          <a:off x="18421427" y="10662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35323</xdr:rowOff>
    </xdr:from>
    <xdr:ext cx="469744" cy="259045"/>
    <xdr:sp macro="" textlink="">
      <xdr:nvSpPr>
        <xdr:cNvPr id="721" name="n_1mainValue【保健センター・保健所】&#10;一人当たり面積">
          <a:extLst>
            <a:ext uri="{FF2B5EF4-FFF2-40B4-BE49-F238E27FC236}">
              <a16:creationId xmlns:a16="http://schemas.microsoft.com/office/drawing/2014/main" id="{B60B58EF-E642-48C3-8CB6-323743DCCA42}"/>
            </a:ext>
          </a:extLst>
        </xdr:cNvPr>
        <xdr:cNvSpPr txBox="1"/>
      </xdr:nvSpPr>
      <xdr:spPr>
        <a:xfrm>
          <a:off x="21075727" y="1032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39895</xdr:rowOff>
    </xdr:from>
    <xdr:ext cx="469744" cy="259045"/>
    <xdr:sp macro="" textlink="">
      <xdr:nvSpPr>
        <xdr:cNvPr id="722" name="n_2mainValue【保健センター・保健所】&#10;一人当たり面積">
          <a:extLst>
            <a:ext uri="{FF2B5EF4-FFF2-40B4-BE49-F238E27FC236}">
              <a16:creationId xmlns:a16="http://schemas.microsoft.com/office/drawing/2014/main" id="{FE74297C-BE41-48FA-9EB7-CC56B850CB14}"/>
            </a:ext>
          </a:extLst>
        </xdr:cNvPr>
        <xdr:cNvSpPr txBox="1"/>
      </xdr:nvSpPr>
      <xdr:spPr>
        <a:xfrm>
          <a:off x="20199427" y="10326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131335</xdr:rowOff>
    </xdr:from>
    <xdr:ext cx="469744" cy="259045"/>
    <xdr:sp macro="" textlink="">
      <xdr:nvSpPr>
        <xdr:cNvPr id="723" name="n_3mainValue【保健センター・保健所】&#10;一人当たり面積">
          <a:extLst>
            <a:ext uri="{FF2B5EF4-FFF2-40B4-BE49-F238E27FC236}">
              <a16:creationId xmlns:a16="http://schemas.microsoft.com/office/drawing/2014/main" id="{8FD54390-B21C-44B9-81A1-17E243F1305D}"/>
            </a:ext>
          </a:extLst>
        </xdr:cNvPr>
        <xdr:cNvSpPr txBox="1"/>
      </xdr:nvSpPr>
      <xdr:spPr>
        <a:xfrm>
          <a:off x="19310427" y="10075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49039</xdr:rowOff>
    </xdr:from>
    <xdr:ext cx="469744" cy="259045"/>
    <xdr:sp macro="" textlink="">
      <xdr:nvSpPr>
        <xdr:cNvPr id="724" name="n_4mainValue【保健センター・保健所】&#10;一人当たり面積">
          <a:extLst>
            <a:ext uri="{FF2B5EF4-FFF2-40B4-BE49-F238E27FC236}">
              <a16:creationId xmlns:a16="http://schemas.microsoft.com/office/drawing/2014/main" id="{A4E83764-5C89-4335-860D-42A1BCBCD2B6}"/>
            </a:ext>
          </a:extLst>
        </xdr:cNvPr>
        <xdr:cNvSpPr txBox="1"/>
      </xdr:nvSpPr>
      <xdr:spPr>
        <a:xfrm>
          <a:off x="18421427" y="1033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5" name="正方形/長方形 724">
          <a:extLst>
            <a:ext uri="{FF2B5EF4-FFF2-40B4-BE49-F238E27FC236}">
              <a16:creationId xmlns:a16="http://schemas.microsoft.com/office/drawing/2014/main" id="{00C5F203-B402-40B8-B35E-2AC4E4797655}"/>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6" name="正方形/長方形 725">
          <a:extLst>
            <a:ext uri="{FF2B5EF4-FFF2-40B4-BE49-F238E27FC236}">
              <a16:creationId xmlns:a16="http://schemas.microsoft.com/office/drawing/2014/main" id="{FC09952D-9BAB-4375-BE57-4B914DD8B5A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7" name="正方形/長方形 726">
          <a:extLst>
            <a:ext uri="{FF2B5EF4-FFF2-40B4-BE49-F238E27FC236}">
              <a16:creationId xmlns:a16="http://schemas.microsoft.com/office/drawing/2014/main" id="{B97F803D-9237-4FEC-99FC-9DB6CC7966D6}"/>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8" name="正方形/長方形 727">
          <a:extLst>
            <a:ext uri="{FF2B5EF4-FFF2-40B4-BE49-F238E27FC236}">
              <a16:creationId xmlns:a16="http://schemas.microsoft.com/office/drawing/2014/main" id="{04318EEC-70D3-4B2B-A3DA-C997F1DB8C0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9" name="正方形/長方形 728">
          <a:extLst>
            <a:ext uri="{FF2B5EF4-FFF2-40B4-BE49-F238E27FC236}">
              <a16:creationId xmlns:a16="http://schemas.microsoft.com/office/drawing/2014/main" id="{C44F344A-1B39-4E66-ACA6-23A2AB1EF1F5}"/>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0" name="正方形/長方形 729">
          <a:extLst>
            <a:ext uri="{FF2B5EF4-FFF2-40B4-BE49-F238E27FC236}">
              <a16:creationId xmlns:a16="http://schemas.microsoft.com/office/drawing/2014/main" id="{FDC7F267-54F1-4127-8E8F-94FC1DAC20D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1" name="正方形/長方形 730">
          <a:extLst>
            <a:ext uri="{FF2B5EF4-FFF2-40B4-BE49-F238E27FC236}">
              <a16:creationId xmlns:a16="http://schemas.microsoft.com/office/drawing/2014/main" id="{59B93106-C70D-4642-9D19-19560622192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2" name="正方形/長方形 731">
          <a:extLst>
            <a:ext uri="{FF2B5EF4-FFF2-40B4-BE49-F238E27FC236}">
              <a16:creationId xmlns:a16="http://schemas.microsoft.com/office/drawing/2014/main" id="{3302072C-9A97-4A36-A489-6B49D2C909FA}"/>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3" name="テキスト ボックス 732">
          <a:extLst>
            <a:ext uri="{FF2B5EF4-FFF2-40B4-BE49-F238E27FC236}">
              <a16:creationId xmlns:a16="http://schemas.microsoft.com/office/drawing/2014/main" id="{6A51DFEF-F327-43C5-AAF4-E76AF0C6C90D}"/>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4" name="直線コネクタ 733">
          <a:extLst>
            <a:ext uri="{FF2B5EF4-FFF2-40B4-BE49-F238E27FC236}">
              <a16:creationId xmlns:a16="http://schemas.microsoft.com/office/drawing/2014/main" id="{0599D275-60FD-48BB-B912-FFF36B296552}"/>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5" name="テキスト ボックス 734">
          <a:extLst>
            <a:ext uri="{FF2B5EF4-FFF2-40B4-BE49-F238E27FC236}">
              <a16:creationId xmlns:a16="http://schemas.microsoft.com/office/drawing/2014/main" id="{1A937434-BE24-446F-81CD-2ACEDF54F71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6" name="直線コネクタ 735">
          <a:extLst>
            <a:ext uri="{FF2B5EF4-FFF2-40B4-BE49-F238E27FC236}">
              <a16:creationId xmlns:a16="http://schemas.microsoft.com/office/drawing/2014/main" id="{435EE803-73A3-43AF-871A-12B58E921B4B}"/>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7" name="テキスト ボックス 736">
          <a:extLst>
            <a:ext uri="{FF2B5EF4-FFF2-40B4-BE49-F238E27FC236}">
              <a16:creationId xmlns:a16="http://schemas.microsoft.com/office/drawing/2014/main" id="{139E5CF8-939F-4B8E-B91D-197FAE2183F7}"/>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8" name="直線コネクタ 737">
          <a:extLst>
            <a:ext uri="{FF2B5EF4-FFF2-40B4-BE49-F238E27FC236}">
              <a16:creationId xmlns:a16="http://schemas.microsoft.com/office/drawing/2014/main" id="{D3672FE7-F9A6-4343-A736-296841D708BF}"/>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9" name="テキスト ボックス 738">
          <a:extLst>
            <a:ext uri="{FF2B5EF4-FFF2-40B4-BE49-F238E27FC236}">
              <a16:creationId xmlns:a16="http://schemas.microsoft.com/office/drawing/2014/main" id="{80155C68-AF0A-45B5-9276-43DE127C942C}"/>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0" name="直線コネクタ 739">
          <a:extLst>
            <a:ext uri="{FF2B5EF4-FFF2-40B4-BE49-F238E27FC236}">
              <a16:creationId xmlns:a16="http://schemas.microsoft.com/office/drawing/2014/main" id="{61EBDADD-16A0-4B03-8E80-E2140E672D21}"/>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1" name="テキスト ボックス 740">
          <a:extLst>
            <a:ext uri="{FF2B5EF4-FFF2-40B4-BE49-F238E27FC236}">
              <a16:creationId xmlns:a16="http://schemas.microsoft.com/office/drawing/2014/main" id="{D9FAF78E-4054-4234-B17D-CF1893498AC8}"/>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2" name="直線コネクタ 741">
          <a:extLst>
            <a:ext uri="{FF2B5EF4-FFF2-40B4-BE49-F238E27FC236}">
              <a16:creationId xmlns:a16="http://schemas.microsoft.com/office/drawing/2014/main" id="{5E8AB537-0356-4C52-A4F6-CB35172DDD77}"/>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3" name="テキスト ボックス 742">
          <a:extLst>
            <a:ext uri="{FF2B5EF4-FFF2-40B4-BE49-F238E27FC236}">
              <a16:creationId xmlns:a16="http://schemas.microsoft.com/office/drawing/2014/main" id="{A9D1EB2C-02F2-43FD-8722-544FB3469BB2}"/>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4" name="直線コネクタ 743">
          <a:extLst>
            <a:ext uri="{FF2B5EF4-FFF2-40B4-BE49-F238E27FC236}">
              <a16:creationId xmlns:a16="http://schemas.microsoft.com/office/drawing/2014/main" id="{453248C5-8B13-435B-9D51-7C9363FD1D85}"/>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5" name="テキスト ボックス 744">
          <a:extLst>
            <a:ext uri="{FF2B5EF4-FFF2-40B4-BE49-F238E27FC236}">
              <a16:creationId xmlns:a16="http://schemas.microsoft.com/office/drawing/2014/main" id="{21A2FCC6-5C4F-4AE8-A4BC-EFCC2707DB6A}"/>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6" name="直線コネクタ 745">
          <a:extLst>
            <a:ext uri="{FF2B5EF4-FFF2-40B4-BE49-F238E27FC236}">
              <a16:creationId xmlns:a16="http://schemas.microsoft.com/office/drawing/2014/main" id="{53099AF1-7FB8-4C6D-AF9C-F051AF6CE71E}"/>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7" name="テキスト ボックス 746">
          <a:extLst>
            <a:ext uri="{FF2B5EF4-FFF2-40B4-BE49-F238E27FC236}">
              <a16:creationId xmlns:a16="http://schemas.microsoft.com/office/drawing/2014/main" id="{07D1CC9E-C665-4543-9C48-EC01A1E98F55}"/>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8" name="【消防施設】&#10;有形固定資産減価償却率グラフ枠">
          <a:extLst>
            <a:ext uri="{FF2B5EF4-FFF2-40B4-BE49-F238E27FC236}">
              <a16:creationId xmlns:a16="http://schemas.microsoft.com/office/drawing/2014/main" id="{7346AF9B-A96C-468D-AC4E-D1B2909A6AD7}"/>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95250</xdr:rowOff>
    </xdr:from>
    <xdr:to>
      <xdr:col>85</xdr:col>
      <xdr:colOff>126364</xdr:colOff>
      <xdr:row>86</xdr:row>
      <xdr:rowOff>114300</xdr:rowOff>
    </xdr:to>
    <xdr:cxnSp macro="">
      <xdr:nvCxnSpPr>
        <xdr:cNvPr id="749" name="直線コネクタ 748">
          <a:extLst>
            <a:ext uri="{FF2B5EF4-FFF2-40B4-BE49-F238E27FC236}">
              <a16:creationId xmlns:a16="http://schemas.microsoft.com/office/drawing/2014/main" id="{AFE79DEB-4437-488A-9D04-109C6F78E4BD}"/>
            </a:ext>
          </a:extLst>
        </xdr:cNvPr>
        <xdr:cNvCxnSpPr/>
      </xdr:nvCxnSpPr>
      <xdr:spPr>
        <a:xfrm flipV="1">
          <a:off x="16318864" y="132969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50" name="【消防施設】&#10;有形固定資産減価償却率最小値テキスト">
          <a:extLst>
            <a:ext uri="{FF2B5EF4-FFF2-40B4-BE49-F238E27FC236}">
              <a16:creationId xmlns:a16="http://schemas.microsoft.com/office/drawing/2014/main" id="{F8E3D010-B9E2-43ED-905B-C243046474EC}"/>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51" name="直線コネクタ 750">
          <a:extLst>
            <a:ext uri="{FF2B5EF4-FFF2-40B4-BE49-F238E27FC236}">
              <a16:creationId xmlns:a16="http://schemas.microsoft.com/office/drawing/2014/main" id="{77E7B8BD-6FFF-4C59-A91C-8C29991D1825}"/>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41927</xdr:rowOff>
    </xdr:from>
    <xdr:ext cx="405111" cy="259045"/>
    <xdr:sp macro="" textlink="">
      <xdr:nvSpPr>
        <xdr:cNvPr id="752" name="【消防施設】&#10;有形固定資産減価償却率最大値テキスト">
          <a:extLst>
            <a:ext uri="{FF2B5EF4-FFF2-40B4-BE49-F238E27FC236}">
              <a16:creationId xmlns:a16="http://schemas.microsoft.com/office/drawing/2014/main" id="{A1C6DD32-9F2F-4273-9044-89A5B096C8CE}"/>
            </a:ext>
          </a:extLst>
        </xdr:cNvPr>
        <xdr:cNvSpPr txBox="1"/>
      </xdr:nvSpPr>
      <xdr:spPr>
        <a:xfrm>
          <a:off x="16357600" y="1307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95250</xdr:rowOff>
    </xdr:from>
    <xdr:to>
      <xdr:col>86</xdr:col>
      <xdr:colOff>25400</xdr:colOff>
      <xdr:row>77</xdr:row>
      <xdr:rowOff>95250</xdr:rowOff>
    </xdr:to>
    <xdr:cxnSp macro="">
      <xdr:nvCxnSpPr>
        <xdr:cNvPr id="753" name="直線コネクタ 752">
          <a:extLst>
            <a:ext uri="{FF2B5EF4-FFF2-40B4-BE49-F238E27FC236}">
              <a16:creationId xmlns:a16="http://schemas.microsoft.com/office/drawing/2014/main" id="{C31B13CC-5093-4D8B-B057-3D36B5EB267A}"/>
            </a:ext>
          </a:extLst>
        </xdr:cNvPr>
        <xdr:cNvCxnSpPr/>
      </xdr:nvCxnSpPr>
      <xdr:spPr>
        <a:xfrm>
          <a:off x="16230600" y="132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111141</xdr:rowOff>
    </xdr:from>
    <xdr:ext cx="405111" cy="259045"/>
    <xdr:sp macro="" textlink="">
      <xdr:nvSpPr>
        <xdr:cNvPr id="754" name="【消防施設】&#10;有形固定資産減価償却率平均値テキスト">
          <a:extLst>
            <a:ext uri="{FF2B5EF4-FFF2-40B4-BE49-F238E27FC236}">
              <a16:creationId xmlns:a16="http://schemas.microsoft.com/office/drawing/2014/main" id="{DA51D9E1-F6EE-4610-BD74-7A82447CE6D0}"/>
            </a:ext>
          </a:extLst>
        </xdr:cNvPr>
        <xdr:cNvSpPr txBox="1"/>
      </xdr:nvSpPr>
      <xdr:spPr>
        <a:xfrm>
          <a:off x="16357600" y="138271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88264</xdr:rowOff>
    </xdr:from>
    <xdr:to>
      <xdr:col>85</xdr:col>
      <xdr:colOff>177800</xdr:colOff>
      <xdr:row>82</xdr:row>
      <xdr:rowOff>18414</xdr:rowOff>
    </xdr:to>
    <xdr:sp macro="" textlink="">
      <xdr:nvSpPr>
        <xdr:cNvPr id="755" name="フローチャート: 判断 754">
          <a:extLst>
            <a:ext uri="{FF2B5EF4-FFF2-40B4-BE49-F238E27FC236}">
              <a16:creationId xmlns:a16="http://schemas.microsoft.com/office/drawing/2014/main" id="{77866849-68E3-40B3-ABCE-A0989792897A}"/>
            </a:ext>
          </a:extLst>
        </xdr:cNvPr>
        <xdr:cNvSpPr/>
      </xdr:nvSpPr>
      <xdr:spPr>
        <a:xfrm>
          <a:off x="16268700" y="1397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122555</xdr:rowOff>
    </xdr:from>
    <xdr:to>
      <xdr:col>81</xdr:col>
      <xdr:colOff>101600</xdr:colOff>
      <xdr:row>82</xdr:row>
      <xdr:rowOff>52705</xdr:rowOff>
    </xdr:to>
    <xdr:sp macro="" textlink="">
      <xdr:nvSpPr>
        <xdr:cNvPr id="756" name="フローチャート: 判断 755">
          <a:extLst>
            <a:ext uri="{FF2B5EF4-FFF2-40B4-BE49-F238E27FC236}">
              <a16:creationId xmlns:a16="http://schemas.microsoft.com/office/drawing/2014/main" id="{1FEE9CEB-942C-4458-B3B5-E339B89702E5}"/>
            </a:ext>
          </a:extLst>
        </xdr:cNvPr>
        <xdr:cNvSpPr/>
      </xdr:nvSpPr>
      <xdr:spPr>
        <a:xfrm>
          <a:off x="15430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137795</xdr:rowOff>
    </xdr:from>
    <xdr:to>
      <xdr:col>76</xdr:col>
      <xdr:colOff>165100</xdr:colOff>
      <xdr:row>82</xdr:row>
      <xdr:rowOff>67945</xdr:rowOff>
    </xdr:to>
    <xdr:sp macro="" textlink="">
      <xdr:nvSpPr>
        <xdr:cNvPr id="757" name="フローチャート: 判断 756">
          <a:extLst>
            <a:ext uri="{FF2B5EF4-FFF2-40B4-BE49-F238E27FC236}">
              <a16:creationId xmlns:a16="http://schemas.microsoft.com/office/drawing/2014/main" id="{9EDAA9B6-BCB1-4C1A-9E9B-70C64ACF4B98}"/>
            </a:ext>
          </a:extLst>
        </xdr:cNvPr>
        <xdr:cNvSpPr/>
      </xdr:nvSpPr>
      <xdr:spPr>
        <a:xfrm>
          <a:off x="14541500" y="1402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97789</xdr:rowOff>
    </xdr:from>
    <xdr:to>
      <xdr:col>72</xdr:col>
      <xdr:colOff>38100</xdr:colOff>
      <xdr:row>82</xdr:row>
      <xdr:rowOff>27939</xdr:rowOff>
    </xdr:to>
    <xdr:sp macro="" textlink="">
      <xdr:nvSpPr>
        <xdr:cNvPr id="758" name="フローチャート: 判断 757">
          <a:extLst>
            <a:ext uri="{FF2B5EF4-FFF2-40B4-BE49-F238E27FC236}">
              <a16:creationId xmlns:a16="http://schemas.microsoft.com/office/drawing/2014/main" id="{CB9DB1D8-D4EA-42CC-A3A8-5130296DA5E1}"/>
            </a:ext>
          </a:extLst>
        </xdr:cNvPr>
        <xdr:cNvSpPr/>
      </xdr:nvSpPr>
      <xdr:spPr>
        <a:xfrm>
          <a:off x="13652500" y="13985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113030</xdr:rowOff>
    </xdr:from>
    <xdr:to>
      <xdr:col>67</xdr:col>
      <xdr:colOff>101600</xdr:colOff>
      <xdr:row>82</xdr:row>
      <xdr:rowOff>43180</xdr:rowOff>
    </xdr:to>
    <xdr:sp macro="" textlink="">
      <xdr:nvSpPr>
        <xdr:cNvPr id="759" name="フローチャート: 判断 758">
          <a:extLst>
            <a:ext uri="{FF2B5EF4-FFF2-40B4-BE49-F238E27FC236}">
              <a16:creationId xmlns:a16="http://schemas.microsoft.com/office/drawing/2014/main" id="{C208B3A8-443A-45E7-8EAA-CE9780186C50}"/>
            </a:ext>
          </a:extLst>
        </xdr:cNvPr>
        <xdr:cNvSpPr/>
      </xdr:nvSpPr>
      <xdr:spPr>
        <a:xfrm>
          <a:off x="12763500" y="1400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CAA269EB-E045-4ECF-8C59-3EEE4B22C9EC}"/>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B8A46CE9-65B6-4DCA-996F-BCB6F9E67D07}"/>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0639F4CE-8CD1-4ABF-993B-82B6CAEF3C23}"/>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F97CB8FA-D9EF-4ED1-8C8A-72281AA93E5B}"/>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2FF2B538-6F56-40E5-AE15-345CFE8E86FF}"/>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114936</xdr:rowOff>
    </xdr:from>
    <xdr:to>
      <xdr:col>85</xdr:col>
      <xdr:colOff>177800</xdr:colOff>
      <xdr:row>84</xdr:row>
      <xdr:rowOff>45086</xdr:rowOff>
    </xdr:to>
    <xdr:sp macro="" textlink="">
      <xdr:nvSpPr>
        <xdr:cNvPr id="765" name="楕円 764">
          <a:extLst>
            <a:ext uri="{FF2B5EF4-FFF2-40B4-BE49-F238E27FC236}">
              <a16:creationId xmlns:a16="http://schemas.microsoft.com/office/drawing/2014/main" id="{829FF776-2DCF-4648-A295-0324BCA0A147}"/>
            </a:ext>
          </a:extLst>
        </xdr:cNvPr>
        <xdr:cNvSpPr/>
      </xdr:nvSpPr>
      <xdr:spPr>
        <a:xfrm>
          <a:off x="16268700" y="14345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93363</xdr:rowOff>
    </xdr:from>
    <xdr:ext cx="405111" cy="259045"/>
    <xdr:sp macro="" textlink="">
      <xdr:nvSpPr>
        <xdr:cNvPr id="766" name="【消防施設】&#10;有形固定資産減価償却率該当値テキスト">
          <a:extLst>
            <a:ext uri="{FF2B5EF4-FFF2-40B4-BE49-F238E27FC236}">
              <a16:creationId xmlns:a16="http://schemas.microsoft.com/office/drawing/2014/main" id="{D0377868-8593-43BD-9C6F-7A261A57B7CB}"/>
            </a:ext>
          </a:extLst>
        </xdr:cNvPr>
        <xdr:cNvSpPr txBox="1"/>
      </xdr:nvSpPr>
      <xdr:spPr>
        <a:xfrm>
          <a:off x="16357600" y="14323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130175</xdr:rowOff>
    </xdr:from>
    <xdr:to>
      <xdr:col>81</xdr:col>
      <xdr:colOff>101600</xdr:colOff>
      <xdr:row>84</xdr:row>
      <xdr:rowOff>60325</xdr:rowOff>
    </xdr:to>
    <xdr:sp macro="" textlink="">
      <xdr:nvSpPr>
        <xdr:cNvPr id="767" name="楕円 766">
          <a:extLst>
            <a:ext uri="{FF2B5EF4-FFF2-40B4-BE49-F238E27FC236}">
              <a16:creationId xmlns:a16="http://schemas.microsoft.com/office/drawing/2014/main" id="{2C996D42-73A5-4E2D-99D1-EE7EA01F7372}"/>
            </a:ext>
          </a:extLst>
        </xdr:cNvPr>
        <xdr:cNvSpPr/>
      </xdr:nvSpPr>
      <xdr:spPr>
        <a:xfrm>
          <a:off x="15430500" y="1436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165736</xdr:rowOff>
    </xdr:from>
    <xdr:to>
      <xdr:col>85</xdr:col>
      <xdr:colOff>127000</xdr:colOff>
      <xdr:row>84</xdr:row>
      <xdr:rowOff>9525</xdr:rowOff>
    </xdr:to>
    <xdr:cxnSp macro="">
      <xdr:nvCxnSpPr>
        <xdr:cNvPr id="768" name="直線コネクタ 767">
          <a:extLst>
            <a:ext uri="{FF2B5EF4-FFF2-40B4-BE49-F238E27FC236}">
              <a16:creationId xmlns:a16="http://schemas.microsoft.com/office/drawing/2014/main" id="{40B3F0C0-5E1E-4BDE-844F-7B82DB4BFCC3}"/>
            </a:ext>
          </a:extLst>
        </xdr:cNvPr>
        <xdr:cNvCxnSpPr/>
      </xdr:nvCxnSpPr>
      <xdr:spPr>
        <a:xfrm flipV="1">
          <a:off x="15481300" y="14396086"/>
          <a:ext cx="8382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111125</xdr:rowOff>
    </xdr:from>
    <xdr:to>
      <xdr:col>76</xdr:col>
      <xdr:colOff>165100</xdr:colOff>
      <xdr:row>84</xdr:row>
      <xdr:rowOff>41275</xdr:rowOff>
    </xdr:to>
    <xdr:sp macro="" textlink="">
      <xdr:nvSpPr>
        <xdr:cNvPr id="769" name="楕円 768">
          <a:extLst>
            <a:ext uri="{FF2B5EF4-FFF2-40B4-BE49-F238E27FC236}">
              <a16:creationId xmlns:a16="http://schemas.microsoft.com/office/drawing/2014/main" id="{DDF5C88C-1C4F-4E5A-95E0-8723F175F8AA}"/>
            </a:ext>
          </a:extLst>
        </xdr:cNvPr>
        <xdr:cNvSpPr/>
      </xdr:nvSpPr>
      <xdr:spPr>
        <a:xfrm>
          <a:off x="14541500" y="14341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161925</xdr:rowOff>
    </xdr:from>
    <xdr:to>
      <xdr:col>81</xdr:col>
      <xdr:colOff>50800</xdr:colOff>
      <xdr:row>84</xdr:row>
      <xdr:rowOff>9525</xdr:rowOff>
    </xdr:to>
    <xdr:cxnSp macro="">
      <xdr:nvCxnSpPr>
        <xdr:cNvPr id="770" name="直線コネクタ 769">
          <a:extLst>
            <a:ext uri="{FF2B5EF4-FFF2-40B4-BE49-F238E27FC236}">
              <a16:creationId xmlns:a16="http://schemas.microsoft.com/office/drawing/2014/main" id="{31C4E76B-091C-4224-97C5-93A01BC1605E}"/>
            </a:ext>
          </a:extLst>
        </xdr:cNvPr>
        <xdr:cNvCxnSpPr/>
      </xdr:nvCxnSpPr>
      <xdr:spPr>
        <a:xfrm>
          <a:off x="14592300" y="1439227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84455</xdr:rowOff>
    </xdr:from>
    <xdr:to>
      <xdr:col>72</xdr:col>
      <xdr:colOff>38100</xdr:colOff>
      <xdr:row>84</xdr:row>
      <xdr:rowOff>14605</xdr:rowOff>
    </xdr:to>
    <xdr:sp macro="" textlink="">
      <xdr:nvSpPr>
        <xdr:cNvPr id="771" name="楕円 770">
          <a:extLst>
            <a:ext uri="{FF2B5EF4-FFF2-40B4-BE49-F238E27FC236}">
              <a16:creationId xmlns:a16="http://schemas.microsoft.com/office/drawing/2014/main" id="{24AED614-8330-4AE0-B6D7-FF03E6E33340}"/>
            </a:ext>
          </a:extLst>
        </xdr:cNvPr>
        <xdr:cNvSpPr/>
      </xdr:nvSpPr>
      <xdr:spPr>
        <a:xfrm>
          <a:off x="13652500" y="1431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135255</xdr:rowOff>
    </xdr:from>
    <xdr:to>
      <xdr:col>76</xdr:col>
      <xdr:colOff>114300</xdr:colOff>
      <xdr:row>83</xdr:row>
      <xdr:rowOff>161925</xdr:rowOff>
    </xdr:to>
    <xdr:cxnSp macro="">
      <xdr:nvCxnSpPr>
        <xdr:cNvPr id="772" name="直線コネクタ 771">
          <a:extLst>
            <a:ext uri="{FF2B5EF4-FFF2-40B4-BE49-F238E27FC236}">
              <a16:creationId xmlns:a16="http://schemas.microsoft.com/office/drawing/2014/main" id="{30AB110A-ADFB-4EB0-B142-519580256063}"/>
            </a:ext>
          </a:extLst>
        </xdr:cNvPr>
        <xdr:cNvCxnSpPr/>
      </xdr:nvCxnSpPr>
      <xdr:spPr>
        <a:xfrm>
          <a:off x="13703300" y="1436560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120650</xdr:rowOff>
    </xdr:from>
    <xdr:to>
      <xdr:col>67</xdr:col>
      <xdr:colOff>101600</xdr:colOff>
      <xdr:row>84</xdr:row>
      <xdr:rowOff>50800</xdr:rowOff>
    </xdr:to>
    <xdr:sp macro="" textlink="">
      <xdr:nvSpPr>
        <xdr:cNvPr id="773" name="楕円 772">
          <a:extLst>
            <a:ext uri="{FF2B5EF4-FFF2-40B4-BE49-F238E27FC236}">
              <a16:creationId xmlns:a16="http://schemas.microsoft.com/office/drawing/2014/main" id="{4C0C8FB5-B4DF-4ABF-A26E-FBB0B04E8362}"/>
            </a:ext>
          </a:extLst>
        </xdr:cNvPr>
        <xdr:cNvSpPr/>
      </xdr:nvSpPr>
      <xdr:spPr>
        <a:xfrm>
          <a:off x="12763500" y="1435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135255</xdr:rowOff>
    </xdr:from>
    <xdr:to>
      <xdr:col>71</xdr:col>
      <xdr:colOff>177800</xdr:colOff>
      <xdr:row>84</xdr:row>
      <xdr:rowOff>0</xdr:rowOff>
    </xdr:to>
    <xdr:cxnSp macro="">
      <xdr:nvCxnSpPr>
        <xdr:cNvPr id="774" name="直線コネクタ 773">
          <a:extLst>
            <a:ext uri="{FF2B5EF4-FFF2-40B4-BE49-F238E27FC236}">
              <a16:creationId xmlns:a16="http://schemas.microsoft.com/office/drawing/2014/main" id="{E0CD51EC-1A7D-4158-A4BB-7873B94FA1AB}"/>
            </a:ext>
          </a:extLst>
        </xdr:cNvPr>
        <xdr:cNvCxnSpPr/>
      </xdr:nvCxnSpPr>
      <xdr:spPr>
        <a:xfrm flipV="1">
          <a:off x="12814300" y="1436560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69232</xdr:rowOff>
    </xdr:from>
    <xdr:ext cx="405111" cy="259045"/>
    <xdr:sp macro="" textlink="">
      <xdr:nvSpPr>
        <xdr:cNvPr id="775" name="n_1aveValue【消防施設】&#10;有形固定資産減価償却率">
          <a:extLst>
            <a:ext uri="{FF2B5EF4-FFF2-40B4-BE49-F238E27FC236}">
              <a16:creationId xmlns:a16="http://schemas.microsoft.com/office/drawing/2014/main" id="{EBA521E5-B257-49A8-966B-E9300CB00079}"/>
            </a:ext>
          </a:extLst>
        </xdr:cNvPr>
        <xdr:cNvSpPr txBox="1"/>
      </xdr:nvSpPr>
      <xdr:spPr>
        <a:xfrm>
          <a:off x="152660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84472</xdr:rowOff>
    </xdr:from>
    <xdr:ext cx="405111" cy="259045"/>
    <xdr:sp macro="" textlink="">
      <xdr:nvSpPr>
        <xdr:cNvPr id="776" name="n_2aveValue【消防施設】&#10;有形固定資産減価償却率">
          <a:extLst>
            <a:ext uri="{FF2B5EF4-FFF2-40B4-BE49-F238E27FC236}">
              <a16:creationId xmlns:a16="http://schemas.microsoft.com/office/drawing/2014/main" id="{46ED4CB9-5E00-4C2D-85AE-09ECF2CFF7AB}"/>
            </a:ext>
          </a:extLst>
        </xdr:cNvPr>
        <xdr:cNvSpPr txBox="1"/>
      </xdr:nvSpPr>
      <xdr:spPr>
        <a:xfrm>
          <a:off x="14389744" y="1380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44466</xdr:rowOff>
    </xdr:from>
    <xdr:ext cx="405111" cy="259045"/>
    <xdr:sp macro="" textlink="">
      <xdr:nvSpPr>
        <xdr:cNvPr id="777" name="n_3aveValue【消防施設】&#10;有形固定資産減価償却率">
          <a:extLst>
            <a:ext uri="{FF2B5EF4-FFF2-40B4-BE49-F238E27FC236}">
              <a16:creationId xmlns:a16="http://schemas.microsoft.com/office/drawing/2014/main" id="{86CB2A60-0557-4736-A053-A1DFBFA514D7}"/>
            </a:ext>
          </a:extLst>
        </xdr:cNvPr>
        <xdr:cNvSpPr txBox="1"/>
      </xdr:nvSpPr>
      <xdr:spPr>
        <a:xfrm>
          <a:off x="13500744" y="13760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59707</xdr:rowOff>
    </xdr:from>
    <xdr:ext cx="405111" cy="259045"/>
    <xdr:sp macro="" textlink="">
      <xdr:nvSpPr>
        <xdr:cNvPr id="778" name="n_4aveValue【消防施設】&#10;有形固定資産減価償却率">
          <a:extLst>
            <a:ext uri="{FF2B5EF4-FFF2-40B4-BE49-F238E27FC236}">
              <a16:creationId xmlns:a16="http://schemas.microsoft.com/office/drawing/2014/main" id="{9DE6FFC3-4726-4FC1-AA66-244CC1B9D57E}"/>
            </a:ext>
          </a:extLst>
        </xdr:cNvPr>
        <xdr:cNvSpPr txBox="1"/>
      </xdr:nvSpPr>
      <xdr:spPr>
        <a:xfrm>
          <a:off x="12611744" y="1377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51452</xdr:rowOff>
    </xdr:from>
    <xdr:ext cx="405111" cy="259045"/>
    <xdr:sp macro="" textlink="">
      <xdr:nvSpPr>
        <xdr:cNvPr id="779" name="n_1mainValue【消防施設】&#10;有形固定資産減価償却率">
          <a:extLst>
            <a:ext uri="{FF2B5EF4-FFF2-40B4-BE49-F238E27FC236}">
              <a16:creationId xmlns:a16="http://schemas.microsoft.com/office/drawing/2014/main" id="{4051BBDC-4CF5-4833-9786-1235359EA312}"/>
            </a:ext>
          </a:extLst>
        </xdr:cNvPr>
        <xdr:cNvSpPr txBox="1"/>
      </xdr:nvSpPr>
      <xdr:spPr>
        <a:xfrm>
          <a:off x="15266044" y="14453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32402</xdr:rowOff>
    </xdr:from>
    <xdr:ext cx="405111" cy="259045"/>
    <xdr:sp macro="" textlink="">
      <xdr:nvSpPr>
        <xdr:cNvPr id="780" name="n_2mainValue【消防施設】&#10;有形固定資産減価償却率">
          <a:extLst>
            <a:ext uri="{FF2B5EF4-FFF2-40B4-BE49-F238E27FC236}">
              <a16:creationId xmlns:a16="http://schemas.microsoft.com/office/drawing/2014/main" id="{A05AEDAD-3F13-4DA5-BDFB-BF64A8929895}"/>
            </a:ext>
          </a:extLst>
        </xdr:cNvPr>
        <xdr:cNvSpPr txBox="1"/>
      </xdr:nvSpPr>
      <xdr:spPr>
        <a:xfrm>
          <a:off x="14389744" y="14434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5732</xdr:rowOff>
    </xdr:from>
    <xdr:ext cx="405111" cy="259045"/>
    <xdr:sp macro="" textlink="">
      <xdr:nvSpPr>
        <xdr:cNvPr id="781" name="n_3mainValue【消防施設】&#10;有形固定資産減価償却率">
          <a:extLst>
            <a:ext uri="{FF2B5EF4-FFF2-40B4-BE49-F238E27FC236}">
              <a16:creationId xmlns:a16="http://schemas.microsoft.com/office/drawing/2014/main" id="{980C1545-0381-45B4-AE13-8C832D0A0E88}"/>
            </a:ext>
          </a:extLst>
        </xdr:cNvPr>
        <xdr:cNvSpPr txBox="1"/>
      </xdr:nvSpPr>
      <xdr:spPr>
        <a:xfrm>
          <a:off x="13500744" y="14407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41927</xdr:rowOff>
    </xdr:from>
    <xdr:ext cx="405111" cy="259045"/>
    <xdr:sp macro="" textlink="">
      <xdr:nvSpPr>
        <xdr:cNvPr id="782" name="n_4mainValue【消防施設】&#10;有形固定資産減価償却率">
          <a:extLst>
            <a:ext uri="{FF2B5EF4-FFF2-40B4-BE49-F238E27FC236}">
              <a16:creationId xmlns:a16="http://schemas.microsoft.com/office/drawing/2014/main" id="{C11249C7-6C57-4DB6-9C80-9861EEC112D7}"/>
            </a:ext>
          </a:extLst>
        </xdr:cNvPr>
        <xdr:cNvSpPr txBox="1"/>
      </xdr:nvSpPr>
      <xdr:spPr>
        <a:xfrm>
          <a:off x="12611744" y="1444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3" name="正方形/長方形 782">
          <a:extLst>
            <a:ext uri="{FF2B5EF4-FFF2-40B4-BE49-F238E27FC236}">
              <a16:creationId xmlns:a16="http://schemas.microsoft.com/office/drawing/2014/main" id="{684FD5B4-CD5E-4119-ADAE-419F909E48D6}"/>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4" name="正方形/長方形 783">
          <a:extLst>
            <a:ext uri="{FF2B5EF4-FFF2-40B4-BE49-F238E27FC236}">
              <a16:creationId xmlns:a16="http://schemas.microsoft.com/office/drawing/2014/main" id="{9E13C90B-A3E0-4338-AD4A-E0439C6F36C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5" name="正方形/長方形 784">
          <a:extLst>
            <a:ext uri="{FF2B5EF4-FFF2-40B4-BE49-F238E27FC236}">
              <a16:creationId xmlns:a16="http://schemas.microsoft.com/office/drawing/2014/main" id="{DB84CAB4-1021-4BBB-9170-B424195128B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6" name="正方形/長方形 785">
          <a:extLst>
            <a:ext uri="{FF2B5EF4-FFF2-40B4-BE49-F238E27FC236}">
              <a16:creationId xmlns:a16="http://schemas.microsoft.com/office/drawing/2014/main" id="{1AB14A4B-D2C1-4E2E-A727-FE3A1DEE2F4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7" name="正方形/長方形 786">
          <a:extLst>
            <a:ext uri="{FF2B5EF4-FFF2-40B4-BE49-F238E27FC236}">
              <a16:creationId xmlns:a16="http://schemas.microsoft.com/office/drawing/2014/main" id="{6CF6B66C-2EAE-4F8C-B51E-F53C1175F3D4}"/>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8" name="正方形/長方形 787">
          <a:extLst>
            <a:ext uri="{FF2B5EF4-FFF2-40B4-BE49-F238E27FC236}">
              <a16:creationId xmlns:a16="http://schemas.microsoft.com/office/drawing/2014/main" id="{6DB338E4-D1F9-4EEF-8613-9CA7C7472B85}"/>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9" name="正方形/長方形 788">
          <a:extLst>
            <a:ext uri="{FF2B5EF4-FFF2-40B4-BE49-F238E27FC236}">
              <a16:creationId xmlns:a16="http://schemas.microsoft.com/office/drawing/2014/main" id="{FF2E7D80-185D-406A-85E7-0CEE0AAB5F04}"/>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0" name="正方形/長方形 789">
          <a:extLst>
            <a:ext uri="{FF2B5EF4-FFF2-40B4-BE49-F238E27FC236}">
              <a16:creationId xmlns:a16="http://schemas.microsoft.com/office/drawing/2014/main" id="{61179D27-16EA-4D4D-B3C1-5858ACFD1134}"/>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1" name="テキスト ボックス 790">
          <a:extLst>
            <a:ext uri="{FF2B5EF4-FFF2-40B4-BE49-F238E27FC236}">
              <a16:creationId xmlns:a16="http://schemas.microsoft.com/office/drawing/2014/main" id="{3D04E7C8-5D2B-4B1B-9F35-8C1A1ECE078F}"/>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2" name="直線コネクタ 791">
          <a:extLst>
            <a:ext uri="{FF2B5EF4-FFF2-40B4-BE49-F238E27FC236}">
              <a16:creationId xmlns:a16="http://schemas.microsoft.com/office/drawing/2014/main" id="{03224F9E-E246-465E-AE0D-9EF64F7B42DD}"/>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3" name="直線コネクタ 792">
          <a:extLst>
            <a:ext uri="{FF2B5EF4-FFF2-40B4-BE49-F238E27FC236}">
              <a16:creationId xmlns:a16="http://schemas.microsoft.com/office/drawing/2014/main" id="{C75AB47A-A9E7-4667-BBFE-2000E9E7CA21}"/>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4" name="テキスト ボックス 793">
          <a:extLst>
            <a:ext uri="{FF2B5EF4-FFF2-40B4-BE49-F238E27FC236}">
              <a16:creationId xmlns:a16="http://schemas.microsoft.com/office/drawing/2014/main" id="{2DBABAAF-4A66-421C-BF15-9B10D5861CBB}"/>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5" name="直線コネクタ 794">
          <a:extLst>
            <a:ext uri="{FF2B5EF4-FFF2-40B4-BE49-F238E27FC236}">
              <a16:creationId xmlns:a16="http://schemas.microsoft.com/office/drawing/2014/main" id="{4BAB1FCF-EC8B-40CD-B5B0-B81DBADCEEBD}"/>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6" name="テキスト ボックス 795">
          <a:extLst>
            <a:ext uri="{FF2B5EF4-FFF2-40B4-BE49-F238E27FC236}">
              <a16:creationId xmlns:a16="http://schemas.microsoft.com/office/drawing/2014/main" id="{D50638F5-3C08-453C-8902-24B1E1B618E8}"/>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7" name="直線コネクタ 796">
          <a:extLst>
            <a:ext uri="{FF2B5EF4-FFF2-40B4-BE49-F238E27FC236}">
              <a16:creationId xmlns:a16="http://schemas.microsoft.com/office/drawing/2014/main" id="{C8A28531-2350-46D1-B408-469FBD72C4CA}"/>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8" name="テキスト ボックス 797">
          <a:extLst>
            <a:ext uri="{FF2B5EF4-FFF2-40B4-BE49-F238E27FC236}">
              <a16:creationId xmlns:a16="http://schemas.microsoft.com/office/drawing/2014/main" id="{22AE0263-CB7B-4B90-A821-AFD7140BBDBE}"/>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9" name="直線コネクタ 798">
          <a:extLst>
            <a:ext uri="{FF2B5EF4-FFF2-40B4-BE49-F238E27FC236}">
              <a16:creationId xmlns:a16="http://schemas.microsoft.com/office/drawing/2014/main" id="{F4DF5D5C-72A8-4806-9C1F-556ABA03FB47}"/>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800" name="テキスト ボックス 799">
          <a:extLst>
            <a:ext uri="{FF2B5EF4-FFF2-40B4-BE49-F238E27FC236}">
              <a16:creationId xmlns:a16="http://schemas.microsoft.com/office/drawing/2014/main" id="{6D2EAE87-E3CD-4E7F-9512-FEACA7F39CE7}"/>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1" name="直線コネクタ 800">
          <a:extLst>
            <a:ext uri="{FF2B5EF4-FFF2-40B4-BE49-F238E27FC236}">
              <a16:creationId xmlns:a16="http://schemas.microsoft.com/office/drawing/2014/main" id="{BE05EFCD-6E09-4407-903B-216F1A1B3E7C}"/>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2" name="テキスト ボックス 801">
          <a:extLst>
            <a:ext uri="{FF2B5EF4-FFF2-40B4-BE49-F238E27FC236}">
              <a16:creationId xmlns:a16="http://schemas.microsoft.com/office/drawing/2014/main" id="{EA7F2DDD-3015-4260-A254-A4534AC186AE}"/>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3" name="直線コネクタ 802">
          <a:extLst>
            <a:ext uri="{FF2B5EF4-FFF2-40B4-BE49-F238E27FC236}">
              <a16:creationId xmlns:a16="http://schemas.microsoft.com/office/drawing/2014/main" id="{81AA157E-69C0-49C9-979A-20B43462D562}"/>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4" name="テキスト ボックス 803">
          <a:extLst>
            <a:ext uri="{FF2B5EF4-FFF2-40B4-BE49-F238E27FC236}">
              <a16:creationId xmlns:a16="http://schemas.microsoft.com/office/drawing/2014/main" id="{155D9B6D-3662-49AB-A3C8-247D7AD9DAA7}"/>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5" name="【消防施設】&#10;一人当たり面積グラフ枠">
          <a:extLst>
            <a:ext uri="{FF2B5EF4-FFF2-40B4-BE49-F238E27FC236}">
              <a16:creationId xmlns:a16="http://schemas.microsoft.com/office/drawing/2014/main" id="{A3882578-BD6D-44E4-8845-B34E003F5CDB}"/>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169545</xdr:rowOff>
    </xdr:from>
    <xdr:to>
      <xdr:col>116</xdr:col>
      <xdr:colOff>62864</xdr:colOff>
      <xdr:row>86</xdr:row>
      <xdr:rowOff>104775</xdr:rowOff>
    </xdr:to>
    <xdr:cxnSp macro="">
      <xdr:nvCxnSpPr>
        <xdr:cNvPr id="806" name="直線コネクタ 805">
          <a:extLst>
            <a:ext uri="{FF2B5EF4-FFF2-40B4-BE49-F238E27FC236}">
              <a16:creationId xmlns:a16="http://schemas.microsoft.com/office/drawing/2014/main" id="{54CE4DE2-E1BC-4CED-A647-F28E187710BC}"/>
            </a:ext>
          </a:extLst>
        </xdr:cNvPr>
        <xdr:cNvCxnSpPr/>
      </xdr:nvCxnSpPr>
      <xdr:spPr>
        <a:xfrm flipV="1">
          <a:off x="22160864" y="13371195"/>
          <a:ext cx="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108602</xdr:rowOff>
    </xdr:from>
    <xdr:ext cx="469744" cy="259045"/>
    <xdr:sp macro="" textlink="">
      <xdr:nvSpPr>
        <xdr:cNvPr id="807" name="【消防施設】&#10;一人当たり面積最小値テキスト">
          <a:extLst>
            <a:ext uri="{FF2B5EF4-FFF2-40B4-BE49-F238E27FC236}">
              <a16:creationId xmlns:a16="http://schemas.microsoft.com/office/drawing/2014/main" id="{4A181F36-D88F-45CA-A68C-432F047EA758}"/>
            </a:ext>
          </a:extLst>
        </xdr:cNvPr>
        <xdr:cNvSpPr txBox="1"/>
      </xdr:nvSpPr>
      <xdr:spPr>
        <a:xfrm>
          <a:off x="22199600" y="14853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104775</xdr:rowOff>
    </xdr:from>
    <xdr:to>
      <xdr:col>116</xdr:col>
      <xdr:colOff>152400</xdr:colOff>
      <xdr:row>86</xdr:row>
      <xdr:rowOff>104775</xdr:rowOff>
    </xdr:to>
    <xdr:cxnSp macro="">
      <xdr:nvCxnSpPr>
        <xdr:cNvPr id="808" name="直線コネクタ 807">
          <a:extLst>
            <a:ext uri="{FF2B5EF4-FFF2-40B4-BE49-F238E27FC236}">
              <a16:creationId xmlns:a16="http://schemas.microsoft.com/office/drawing/2014/main" id="{470BEF2D-F190-4CD8-BFF2-CFB00971C089}"/>
            </a:ext>
          </a:extLst>
        </xdr:cNvPr>
        <xdr:cNvCxnSpPr/>
      </xdr:nvCxnSpPr>
      <xdr:spPr>
        <a:xfrm>
          <a:off x="22072600" y="1484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116222</xdr:rowOff>
    </xdr:from>
    <xdr:ext cx="469744" cy="259045"/>
    <xdr:sp macro="" textlink="">
      <xdr:nvSpPr>
        <xdr:cNvPr id="809" name="【消防施設】&#10;一人当たり面積最大値テキスト">
          <a:extLst>
            <a:ext uri="{FF2B5EF4-FFF2-40B4-BE49-F238E27FC236}">
              <a16:creationId xmlns:a16="http://schemas.microsoft.com/office/drawing/2014/main" id="{BE7387AE-0E80-4A52-AF6C-48A2EE0DFD38}"/>
            </a:ext>
          </a:extLst>
        </xdr:cNvPr>
        <xdr:cNvSpPr txBox="1"/>
      </xdr:nvSpPr>
      <xdr:spPr>
        <a:xfrm>
          <a:off x="22199600" y="13146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169545</xdr:rowOff>
    </xdr:from>
    <xdr:to>
      <xdr:col>116</xdr:col>
      <xdr:colOff>152400</xdr:colOff>
      <xdr:row>77</xdr:row>
      <xdr:rowOff>169545</xdr:rowOff>
    </xdr:to>
    <xdr:cxnSp macro="">
      <xdr:nvCxnSpPr>
        <xdr:cNvPr id="810" name="直線コネクタ 809">
          <a:extLst>
            <a:ext uri="{FF2B5EF4-FFF2-40B4-BE49-F238E27FC236}">
              <a16:creationId xmlns:a16="http://schemas.microsoft.com/office/drawing/2014/main" id="{E798F4C9-D345-4030-89EF-DD9085FEB327}"/>
            </a:ext>
          </a:extLst>
        </xdr:cNvPr>
        <xdr:cNvCxnSpPr/>
      </xdr:nvCxnSpPr>
      <xdr:spPr>
        <a:xfrm>
          <a:off x="22072600" y="13371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71138</xdr:rowOff>
    </xdr:from>
    <xdr:ext cx="469744" cy="259045"/>
    <xdr:sp macro="" textlink="">
      <xdr:nvSpPr>
        <xdr:cNvPr id="811" name="【消防施設】&#10;一人当たり面積平均値テキスト">
          <a:extLst>
            <a:ext uri="{FF2B5EF4-FFF2-40B4-BE49-F238E27FC236}">
              <a16:creationId xmlns:a16="http://schemas.microsoft.com/office/drawing/2014/main" id="{E1DAF333-CBDF-4ECB-ABE4-B44A7786225A}"/>
            </a:ext>
          </a:extLst>
        </xdr:cNvPr>
        <xdr:cNvSpPr txBox="1"/>
      </xdr:nvSpPr>
      <xdr:spPr>
        <a:xfrm>
          <a:off x="22199600" y="144729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48261</xdr:rowOff>
    </xdr:from>
    <xdr:to>
      <xdr:col>116</xdr:col>
      <xdr:colOff>114300</xdr:colOff>
      <xdr:row>85</xdr:row>
      <xdr:rowOff>149861</xdr:rowOff>
    </xdr:to>
    <xdr:sp macro="" textlink="">
      <xdr:nvSpPr>
        <xdr:cNvPr id="812" name="フローチャート: 判断 811">
          <a:extLst>
            <a:ext uri="{FF2B5EF4-FFF2-40B4-BE49-F238E27FC236}">
              <a16:creationId xmlns:a16="http://schemas.microsoft.com/office/drawing/2014/main" id="{C2D250D1-1A4D-4E38-BD0D-87711E570D45}"/>
            </a:ext>
          </a:extLst>
        </xdr:cNvPr>
        <xdr:cNvSpPr/>
      </xdr:nvSpPr>
      <xdr:spPr>
        <a:xfrm>
          <a:off x="22110700" y="14621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46355</xdr:rowOff>
    </xdr:from>
    <xdr:to>
      <xdr:col>112</xdr:col>
      <xdr:colOff>38100</xdr:colOff>
      <xdr:row>85</xdr:row>
      <xdr:rowOff>147955</xdr:rowOff>
    </xdr:to>
    <xdr:sp macro="" textlink="">
      <xdr:nvSpPr>
        <xdr:cNvPr id="813" name="フローチャート: 判断 812">
          <a:extLst>
            <a:ext uri="{FF2B5EF4-FFF2-40B4-BE49-F238E27FC236}">
              <a16:creationId xmlns:a16="http://schemas.microsoft.com/office/drawing/2014/main" id="{D92F74CD-C66C-4C73-9F95-ECB51FF77DB3}"/>
            </a:ext>
          </a:extLst>
        </xdr:cNvPr>
        <xdr:cNvSpPr/>
      </xdr:nvSpPr>
      <xdr:spPr>
        <a:xfrm>
          <a:off x="21272500" y="1461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50164</xdr:rowOff>
    </xdr:from>
    <xdr:to>
      <xdr:col>107</xdr:col>
      <xdr:colOff>101600</xdr:colOff>
      <xdr:row>85</xdr:row>
      <xdr:rowOff>151764</xdr:rowOff>
    </xdr:to>
    <xdr:sp macro="" textlink="">
      <xdr:nvSpPr>
        <xdr:cNvPr id="814" name="フローチャート: 判断 813">
          <a:extLst>
            <a:ext uri="{FF2B5EF4-FFF2-40B4-BE49-F238E27FC236}">
              <a16:creationId xmlns:a16="http://schemas.microsoft.com/office/drawing/2014/main" id="{87D8C82F-F35C-4DFD-BB0C-22A3EFC192AB}"/>
            </a:ext>
          </a:extLst>
        </xdr:cNvPr>
        <xdr:cNvSpPr/>
      </xdr:nvSpPr>
      <xdr:spPr>
        <a:xfrm>
          <a:off x="20383500" y="14623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53975</xdr:rowOff>
    </xdr:from>
    <xdr:to>
      <xdr:col>102</xdr:col>
      <xdr:colOff>165100</xdr:colOff>
      <xdr:row>85</xdr:row>
      <xdr:rowOff>155575</xdr:rowOff>
    </xdr:to>
    <xdr:sp macro="" textlink="">
      <xdr:nvSpPr>
        <xdr:cNvPr id="815" name="フローチャート: 判断 814">
          <a:extLst>
            <a:ext uri="{FF2B5EF4-FFF2-40B4-BE49-F238E27FC236}">
              <a16:creationId xmlns:a16="http://schemas.microsoft.com/office/drawing/2014/main" id="{BBFD5828-81AE-4EA7-863A-0AFB25898F77}"/>
            </a:ext>
          </a:extLst>
        </xdr:cNvPr>
        <xdr:cNvSpPr/>
      </xdr:nvSpPr>
      <xdr:spPr>
        <a:xfrm>
          <a:off x="19494500" y="14627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27305</xdr:rowOff>
    </xdr:from>
    <xdr:to>
      <xdr:col>98</xdr:col>
      <xdr:colOff>38100</xdr:colOff>
      <xdr:row>85</xdr:row>
      <xdr:rowOff>128905</xdr:rowOff>
    </xdr:to>
    <xdr:sp macro="" textlink="">
      <xdr:nvSpPr>
        <xdr:cNvPr id="816" name="フローチャート: 判断 815">
          <a:extLst>
            <a:ext uri="{FF2B5EF4-FFF2-40B4-BE49-F238E27FC236}">
              <a16:creationId xmlns:a16="http://schemas.microsoft.com/office/drawing/2014/main" id="{E3251B92-025B-4F08-A37B-87327E490C5B}"/>
            </a:ext>
          </a:extLst>
        </xdr:cNvPr>
        <xdr:cNvSpPr/>
      </xdr:nvSpPr>
      <xdr:spPr>
        <a:xfrm>
          <a:off x="18605500" y="1460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2F6A54E1-C349-4D91-9082-B9027E67FBC5}"/>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5AF78FE2-553A-46F2-B0AF-4FA91EB42D83}"/>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2F86445A-CC36-486E-836B-DBE05D43DF6F}"/>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08F8D047-4FDE-4E78-B8AB-CEC10478584C}"/>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D88291B8-612A-41BD-9200-E5EEB91C9F72}"/>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160655</xdr:rowOff>
    </xdr:from>
    <xdr:to>
      <xdr:col>116</xdr:col>
      <xdr:colOff>114300</xdr:colOff>
      <xdr:row>86</xdr:row>
      <xdr:rowOff>90805</xdr:rowOff>
    </xdr:to>
    <xdr:sp macro="" textlink="">
      <xdr:nvSpPr>
        <xdr:cNvPr id="822" name="楕円 821">
          <a:extLst>
            <a:ext uri="{FF2B5EF4-FFF2-40B4-BE49-F238E27FC236}">
              <a16:creationId xmlns:a16="http://schemas.microsoft.com/office/drawing/2014/main" id="{03A7B529-BC9E-47AD-AAED-167A266CC573}"/>
            </a:ext>
          </a:extLst>
        </xdr:cNvPr>
        <xdr:cNvSpPr/>
      </xdr:nvSpPr>
      <xdr:spPr>
        <a:xfrm>
          <a:off x="22110700" y="14733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75582</xdr:rowOff>
    </xdr:from>
    <xdr:ext cx="469744" cy="259045"/>
    <xdr:sp macro="" textlink="">
      <xdr:nvSpPr>
        <xdr:cNvPr id="823" name="【消防施設】&#10;一人当たり面積該当値テキスト">
          <a:extLst>
            <a:ext uri="{FF2B5EF4-FFF2-40B4-BE49-F238E27FC236}">
              <a16:creationId xmlns:a16="http://schemas.microsoft.com/office/drawing/2014/main" id="{58DCEC0F-BF3F-4172-9405-64216A15929E}"/>
            </a:ext>
          </a:extLst>
        </xdr:cNvPr>
        <xdr:cNvSpPr txBox="1"/>
      </xdr:nvSpPr>
      <xdr:spPr>
        <a:xfrm>
          <a:off x="22199600" y="14648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160655</xdr:rowOff>
    </xdr:from>
    <xdr:to>
      <xdr:col>112</xdr:col>
      <xdr:colOff>38100</xdr:colOff>
      <xdr:row>86</xdr:row>
      <xdr:rowOff>90805</xdr:rowOff>
    </xdr:to>
    <xdr:sp macro="" textlink="">
      <xdr:nvSpPr>
        <xdr:cNvPr id="824" name="楕円 823">
          <a:extLst>
            <a:ext uri="{FF2B5EF4-FFF2-40B4-BE49-F238E27FC236}">
              <a16:creationId xmlns:a16="http://schemas.microsoft.com/office/drawing/2014/main" id="{A86C97B5-F84B-4411-9828-2644F171DC65}"/>
            </a:ext>
          </a:extLst>
        </xdr:cNvPr>
        <xdr:cNvSpPr/>
      </xdr:nvSpPr>
      <xdr:spPr>
        <a:xfrm>
          <a:off x="21272500" y="14733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40005</xdr:rowOff>
    </xdr:from>
    <xdr:to>
      <xdr:col>116</xdr:col>
      <xdr:colOff>63500</xdr:colOff>
      <xdr:row>86</xdr:row>
      <xdr:rowOff>40005</xdr:rowOff>
    </xdr:to>
    <xdr:cxnSp macro="">
      <xdr:nvCxnSpPr>
        <xdr:cNvPr id="825" name="直線コネクタ 824">
          <a:extLst>
            <a:ext uri="{FF2B5EF4-FFF2-40B4-BE49-F238E27FC236}">
              <a16:creationId xmlns:a16="http://schemas.microsoft.com/office/drawing/2014/main" id="{8064A353-5144-4C50-92F4-8E6825782F71}"/>
            </a:ext>
          </a:extLst>
        </xdr:cNvPr>
        <xdr:cNvCxnSpPr/>
      </xdr:nvCxnSpPr>
      <xdr:spPr>
        <a:xfrm>
          <a:off x="21323300" y="1478470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162561</xdr:rowOff>
    </xdr:from>
    <xdr:to>
      <xdr:col>107</xdr:col>
      <xdr:colOff>101600</xdr:colOff>
      <xdr:row>86</xdr:row>
      <xdr:rowOff>92711</xdr:rowOff>
    </xdr:to>
    <xdr:sp macro="" textlink="">
      <xdr:nvSpPr>
        <xdr:cNvPr id="826" name="楕円 825">
          <a:extLst>
            <a:ext uri="{FF2B5EF4-FFF2-40B4-BE49-F238E27FC236}">
              <a16:creationId xmlns:a16="http://schemas.microsoft.com/office/drawing/2014/main" id="{21E48F7C-872E-4BCE-AEDE-A67E5F0429DF}"/>
            </a:ext>
          </a:extLst>
        </xdr:cNvPr>
        <xdr:cNvSpPr/>
      </xdr:nvSpPr>
      <xdr:spPr>
        <a:xfrm>
          <a:off x="20383500" y="14735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40005</xdr:rowOff>
    </xdr:from>
    <xdr:to>
      <xdr:col>111</xdr:col>
      <xdr:colOff>177800</xdr:colOff>
      <xdr:row>86</xdr:row>
      <xdr:rowOff>41911</xdr:rowOff>
    </xdr:to>
    <xdr:cxnSp macro="">
      <xdr:nvCxnSpPr>
        <xdr:cNvPr id="827" name="直線コネクタ 826">
          <a:extLst>
            <a:ext uri="{FF2B5EF4-FFF2-40B4-BE49-F238E27FC236}">
              <a16:creationId xmlns:a16="http://schemas.microsoft.com/office/drawing/2014/main" id="{A6B17E55-1F7B-49BB-9760-096D7261F136}"/>
            </a:ext>
          </a:extLst>
        </xdr:cNvPr>
        <xdr:cNvCxnSpPr/>
      </xdr:nvCxnSpPr>
      <xdr:spPr>
        <a:xfrm flipV="1">
          <a:off x="20434300" y="14784705"/>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164464</xdr:rowOff>
    </xdr:from>
    <xdr:to>
      <xdr:col>102</xdr:col>
      <xdr:colOff>165100</xdr:colOff>
      <xdr:row>86</xdr:row>
      <xdr:rowOff>94614</xdr:rowOff>
    </xdr:to>
    <xdr:sp macro="" textlink="">
      <xdr:nvSpPr>
        <xdr:cNvPr id="828" name="楕円 827">
          <a:extLst>
            <a:ext uri="{FF2B5EF4-FFF2-40B4-BE49-F238E27FC236}">
              <a16:creationId xmlns:a16="http://schemas.microsoft.com/office/drawing/2014/main" id="{1DD4C30A-D144-45D3-955B-06DB3DA1B627}"/>
            </a:ext>
          </a:extLst>
        </xdr:cNvPr>
        <xdr:cNvSpPr/>
      </xdr:nvSpPr>
      <xdr:spPr>
        <a:xfrm>
          <a:off x="19494500" y="14737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41911</xdr:rowOff>
    </xdr:from>
    <xdr:to>
      <xdr:col>107</xdr:col>
      <xdr:colOff>50800</xdr:colOff>
      <xdr:row>86</xdr:row>
      <xdr:rowOff>43814</xdr:rowOff>
    </xdr:to>
    <xdr:cxnSp macro="">
      <xdr:nvCxnSpPr>
        <xdr:cNvPr id="829" name="直線コネクタ 828">
          <a:extLst>
            <a:ext uri="{FF2B5EF4-FFF2-40B4-BE49-F238E27FC236}">
              <a16:creationId xmlns:a16="http://schemas.microsoft.com/office/drawing/2014/main" id="{0CD7D3BB-A673-406D-9613-B57CF0D5642E}"/>
            </a:ext>
          </a:extLst>
        </xdr:cNvPr>
        <xdr:cNvCxnSpPr/>
      </xdr:nvCxnSpPr>
      <xdr:spPr>
        <a:xfrm flipV="1">
          <a:off x="19545300" y="14786611"/>
          <a:ext cx="8890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166370</xdr:rowOff>
    </xdr:from>
    <xdr:to>
      <xdr:col>98</xdr:col>
      <xdr:colOff>38100</xdr:colOff>
      <xdr:row>86</xdr:row>
      <xdr:rowOff>96520</xdr:rowOff>
    </xdr:to>
    <xdr:sp macro="" textlink="">
      <xdr:nvSpPr>
        <xdr:cNvPr id="830" name="楕円 829">
          <a:extLst>
            <a:ext uri="{FF2B5EF4-FFF2-40B4-BE49-F238E27FC236}">
              <a16:creationId xmlns:a16="http://schemas.microsoft.com/office/drawing/2014/main" id="{80340F57-8A2C-46FB-A267-1DA7C257CE94}"/>
            </a:ext>
          </a:extLst>
        </xdr:cNvPr>
        <xdr:cNvSpPr/>
      </xdr:nvSpPr>
      <xdr:spPr>
        <a:xfrm>
          <a:off x="18605500" y="1473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43814</xdr:rowOff>
    </xdr:from>
    <xdr:to>
      <xdr:col>102</xdr:col>
      <xdr:colOff>114300</xdr:colOff>
      <xdr:row>86</xdr:row>
      <xdr:rowOff>45720</xdr:rowOff>
    </xdr:to>
    <xdr:cxnSp macro="">
      <xdr:nvCxnSpPr>
        <xdr:cNvPr id="831" name="直線コネクタ 830">
          <a:extLst>
            <a:ext uri="{FF2B5EF4-FFF2-40B4-BE49-F238E27FC236}">
              <a16:creationId xmlns:a16="http://schemas.microsoft.com/office/drawing/2014/main" id="{CB07CB3E-514A-45CE-AD1E-D8F0A80307D4}"/>
            </a:ext>
          </a:extLst>
        </xdr:cNvPr>
        <xdr:cNvCxnSpPr/>
      </xdr:nvCxnSpPr>
      <xdr:spPr>
        <a:xfrm flipV="1">
          <a:off x="18656300" y="14788514"/>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164482</xdr:rowOff>
    </xdr:from>
    <xdr:ext cx="469744" cy="259045"/>
    <xdr:sp macro="" textlink="">
      <xdr:nvSpPr>
        <xdr:cNvPr id="832" name="n_1aveValue【消防施設】&#10;一人当たり面積">
          <a:extLst>
            <a:ext uri="{FF2B5EF4-FFF2-40B4-BE49-F238E27FC236}">
              <a16:creationId xmlns:a16="http://schemas.microsoft.com/office/drawing/2014/main" id="{F92BB48A-291D-4231-9B65-1F811052F7C6}"/>
            </a:ext>
          </a:extLst>
        </xdr:cNvPr>
        <xdr:cNvSpPr txBox="1"/>
      </xdr:nvSpPr>
      <xdr:spPr>
        <a:xfrm>
          <a:off x="21075727" y="14394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168291</xdr:rowOff>
    </xdr:from>
    <xdr:ext cx="469744" cy="259045"/>
    <xdr:sp macro="" textlink="">
      <xdr:nvSpPr>
        <xdr:cNvPr id="833" name="n_2aveValue【消防施設】&#10;一人当たり面積">
          <a:extLst>
            <a:ext uri="{FF2B5EF4-FFF2-40B4-BE49-F238E27FC236}">
              <a16:creationId xmlns:a16="http://schemas.microsoft.com/office/drawing/2014/main" id="{9A0AB369-8D6A-4F52-86E8-BDB2BAEC5085}"/>
            </a:ext>
          </a:extLst>
        </xdr:cNvPr>
        <xdr:cNvSpPr txBox="1"/>
      </xdr:nvSpPr>
      <xdr:spPr>
        <a:xfrm>
          <a:off x="20199427" y="14398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652</xdr:rowOff>
    </xdr:from>
    <xdr:ext cx="469744" cy="259045"/>
    <xdr:sp macro="" textlink="">
      <xdr:nvSpPr>
        <xdr:cNvPr id="834" name="n_3aveValue【消防施設】&#10;一人当たり面積">
          <a:extLst>
            <a:ext uri="{FF2B5EF4-FFF2-40B4-BE49-F238E27FC236}">
              <a16:creationId xmlns:a16="http://schemas.microsoft.com/office/drawing/2014/main" id="{A01F154C-1535-4693-A5D5-69044ABE2232}"/>
            </a:ext>
          </a:extLst>
        </xdr:cNvPr>
        <xdr:cNvSpPr txBox="1"/>
      </xdr:nvSpPr>
      <xdr:spPr>
        <a:xfrm>
          <a:off x="19310427" y="14402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145432</xdr:rowOff>
    </xdr:from>
    <xdr:ext cx="469744" cy="259045"/>
    <xdr:sp macro="" textlink="">
      <xdr:nvSpPr>
        <xdr:cNvPr id="835" name="n_4aveValue【消防施設】&#10;一人当たり面積">
          <a:extLst>
            <a:ext uri="{FF2B5EF4-FFF2-40B4-BE49-F238E27FC236}">
              <a16:creationId xmlns:a16="http://schemas.microsoft.com/office/drawing/2014/main" id="{15327BFF-6A89-4F04-8DB5-033D1F77290A}"/>
            </a:ext>
          </a:extLst>
        </xdr:cNvPr>
        <xdr:cNvSpPr txBox="1"/>
      </xdr:nvSpPr>
      <xdr:spPr>
        <a:xfrm>
          <a:off x="18421427" y="14375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81932</xdr:rowOff>
    </xdr:from>
    <xdr:ext cx="469744" cy="259045"/>
    <xdr:sp macro="" textlink="">
      <xdr:nvSpPr>
        <xdr:cNvPr id="836" name="n_1mainValue【消防施設】&#10;一人当たり面積">
          <a:extLst>
            <a:ext uri="{FF2B5EF4-FFF2-40B4-BE49-F238E27FC236}">
              <a16:creationId xmlns:a16="http://schemas.microsoft.com/office/drawing/2014/main" id="{B0BCAAD8-35F0-499E-9F79-FC65AB297152}"/>
            </a:ext>
          </a:extLst>
        </xdr:cNvPr>
        <xdr:cNvSpPr txBox="1"/>
      </xdr:nvSpPr>
      <xdr:spPr>
        <a:xfrm>
          <a:off x="21075727" y="1482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83838</xdr:rowOff>
    </xdr:from>
    <xdr:ext cx="469744" cy="259045"/>
    <xdr:sp macro="" textlink="">
      <xdr:nvSpPr>
        <xdr:cNvPr id="837" name="n_2mainValue【消防施設】&#10;一人当たり面積">
          <a:extLst>
            <a:ext uri="{FF2B5EF4-FFF2-40B4-BE49-F238E27FC236}">
              <a16:creationId xmlns:a16="http://schemas.microsoft.com/office/drawing/2014/main" id="{CD2A1CD7-C839-4261-8CCD-E57589E8493E}"/>
            </a:ext>
          </a:extLst>
        </xdr:cNvPr>
        <xdr:cNvSpPr txBox="1"/>
      </xdr:nvSpPr>
      <xdr:spPr>
        <a:xfrm>
          <a:off x="20199427" y="14828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85741</xdr:rowOff>
    </xdr:from>
    <xdr:ext cx="469744" cy="259045"/>
    <xdr:sp macro="" textlink="">
      <xdr:nvSpPr>
        <xdr:cNvPr id="838" name="n_3mainValue【消防施設】&#10;一人当たり面積">
          <a:extLst>
            <a:ext uri="{FF2B5EF4-FFF2-40B4-BE49-F238E27FC236}">
              <a16:creationId xmlns:a16="http://schemas.microsoft.com/office/drawing/2014/main" id="{75FFEB1E-F2A4-435D-9999-CB1A6EDED579}"/>
            </a:ext>
          </a:extLst>
        </xdr:cNvPr>
        <xdr:cNvSpPr txBox="1"/>
      </xdr:nvSpPr>
      <xdr:spPr>
        <a:xfrm>
          <a:off x="19310427" y="14830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87647</xdr:rowOff>
    </xdr:from>
    <xdr:ext cx="469744" cy="259045"/>
    <xdr:sp macro="" textlink="">
      <xdr:nvSpPr>
        <xdr:cNvPr id="839" name="n_4mainValue【消防施設】&#10;一人当たり面積">
          <a:extLst>
            <a:ext uri="{FF2B5EF4-FFF2-40B4-BE49-F238E27FC236}">
              <a16:creationId xmlns:a16="http://schemas.microsoft.com/office/drawing/2014/main" id="{2C9C5EB7-D266-49F0-A439-FD14C39E8143}"/>
            </a:ext>
          </a:extLst>
        </xdr:cNvPr>
        <xdr:cNvSpPr txBox="1"/>
      </xdr:nvSpPr>
      <xdr:spPr>
        <a:xfrm>
          <a:off x="18421427" y="1483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0" name="正方形/長方形 839">
          <a:extLst>
            <a:ext uri="{FF2B5EF4-FFF2-40B4-BE49-F238E27FC236}">
              <a16:creationId xmlns:a16="http://schemas.microsoft.com/office/drawing/2014/main" id="{707F81F7-1AB7-4071-B05E-2086F354F49C}"/>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1" name="正方形/長方形 840">
          <a:extLst>
            <a:ext uri="{FF2B5EF4-FFF2-40B4-BE49-F238E27FC236}">
              <a16:creationId xmlns:a16="http://schemas.microsoft.com/office/drawing/2014/main" id="{9154612E-233B-4E6D-B30E-578E918249D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2" name="正方形/長方形 841">
          <a:extLst>
            <a:ext uri="{FF2B5EF4-FFF2-40B4-BE49-F238E27FC236}">
              <a16:creationId xmlns:a16="http://schemas.microsoft.com/office/drawing/2014/main" id="{6BB196EE-C64D-4E88-9204-501EF5A6E1E8}"/>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3" name="正方形/長方形 842">
          <a:extLst>
            <a:ext uri="{FF2B5EF4-FFF2-40B4-BE49-F238E27FC236}">
              <a16:creationId xmlns:a16="http://schemas.microsoft.com/office/drawing/2014/main" id="{5BD30FB4-0BA8-4B94-B8B1-4910552D3CA7}"/>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4" name="正方形/長方形 843">
          <a:extLst>
            <a:ext uri="{FF2B5EF4-FFF2-40B4-BE49-F238E27FC236}">
              <a16:creationId xmlns:a16="http://schemas.microsoft.com/office/drawing/2014/main" id="{C091F0E6-61FA-41E1-A0E2-0E067C952D2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5" name="正方形/長方形 844">
          <a:extLst>
            <a:ext uri="{FF2B5EF4-FFF2-40B4-BE49-F238E27FC236}">
              <a16:creationId xmlns:a16="http://schemas.microsoft.com/office/drawing/2014/main" id="{1715474A-5259-41EA-85E4-6CE4B4AAEA31}"/>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6" name="正方形/長方形 845">
          <a:extLst>
            <a:ext uri="{FF2B5EF4-FFF2-40B4-BE49-F238E27FC236}">
              <a16:creationId xmlns:a16="http://schemas.microsoft.com/office/drawing/2014/main" id="{C1A4BBA0-F635-4CB6-865F-991FAB9E5DE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7" name="正方形/長方形 846">
          <a:extLst>
            <a:ext uri="{FF2B5EF4-FFF2-40B4-BE49-F238E27FC236}">
              <a16:creationId xmlns:a16="http://schemas.microsoft.com/office/drawing/2014/main" id="{1B84A9E1-1E77-4CB1-A769-D0CC8D24A55E}"/>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8" name="テキスト ボックス 847">
          <a:extLst>
            <a:ext uri="{FF2B5EF4-FFF2-40B4-BE49-F238E27FC236}">
              <a16:creationId xmlns:a16="http://schemas.microsoft.com/office/drawing/2014/main" id="{F4475C36-CFC0-4501-93F3-A379866CD27B}"/>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9" name="直線コネクタ 848">
          <a:extLst>
            <a:ext uri="{FF2B5EF4-FFF2-40B4-BE49-F238E27FC236}">
              <a16:creationId xmlns:a16="http://schemas.microsoft.com/office/drawing/2014/main" id="{2DFAC01F-4DB1-4A6A-8E76-EA6BB50A451C}"/>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0" name="テキスト ボックス 849">
          <a:extLst>
            <a:ext uri="{FF2B5EF4-FFF2-40B4-BE49-F238E27FC236}">
              <a16:creationId xmlns:a16="http://schemas.microsoft.com/office/drawing/2014/main" id="{BD866A29-B650-469F-A833-54F32FD4D992}"/>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1" name="直線コネクタ 850">
          <a:extLst>
            <a:ext uri="{FF2B5EF4-FFF2-40B4-BE49-F238E27FC236}">
              <a16:creationId xmlns:a16="http://schemas.microsoft.com/office/drawing/2014/main" id="{13A44338-68BD-4EF9-B352-4B35F6196CBF}"/>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2" name="テキスト ボックス 851">
          <a:extLst>
            <a:ext uri="{FF2B5EF4-FFF2-40B4-BE49-F238E27FC236}">
              <a16:creationId xmlns:a16="http://schemas.microsoft.com/office/drawing/2014/main" id="{97A85EB5-83E2-428A-B7BD-7EF939C7C46C}"/>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3" name="直線コネクタ 852">
          <a:extLst>
            <a:ext uri="{FF2B5EF4-FFF2-40B4-BE49-F238E27FC236}">
              <a16:creationId xmlns:a16="http://schemas.microsoft.com/office/drawing/2014/main" id="{370A1C6C-33FB-4743-AAD2-A9200F05BC08}"/>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4" name="テキスト ボックス 853">
          <a:extLst>
            <a:ext uri="{FF2B5EF4-FFF2-40B4-BE49-F238E27FC236}">
              <a16:creationId xmlns:a16="http://schemas.microsoft.com/office/drawing/2014/main" id="{85A10C22-5E11-4D7D-B0B3-3EDDA97D44A2}"/>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5" name="直線コネクタ 854">
          <a:extLst>
            <a:ext uri="{FF2B5EF4-FFF2-40B4-BE49-F238E27FC236}">
              <a16:creationId xmlns:a16="http://schemas.microsoft.com/office/drawing/2014/main" id="{C89DD373-C0A7-4E06-BAEB-D7CF151F0449}"/>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6" name="テキスト ボックス 855">
          <a:extLst>
            <a:ext uri="{FF2B5EF4-FFF2-40B4-BE49-F238E27FC236}">
              <a16:creationId xmlns:a16="http://schemas.microsoft.com/office/drawing/2014/main" id="{C6112A9D-BB93-488E-9DE5-200272B90A21}"/>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7" name="直線コネクタ 856">
          <a:extLst>
            <a:ext uri="{FF2B5EF4-FFF2-40B4-BE49-F238E27FC236}">
              <a16:creationId xmlns:a16="http://schemas.microsoft.com/office/drawing/2014/main" id="{B3D7653F-C533-448D-9B7A-FDC429E5C252}"/>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8" name="テキスト ボックス 857">
          <a:extLst>
            <a:ext uri="{FF2B5EF4-FFF2-40B4-BE49-F238E27FC236}">
              <a16:creationId xmlns:a16="http://schemas.microsoft.com/office/drawing/2014/main" id="{59875F9A-78D9-4A2B-8F50-0120A5AC3C5A}"/>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9" name="直線コネクタ 858">
          <a:extLst>
            <a:ext uri="{FF2B5EF4-FFF2-40B4-BE49-F238E27FC236}">
              <a16:creationId xmlns:a16="http://schemas.microsoft.com/office/drawing/2014/main" id="{9481F247-386E-4406-9A68-AD73050714A9}"/>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0" name="テキスト ボックス 859">
          <a:extLst>
            <a:ext uri="{FF2B5EF4-FFF2-40B4-BE49-F238E27FC236}">
              <a16:creationId xmlns:a16="http://schemas.microsoft.com/office/drawing/2014/main" id="{08B3C018-69B2-4AA7-B0D0-FF5368621B47}"/>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1" name="直線コネクタ 860">
          <a:extLst>
            <a:ext uri="{FF2B5EF4-FFF2-40B4-BE49-F238E27FC236}">
              <a16:creationId xmlns:a16="http://schemas.microsoft.com/office/drawing/2014/main" id="{A5A600D8-EEB2-4FC2-BB6C-3605A8DE2F79}"/>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2" name="テキスト ボックス 861">
          <a:extLst>
            <a:ext uri="{FF2B5EF4-FFF2-40B4-BE49-F238E27FC236}">
              <a16:creationId xmlns:a16="http://schemas.microsoft.com/office/drawing/2014/main" id="{B4331C0F-EBFB-49BA-AFA6-AA77952C250B}"/>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3" name="直線コネクタ 862">
          <a:extLst>
            <a:ext uri="{FF2B5EF4-FFF2-40B4-BE49-F238E27FC236}">
              <a16:creationId xmlns:a16="http://schemas.microsoft.com/office/drawing/2014/main" id="{12E1AF3C-43B5-4C7F-A1E7-09982E429CDA}"/>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4" name="【庁舎】&#10;有形固定資産減価償却率グラフ枠">
          <a:extLst>
            <a:ext uri="{FF2B5EF4-FFF2-40B4-BE49-F238E27FC236}">
              <a16:creationId xmlns:a16="http://schemas.microsoft.com/office/drawing/2014/main" id="{22F17A2F-6A14-41BA-A664-90A64A99A89F}"/>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30480</xdr:rowOff>
    </xdr:to>
    <xdr:cxnSp macro="">
      <xdr:nvCxnSpPr>
        <xdr:cNvPr id="865" name="直線コネクタ 864">
          <a:extLst>
            <a:ext uri="{FF2B5EF4-FFF2-40B4-BE49-F238E27FC236}">
              <a16:creationId xmlns:a16="http://schemas.microsoft.com/office/drawing/2014/main" id="{D846F792-653B-47AD-A36E-1A6A3EF23FE5}"/>
            </a:ext>
          </a:extLst>
        </xdr:cNvPr>
        <xdr:cNvCxnSpPr/>
      </xdr:nvCxnSpPr>
      <xdr:spPr>
        <a:xfrm flipV="1">
          <a:off x="16318864" y="17199973"/>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34307</xdr:rowOff>
    </xdr:from>
    <xdr:ext cx="405111" cy="259045"/>
    <xdr:sp macro="" textlink="">
      <xdr:nvSpPr>
        <xdr:cNvPr id="866" name="【庁舎】&#10;有形固定資産減価償却率最小値テキスト">
          <a:extLst>
            <a:ext uri="{FF2B5EF4-FFF2-40B4-BE49-F238E27FC236}">
              <a16:creationId xmlns:a16="http://schemas.microsoft.com/office/drawing/2014/main" id="{B374C5B2-89BD-4917-91DE-B06CF16BA3E9}"/>
            </a:ext>
          </a:extLst>
        </xdr:cNvPr>
        <xdr:cNvSpPr txBox="1"/>
      </xdr:nvSpPr>
      <xdr:spPr>
        <a:xfrm>
          <a:off x="16357600" y="1872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30480</xdr:rowOff>
    </xdr:from>
    <xdr:to>
      <xdr:col>86</xdr:col>
      <xdr:colOff>25400</xdr:colOff>
      <xdr:row>109</xdr:row>
      <xdr:rowOff>30480</xdr:rowOff>
    </xdr:to>
    <xdr:cxnSp macro="">
      <xdr:nvCxnSpPr>
        <xdr:cNvPr id="867" name="直線コネクタ 866">
          <a:extLst>
            <a:ext uri="{FF2B5EF4-FFF2-40B4-BE49-F238E27FC236}">
              <a16:creationId xmlns:a16="http://schemas.microsoft.com/office/drawing/2014/main" id="{62703B1F-7828-47AF-85EB-FB78C65AA526}"/>
            </a:ext>
          </a:extLst>
        </xdr:cNvPr>
        <xdr:cNvCxnSpPr/>
      </xdr:nvCxnSpPr>
      <xdr:spPr>
        <a:xfrm>
          <a:off x="16230600" y="1871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868" name="【庁舎】&#10;有形固定資産減価償却率最大値テキスト">
          <a:extLst>
            <a:ext uri="{FF2B5EF4-FFF2-40B4-BE49-F238E27FC236}">
              <a16:creationId xmlns:a16="http://schemas.microsoft.com/office/drawing/2014/main" id="{ECEA2D05-8988-486C-99E3-BABBCDFEDF07}"/>
            </a:ext>
          </a:extLst>
        </xdr:cNvPr>
        <xdr:cNvSpPr txBox="1"/>
      </xdr:nvSpPr>
      <xdr:spPr>
        <a:xfrm>
          <a:off x="16357600" y="16975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869" name="直線コネクタ 868">
          <a:extLst>
            <a:ext uri="{FF2B5EF4-FFF2-40B4-BE49-F238E27FC236}">
              <a16:creationId xmlns:a16="http://schemas.microsoft.com/office/drawing/2014/main" id="{E5BBEA31-5A9C-4271-823F-FD6177F05CFC}"/>
            </a:ext>
          </a:extLst>
        </xdr:cNvPr>
        <xdr:cNvCxnSpPr/>
      </xdr:nvCxnSpPr>
      <xdr:spPr>
        <a:xfrm>
          <a:off x="16230600" y="17199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144615</xdr:rowOff>
    </xdr:from>
    <xdr:ext cx="405111" cy="259045"/>
    <xdr:sp macro="" textlink="">
      <xdr:nvSpPr>
        <xdr:cNvPr id="870" name="【庁舎】&#10;有形固定資産減価償却率平均値テキスト">
          <a:extLst>
            <a:ext uri="{FF2B5EF4-FFF2-40B4-BE49-F238E27FC236}">
              <a16:creationId xmlns:a16="http://schemas.microsoft.com/office/drawing/2014/main" id="{27E84160-1431-44A4-A8E9-9C2811C2B0D3}"/>
            </a:ext>
          </a:extLst>
        </xdr:cNvPr>
        <xdr:cNvSpPr txBox="1"/>
      </xdr:nvSpPr>
      <xdr:spPr>
        <a:xfrm>
          <a:off x="16357600" y="176325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121738</xdr:rowOff>
    </xdr:from>
    <xdr:to>
      <xdr:col>85</xdr:col>
      <xdr:colOff>177800</xdr:colOff>
      <xdr:row>104</xdr:row>
      <xdr:rowOff>51888</xdr:rowOff>
    </xdr:to>
    <xdr:sp macro="" textlink="">
      <xdr:nvSpPr>
        <xdr:cNvPr id="871" name="フローチャート: 判断 870">
          <a:extLst>
            <a:ext uri="{FF2B5EF4-FFF2-40B4-BE49-F238E27FC236}">
              <a16:creationId xmlns:a16="http://schemas.microsoft.com/office/drawing/2014/main" id="{A37BB2FB-D215-4D49-A5D4-BC6CD3CE46EC}"/>
            </a:ext>
          </a:extLst>
        </xdr:cNvPr>
        <xdr:cNvSpPr/>
      </xdr:nvSpPr>
      <xdr:spPr>
        <a:xfrm>
          <a:off x="16268700" y="1778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125005</xdr:rowOff>
    </xdr:from>
    <xdr:to>
      <xdr:col>81</xdr:col>
      <xdr:colOff>101600</xdr:colOff>
      <xdr:row>104</xdr:row>
      <xdr:rowOff>55155</xdr:rowOff>
    </xdr:to>
    <xdr:sp macro="" textlink="">
      <xdr:nvSpPr>
        <xdr:cNvPr id="872" name="フローチャート: 判断 871">
          <a:extLst>
            <a:ext uri="{FF2B5EF4-FFF2-40B4-BE49-F238E27FC236}">
              <a16:creationId xmlns:a16="http://schemas.microsoft.com/office/drawing/2014/main" id="{98C63B33-7F3F-4463-A563-1C171BCE5E16}"/>
            </a:ext>
          </a:extLst>
        </xdr:cNvPr>
        <xdr:cNvSpPr/>
      </xdr:nvSpPr>
      <xdr:spPr>
        <a:xfrm>
          <a:off x="15430500" y="1778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107043</xdr:rowOff>
    </xdr:from>
    <xdr:to>
      <xdr:col>76</xdr:col>
      <xdr:colOff>165100</xdr:colOff>
      <xdr:row>104</xdr:row>
      <xdr:rowOff>37193</xdr:rowOff>
    </xdr:to>
    <xdr:sp macro="" textlink="">
      <xdr:nvSpPr>
        <xdr:cNvPr id="873" name="フローチャート: 判断 872">
          <a:extLst>
            <a:ext uri="{FF2B5EF4-FFF2-40B4-BE49-F238E27FC236}">
              <a16:creationId xmlns:a16="http://schemas.microsoft.com/office/drawing/2014/main" id="{BCB0EFD5-B679-4E94-800A-51C071A272AF}"/>
            </a:ext>
          </a:extLst>
        </xdr:cNvPr>
        <xdr:cNvSpPr/>
      </xdr:nvSpPr>
      <xdr:spPr>
        <a:xfrm>
          <a:off x="14541500" y="1776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84182</xdr:rowOff>
    </xdr:from>
    <xdr:to>
      <xdr:col>72</xdr:col>
      <xdr:colOff>38100</xdr:colOff>
      <xdr:row>104</xdr:row>
      <xdr:rowOff>14332</xdr:rowOff>
    </xdr:to>
    <xdr:sp macro="" textlink="">
      <xdr:nvSpPr>
        <xdr:cNvPr id="874" name="フローチャート: 判断 873">
          <a:extLst>
            <a:ext uri="{FF2B5EF4-FFF2-40B4-BE49-F238E27FC236}">
              <a16:creationId xmlns:a16="http://schemas.microsoft.com/office/drawing/2014/main" id="{94098FFF-E7B7-4BEF-90D0-1EA363CE815C}"/>
            </a:ext>
          </a:extLst>
        </xdr:cNvPr>
        <xdr:cNvSpPr/>
      </xdr:nvSpPr>
      <xdr:spPr>
        <a:xfrm>
          <a:off x="13652500" y="1774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macro="" textlink="">
      <xdr:nvSpPr>
        <xdr:cNvPr id="875" name="フローチャート: 判断 874">
          <a:extLst>
            <a:ext uri="{FF2B5EF4-FFF2-40B4-BE49-F238E27FC236}">
              <a16:creationId xmlns:a16="http://schemas.microsoft.com/office/drawing/2014/main" id="{5C64C5FC-8A1E-488B-8DCB-937690E928C5}"/>
            </a:ext>
          </a:extLst>
        </xdr:cNvPr>
        <xdr:cNvSpPr/>
      </xdr:nvSpPr>
      <xdr:spPr>
        <a:xfrm>
          <a:off x="12763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15748B5D-13D1-4AA6-B7EE-ABD0B4056892}"/>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4B70F67D-53B9-4069-841A-159B5184533F}"/>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098D9F76-6B9A-4F91-A879-A989754040B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D83068FD-239F-4BC5-9F12-5808EB82E0F9}"/>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AECCCC01-D269-400B-874C-2B5EF2EB0F64}"/>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10705</xdr:rowOff>
    </xdr:from>
    <xdr:to>
      <xdr:col>85</xdr:col>
      <xdr:colOff>177800</xdr:colOff>
      <xdr:row>108</xdr:row>
      <xdr:rowOff>112305</xdr:rowOff>
    </xdr:to>
    <xdr:sp macro="" textlink="">
      <xdr:nvSpPr>
        <xdr:cNvPr id="881" name="楕円 880">
          <a:extLst>
            <a:ext uri="{FF2B5EF4-FFF2-40B4-BE49-F238E27FC236}">
              <a16:creationId xmlns:a16="http://schemas.microsoft.com/office/drawing/2014/main" id="{5FEC69B5-2910-4049-A8C5-2972A6CDD6BA}"/>
            </a:ext>
          </a:extLst>
        </xdr:cNvPr>
        <xdr:cNvSpPr/>
      </xdr:nvSpPr>
      <xdr:spPr>
        <a:xfrm>
          <a:off x="16268700" y="18527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160582</xdr:rowOff>
    </xdr:from>
    <xdr:ext cx="405111" cy="259045"/>
    <xdr:sp macro="" textlink="">
      <xdr:nvSpPr>
        <xdr:cNvPr id="882" name="【庁舎】&#10;有形固定資産減価償却率該当値テキスト">
          <a:extLst>
            <a:ext uri="{FF2B5EF4-FFF2-40B4-BE49-F238E27FC236}">
              <a16:creationId xmlns:a16="http://schemas.microsoft.com/office/drawing/2014/main" id="{380F2AEB-FAAE-4AA2-96B1-6EFFB48E6F55}"/>
            </a:ext>
          </a:extLst>
        </xdr:cNvPr>
        <xdr:cNvSpPr txBox="1"/>
      </xdr:nvSpPr>
      <xdr:spPr>
        <a:xfrm>
          <a:off x="16357600" y="18505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165826</xdr:rowOff>
    </xdr:from>
    <xdr:to>
      <xdr:col>81</xdr:col>
      <xdr:colOff>101600</xdr:colOff>
      <xdr:row>108</xdr:row>
      <xdr:rowOff>95976</xdr:rowOff>
    </xdr:to>
    <xdr:sp macro="" textlink="">
      <xdr:nvSpPr>
        <xdr:cNvPr id="883" name="楕円 882">
          <a:extLst>
            <a:ext uri="{FF2B5EF4-FFF2-40B4-BE49-F238E27FC236}">
              <a16:creationId xmlns:a16="http://schemas.microsoft.com/office/drawing/2014/main" id="{4F84349E-BC37-41F6-9D4C-1B1051B49ACC}"/>
            </a:ext>
          </a:extLst>
        </xdr:cNvPr>
        <xdr:cNvSpPr/>
      </xdr:nvSpPr>
      <xdr:spPr>
        <a:xfrm>
          <a:off x="15430500" y="1851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45176</xdr:rowOff>
    </xdr:from>
    <xdr:to>
      <xdr:col>85</xdr:col>
      <xdr:colOff>127000</xdr:colOff>
      <xdr:row>108</xdr:row>
      <xdr:rowOff>61505</xdr:rowOff>
    </xdr:to>
    <xdr:cxnSp macro="">
      <xdr:nvCxnSpPr>
        <xdr:cNvPr id="884" name="直線コネクタ 883">
          <a:extLst>
            <a:ext uri="{FF2B5EF4-FFF2-40B4-BE49-F238E27FC236}">
              <a16:creationId xmlns:a16="http://schemas.microsoft.com/office/drawing/2014/main" id="{C8A12D6B-1203-454D-B1C9-FBD0CF09B4FA}"/>
            </a:ext>
          </a:extLst>
        </xdr:cNvPr>
        <xdr:cNvCxnSpPr/>
      </xdr:nvCxnSpPr>
      <xdr:spPr>
        <a:xfrm>
          <a:off x="15481300" y="18561776"/>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144599</xdr:rowOff>
    </xdr:from>
    <xdr:to>
      <xdr:col>76</xdr:col>
      <xdr:colOff>165100</xdr:colOff>
      <xdr:row>108</xdr:row>
      <xdr:rowOff>74749</xdr:rowOff>
    </xdr:to>
    <xdr:sp macro="" textlink="">
      <xdr:nvSpPr>
        <xdr:cNvPr id="885" name="楕円 884">
          <a:extLst>
            <a:ext uri="{FF2B5EF4-FFF2-40B4-BE49-F238E27FC236}">
              <a16:creationId xmlns:a16="http://schemas.microsoft.com/office/drawing/2014/main" id="{9F7C3E26-E548-4A21-B195-3C1E25B75B26}"/>
            </a:ext>
          </a:extLst>
        </xdr:cNvPr>
        <xdr:cNvSpPr/>
      </xdr:nvSpPr>
      <xdr:spPr>
        <a:xfrm>
          <a:off x="14541500" y="18489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23949</xdr:rowOff>
    </xdr:from>
    <xdr:to>
      <xdr:col>81</xdr:col>
      <xdr:colOff>50800</xdr:colOff>
      <xdr:row>108</xdr:row>
      <xdr:rowOff>45176</xdr:rowOff>
    </xdr:to>
    <xdr:cxnSp macro="">
      <xdr:nvCxnSpPr>
        <xdr:cNvPr id="886" name="直線コネクタ 885">
          <a:extLst>
            <a:ext uri="{FF2B5EF4-FFF2-40B4-BE49-F238E27FC236}">
              <a16:creationId xmlns:a16="http://schemas.microsoft.com/office/drawing/2014/main" id="{0F9D816B-E5E2-4F67-B285-5D8326235C13}"/>
            </a:ext>
          </a:extLst>
        </xdr:cNvPr>
        <xdr:cNvCxnSpPr/>
      </xdr:nvCxnSpPr>
      <xdr:spPr>
        <a:xfrm>
          <a:off x="14592300" y="18540549"/>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113574</xdr:rowOff>
    </xdr:from>
    <xdr:to>
      <xdr:col>72</xdr:col>
      <xdr:colOff>38100</xdr:colOff>
      <xdr:row>108</xdr:row>
      <xdr:rowOff>43724</xdr:rowOff>
    </xdr:to>
    <xdr:sp macro="" textlink="">
      <xdr:nvSpPr>
        <xdr:cNvPr id="887" name="楕円 886">
          <a:extLst>
            <a:ext uri="{FF2B5EF4-FFF2-40B4-BE49-F238E27FC236}">
              <a16:creationId xmlns:a16="http://schemas.microsoft.com/office/drawing/2014/main" id="{B3DCEC3E-B68F-4FF0-874D-FF6223D1AF97}"/>
            </a:ext>
          </a:extLst>
        </xdr:cNvPr>
        <xdr:cNvSpPr/>
      </xdr:nvSpPr>
      <xdr:spPr>
        <a:xfrm>
          <a:off x="13652500" y="1845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164374</xdr:rowOff>
    </xdr:from>
    <xdr:to>
      <xdr:col>76</xdr:col>
      <xdr:colOff>114300</xdr:colOff>
      <xdr:row>108</xdr:row>
      <xdr:rowOff>23949</xdr:rowOff>
    </xdr:to>
    <xdr:cxnSp macro="">
      <xdr:nvCxnSpPr>
        <xdr:cNvPr id="888" name="直線コネクタ 887">
          <a:extLst>
            <a:ext uri="{FF2B5EF4-FFF2-40B4-BE49-F238E27FC236}">
              <a16:creationId xmlns:a16="http://schemas.microsoft.com/office/drawing/2014/main" id="{CD8B22FA-7570-4B71-854C-0BF44537758B}"/>
            </a:ext>
          </a:extLst>
        </xdr:cNvPr>
        <xdr:cNvCxnSpPr/>
      </xdr:nvCxnSpPr>
      <xdr:spPr>
        <a:xfrm>
          <a:off x="13703300" y="18509524"/>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87449</xdr:rowOff>
    </xdr:from>
    <xdr:to>
      <xdr:col>67</xdr:col>
      <xdr:colOff>101600</xdr:colOff>
      <xdr:row>108</xdr:row>
      <xdr:rowOff>17599</xdr:rowOff>
    </xdr:to>
    <xdr:sp macro="" textlink="">
      <xdr:nvSpPr>
        <xdr:cNvPr id="889" name="楕円 888">
          <a:extLst>
            <a:ext uri="{FF2B5EF4-FFF2-40B4-BE49-F238E27FC236}">
              <a16:creationId xmlns:a16="http://schemas.microsoft.com/office/drawing/2014/main" id="{0D2B52F7-5A69-4D65-BB81-29008073B0C9}"/>
            </a:ext>
          </a:extLst>
        </xdr:cNvPr>
        <xdr:cNvSpPr/>
      </xdr:nvSpPr>
      <xdr:spPr>
        <a:xfrm>
          <a:off x="12763500" y="18432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138249</xdr:rowOff>
    </xdr:from>
    <xdr:to>
      <xdr:col>71</xdr:col>
      <xdr:colOff>177800</xdr:colOff>
      <xdr:row>107</xdr:row>
      <xdr:rowOff>164374</xdr:rowOff>
    </xdr:to>
    <xdr:cxnSp macro="">
      <xdr:nvCxnSpPr>
        <xdr:cNvPr id="890" name="直線コネクタ 889">
          <a:extLst>
            <a:ext uri="{FF2B5EF4-FFF2-40B4-BE49-F238E27FC236}">
              <a16:creationId xmlns:a16="http://schemas.microsoft.com/office/drawing/2014/main" id="{8D6EC56C-EB85-4CC4-AF57-F819EABE3211}"/>
            </a:ext>
          </a:extLst>
        </xdr:cNvPr>
        <xdr:cNvCxnSpPr/>
      </xdr:nvCxnSpPr>
      <xdr:spPr>
        <a:xfrm>
          <a:off x="12814300" y="18483399"/>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71682</xdr:rowOff>
    </xdr:from>
    <xdr:ext cx="405111" cy="259045"/>
    <xdr:sp macro="" textlink="">
      <xdr:nvSpPr>
        <xdr:cNvPr id="891" name="n_1aveValue【庁舎】&#10;有形固定資産減価償却率">
          <a:extLst>
            <a:ext uri="{FF2B5EF4-FFF2-40B4-BE49-F238E27FC236}">
              <a16:creationId xmlns:a16="http://schemas.microsoft.com/office/drawing/2014/main" id="{B2F1B4D8-0316-4A1D-9301-B5375408A3DB}"/>
            </a:ext>
          </a:extLst>
        </xdr:cNvPr>
        <xdr:cNvSpPr txBox="1"/>
      </xdr:nvSpPr>
      <xdr:spPr>
        <a:xfrm>
          <a:off x="15266044" y="17559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53720</xdr:rowOff>
    </xdr:from>
    <xdr:ext cx="405111" cy="259045"/>
    <xdr:sp macro="" textlink="">
      <xdr:nvSpPr>
        <xdr:cNvPr id="892" name="n_2aveValue【庁舎】&#10;有形固定資産減価償却率">
          <a:extLst>
            <a:ext uri="{FF2B5EF4-FFF2-40B4-BE49-F238E27FC236}">
              <a16:creationId xmlns:a16="http://schemas.microsoft.com/office/drawing/2014/main" id="{99526606-4AB9-46FF-BE89-408AE6805F76}"/>
            </a:ext>
          </a:extLst>
        </xdr:cNvPr>
        <xdr:cNvSpPr txBox="1"/>
      </xdr:nvSpPr>
      <xdr:spPr>
        <a:xfrm>
          <a:off x="14389744" y="17541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30859</xdr:rowOff>
    </xdr:from>
    <xdr:ext cx="405111" cy="259045"/>
    <xdr:sp macro="" textlink="">
      <xdr:nvSpPr>
        <xdr:cNvPr id="893" name="n_3aveValue【庁舎】&#10;有形固定資産減価償却率">
          <a:extLst>
            <a:ext uri="{FF2B5EF4-FFF2-40B4-BE49-F238E27FC236}">
              <a16:creationId xmlns:a16="http://schemas.microsoft.com/office/drawing/2014/main" id="{26CDFDD2-A382-47ED-8BAE-CEA47A63A27A}"/>
            </a:ext>
          </a:extLst>
        </xdr:cNvPr>
        <xdr:cNvSpPr txBox="1"/>
      </xdr:nvSpPr>
      <xdr:spPr>
        <a:xfrm>
          <a:off x="13500744" y="17518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166388</xdr:rowOff>
    </xdr:from>
    <xdr:ext cx="405111" cy="259045"/>
    <xdr:sp macro="" textlink="">
      <xdr:nvSpPr>
        <xdr:cNvPr id="894" name="n_4aveValue【庁舎】&#10;有形固定資産減価償却率">
          <a:extLst>
            <a:ext uri="{FF2B5EF4-FFF2-40B4-BE49-F238E27FC236}">
              <a16:creationId xmlns:a16="http://schemas.microsoft.com/office/drawing/2014/main" id="{8DB5AD6E-A546-4377-A960-86DEEA8C4D9A}"/>
            </a:ext>
          </a:extLst>
        </xdr:cNvPr>
        <xdr:cNvSpPr txBox="1"/>
      </xdr:nvSpPr>
      <xdr:spPr>
        <a:xfrm>
          <a:off x="12611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87103</xdr:rowOff>
    </xdr:from>
    <xdr:ext cx="405111" cy="259045"/>
    <xdr:sp macro="" textlink="">
      <xdr:nvSpPr>
        <xdr:cNvPr id="895" name="n_1mainValue【庁舎】&#10;有形固定資産減価償却率">
          <a:extLst>
            <a:ext uri="{FF2B5EF4-FFF2-40B4-BE49-F238E27FC236}">
              <a16:creationId xmlns:a16="http://schemas.microsoft.com/office/drawing/2014/main" id="{2BD9ED5E-5E1F-4D90-AF25-66E798CDE683}"/>
            </a:ext>
          </a:extLst>
        </xdr:cNvPr>
        <xdr:cNvSpPr txBox="1"/>
      </xdr:nvSpPr>
      <xdr:spPr>
        <a:xfrm>
          <a:off x="15266044" y="18603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65876</xdr:rowOff>
    </xdr:from>
    <xdr:ext cx="405111" cy="259045"/>
    <xdr:sp macro="" textlink="">
      <xdr:nvSpPr>
        <xdr:cNvPr id="896" name="n_2mainValue【庁舎】&#10;有形固定資産減価償却率">
          <a:extLst>
            <a:ext uri="{FF2B5EF4-FFF2-40B4-BE49-F238E27FC236}">
              <a16:creationId xmlns:a16="http://schemas.microsoft.com/office/drawing/2014/main" id="{824497C0-259F-406F-8675-2EDD6FA15E42}"/>
            </a:ext>
          </a:extLst>
        </xdr:cNvPr>
        <xdr:cNvSpPr txBox="1"/>
      </xdr:nvSpPr>
      <xdr:spPr>
        <a:xfrm>
          <a:off x="14389744" y="18582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34851</xdr:rowOff>
    </xdr:from>
    <xdr:ext cx="405111" cy="259045"/>
    <xdr:sp macro="" textlink="">
      <xdr:nvSpPr>
        <xdr:cNvPr id="897" name="n_3mainValue【庁舎】&#10;有形固定資産減価償却率">
          <a:extLst>
            <a:ext uri="{FF2B5EF4-FFF2-40B4-BE49-F238E27FC236}">
              <a16:creationId xmlns:a16="http://schemas.microsoft.com/office/drawing/2014/main" id="{4DE39DA1-67ED-4FF1-8EDC-42C7A495C632}"/>
            </a:ext>
          </a:extLst>
        </xdr:cNvPr>
        <xdr:cNvSpPr txBox="1"/>
      </xdr:nvSpPr>
      <xdr:spPr>
        <a:xfrm>
          <a:off x="13500744" y="18551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8726</xdr:rowOff>
    </xdr:from>
    <xdr:ext cx="405111" cy="259045"/>
    <xdr:sp macro="" textlink="">
      <xdr:nvSpPr>
        <xdr:cNvPr id="898" name="n_4mainValue【庁舎】&#10;有形固定資産減価償却率">
          <a:extLst>
            <a:ext uri="{FF2B5EF4-FFF2-40B4-BE49-F238E27FC236}">
              <a16:creationId xmlns:a16="http://schemas.microsoft.com/office/drawing/2014/main" id="{A5BFF1FB-0747-435F-8C11-E6C6CC150716}"/>
            </a:ext>
          </a:extLst>
        </xdr:cNvPr>
        <xdr:cNvSpPr txBox="1"/>
      </xdr:nvSpPr>
      <xdr:spPr>
        <a:xfrm>
          <a:off x="12611744" y="18525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9" name="正方形/長方形 898">
          <a:extLst>
            <a:ext uri="{FF2B5EF4-FFF2-40B4-BE49-F238E27FC236}">
              <a16:creationId xmlns:a16="http://schemas.microsoft.com/office/drawing/2014/main" id="{B0A62C61-7BC6-4103-9432-C4620FE6F64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0" name="正方形/長方形 899">
          <a:extLst>
            <a:ext uri="{FF2B5EF4-FFF2-40B4-BE49-F238E27FC236}">
              <a16:creationId xmlns:a16="http://schemas.microsoft.com/office/drawing/2014/main" id="{E97B492B-339A-4445-B2BE-92A5A1949F8D}"/>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1" name="正方形/長方形 900">
          <a:extLst>
            <a:ext uri="{FF2B5EF4-FFF2-40B4-BE49-F238E27FC236}">
              <a16:creationId xmlns:a16="http://schemas.microsoft.com/office/drawing/2014/main" id="{25323B0D-4A97-446D-B894-2045E9E8779C}"/>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2" name="正方形/長方形 901">
          <a:extLst>
            <a:ext uri="{FF2B5EF4-FFF2-40B4-BE49-F238E27FC236}">
              <a16:creationId xmlns:a16="http://schemas.microsoft.com/office/drawing/2014/main" id="{3865CA09-8BC9-45B3-9DB9-9F991DD393C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3" name="正方形/長方形 902">
          <a:extLst>
            <a:ext uri="{FF2B5EF4-FFF2-40B4-BE49-F238E27FC236}">
              <a16:creationId xmlns:a16="http://schemas.microsoft.com/office/drawing/2014/main" id="{C9936922-2582-4A43-B8B9-DBD2E9091C3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4" name="正方形/長方形 903">
          <a:extLst>
            <a:ext uri="{FF2B5EF4-FFF2-40B4-BE49-F238E27FC236}">
              <a16:creationId xmlns:a16="http://schemas.microsoft.com/office/drawing/2014/main" id="{1D83348A-78C1-402B-A6A9-16BDFB3E1DFD}"/>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5" name="正方形/長方形 904">
          <a:extLst>
            <a:ext uri="{FF2B5EF4-FFF2-40B4-BE49-F238E27FC236}">
              <a16:creationId xmlns:a16="http://schemas.microsoft.com/office/drawing/2014/main" id="{C7CEBC68-7258-4D42-915A-9F642FBE7AD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6" name="正方形/長方形 905">
          <a:extLst>
            <a:ext uri="{FF2B5EF4-FFF2-40B4-BE49-F238E27FC236}">
              <a16:creationId xmlns:a16="http://schemas.microsoft.com/office/drawing/2014/main" id="{2BCE7632-2522-4CD7-B623-FF6EAB7EECC1}"/>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7" name="テキスト ボックス 906">
          <a:extLst>
            <a:ext uri="{FF2B5EF4-FFF2-40B4-BE49-F238E27FC236}">
              <a16:creationId xmlns:a16="http://schemas.microsoft.com/office/drawing/2014/main" id="{3EE8BA5A-F4B0-481F-A99E-BBBC5A0E3ADA}"/>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8" name="直線コネクタ 907">
          <a:extLst>
            <a:ext uri="{FF2B5EF4-FFF2-40B4-BE49-F238E27FC236}">
              <a16:creationId xmlns:a16="http://schemas.microsoft.com/office/drawing/2014/main" id="{B887627F-B0C7-46E5-90C1-8B959E417576}"/>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909" name="直線コネクタ 908">
          <a:extLst>
            <a:ext uri="{FF2B5EF4-FFF2-40B4-BE49-F238E27FC236}">
              <a16:creationId xmlns:a16="http://schemas.microsoft.com/office/drawing/2014/main" id="{860581B2-4748-4303-8D1C-CCD2A6C356D6}"/>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10" name="テキスト ボックス 909">
          <a:extLst>
            <a:ext uri="{FF2B5EF4-FFF2-40B4-BE49-F238E27FC236}">
              <a16:creationId xmlns:a16="http://schemas.microsoft.com/office/drawing/2014/main" id="{750899A0-3FAE-476F-AC0A-B773C45EF63D}"/>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1" name="直線コネクタ 910">
          <a:extLst>
            <a:ext uri="{FF2B5EF4-FFF2-40B4-BE49-F238E27FC236}">
              <a16:creationId xmlns:a16="http://schemas.microsoft.com/office/drawing/2014/main" id="{F51F83A4-617D-43B6-8E5E-7AC9008B2365}"/>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2" name="テキスト ボックス 911">
          <a:extLst>
            <a:ext uri="{FF2B5EF4-FFF2-40B4-BE49-F238E27FC236}">
              <a16:creationId xmlns:a16="http://schemas.microsoft.com/office/drawing/2014/main" id="{49654EA0-528C-4267-9A47-F7F46A7AA542}"/>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3" name="直線コネクタ 912">
          <a:extLst>
            <a:ext uri="{FF2B5EF4-FFF2-40B4-BE49-F238E27FC236}">
              <a16:creationId xmlns:a16="http://schemas.microsoft.com/office/drawing/2014/main" id="{AF80D91F-FCA2-413D-AE61-BD7174A55ECF}"/>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4" name="テキスト ボックス 913">
          <a:extLst>
            <a:ext uri="{FF2B5EF4-FFF2-40B4-BE49-F238E27FC236}">
              <a16:creationId xmlns:a16="http://schemas.microsoft.com/office/drawing/2014/main" id="{3D40DCD8-8E63-4E3D-A073-0DE454D3CD11}"/>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5" name="直線コネクタ 914">
          <a:extLst>
            <a:ext uri="{FF2B5EF4-FFF2-40B4-BE49-F238E27FC236}">
              <a16:creationId xmlns:a16="http://schemas.microsoft.com/office/drawing/2014/main" id="{75A416A2-D28C-4EEF-B41A-CB4360FBD6C2}"/>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6" name="テキスト ボックス 915">
          <a:extLst>
            <a:ext uri="{FF2B5EF4-FFF2-40B4-BE49-F238E27FC236}">
              <a16:creationId xmlns:a16="http://schemas.microsoft.com/office/drawing/2014/main" id="{7B4BEC57-A026-4ABF-B6CB-7EC21F4DFA8E}"/>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7" name="直線コネクタ 916">
          <a:extLst>
            <a:ext uri="{FF2B5EF4-FFF2-40B4-BE49-F238E27FC236}">
              <a16:creationId xmlns:a16="http://schemas.microsoft.com/office/drawing/2014/main" id="{1AEE9F0A-BB6A-40EA-97EE-300C4D846C8E}"/>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18" name="テキスト ボックス 917">
          <a:extLst>
            <a:ext uri="{FF2B5EF4-FFF2-40B4-BE49-F238E27FC236}">
              <a16:creationId xmlns:a16="http://schemas.microsoft.com/office/drawing/2014/main" id="{0D44F6AC-A4B4-4E15-A792-99CFE605898B}"/>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19" name="直線コネクタ 918">
          <a:extLst>
            <a:ext uri="{FF2B5EF4-FFF2-40B4-BE49-F238E27FC236}">
              <a16:creationId xmlns:a16="http://schemas.microsoft.com/office/drawing/2014/main" id="{14032D78-898B-4277-B4E5-38DDF28C808F}"/>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20" name="テキスト ボックス 919">
          <a:extLst>
            <a:ext uri="{FF2B5EF4-FFF2-40B4-BE49-F238E27FC236}">
              <a16:creationId xmlns:a16="http://schemas.microsoft.com/office/drawing/2014/main" id="{DD3C357A-75C6-4732-9841-1E7429D7AF78}"/>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1" name="直線コネクタ 920">
          <a:extLst>
            <a:ext uri="{FF2B5EF4-FFF2-40B4-BE49-F238E27FC236}">
              <a16:creationId xmlns:a16="http://schemas.microsoft.com/office/drawing/2014/main" id="{8669082D-C3F2-4D65-B28D-B0586AFA03F1}"/>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2" name="テキスト ボックス 921">
          <a:extLst>
            <a:ext uri="{FF2B5EF4-FFF2-40B4-BE49-F238E27FC236}">
              <a16:creationId xmlns:a16="http://schemas.microsoft.com/office/drawing/2014/main" id="{7D1BC27B-4773-439C-BACC-875AB24F85D1}"/>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3" name="【庁舎】&#10;一人当たり面積グラフ枠">
          <a:extLst>
            <a:ext uri="{FF2B5EF4-FFF2-40B4-BE49-F238E27FC236}">
              <a16:creationId xmlns:a16="http://schemas.microsoft.com/office/drawing/2014/main" id="{CB037F70-23E1-404E-B637-A6BC644C2C6B}"/>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103958</xdr:rowOff>
    </xdr:from>
    <xdr:to>
      <xdr:col>116</xdr:col>
      <xdr:colOff>62864</xdr:colOff>
      <xdr:row>108</xdr:row>
      <xdr:rowOff>72934</xdr:rowOff>
    </xdr:to>
    <xdr:cxnSp macro="">
      <xdr:nvCxnSpPr>
        <xdr:cNvPr id="924" name="直線コネクタ 923">
          <a:extLst>
            <a:ext uri="{FF2B5EF4-FFF2-40B4-BE49-F238E27FC236}">
              <a16:creationId xmlns:a16="http://schemas.microsoft.com/office/drawing/2014/main" id="{26E0249C-9812-4459-8144-A575E2B19D18}"/>
            </a:ext>
          </a:extLst>
        </xdr:cNvPr>
        <xdr:cNvCxnSpPr/>
      </xdr:nvCxnSpPr>
      <xdr:spPr>
        <a:xfrm flipV="1">
          <a:off x="22160864" y="17248958"/>
          <a:ext cx="0" cy="1340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76761</xdr:rowOff>
    </xdr:from>
    <xdr:ext cx="469744" cy="259045"/>
    <xdr:sp macro="" textlink="">
      <xdr:nvSpPr>
        <xdr:cNvPr id="925" name="【庁舎】&#10;一人当たり面積最小値テキスト">
          <a:extLst>
            <a:ext uri="{FF2B5EF4-FFF2-40B4-BE49-F238E27FC236}">
              <a16:creationId xmlns:a16="http://schemas.microsoft.com/office/drawing/2014/main" id="{1D1912F2-239B-4877-85AF-ABFD7776FB2D}"/>
            </a:ext>
          </a:extLst>
        </xdr:cNvPr>
        <xdr:cNvSpPr txBox="1"/>
      </xdr:nvSpPr>
      <xdr:spPr>
        <a:xfrm>
          <a:off x="22199600" y="18593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72934</xdr:rowOff>
    </xdr:from>
    <xdr:to>
      <xdr:col>116</xdr:col>
      <xdr:colOff>152400</xdr:colOff>
      <xdr:row>108</xdr:row>
      <xdr:rowOff>72934</xdr:rowOff>
    </xdr:to>
    <xdr:cxnSp macro="">
      <xdr:nvCxnSpPr>
        <xdr:cNvPr id="926" name="直線コネクタ 925">
          <a:extLst>
            <a:ext uri="{FF2B5EF4-FFF2-40B4-BE49-F238E27FC236}">
              <a16:creationId xmlns:a16="http://schemas.microsoft.com/office/drawing/2014/main" id="{860E121E-06C6-461A-B79C-E8B1C8B3E59D}"/>
            </a:ext>
          </a:extLst>
        </xdr:cNvPr>
        <xdr:cNvCxnSpPr/>
      </xdr:nvCxnSpPr>
      <xdr:spPr>
        <a:xfrm>
          <a:off x="22072600" y="18589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50635</xdr:rowOff>
    </xdr:from>
    <xdr:ext cx="469744" cy="259045"/>
    <xdr:sp macro="" textlink="">
      <xdr:nvSpPr>
        <xdr:cNvPr id="927" name="【庁舎】&#10;一人当たり面積最大値テキスト">
          <a:extLst>
            <a:ext uri="{FF2B5EF4-FFF2-40B4-BE49-F238E27FC236}">
              <a16:creationId xmlns:a16="http://schemas.microsoft.com/office/drawing/2014/main" id="{92AB7E34-EE56-4967-B268-16D7912A8DF1}"/>
            </a:ext>
          </a:extLst>
        </xdr:cNvPr>
        <xdr:cNvSpPr txBox="1"/>
      </xdr:nvSpPr>
      <xdr:spPr>
        <a:xfrm>
          <a:off x="22199600" y="17024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103958</xdr:rowOff>
    </xdr:from>
    <xdr:to>
      <xdr:col>116</xdr:col>
      <xdr:colOff>152400</xdr:colOff>
      <xdr:row>100</xdr:row>
      <xdr:rowOff>103958</xdr:rowOff>
    </xdr:to>
    <xdr:cxnSp macro="">
      <xdr:nvCxnSpPr>
        <xdr:cNvPr id="928" name="直線コネクタ 927">
          <a:extLst>
            <a:ext uri="{FF2B5EF4-FFF2-40B4-BE49-F238E27FC236}">
              <a16:creationId xmlns:a16="http://schemas.microsoft.com/office/drawing/2014/main" id="{E7D4476A-42BF-4843-83CD-3AD255D6143F}"/>
            </a:ext>
          </a:extLst>
        </xdr:cNvPr>
        <xdr:cNvCxnSpPr/>
      </xdr:nvCxnSpPr>
      <xdr:spPr>
        <a:xfrm>
          <a:off x="22072600" y="17248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10721</xdr:rowOff>
    </xdr:from>
    <xdr:ext cx="469744" cy="259045"/>
    <xdr:sp macro="" textlink="">
      <xdr:nvSpPr>
        <xdr:cNvPr id="929" name="【庁舎】&#10;一人当たり面積平均値テキスト">
          <a:extLst>
            <a:ext uri="{FF2B5EF4-FFF2-40B4-BE49-F238E27FC236}">
              <a16:creationId xmlns:a16="http://schemas.microsoft.com/office/drawing/2014/main" id="{F613ADC7-5CBD-40F7-8CB0-5EBA1A0855BB}"/>
            </a:ext>
          </a:extLst>
        </xdr:cNvPr>
        <xdr:cNvSpPr txBox="1"/>
      </xdr:nvSpPr>
      <xdr:spPr>
        <a:xfrm>
          <a:off x="22199600" y="180129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159294</xdr:rowOff>
    </xdr:from>
    <xdr:to>
      <xdr:col>116</xdr:col>
      <xdr:colOff>114300</xdr:colOff>
      <xdr:row>106</xdr:row>
      <xdr:rowOff>89444</xdr:rowOff>
    </xdr:to>
    <xdr:sp macro="" textlink="">
      <xdr:nvSpPr>
        <xdr:cNvPr id="930" name="フローチャート: 判断 929">
          <a:extLst>
            <a:ext uri="{FF2B5EF4-FFF2-40B4-BE49-F238E27FC236}">
              <a16:creationId xmlns:a16="http://schemas.microsoft.com/office/drawing/2014/main" id="{1776917F-B3BF-49AA-9726-92123D712BBA}"/>
            </a:ext>
          </a:extLst>
        </xdr:cNvPr>
        <xdr:cNvSpPr/>
      </xdr:nvSpPr>
      <xdr:spPr>
        <a:xfrm>
          <a:off x="22110700" y="1816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2539</xdr:rowOff>
    </xdr:from>
    <xdr:to>
      <xdr:col>112</xdr:col>
      <xdr:colOff>38100</xdr:colOff>
      <xdr:row>106</xdr:row>
      <xdr:rowOff>104139</xdr:rowOff>
    </xdr:to>
    <xdr:sp macro="" textlink="">
      <xdr:nvSpPr>
        <xdr:cNvPr id="931" name="フローチャート: 判断 930">
          <a:extLst>
            <a:ext uri="{FF2B5EF4-FFF2-40B4-BE49-F238E27FC236}">
              <a16:creationId xmlns:a16="http://schemas.microsoft.com/office/drawing/2014/main" id="{B944B0B9-C3B1-4AF5-A6DD-273AF14C33C7}"/>
            </a:ext>
          </a:extLst>
        </xdr:cNvPr>
        <xdr:cNvSpPr/>
      </xdr:nvSpPr>
      <xdr:spPr>
        <a:xfrm>
          <a:off x="21272500" y="18176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12337</xdr:rowOff>
    </xdr:from>
    <xdr:to>
      <xdr:col>107</xdr:col>
      <xdr:colOff>101600</xdr:colOff>
      <xdr:row>106</xdr:row>
      <xdr:rowOff>113937</xdr:rowOff>
    </xdr:to>
    <xdr:sp macro="" textlink="">
      <xdr:nvSpPr>
        <xdr:cNvPr id="932" name="フローチャート: 判断 931">
          <a:extLst>
            <a:ext uri="{FF2B5EF4-FFF2-40B4-BE49-F238E27FC236}">
              <a16:creationId xmlns:a16="http://schemas.microsoft.com/office/drawing/2014/main" id="{B04C0ECC-2707-467E-A2B1-037FC46F0959}"/>
            </a:ext>
          </a:extLst>
        </xdr:cNvPr>
        <xdr:cNvSpPr/>
      </xdr:nvSpPr>
      <xdr:spPr>
        <a:xfrm>
          <a:off x="20383500" y="1818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28666</xdr:rowOff>
    </xdr:from>
    <xdr:to>
      <xdr:col>102</xdr:col>
      <xdr:colOff>165100</xdr:colOff>
      <xdr:row>106</xdr:row>
      <xdr:rowOff>130266</xdr:rowOff>
    </xdr:to>
    <xdr:sp macro="" textlink="">
      <xdr:nvSpPr>
        <xdr:cNvPr id="933" name="フローチャート: 判断 932">
          <a:extLst>
            <a:ext uri="{FF2B5EF4-FFF2-40B4-BE49-F238E27FC236}">
              <a16:creationId xmlns:a16="http://schemas.microsoft.com/office/drawing/2014/main" id="{88DABCBF-1574-445F-9669-5952C205B018}"/>
            </a:ext>
          </a:extLst>
        </xdr:cNvPr>
        <xdr:cNvSpPr/>
      </xdr:nvSpPr>
      <xdr:spPr>
        <a:xfrm>
          <a:off x="19494500" y="18202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53158</xdr:rowOff>
    </xdr:from>
    <xdr:to>
      <xdr:col>98</xdr:col>
      <xdr:colOff>38100</xdr:colOff>
      <xdr:row>106</xdr:row>
      <xdr:rowOff>154758</xdr:rowOff>
    </xdr:to>
    <xdr:sp macro="" textlink="">
      <xdr:nvSpPr>
        <xdr:cNvPr id="934" name="フローチャート: 判断 933">
          <a:extLst>
            <a:ext uri="{FF2B5EF4-FFF2-40B4-BE49-F238E27FC236}">
              <a16:creationId xmlns:a16="http://schemas.microsoft.com/office/drawing/2014/main" id="{1CFAA731-F48E-403C-842D-3963BDE00041}"/>
            </a:ext>
          </a:extLst>
        </xdr:cNvPr>
        <xdr:cNvSpPr/>
      </xdr:nvSpPr>
      <xdr:spPr>
        <a:xfrm>
          <a:off x="18605500" y="1822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F3CECC7D-6C2E-4639-AFD4-67C770F5D86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26049037-2A68-4B6C-B37A-A992933962C4}"/>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35A8F8FF-632E-432D-81D6-45D16BCAB12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4CD4BD56-9FF8-48DE-97C1-6E06FD2A3F0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CDABC98A-9D37-4902-BE47-FD3713A5D4EC}"/>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64588</xdr:rowOff>
    </xdr:from>
    <xdr:to>
      <xdr:col>116</xdr:col>
      <xdr:colOff>114300</xdr:colOff>
      <xdr:row>107</xdr:row>
      <xdr:rowOff>166188</xdr:rowOff>
    </xdr:to>
    <xdr:sp macro="" textlink="">
      <xdr:nvSpPr>
        <xdr:cNvPr id="940" name="楕円 939">
          <a:extLst>
            <a:ext uri="{FF2B5EF4-FFF2-40B4-BE49-F238E27FC236}">
              <a16:creationId xmlns:a16="http://schemas.microsoft.com/office/drawing/2014/main" id="{07065B3E-9A54-4179-AAC3-56BEA4808400}"/>
            </a:ext>
          </a:extLst>
        </xdr:cNvPr>
        <xdr:cNvSpPr/>
      </xdr:nvSpPr>
      <xdr:spPr>
        <a:xfrm>
          <a:off x="22110700" y="18409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43015</xdr:rowOff>
    </xdr:from>
    <xdr:ext cx="469744" cy="259045"/>
    <xdr:sp macro="" textlink="">
      <xdr:nvSpPr>
        <xdr:cNvPr id="941" name="【庁舎】&#10;一人当たり面積該当値テキスト">
          <a:extLst>
            <a:ext uri="{FF2B5EF4-FFF2-40B4-BE49-F238E27FC236}">
              <a16:creationId xmlns:a16="http://schemas.microsoft.com/office/drawing/2014/main" id="{E2DF8C3B-833F-4383-B8F4-1B4284432E46}"/>
            </a:ext>
          </a:extLst>
        </xdr:cNvPr>
        <xdr:cNvSpPr txBox="1"/>
      </xdr:nvSpPr>
      <xdr:spPr>
        <a:xfrm>
          <a:off x="22199600" y="18388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67855</xdr:rowOff>
    </xdr:from>
    <xdr:to>
      <xdr:col>112</xdr:col>
      <xdr:colOff>38100</xdr:colOff>
      <xdr:row>107</xdr:row>
      <xdr:rowOff>169455</xdr:rowOff>
    </xdr:to>
    <xdr:sp macro="" textlink="">
      <xdr:nvSpPr>
        <xdr:cNvPr id="942" name="楕円 941">
          <a:extLst>
            <a:ext uri="{FF2B5EF4-FFF2-40B4-BE49-F238E27FC236}">
              <a16:creationId xmlns:a16="http://schemas.microsoft.com/office/drawing/2014/main" id="{B911F157-187A-4192-9B77-9DD23F21A711}"/>
            </a:ext>
          </a:extLst>
        </xdr:cNvPr>
        <xdr:cNvSpPr/>
      </xdr:nvSpPr>
      <xdr:spPr>
        <a:xfrm>
          <a:off x="21272500" y="18413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115388</xdr:rowOff>
    </xdr:from>
    <xdr:to>
      <xdr:col>116</xdr:col>
      <xdr:colOff>63500</xdr:colOff>
      <xdr:row>107</xdr:row>
      <xdr:rowOff>118655</xdr:rowOff>
    </xdr:to>
    <xdr:cxnSp macro="">
      <xdr:nvCxnSpPr>
        <xdr:cNvPr id="943" name="直線コネクタ 942">
          <a:extLst>
            <a:ext uri="{FF2B5EF4-FFF2-40B4-BE49-F238E27FC236}">
              <a16:creationId xmlns:a16="http://schemas.microsoft.com/office/drawing/2014/main" id="{E9A1FC56-D3E2-430F-B4FD-D3C1E9978738}"/>
            </a:ext>
          </a:extLst>
        </xdr:cNvPr>
        <xdr:cNvCxnSpPr/>
      </xdr:nvCxnSpPr>
      <xdr:spPr>
        <a:xfrm flipV="1">
          <a:off x="21323300" y="18460538"/>
          <a:ext cx="8382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71120</xdr:rowOff>
    </xdr:from>
    <xdr:to>
      <xdr:col>107</xdr:col>
      <xdr:colOff>101600</xdr:colOff>
      <xdr:row>108</xdr:row>
      <xdr:rowOff>1270</xdr:rowOff>
    </xdr:to>
    <xdr:sp macro="" textlink="">
      <xdr:nvSpPr>
        <xdr:cNvPr id="944" name="楕円 943">
          <a:extLst>
            <a:ext uri="{FF2B5EF4-FFF2-40B4-BE49-F238E27FC236}">
              <a16:creationId xmlns:a16="http://schemas.microsoft.com/office/drawing/2014/main" id="{C7CF6E96-451C-4058-B1D2-81983D8B68B4}"/>
            </a:ext>
          </a:extLst>
        </xdr:cNvPr>
        <xdr:cNvSpPr/>
      </xdr:nvSpPr>
      <xdr:spPr>
        <a:xfrm>
          <a:off x="20383500" y="1841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118655</xdr:rowOff>
    </xdr:from>
    <xdr:to>
      <xdr:col>111</xdr:col>
      <xdr:colOff>177800</xdr:colOff>
      <xdr:row>107</xdr:row>
      <xdr:rowOff>121920</xdr:rowOff>
    </xdr:to>
    <xdr:cxnSp macro="">
      <xdr:nvCxnSpPr>
        <xdr:cNvPr id="945" name="直線コネクタ 944">
          <a:extLst>
            <a:ext uri="{FF2B5EF4-FFF2-40B4-BE49-F238E27FC236}">
              <a16:creationId xmlns:a16="http://schemas.microsoft.com/office/drawing/2014/main" id="{A64B0790-2E50-4E66-86E1-FDA5EDDC9632}"/>
            </a:ext>
          </a:extLst>
        </xdr:cNvPr>
        <xdr:cNvCxnSpPr/>
      </xdr:nvCxnSpPr>
      <xdr:spPr>
        <a:xfrm flipV="1">
          <a:off x="20434300" y="18463805"/>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72752</xdr:rowOff>
    </xdr:from>
    <xdr:to>
      <xdr:col>102</xdr:col>
      <xdr:colOff>165100</xdr:colOff>
      <xdr:row>108</xdr:row>
      <xdr:rowOff>2902</xdr:rowOff>
    </xdr:to>
    <xdr:sp macro="" textlink="">
      <xdr:nvSpPr>
        <xdr:cNvPr id="946" name="楕円 945">
          <a:extLst>
            <a:ext uri="{FF2B5EF4-FFF2-40B4-BE49-F238E27FC236}">
              <a16:creationId xmlns:a16="http://schemas.microsoft.com/office/drawing/2014/main" id="{18E513F0-54FF-4FD5-8396-718035C0E7D7}"/>
            </a:ext>
          </a:extLst>
        </xdr:cNvPr>
        <xdr:cNvSpPr/>
      </xdr:nvSpPr>
      <xdr:spPr>
        <a:xfrm>
          <a:off x="19494500" y="18417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121920</xdr:rowOff>
    </xdr:from>
    <xdr:to>
      <xdr:col>107</xdr:col>
      <xdr:colOff>50800</xdr:colOff>
      <xdr:row>107</xdr:row>
      <xdr:rowOff>123552</xdr:rowOff>
    </xdr:to>
    <xdr:cxnSp macro="">
      <xdr:nvCxnSpPr>
        <xdr:cNvPr id="947" name="直線コネクタ 946">
          <a:extLst>
            <a:ext uri="{FF2B5EF4-FFF2-40B4-BE49-F238E27FC236}">
              <a16:creationId xmlns:a16="http://schemas.microsoft.com/office/drawing/2014/main" id="{F58D07DA-B242-453C-A9F0-BEBE3C10B6AC}"/>
            </a:ext>
          </a:extLst>
        </xdr:cNvPr>
        <xdr:cNvCxnSpPr/>
      </xdr:nvCxnSpPr>
      <xdr:spPr>
        <a:xfrm flipV="1">
          <a:off x="19545300" y="18467070"/>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142966</xdr:rowOff>
    </xdr:from>
    <xdr:to>
      <xdr:col>98</xdr:col>
      <xdr:colOff>38100</xdr:colOff>
      <xdr:row>107</xdr:row>
      <xdr:rowOff>73116</xdr:rowOff>
    </xdr:to>
    <xdr:sp macro="" textlink="">
      <xdr:nvSpPr>
        <xdr:cNvPr id="948" name="楕円 947">
          <a:extLst>
            <a:ext uri="{FF2B5EF4-FFF2-40B4-BE49-F238E27FC236}">
              <a16:creationId xmlns:a16="http://schemas.microsoft.com/office/drawing/2014/main" id="{46A5CBC6-F411-4F47-8475-FEC9CA9B0981}"/>
            </a:ext>
          </a:extLst>
        </xdr:cNvPr>
        <xdr:cNvSpPr/>
      </xdr:nvSpPr>
      <xdr:spPr>
        <a:xfrm>
          <a:off x="18605500" y="1831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22316</xdr:rowOff>
    </xdr:from>
    <xdr:to>
      <xdr:col>102</xdr:col>
      <xdr:colOff>114300</xdr:colOff>
      <xdr:row>107</xdr:row>
      <xdr:rowOff>123552</xdr:rowOff>
    </xdr:to>
    <xdr:cxnSp macro="">
      <xdr:nvCxnSpPr>
        <xdr:cNvPr id="949" name="直線コネクタ 948">
          <a:extLst>
            <a:ext uri="{FF2B5EF4-FFF2-40B4-BE49-F238E27FC236}">
              <a16:creationId xmlns:a16="http://schemas.microsoft.com/office/drawing/2014/main" id="{79A7DEC0-EFDD-48B0-852F-96397997EF88}"/>
            </a:ext>
          </a:extLst>
        </xdr:cNvPr>
        <xdr:cNvCxnSpPr/>
      </xdr:nvCxnSpPr>
      <xdr:spPr>
        <a:xfrm>
          <a:off x="18656300" y="18367466"/>
          <a:ext cx="889000" cy="101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120666</xdr:rowOff>
    </xdr:from>
    <xdr:ext cx="469744" cy="259045"/>
    <xdr:sp macro="" textlink="">
      <xdr:nvSpPr>
        <xdr:cNvPr id="950" name="n_1aveValue【庁舎】&#10;一人当たり面積">
          <a:extLst>
            <a:ext uri="{FF2B5EF4-FFF2-40B4-BE49-F238E27FC236}">
              <a16:creationId xmlns:a16="http://schemas.microsoft.com/office/drawing/2014/main" id="{C3E6415F-4A68-46D9-B204-6949DE471DF3}"/>
            </a:ext>
          </a:extLst>
        </xdr:cNvPr>
        <xdr:cNvSpPr txBox="1"/>
      </xdr:nvSpPr>
      <xdr:spPr>
        <a:xfrm>
          <a:off x="21075727" y="17951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130464</xdr:rowOff>
    </xdr:from>
    <xdr:ext cx="469744" cy="259045"/>
    <xdr:sp macro="" textlink="">
      <xdr:nvSpPr>
        <xdr:cNvPr id="951" name="n_2aveValue【庁舎】&#10;一人当たり面積">
          <a:extLst>
            <a:ext uri="{FF2B5EF4-FFF2-40B4-BE49-F238E27FC236}">
              <a16:creationId xmlns:a16="http://schemas.microsoft.com/office/drawing/2014/main" id="{CB685D7A-30C8-4C60-852C-EDC49B7D66DF}"/>
            </a:ext>
          </a:extLst>
        </xdr:cNvPr>
        <xdr:cNvSpPr txBox="1"/>
      </xdr:nvSpPr>
      <xdr:spPr>
        <a:xfrm>
          <a:off x="20199427" y="17961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146793</xdr:rowOff>
    </xdr:from>
    <xdr:ext cx="469744" cy="259045"/>
    <xdr:sp macro="" textlink="">
      <xdr:nvSpPr>
        <xdr:cNvPr id="952" name="n_3aveValue【庁舎】&#10;一人当たり面積">
          <a:extLst>
            <a:ext uri="{FF2B5EF4-FFF2-40B4-BE49-F238E27FC236}">
              <a16:creationId xmlns:a16="http://schemas.microsoft.com/office/drawing/2014/main" id="{E6D1189A-1290-4878-881A-8A5D80FED517}"/>
            </a:ext>
          </a:extLst>
        </xdr:cNvPr>
        <xdr:cNvSpPr txBox="1"/>
      </xdr:nvSpPr>
      <xdr:spPr>
        <a:xfrm>
          <a:off x="19310427" y="17977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171285</xdr:rowOff>
    </xdr:from>
    <xdr:ext cx="469744" cy="259045"/>
    <xdr:sp macro="" textlink="">
      <xdr:nvSpPr>
        <xdr:cNvPr id="953" name="n_4aveValue【庁舎】&#10;一人当たり面積">
          <a:extLst>
            <a:ext uri="{FF2B5EF4-FFF2-40B4-BE49-F238E27FC236}">
              <a16:creationId xmlns:a16="http://schemas.microsoft.com/office/drawing/2014/main" id="{2DD8A930-F6C1-4E59-977E-D155E55014B1}"/>
            </a:ext>
          </a:extLst>
        </xdr:cNvPr>
        <xdr:cNvSpPr txBox="1"/>
      </xdr:nvSpPr>
      <xdr:spPr>
        <a:xfrm>
          <a:off x="18421427" y="18002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160582</xdr:rowOff>
    </xdr:from>
    <xdr:ext cx="469744" cy="259045"/>
    <xdr:sp macro="" textlink="">
      <xdr:nvSpPr>
        <xdr:cNvPr id="954" name="n_1mainValue【庁舎】&#10;一人当たり面積">
          <a:extLst>
            <a:ext uri="{FF2B5EF4-FFF2-40B4-BE49-F238E27FC236}">
              <a16:creationId xmlns:a16="http://schemas.microsoft.com/office/drawing/2014/main" id="{E43C7363-59C2-48CD-8C97-DC0607973312}"/>
            </a:ext>
          </a:extLst>
        </xdr:cNvPr>
        <xdr:cNvSpPr txBox="1"/>
      </xdr:nvSpPr>
      <xdr:spPr>
        <a:xfrm>
          <a:off x="21075727" y="18505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163847</xdr:rowOff>
    </xdr:from>
    <xdr:ext cx="469744" cy="259045"/>
    <xdr:sp macro="" textlink="">
      <xdr:nvSpPr>
        <xdr:cNvPr id="955" name="n_2mainValue【庁舎】&#10;一人当たり面積">
          <a:extLst>
            <a:ext uri="{FF2B5EF4-FFF2-40B4-BE49-F238E27FC236}">
              <a16:creationId xmlns:a16="http://schemas.microsoft.com/office/drawing/2014/main" id="{DF112C09-F11F-403D-9C1B-F01BEFE732F0}"/>
            </a:ext>
          </a:extLst>
        </xdr:cNvPr>
        <xdr:cNvSpPr txBox="1"/>
      </xdr:nvSpPr>
      <xdr:spPr>
        <a:xfrm>
          <a:off x="20199427" y="1850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165479</xdr:rowOff>
    </xdr:from>
    <xdr:ext cx="469744" cy="259045"/>
    <xdr:sp macro="" textlink="">
      <xdr:nvSpPr>
        <xdr:cNvPr id="956" name="n_3mainValue【庁舎】&#10;一人当たり面積">
          <a:extLst>
            <a:ext uri="{FF2B5EF4-FFF2-40B4-BE49-F238E27FC236}">
              <a16:creationId xmlns:a16="http://schemas.microsoft.com/office/drawing/2014/main" id="{0702FC78-0DE4-4E87-B657-1E3F02AADE6C}"/>
            </a:ext>
          </a:extLst>
        </xdr:cNvPr>
        <xdr:cNvSpPr txBox="1"/>
      </xdr:nvSpPr>
      <xdr:spPr>
        <a:xfrm>
          <a:off x="19310427" y="18510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64243</xdr:rowOff>
    </xdr:from>
    <xdr:ext cx="469744" cy="259045"/>
    <xdr:sp macro="" textlink="">
      <xdr:nvSpPr>
        <xdr:cNvPr id="957" name="n_4mainValue【庁舎】&#10;一人当たり面積">
          <a:extLst>
            <a:ext uri="{FF2B5EF4-FFF2-40B4-BE49-F238E27FC236}">
              <a16:creationId xmlns:a16="http://schemas.microsoft.com/office/drawing/2014/main" id="{91ECF400-55C9-4BAB-B1B8-92C4B9E5022F}"/>
            </a:ext>
          </a:extLst>
        </xdr:cNvPr>
        <xdr:cNvSpPr txBox="1"/>
      </xdr:nvSpPr>
      <xdr:spPr>
        <a:xfrm>
          <a:off x="18421427" y="18409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8" name="正方形/長方形 957">
          <a:extLst>
            <a:ext uri="{FF2B5EF4-FFF2-40B4-BE49-F238E27FC236}">
              <a16:creationId xmlns:a16="http://schemas.microsoft.com/office/drawing/2014/main" id="{BC2ACC1C-7DB3-4C60-945D-1E3AD12CAB0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9" name="正方形/長方形 958">
          <a:extLst>
            <a:ext uri="{FF2B5EF4-FFF2-40B4-BE49-F238E27FC236}">
              <a16:creationId xmlns:a16="http://schemas.microsoft.com/office/drawing/2014/main" id="{8CD9074D-1E75-4031-A00B-1E36A8E0254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0" name="テキスト ボックス 959">
          <a:extLst>
            <a:ext uri="{FF2B5EF4-FFF2-40B4-BE49-F238E27FC236}">
              <a16:creationId xmlns:a16="http://schemas.microsoft.com/office/drawing/2014/main" id="{F881DA9C-EC4B-452C-AE4C-35AA70150C0E}"/>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体育館・プール、福祉施設及び庁舎の有形固定資産減価償却率は</a:t>
          </a:r>
          <a:r>
            <a:rPr kumimoji="1" lang="en-US" altLang="ja-JP" sz="1300">
              <a:latin typeface="ＭＳ Ｐゴシック" panose="020B0600070205080204" pitchFamily="50" charset="-128"/>
              <a:ea typeface="ＭＳ Ｐゴシック" panose="020B0600070205080204" pitchFamily="50" charset="-128"/>
            </a:rPr>
            <a:t>80</a:t>
          </a:r>
          <a:r>
            <a:rPr kumimoji="1" lang="ja-JP" altLang="en-US" sz="1300">
              <a:latin typeface="ＭＳ Ｐゴシック" panose="020B0600070205080204" pitchFamily="50" charset="-128"/>
              <a:ea typeface="ＭＳ Ｐゴシック" panose="020B0600070205080204" pitchFamily="50" charset="-128"/>
            </a:rPr>
            <a:t>％を超えており、老朽化が特に顕著である。庁舎の有形固定資産減価償却率は極めて高く、類似団体内平均と比較しても２倍以上の数値であるため、</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から大規模改修を実施している。そのため、今後の有形固定資産減価償却率は、低下することが見込まれる。</a:t>
          </a:r>
        </a:p>
        <a:p>
          <a:r>
            <a:rPr kumimoji="1" lang="ja-JP" altLang="en-US" sz="1300">
              <a:latin typeface="ＭＳ Ｐゴシック" panose="020B0600070205080204" pitchFamily="50" charset="-128"/>
              <a:ea typeface="ＭＳ Ｐゴシック" panose="020B0600070205080204" pitchFamily="50" charset="-128"/>
            </a:rPr>
            <a:t>図書館や消防施設についても有形固定資産減価償却率が高く、建物の改修等を検討する余地があるといえる。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75" thickBot="1" x14ac:dyDescent="0.2">
      <c r="B2" s="164" t="s">
        <v>77</v>
      </c>
      <c r="C2" s="164"/>
      <c r="D2" s="165"/>
    </row>
    <row r="3" spans="1:119" ht="18.75" customHeight="1" thickBot="1" x14ac:dyDescent="0.2">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15">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24364428</v>
      </c>
      <c r="BO4" s="462"/>
      <c r="BP4" s="462"/>
      <c r="BQ4" s="462"/>
      <c r="BR4" s="462"/>
      <c r="BS4" s="462"/>
      <c r="BT4" s="462"/>
      <c r="BU4" s="463"/>
      <c r="BV4" s="461">
        <v>22684754</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5.9</v>
      </c>
      <c r="CU4" s="602"/>
      <c r="CV4" s="602"/>
      <c r="CW4" s="602"/>
      <c r="CX4" s="602"/>
      <c r="CY4" s="602"/>
      <c r="CZ4" s="602"/>
      <c r="DA4" s="603"/>
      <c r="DB4" s="601">
        <v>7</v>
      </c>
      <c r="DC4" s="602"/>
      <c r="DD4" s="602"/>
      <c r="DE4" s="602"/>
      <c r="DF4" s="602"/>
      <c r="DG4" s="602"/>
      <c r="DH4" s="602"/>
      <c r="DI4" s="603"/>
    </row>
    <row r="5" spans="1:119" ht="18.75" customHeight="1" x14ac:dyDescent="0.15">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23499248</v>
      </c>
      <c r="BO5" s="433"/>
      <c r="BP5" s="433"/>
      <c r="BQ5" s="433"/>
      <c r="BR5" s="433"/>
      <c r="BS5" s="433"/>
      <c r="BT5" s="433"/>
      <c r="BU5" s="434"/>
      <c r="BV5" s="432">
        <v>21694246</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91.7</v>
      </c>
      <c r="CU5" s="430"/>
      <c r="CV5" s="430"/>
      <c r="CW5" s="430"/>
      <c r="CX5" s="430"/>
      <c r="CY5" s="430"/>
      <c r="CZ5" s="430"/>
      <c r="DA5" s="431"/>
      <c r="DB5" s="429">
        <v>90.7</v>
      </c>
      <c r="DC5" s="430"/>
      <c r="DD5" s="430"/>
      <c r="DE5" s="430"/>
      <c r="DF5" s="430"/>
      <c r="DG5" s="430"/>
      <c r="DH5" s="430"/>
      <c r="DI5" s="431"/>
    </row>
    <row r="6" spans="1:119" ht="18.75" customHeight="1" x14ac:dyDescent="0.15">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865180</v>
      </c>
      <c r="BO6" s="433"/>
      <c r="BP6" s="433"/>
      <c r="BQ6" s="433"/>
      <c r="BR6" s="433"/>
      <c r="BS6" s="433"/>
      <c r="BT6" s="433"/>
      <c r="BU6" s="434"/>
      <c r="BV6" s="432">
        <v>990508</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92.1</v>
      </c>
      <c r="CU6" s="576"/>
      <c r="CV6" s="576"/>
      <c r="CW6" s="576"/>
      <c r="CX6" s="576"/>
      <c r="CY6" s="576"/>
      <c r="CZ6" s="576"/>
      <c r="DA6" s="577"/>
      <c r="DB6" s="575">
        <v>91.5</v>
      </c>
      <c r="DC6" s="576"/>
      <c r="DD6" s="576"/>
      <c r="DE6" s="576"/>
      <c r="DF6" s="576"/>
      <c r="DG6" s="576"/>
      <c r="DH6" s="576"/>
      <c r="DI6" s="577"/>
    </row>
    <row r="7" spans="1:119" ht="18.75" customHeight="1" x14ac:dyDescent="0.15">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94266</v>
      </c>
      <c r="BO7" s="433"/>
      <c r="BP7" s="433"/>
      <c r="BQ7" s="433"/>
      <c r="BR7" s="433"/>
      <c r="BS7" s="433"/>
      <c r="BT7" s="433"/>
      <c r="BU7" s="434"/>
      <c r="BV7" s="432">
        <v>98172</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12980173</v>
      </c>
      <c r="CU7" s="433"/>
      <c r="CV7" s="433"/>
      <c r="CW7" s="433"/>
      <c r="CX7" s="433"/>
      <c r="CY7" s="433"/>
      <c r="CZ7" s="433"/>
      <c r="DA7" s="434"/>
      <c r="DB7" s="432">
        <v>12682893</v>
      </c>
      <c r="DC7" s="433"/>
      <c r="DD7" s="433"/>
      <c r="DE7" s="433"/>
      <c r="DF7" s="433"/>
      <c r="DG7" s="433"/>
      <c r="DH7" s="433"/>
      <c r="DI7" s="434"/>
    </row>
    <row r="8" spans="1:119" ht="18.75" customHeight="1" thickBot="1" x14ac:dyDescent="0.2">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770914</v>
      </c>
      <c r="BO8" s="433"/>
      <c r="BP8" s="433"/>
      <c r="BQ8" s="433"/>
      <c r="BR8" s="433"/>
      <c r="BS8" s="433"/>
      <c r="BT8" s="433"/>
      <c r="BU8" s="434"/>
      <c r="BV8" s="432">
        <v>892336</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0.62</v>
      </c>
      <c r="CU8" s="536"/>
      <c r="CV8" s="536"/>
      <c r="CW8" s="536"/>
      <c r="CX8" s="536"/>
      <c r="CY8" s="536"/>
      <c r="CZ8" s="536"/>
      <c r="DA8" s="537"/>
      <c r="DB8" s="535">
        <v>0.63</v>
      </c>
      <c r="DC8" s="536"/>
      <c r="DD8" s="536"/>
      <c r="DE8" s="536"/>
      <c r="DF8" s="536"/>
      <c r="DG8" s="536"/>
      <c r="DH8" s="536"/>
      <c r="DI8" s="537"/>
    </row>
    <row r="9" spans="1:119" ht="18.75" customHeight="1" thickBot="1" x14ac:dyDescent="0.2">
      <c r="A9" s="163"/>
      <c r="B9" s="564" t="s">
        <v>106</v>
      </c>
      <c r="C9" s="565"/>
      <c r="D9" s="565"/>
      <c r="E9" s="565"/>
      <c r="F9" s="565"/>
      <c r="G9" s="565"/>
      <c r="H9" s="565"/>
      <c r="I9" s="565"/>
      <c r="J9" s="565"/>
      <c r="K9" s="483"/>
      <c r="L9" s="566" t="s">
        <v>107</v>
      </c>
      <c r="M9" s="567"/>
      <c r="N9" s="567"/>
      <c r="O9" s="567"/>
      <c r="P9" s="567"/>
      <c r="Q9" s="568"/>
      <c r="R9" s="569">
        <v>46804</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110</v>
      </c>
      <c r="AV9" s="491"/>
      <c r="AW9" s="491"/>
      <c r="AX9" s="491"/>
      <c r="AY9" s="446" t="s">
        <v>111</v>
      </c>
      <c r="AZ9" s="447"/>
      <c r="BA9" s="447"/>
      <c r="BB9" s="447"/>
      <c r="BC9" s="447"/>
      <c r="BD9" s="447"/>
      <c r="BE9" s="447"/>
      <c r="BF9" s="447"/>
      <c r="BG9" s="447"/>
      <c r="BH9" s="447"/>
      <c r="BI9" s="447"/>
      <c r="BJ9" s="447"/>
      <c r="BK9" s="447"/>
      <c r="BL9" s="447"/>
      <c r="BM9" s="448"/>
      <c r="BN9" s="432">
        <v>-121422</v>
      </c>
      <c r="BO9" s="433"/>
      <c r="BP9" s="433"/>
      <c r="BQ9" s="433"/>
      <c r="BR9" s="433"/>
      <c r="BS9" s="433"/>
      <c r="BT9" s="433"/>
      <c r="BU9" s="434"/>
      <c r="BV9" s="432">
        <v>-8581</v>
      </c>
      <c r="BW9" s="433"/>
      <c r="BX9" s="433"/>
      <c r="BY9" s="433"/>
      <c r="BZ9" s="433"/>
      <c r="CA9" s="433"/>
      <c r="CB9" s="433"/>
      <c r="CC9" s="434"/>
      <c r="CD9" s="472" t="s">
        <v>112</v>
      </c>
      <c r="CE9" s="392"/>
      <c r="CF9" s="392"/>
      <c r="CG9" s="392"/>
      <c r="CH9" s="392"/>
      <c r="CI9" s="392"/>
      <c r="CJ9" s="392"/>
      <c r="CK9" s="392"/>
      <c r="CL9" s="392"/>
      <c r="CM9" s="392"/>
      <c r="CN9" s="392"/>
      <c r="CO9" s="392"/>
      <c r="CP9" s="392"/>
      <c r="CQ9" s="392"/>
      <c r="CR9" s="392"/>
      <c r="CS9" s="473"/>
      <c r="CT9" s="429">
        <v>14</v>
      </c>
      <c r="CU9" s="430"/>
      <c r="CV9" s="430"/>
      <c r="CW9" s="430"/>
      <c r="CX9" s="430"/>
      <c r="CY9" s="430"/>
      <c r="CZ9" s="430"/>
      <c r="DA9" s="431"/>
      <c r="DB9" s="429">
        <v>13.9</v>
      </c>
      <c r="DC9" s="430"/>
      <c r="DD9" s="430"/>
      <c r="DE9" s="430"/>
      <c r="DF9" s="430"/>
      <c r="DG9" s="430"/>
      <c r="DH9" s="430"/>
      <c r="DI9" s="431"/>
    </row>
    <row r="10" spans="1:119" ht="18.75" customHeight="1" thickBot="1" x14ac:dyDescent="0.2">
      <c r="A10" s="163"/>
      <c r="B10" s="564"/>
      <c r="C10" s="565"/>
      <c r="D10" s="565"/>
      <c r="E10" s="565"/>
      <c r="F10" s="565"/>
      <c r="G10" s="565"/>
      <c r="H10" s="565"/>
      <c r="I10" s="565"/>
      <c r="J10" s="565"/>
      <c r="K10" s="483"/>
      <c r="L10" s="388" t="s">
        <v>113</v>
      </c>
      <c r="M10" s="389"/>
      <c r="N10" s="389"/>
      <c r="O10" s="389"/>
      <c r="P10" s="389"/>
      <c r="Q10" s="390"/>
      <c r="R10" s="385">
        <v>48152</v>
      </c>
      <c r="S10" s="386"/>
      <c r="T10" s="386"/>
      <c r="U10" s="386"/>
      <c r="V10" s="445"/>
      <c r="W10" s="573"/>
      <c r="X10" s="383"/>
      <c r="Y10" s="383"/>
      <c r="Z10" s="383"/>
      <c r="AA10" s="383"/>
      <c r="AB10" s="383"/>
      <c r="AC10" s="383"/>
      <c r="AD10" s="383"/>
      <c r="AE10" s="383"/>
      <c r="AF10" s="383"/>
      <c r="AG10" s="383"/>
      <c r="AH10" s="383"/>
      <c r="AI10" s="383"/>
      <c r="AJ10" s="383"/>
      <c r="AK10" s="383"/>
      <c r="AL10" s="574"/>
      <c r="AM10" s="489" t="s">
        <v>114</v>
      </c>
      <c r="AN10" s="389"/>
      <c r="AO10" s="389"/>
      <c r="AP10" s="389"/>
      <c r="AQ10" s="389"/>
      <c r="AR10" s="389"/>
      <c r="AS10" s="389"/>
      <c r="AT10" s="390"/>
      <c r="AU10" s="490" t="s">
        <v>90</v>
      </c>
      <c r="AV10" s="491"/>
      <c r="AW10" s="491"/>
      <c r="AX10" s="491"/>
      <c r="AY10" s="446" t="s">
        <v>115</v>
      </c>
      <c r="AZ10" s="447"/>
      <c r="BA10" s="447"/>
      <c r="BB10" s="447"/>
      <c r="BC10" s="447"/>
      <c r="BD10" s="447"/>
      <c r="BE10" s="447"/>
      <c r="BF10" s="447"/>
      <c r="BG10" s="447"/>
      <c r="BH10" s="447"/>
      <c r="BI10" s="447"/>
      <c r="BJ10" s="447"/>
      <c r="BK10" s="447"/>
      <c r="BL10" s="447"/>
      <c r="BM10" s="448"/>
      <c r="BN10" s="432">
        <v>461755</v>
      </c>
      <c r="BO10" s="433"/>
      <c r="BP10" s="433"/>
      <c r="BQ10" s="433"/>
      <c r="BR10" s="433"/>
      <c r="BS10" s="433"/>
      <c r="BT10" s="433"/>
      <c r="BU10" s="434"/>
      <c r="BV10" s="432">
        <v>456305</v>
      </c>
      <c r="BW10" s="433"/>
      <c r="BX10" s="433"/>
      <c r="BY10" s="433"/>
      <c r="BZ10" s="433"/>
      <c r="CA10" s="433"/>
      <c r="CB10" s="433"/>
      <c r="CC10" s="434"/>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15">
      <c r="A12" s="163"/>
      <c r="B12" s="538" t="s">
        <v>123</v>
      </c>
      <c r="C12" s="539"/>
      <c r="D12" s="539"/>
      <c r="E12" s="539"/>
      <c r="F12" s="539"/>
      <c r="G12" s="539"/>
      <c r="H12" s="539"/>
      <c r="I12" s="539"/>
      <c r="J12" s="539"/>
      <c r="K12" s="540"/>
      <c r="L12" s="547" t="s">
        <v>124</v>
      </c>
      <c r="M12" s="548"/>
      <c r="N12" s="548"/>
      <c r="O12" s="548"/>
      <c r="P12" s="548"/>
      <c r="Q12" s="549"/>
      <c r="R12" s="550">
        <v>45983</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366008</v>
      </c>
      <c r="BO12" s="433"/>
      <c r="BP12" s="433"/>
      <c r="BQ12" s="433"/>
      <c r="BR12" s="433"/>
      <c r="BS12" s="433"/>
      <c r="BT12" s="433"/>
      <c r="BU12" s="434"/>
      <c r="BV12" s="432">
        <v>429107</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15">
      <c r="A13" s="163"/>
      <c r="B13" s="541"/>
      <c r="C13" s="542"/>
      <c r="D13" s="542"/>
      <c r="E13" s="542"/>
      <c r="F13" s="542"/>
      <c r="G13" s="542"/>
      <c r="H13" s="542"/>
      <c r="I13" s="542"/>
      <c r="J13" s="542"/>
      <c r="K13" s="543"/>
      <c r="L13" s="178"/>
      <c r="M13" s="516" t="s">
        <v>130</v>
      </c>
      <c r="N13" s="517"/>
      <c r="O13" s="517"/>
      <c r="P13" s="517"/>
      <c r="Q13" s="518"/>
      <c r="R13" s="519">
        <v>45261</v>
      </c>
      <c r="S13" s="520"/>
      <c r="T13" s="520"/>
      <c r="U13" s="520"/>
      <c r="V13" s="521"/>
      <c r="W13" s="522" t="s">
        <v>131</v>
      </c>
      <c r="X13" s="418"/>
      <c r="Y13" s="418"/>
      <c r="Z13" s="418"/>
      <c r="AA13" s="418"/>
      <c r="AB13" s="419"/>
      <c r="AC13" s="385">
        <v>1364</v>
      </c>
      <c r="AD13" s="386"/>
      <c r="AE13" s="386"/>
      <c r="AF13" s="386"/>
      <c r="AG13" s="387"/>
      <c r="AH13" s="385">
        <v>1433</v>
      </c>
      <c r="AI13" s="386"/>
      <c r="AJ13" s="386"/>
      <c r="AK13" s="386"/>
      <c r="AL13" s="445"/>
      <c r="AM13" s="489" t="s">
        <v>132</v>
      </c>
      <c r="AN13" s="389"/>
      <c r="AO13" s="389"/>
      <c r="AP13" s="389"/>
      <c r="AQ13" s="389"/>
      <c r="AR13" s="389"/>
      <c r="AS13" s="389"/>
      <c r="AT13" s="390"/>
      <c r="AU13" s="490" t="s">
        <v>110</v>
      </c>
      <c r="AV13" s="491"/>
      <c r="AW13" s="491"/>
      <c r="AX13" s="491"/>
      <c r="AY13" s="446" t="s">
        <v>133</v>
      </c>
      <c r="AZ13" s="447"/>
      <c r="BA13" s="447"/>
      <c r="BB13" s="447"/>
      <c r="BC13" s="447"/>
      <c r="BD13" s="447"/>
      <c r="BE13" s="447"/>
      <c r="BF13" s="447"/>
      <c r="BG13" s="447"/>
      <c r="BH13" s="447"/>
      <c r="BI13" s="447"/>
      <c r="BJ13" s="447"/>
      <c r="BK13" s="447"/>
      <c r="BL13" s="447"/>
      <c r="BM13" s="448"/>
      <c r="BN13" s="432">
        <v>-25675</v>
      </c>
      <c r="BO13" s="433"/>
      <c r="BP13" s="433"/>
      <c r="BQ13" s="433"/>
      <c r="BR13" s="433"/>
      <c r="BS13" s="433"/>
      <c r="BT13" s="433"/>
      <c r="BU13" s="434"/>
      <c r="BV13" s="432">
        <v>18617</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7.2</v>
      </c>
      <c r="CU13" s="430"/>
      <c r="CV13" s="430"/>
      <c r="CW13" s="430"/>
      <c r="CX13" s="430"/>
      <c r="CY13" s="430"/>
      <c r="CZ13" s="430"/>
      <c r="DA13" s="431"/>
      <c r="DB13" s="429">
        <v>7.2</v>
      </c>
      <c r="DC13" s="430"/>
      <c r="DD13" s="430"/>
      <c r="DE13" s="430"/>
      <c r="DF13" s="430"/>
      <c r="DG13" s="430"/>
      <c r="DH13" s="430"/>
      <c r="DI13" s="431"/>
    </row>
    <row r="14" spans="1:119" ht="18.75" customHeight="1" thickBot="1" x14ac:dyDescent="0.2">
      <c r="A14" s="163"/>
      <c r="B14" s="541"/>
      <c r="C14" s="542"/>
      <c r="D14" s="542"/>
      <c r="E14" s="542"/>
      <c r="F14" s="542"/>
      <c r="G14" s="542"/>
      <c r="H14" s="542"/>
      <c r="I14" s="542"/>
      <c r="J14" s="542"/>
      <c r="K14" s="543"/>
      <c r="L14" s="506" t="s">
        <v>135</v>
      </c>
      <c r="M14" s="559"/>
      <c r="N14" s="559"/>
      <c r="O14" s="559"/>
      <c r="P14" s="559"/>
      <c r="Q14" s="560"/>
      <c r="R14" s="519">
        <v>46664</v>
      </c>
      <c r="S14" s="520"/>
      <c r="T14" s="520"/>
      <c r="U14" s="520"/>
      <c r="V14" s="521"/>
      <c r="W14" s="523"/>
      <c r="X14" s="421"/>
      <c r="Y14" s="421"/>
      <c r="Z14" s="421"/>
      <c r="AA14" s="421"/>
      <c r="AB14" s="422"/>
      <c r="AC14" s="512">
        <v>6.2</v>
      </c>
      <c r="AD14" s="513"/>
      <c r="AE14" s="513"/>
      <c r="AF14" s="513"/>
      <c r="AG14" s="514"/>
      <c r="AH14" s="512">
        <v>6.1</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17</v>
      </c>
      <c r="CU14" s="530"/>
      <c r="CV14" s="530"/>
      <c r="CW14" s="530"/>
      <c r="CX14" s="530"/>
      <c r="CY14" s="530"/>
      <c r="CZ14" s="530"/>
      <c r="DA14" s="531"/>
      <c r="DB14" s="529">
        <v>27.5</v>
      </c>
      <c r="DC14" s="530"/>
      <c r="DD14" s="530"/>
      <c r="DE14" s="530"/>
      <c r="DF14" s="530"/>
      <c r="DG14" s="530"/>
      <c r="DH14" s="530"/>
      <c r="DI14" s="531"/>
    </row>
    <row r="15" spans="1:119" ht="18.75" customHeight="1" x14ac:dyDescent="0.15">
      <c r="A15" s="163"/>
      <c r="B15" s="541"/>
      <c r="C15" s="542"/>
      <c r="D15" s="542"/>
      <c r="E15" s="542"/>
      <c r="F15" s="542"/>
      <c r="G15" s="542"/>
      <c r="H15" s="542"/>
      <c r="I15" s="542"/>
      <c r="J15" s="542"/>
      <c r="K15" s="543"/>
      <c r="L15" s="178"/>
      <c r="M15" s="516" t="s">
        <v>130</v>
      </c>
      <c r="N15" s="517"/>
      <c r="O15" s="517"/>
      <c r="P15" s="517"/>
      <c r="Q15" s="518"/>
      <c r="R15" s="519">
        <v>45960</v>
      </c>
      <c r="S15" s="520"/>
      <c r="T15" s="520"/>
      <c r="U15" s="520"/>
      <c r="V15" s="521"/>
      <c r="W15" s="522" t="s">
        <v>137</v>
      </c>
      <c r="X15" s="418"/>
      <c r="Y15" s="418"/>
      <c r="Z15" s="418"/>
      <c r="AA15" s="418"/>
      <c r="AB15" s="419"/>
      <c r="AC15" s="385">
        <v>5614</v>
      </c>
      <c r="AD15" s="386"/>
      <c r="AE15" s="386"/>
      <c r="AF15" s="386"/>
      <c r="AG15" s="387"/>
      <c r="AH15" s="385">
        <v>6043</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6665825</v>
      </c>
      <c r="BO15" s="462"/>
      <c r="BP15" s="462"/>
      <c r="BQ15" s="462"/>
      <c r="BR15" s="462"/>
      <c r="BS15" s="462"/>
      <c r="BT15" s="462"/>
      <c r="BU15" s="463"/>
      <c r="BV15" s="461">
        <v>6779757</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25.3</v>
      </c>
      <c r="AD16" s="513"/>
      <c r="AE16" s="513"/>
      <c r="AF16" s="513"/>
      <c r="AG16" s="514"/>
      <c r="AH16" s="512">
        <v>25.8</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11154048</v>
      </c>
      <c r="BO16" s="433"/>
      <c r="BP16" s="433"/>
      <c r="BQ16" s="433"/>
      <c r="BR16" s="433"/>
      <c r="BS16" s="433"/>
      <c r="BT16" s="433"/>
      <c r="BU16" s="434"/>
      <c r="BV16" s="432">
        <v>10756781</v>
      </c>
      <c r="BW16" s="433"/>
      <c r="BX16" s="433"/>
      <c r="BY16" s="433"/>
      <c r="BZ16" s="433"/>
      <c r="CA16" s="433"/>
      <c r="CB16" s="433"/>
      <c r="CC16" s="434"/>
      <c r="CD16" s="172"/>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
      <c r="A17" s="163"/>
      <c r="B17" s="544"/>
      <c r="C17" s="545"/>
      <c r="D17" s="545"/>
      <c r="E17" s="545"/>
      <c r="F17" s="545"/>
      <c r="G17" s="545"/>
      <c r="H17" s="545"/>
      <c r="I17" s="545"/>
      <c r="J17" s="545"/>
      <c r="K17" s="546"/>
      <c r="L17" s="182"/>
      <c r="M17" s="525" t="s">
        <v>143</v>
      </c>
      <c r="N17" s="526"/>
      <c r="O17" s="526"/>
      <c r="P17" s="526"/>
      <c r="Q17" s="527"/>
      <c r="R17" s="509" t="s">
        <v>141</v>
      </c>
      <c r="S17" s="510"/>
      <c r="T17" s="510"/>
      <c r="U17" s="510"/>
      <c r="V17" s="511"/>
      <c r="W17" s="522" t="s">
        <v>144</v>
      </c>
      <c r="X17" s="418"/>
      <c r="Y17" s="418"/>
      <c r="Z17" s="418"/>
      <c r="AA17" s="418"/>
      <c r="AB17" s="419"/>
      <c r="AC17" s="385">
        <v>15169</v>
      </c>
      <c r="AD17" s="386"/>
      <c r="AE17" s="386"/>
      <c r="AF17" s="386"/>
      <c r="AG17" s="387"/>
      <c r="AH17" s="385">
        <v>15925</v>
      </c>
      <c r="AI17" s="386"/>
      <c r="AJ17" s="386"/>
      <c r="AK17" s="386"/>
      <c r="AL17" s="445"/>
      <c r="AM17" s="489"/>
      <c r="AN17" s="389"/>
      <c r="AO17" s="389"/>
      <c r="AP17" s="389"/>
      <c r="AQ17" s="389"/>
      <c r="AR17" s="389"/>
      <c r="AS17" s="389"/>
      <c r="AT17" s="390"/>
      <c r="AU17" s="490"/>
      <c r="AV17" s="491"/>
      <c r="AW17" s="491"/>
      <c r="AX17" s="491"/>
      <c r="AY17" s="446" t="s">
        <v>145</v>
      </c>
      <c r="AZ17" s="447"/>
      <c r="BA17" s="447"/>
      <c r="BB17" s="447"/>
      <c r="BC17" s="447"/>
      <c r="BD17" s="447"/>
      <c r="BE17" s="447"/>
      <c r="BF17" s="447"/>
      <c r="BG17" s="447"/>
      <c r="BH17" s="447"/>
      <c r="BI17" s="447"/>
      <c r="BJ17" s="447"/>
      <c r="BK17" s="447"/>
      <c r="BL17" s="447"/>
      <c r="BM17" s="448"/>
      <c r="BN17" s="432">
        <v>8433213</v>
      </c>
      <c r="BO17" s="433"/>
      <c r="BP17" s="433"/>
      <c r="BQ17" s="433"/>
      <c r="BR17" s="433"/>
      <c r="BS17" s="433"/>
      <c r="BT17" s="433"/>
      <c r="BU17" s="434"/>
      <c r="BV17" s="432">
        <v>8585354</v>
      </c>
      <c r="BW17" s="433"/>
      <c r="BX17" s="433"/>
      <c r="BY17" s="433"/>
      <c r="BZ17" s="433"/>
      <c r="CA17" s="433"/>
      <c r="CB17" s="433"/>
      <c r="CC17" s="434"/>
      <c r="CD17" s="172"/>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
      <c r="A18" s="163"/>
      <c r="B18" s="482" t="s">
        <v>146</v>
      </c>
      <c r="C18" s="483"/>
      <c r="D18" s="483"/>
      <c r="E18" s="484"/>
      <c r="F18" s="484"/>
      <c r="G18" s="484"/>
      <c r="H18" s="484"/>
      <c r="I18" s="484"/>
      <c r="J18" s="484"/>
      <c r="K18" s="484"/>
      <c r="L18" s="485">
        <v>94.62</v>
      </c>
      <c r="M18" s="485"/>
      <c r="N18" s="485"/>
      <c r="O18" s="485"/>
      <c r="P18" s="485"/>
      <c r="Q18" s="485"/>
      <c r="R18" s="486"/>
      <c r="S18" s="486"/>
      <c r="T18" s="486"/>
      <c r="U18" s="486"/>
      <c r="V18" s="487"/>
      <c r="W18" s="503"/>
      <c r="X18" s="504"/>
      <c r="Y18" s="504"/>
      <c r="Z18" s="504"/>
      <c r="AA18" s="504"/>
      <c r="AB18" s="528"/>
      <c r="AC18" s="402">
        <v>68.5</v>
      </c>
      <c r="AD18" s="403"/>
      <c r="AE18" s="403"/>
      <c r="AF18" s="403"/>
      <c r="AG18" s="488"/>
      <c r="AH18" s="402">
        <v>68.099999999999994</v>
      </c>
      <c r="AI18" s="403"/>
      <c r="AJ18" s="403"/>
      <c r="AK18" s="403"/>
      <c r="AL18" s="404"/>
      <c r="AM18" s="489"/>
      <c r="AN18" s="389"/>
      <c r="AO18" s="389"/>
      <c r="AP18" s="389"/>
      <c r="AQ18" s="389"/>
      <c r="AR18" s="389"/>
      <c r="AS18" s="389"/>
      <c r="AT18" s="390"/>
      <c r="AU18" s="490"/>
      <c r="AV18" s="491"/>
      <c r="AW18" s="491"/>
      <c r="AX18" s="491"/>
      <c r="AY18" s="446" t="s">
        <v>147</v>
      </c>
      <c r="AZ18" s="447"/>
      <c r="BA18" s="447"/>
      <c r="BB18" s="447"/>
      <c r="BC18" s="447"/>
      <c r="BD18" s="447"/>
      <c r="BE18" s="447"/>
      <c r="BF18" s="447"/>
      <c r="BG18" s="447"/>
      <c r="BH18" s="447"/>
      <c r="BI18" s="447"/>
      <c r="BJ18" s="447"/>
      <c r="BK18" s="447"/>
      <c r="BL18" s="447"/>
      <c r="BM18" s="448"/>
      <c r="BN18" s="432">
        <v>12268864</v>
      </c>
      <c r="BO18" s="433"/>
      <c r="BP18" s="433"/>
      <c r="BQ18" s="433"/>
      <c r="BR18" s="433"/>
      <c r="BS18" s="433"/>
      <c r="BT18" s="433"/>
      <c r="BU18" s="434"/>
      <c r="BV18" s="432">
        <v>11537311</v>
      </c>
      <c r="BW18" s="433"/>
      <c r="BX18" s="433"/>
      <c r="BY18" s="433"/>
      <c r="BZ18" s="433"/>
      <c r="CA18" s="433"/>
      <c r="CB18" s="433"/>
      <c r="CC18" s="434"/>
      <c r="CD18" s="172"/>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
      <c r="A19" s="163"/>
      <c r="B19" s="482" t="s">
        <v>148</v>
      </c>
      <c r="C19" s="483"/>
      <c r="D19" s="483"/>
      <c r="E19" s="484"/>
      <c r="F19" s="484"/>
      <c r="G19" s="484"/>
      <c r="H19" s="484"/>
      <c r="I19" s="484"/>
      <c r="J19" s="484"/>
      <c r="K19" s="484"/>
      <c r="L19" s="492">
        <v>495</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149</v>
      </c>
      <c r="AZ19" s="447"/>
      <c r="BA19" s="447"/>
      <c r="BB19" s="447"/>
      <c r="BC19" s="447"/>
      <c r="BD19" s="447"/>
      <c r="BE19" s="447"/>
      <c r="BF19" s="447"/>
      <c r="BG19" s="447"/>
      <c r="BH19" s="447"/>
      <c r="BI19" s="447"/>
      <c r="BJ19" s="447"/>
      <c r="BK19" s="447"/>
      <c r="BL19" s="447"/>
      <c r="BM19" s="448"/>
      <c r="BN19" s="432">
        <v>16634928</v>
      </c>
      <c r="BO19" s="433"/>
      <c r="BP19" s="433"/>
      <c r="BQ19" s="433"/>
      <c r="BR19" s="433"/>
      <c r="BS19" s="433"/>
      <c r="BT19" s="433"/>
      <c r="BU19" s="434"/>
      <c r="BV19" s="432">
        <v>15845094</v>
      </c>
      <c r="BW19" s="433"/>
      <c r="BX19" s="433"/>
      <c r="BY19" s="433"/>
      <c r="BZ19" s="433"/>
      <c r="CA19" s="433"/>
      <c r="CB19" s="433"/>
      <c r="CC19" s="434"/>
      <c r="CD19" s="172"/>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
      <c r="A20" s="163"/>
      <c r="B20" s="482" t="s">
        <v>150</v>
      </c>
      <c r="C20" s="483"/>
      <c r="D20" s="483"/>
      <c r="E20" s="484"/>
      <c r="F20" s="484"/>
      <c r="G20" s="484"/>
      <c r="H20" s="484"/>
      <c r="I20" s="484"/>
      <c r="J20" s="484"/>
      <c r="K20" s="484"/>
      <c r="L20" s="492">
        <v>19085</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2"/>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
      <c r="A21" s="163"/>
      <c r="B21" s="479" t="s">
        <v>151</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2"/>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15">
      <c r="A22" s="163"/>
      <c r="B22" s="408" t="s">
        <v>152</v>
      </c>
      <c r="C22" s="409"/>
      <c r="D22" s="410"/>
      <c r="E22" s="417" t="s">
        <v>1</v>
      </c>
      <c r="F22" s="418"/>
      <c r="G22" s="418"/>
      <c r="H22" s="418"/>
      <c r="I22" s="418"/>
      <c r="J22" s="418"/>
      <c r="K22" s="419"/>
      <c r="L22" s="417" t="s">
        <v>153</v>
      </c>
      <c r="M22" s="418"/>
      <c r="N22" s="418"/>
      <c r="O22" s="418"/>
      <c r="P22" s="419"/>
      <c r="Q22" s="423" t="s">
        <v>154</v>
      </c>
      <c r="R22" s="424"/>
      <c r="S22" s="424"/>
      <c r="T22" s="424"/>
      <c r="U22" s="424"/>
      <c r="V22" s="425"/>
      <c r="W22" s="474" t="s">
        <v>155</v>
      </c>
      <c r="X22" s="409"/>
      <c r="Y22" s="410"/>
      <c r="Z22" s="417" t="s">
        <v>1</v>
      </c>
      <c r="AA22" s="418"/>
      <c r="AB22" s="418"/>
      <c r="AC22" s="418"/>
      <c r="AD22" s="418"/>
      <c r="AE22" s="418"/>
      <c r="AF22" s="418"/>
      <c r="AG22" s="419"/>
      <c r="AH22" s="435" t="s">
        <v>156</v>
      </c>
      <c r="AI22" s="418"/>
      <c r="AJ22" s="418"/>
      <c r="AK22" s="418"/>
      <c r="AL22" s="419"/>
      <c r="AM22" s="435" t="s">
        <v>157</v>
      </c>
      <c r="AN22" s="436"/>
      <c r="AO22" s="436"/>
      <c r="AP22" s="436"/>
      <c r="AQ22" s="436"/>
      <c r="AR22" s="437"/>
      <c r="AS22" s="423" t="s">
        <v>154</v>
      </c>
      <c r="AT22" s="424"/>
      <c r="AU22" s="424"/>
      <c r="AV22" s="424"/>
      <c r="AW22" s="424"/>
      <c r="AX22" s="441"/>
      <c r="AY22" s="458" t="s">
        <v>158</v>
      </c>
      <c r="AZ22" s="459"/>
      <c r="BA22" s="459"/>
      <c r="BB22" s="459"/>
      <c r="BC22" s="459"/>
      <c r="BD22" s="459"/>
      <c r="BE22" s="459"/>
      <c r="BF22" s="459"/>
      <c r="BG22" s="459"/>
      <c r="BH22" s="459"/>
      <c r="BI22" s="459"/>
      <c r="BJ22" s="459"/>
      <c r="BK22" s="459"/>
      <c r="BL22" s="459"/>
      <c r="BM22" s="460"/>
      <c r="BN22" s="461">
        <v>26554591</v>
      </c>
      <c r="BO22" s="462"/>
      <c r="BP22" s="462"/>
      <c r="BQ22" s="462"/>
      <c r="BR22" s="462"/>
      <c r="BS22" s="462"/>
      <c r="BT22" s="462"/>
      <c r="BU22" s="463"/>
      <c r="BV22" s="461">
        <v>26723530</v>
      </c>
      <c r="BW22" s="462"/>
      <c r="BX22" s="462"/>
      <c r="BY22" s="462"/>
      <c r="BZ22" s="462"/>
      <c r="CA22" s="462"/>
      <c r="CB22" s="462"/>
      <c r="CC22" s="463"/>
      <c r="CD22" s="172"/>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15">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159</v>
      </c>
      <c r="AZ23" s="447"/>
      <c r="BA23" s="447"/>
      <c r="BB23" s="447"/>
      <c r="BC23" s="447"/>
      <c r="BD23" s="447"/>
      <c r="BE23" s="447"/>
      <c r="BF23" s="447"/>
      <c r="BG23" s="447"/>
      <c r="BH23" s="447"/>
      <c r="BI23" s="447"/>
      <c r="BJ23" s="447"/>
      <c r="BK23" s="447"/>
      <c r="BL23" s="447"/>
      <c r="BM23" s="448"/>
      <c r="BN23" s="432">
        <v>19987891</v>
      </c>
      <c r="BO23" s="433"/>
      <c r="BP23" s="433"/>
      <c r="BQ23" s="433"/>
      <c r="BR23" s="433"/>
      <c r="BS23" s="433"/>
      <c r="BT23" s="433"/>
      <c r="BU23" s="434"/>
      <c r="BV23" s="432">
        <v>20843418</v>
      </c>
      <c r="BW23" s="433"/>
      <c r="BX23" s="433"/>
      <c r="BY23" s="433"/>
      <c r="BZ23" s="433"/>
      <c r="CA23" s="433"/>
      <c r="CB23" s="433"/>
      <c r="CC23" s="434"/>
      <c r="CD23" s="172"/>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
      <c r="A24" s="163"/>
      <c r="B24" s="411"/>
      <c r="C24" s="412"/>
      <c r="D24" s="413"/>
      <c r="E24" s="388" t="s">
        <v>160</v>
      </c>
      <c r="F24" s="389"/>
      <c r="G24" s="389"/>
      <c r="H24" s="389"/>
      <c r="I24" s="389"/>
      <c r="J24" s="389"/>
      <c r="K24" s="390"/>
      <c r="L24" s="385">
        <v>1</v>
      </c>
      <c r="M24" s="386"/>
      <c r="N24" s="386"/>
      <c r="O24" s="386"/>
      <c r="P24" s="387"/>
      <c r="Q24" s="385">
        <v>8000</v>
      </c>
      <c r="R24" s="386"/>
      <c r="S24" s="386"/>
      <c r="T24" s="386"/>
      <c r="U24" s="386"/>
      <c r="V24" s="387"/>
      <c r="W24" s="475"/>
      <c r="X24" s="412"/>
      <c r="Y24" s="413"/>
      <c r="Z24" s="388" t="s">
        <v>161</v>
      </c>
      <c r="AA24" s="389"/>
      <c r="AB24" s="389"/>
      <c r="AC24" s="389"/>
      <c r="AD24" s="389"/>
      <c r="AE24" s="389"/>
      <c r="AF24" s="389"/>
      <c r="AG24" s="390"/>
      <c r="AH24" s="385">
        <v>340</v>
      </c>
      <c r="AI24" s="386"/>
      <c r="AJ24" s="386"/>
      <c r="AK24" s="386"/>
      <c r="AL24" s="387"/>
      <c r="AM24" s="385">
        <v>1051960</v>
      </c>
      <c r="AN24" s="386"/>
      <c r="AO24" s="386"/>
      <c r="AP24" s="386"/>
      <c r="AQ24" s="386"/>
      <c r="AR24" s="387"/>
      <c r="AS24" s="385">
        <v>3094</v>
      </c>
      <c r="AT24" s="386"/>
      <c r="AU24" s="386"/>
      <c r="AV24" s="386"/>
      <c r="AW24" s="386"/>
      <c r="AX24" s="445"/>
      <c r="AY24" s="405" t="s">
        <v>162</v>
      </c>
      <c r="AZ24" s="406"/>
      <c r="BA24" s="406"/>
      <c r="BB24" s="406"/>
      <c r="BC24" s="406"/>
      <c r="BD24" s="406"/>
      <c r="BE24" s="406"/>
      <c r="BF24" s="406"/>
      <c r="BG24" s="406"/>
      <c r="BH24" s="406"/>
      <c r="BI24" s="406"/>
      <c r="BJ24" s="406"/>
      <c r="BK24" s="406"/>
      <c r="BL24" s="406"/>
      <c r="BM24" s="407"/>
      <c r="BN24" s="432">
        <v>18452486</v>
      </c>
      <c r="BO24" s="433"/>
      <c r="BP24" s="433"/>
      <c r="BQ24" s="433"/>
      <c r="BR24" s="433"/>
      <c r="BS24" s="433"/>
      <c r="BT24" s="433"/>
      <c r="BU24" s="434"/>
      <c r="BV24" s="432">
        <v>17794148</v>
      </c>
      <c r="BW24" s="433"/>
      <c r="BX24" s="433"/>
      <c r="BY24" s="433"/>
      <c r="BZ24" s="433"/>
      <c r="CA24" s="433"/>
      <c r="CB24" s="433"/>
      <c r="CC24" s="434"/>
      <c r="CD24" s="172"/>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15">
      <c r="A25" s="163"/>
      <c r="B25" s="411"/>
      <c r="C25" s="412"/>
      <c r="D25" s="413"/>
      <c r="E25" s="388" t="s">
        <v>163</v>
      </c>
      <c r="F25" s="389"/>
      <c r="G25" s="389"/>
      <c r="H25" s="389"/>
      <c r="I25" s="389"/>
      <c r="J25" s="389"/>
      <c r="K25" s="390"/>
      <c r="L25" s="385">
        <v>1</v>
      </c>
      <c r="M25" s="386"/>
      <c r="N25" s="386"/>
      <c r="O25" s="386"/>
      <c r="P25" s="387"/>
      <c r="Q25" s="385">
        <v>6600</v>
      </c>
      <c r="R25" s="386"/>
      <c r="S25" s="386"/>
      <c r="T25" s="386"/>
      <c r="U25" s="386"/>
      <c r="V25" s="387"/>
      <c r="W25" s="475"/>
      <c r="X25" s="412"/>
      <c r="Y25" s="413"/>
      <c r="Z25" s="388" t="s">
        <v>164</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165</v>
      </c>
      <c r="AZ25" s="459"/>
      <c r="BA25" s="459"/>
      <c r="BB25" s="459"/>
      <c r="BC25" s="459"/>
      <c r="BD25" s="459"/>
      <c r="BE25" s="459"/>
      <c r="BF25" s="459"/>
      <c r="BG25" s="459"/>
      <c r="BH25" s="459"/>
      <c r="BI25" s="459"/>
      <c r="BJ25" s="459"/>
      <c r="BK25" s="459"/>
      <c r="BL25" s="459"/>
      <c r="BM25" s="460"/>
      <c r="BN25" s="461">
        <v>1581177</v>
      </c>
      <c r="BO25" s="462"/>
      <c r="BP25" s="462"/>
      <c r="BQ25" s="462"/>
      <c r="BR25" s="462"/>
      <c r="BS25" s="462"/>
      <c r="BT25" s="462"/>
      <c r="BU25" s="463"/>
      <c r="BV25" s="461">
        <v>806724</v>
      </c>
      <c r="BW25" s="462"/>
      <c r="BX25" s="462"/>
      <c r="BY25" s="462"/>
      <c r="BZ25" s="462"/>
      <c r="CA25" s="462"/>
      <c r="CB25" s="462"/>
      <c r="CC25" s="463"/>
      <c r="CD25" s="172"/>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15">
      <c r="A26" s="163"/>
      <c r="B26" s="411"/>
      <c r="C26" s="412"/>
      <c r="D26" s="413"/>
      <c r="E26" s="388" t="s">
        <v>166</v>
      </c>
      <c r="F26" s="389"/>
      <c r="G26" s="389"/>
      <c r="H26" s="389"/>
      <c r="I26" s="389"/>
      <c r="J26" s="389"/>
      <c r="K26" s="390"/>
      <c r="L26" s="385">
        <v>1</v>
      </c>
      <c r="M26" s="386"/>
      <c r="N26" s="386"/>
      <c r="O26" s="386"/>
      <c r="P26" s="387"/>
      <c r="Q26" s="385">
        <v>6000</v>
      </c>
      <c r="R26" s="386"/>
      <c r="S26" s="386"/>
      <c r="T26" s="386"/>
      <c r="U26" s="386"/>
      <c r="V26" s="387"/>
      <c r="W26" s="475"/>
      <c r="X26" s="412"/>
      <c r="Y26" s="413"/>
      <c r="Z26" s="388" t="s">
        <v>167</v>
      </c>
      <c r="AA26" s="443"/>
      <c r="AB26" s="443"/>
      <c r="AC26" s="443"/>
      <c r="AD26" s="443"/>
      <c r="AE26" s="443"/>
      <c r="AF26" s="443"/>
      <c r="AG26" s="444"/>
      <c r="AH26" s="385" t="s">
        <v>122</v>
      </c>
      <c r="AI26" s="386"/>
      <c r="AJ26" s="386"/>
      <c r="AK26" s="386"/>
      <c r="AL26" s="387"/>
      <c r="AM26" s="385" t="s">
        <v>122</v>
      </c>
      <c r="AN26" s="386"/>
      <c r="AO26" s="386"/>
      <c r="AP26" s="386"/>
      <c r="AQ26" s="386"/>
      <c r="AR26" s="387"/>
      <c r="AS26" s="385" t="s">
        <v>122</v>
      </c>
      <c r="AT26" s="386"/>
      <c r="AU26" s="386"/>
      <c r="AV26" s="386"/>
      <c r="AW26" s="386"/>
      <c r="AX26" s="445"/>
      <c r="AY26" s="472" t="s">
        <v>168</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2"/>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
      <c r="A27" s="163"/>
      <c r="B27" s="411"/>
      <c r="C27" s="412"/>
      <c r="D27" s="413"/>
      <c r="E27" s="388" t="s">
        <v>169</v>
      </c>
      <c r="F27" s="389"/>
      <c r="G27" s="389"/>
      <c r="H27" s="389"/>
      <c r="I27" s="389"/>
      <c r="J27" s="389"/>
      <c r="K27" s="390"/>
      <c r="L27" s="385">
        <v>1</v>
      </c>
      <c r="M27" s="386"/>
      <c r="N27" s="386"/>
      <c r="O27" s="386"/>
      <c r="P27" s="387"/>
      <c r="Q27" s="385">
        <v>3630</v>
      </c>
      <c r="R27" s="386"/>
      <c r="S27" s="386"/>
      <c r="T27" s="386"/>
      <c r="U27" s="386"/>
      <c r="V27" s="387"/>
      <c r="W27" s="475"/>
      <c r="X27" s="412"/>
      <c r="Y27" s="413"/>
      <c r="Z27" s="388" t="s">
        <v>170</v>
      </c>
      <c r="AA27" s="389"/>
      <c r="AB27" s="389"/>
      <c r="AC27" s="389"/>
      <c r="AD27" s="389"/>
      <c r="AE27" s="389"/>
      <c r="AF27" s="389"/>
      <c r="AG27" s="390"/>
      <c r="AH27" s="385">
        <v>21</v>
      </c>
      <c r="AI27" s="386"/>
      <c r="AJ27" s="386"/>
      <c r="AK27" s="386"/>
      <c r="AL27" s="387"/>
      <c r="AM27" s="385">
        <v>61215</v>
      </c>
      <c r="AN27" s="386"/>
      <c r="AO27" s="386"/>
      <c r="AP27" s="386"/>
      <c r="AQ27" s="386"/>
      <c r="AR27" s="387"/>
      <c r="AS27" s="385">
        <v>2915</v>
      </c>
      <c r="AT27" s="386"/>
      <c r="AU27" s="386"/>
      <c r="AV27" s="386"/>
      <c r="AW27" s="386"/>
      <c r="AX27" s="445"/>
      <c r="AY27" s="469" t="s">
        <v>171</v>
      </c>
      <c r="AZ27" s="470"/>
      <c r="BA27" s="470"/>
      <c r="BB27" s="470"/>
      <c r="BC27" s="470"/>
      <c r="BD27" s="470"/>
      <c r="BE27" s="470"/>
      <c r="BF27" s="470"/>
      <c r="BG27" s="470"/>
      <c r="BH27" s="470"/>
      <c r="BI27" s="470"/>
      <c r="BJ27" s="470"/>
      <c r="BK27" s="470"/>
      <c r="BL27" s="470"/>
      <c r="BM27" s="471"/>
      <c r="BN27" s="466">
        <v>101412</v>
      </c>
      <c r="BO27" s="467"/>
      <c r="BP27" s="467"/>
      <c r="BQ27" s="467"/>
      <c r="BR27" s="467"/>
      <c r="BS27" s="467"/>
      <c r="BT27" s="467"/>
      <c r="BU27" s="468"/>
      <c r="BV27" s="466">
        <v>101392</v>
      </c>
      <c r="BW27" s="467"/>
      <c r="BX27" s="467"/>
      <c r="BY27" s="467"/>
      <c r="BZ27" s="467"/>
      <c r="CA27" s="467"/>
      <c r="CB27" s="467"/>
      <c r="CC27" s="468"/>
      <c r="CD27" s="166"/>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15">
      <c r="A28" s="163"/>
      <c r="B28" s="411"/>
      <c r="C28" s="412"/>
      <c r="D28" s="413"/>
      <c r="E28" s="388" t="s">
        <v>172</v>
      </c>
      <c r="F28" s="389"/>
      <c r="G28" s="389"/>
      <c r="H28" s="389"/>
      <c r="I28" s="389"/>
      <c r="J28" s="389"/>
      <c r="K28" s="390"/>
      <c r="L28" s="385">
        <v>1</v>
      </c>
      <c r="M28" s="386"/>
      <c r="N28" s="386"/>
      <c r="O28" s="386"/>
      <c r="P28" s="387"/>
      <c r="Q28" s="385">
        <v>3240</v>
      </c>
      <c r="R28" s="386"/>
      <c r="S28" s="386"/>
      <c r="T28" s="386"/>
      <c r="U28" s="386"/>
      <c r="V28" s="387"/>
      <c r="W28" s="475"/>
      <c r="X28" s="412"/>
      <c r="Y28" s="413"/>
      <c r="Z28" s="388" t="s">
        <v>173</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174</v>
      </c>
      <c r="AZ28" s="450"/>
      <c r="BA28" s="450"/>
      <c r="BB28" s="451"/>
      <c r="BC28" s="458" t="s">
        <v>46</v>
      </c>
      <c r="BD28" s="459"/>
      <c r="BE28" s="459"/>
      <c r="BF28" s="459"/>
      <c r="BG28" s="459"/>
      <c r="BH28" s="459"/>
      <c r="BI28" s="459"/>
      <c r="BJ28" s="459"/>
      <c r="BK28" s="459"/>
      <c r="BL28" s="459"/>
      <c r="BM28" s="460"/>
      <c r="BN28" s="461">
        <v>3476900</v>
      </c>
      <c r="BO28" s="462"/>
      <c r="BP28" s="462"/>
      <c r="BQ28" s="462"/>
      <c r="BR28" s="462"/>
      <c r="BS28" s="462"/>
      <c r="BT28" s="462"/>
      <c r="BU28" s="463"/>
      <c r="BV28" s="461">
        <v>3381153</v>
      </c>
      <c r="BW28" s="462"/>
      <c r="BX28" s="462"/>
      <c r="BY28" s="462"/>
      <c r="BZ28" s="462"/>
      <c r="CA28" s="462"/>
      <c r="CB28" s="462"/>
      <c r="CC28" s="463"/>
      <c r="CD28" s="172"/>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15">
      <c r="A29" s="163"/>
      <c r="B29" s="411"/>
      <c r="C29" s="412"/>
      <c r="D29" s="413"/>
      <c r="E29" s="388" t="s">
        <v>175</v>
      </c>
      <c r="F29" s="389"/>
      <c r="G29" s="389"/>
      <c r="H29" s="389"/>
      <c r="I29" s="389"/>
      <c r="J29" s="389"/>
      <c r="K29" s="390"/>
      <c r="L29" s="385">
        <v>15</v>
      </c>
      <c r="M29" s="386"/>
      <c r="N29" s="386"/>
      <c r="O29" s="386"/>
      <c r="P29" s="387"/>
      <c r="Q29" s="385">
        <v>3000</v>
      </c>
      <c r="R29" s="386"/>
      <c r="S29" s="386"/>
      <c r="T29" s="386"/>
      <c r="U29" s="386"/>
      <c r="V29" s="387"/>
      <c r="W29" s="476"/>
      <c r="X29" s="477"/>
      <c r="Y29" s="478"/>
      <c r="Z29" s="388" t="s">
        <v>176</v>
      </c>
      <c r="AA29" s="389"/>
      <c r="AB29" s="389"/>
      <c r="AC29" s="389"/>
      <c r="AD29" s="389"/>
      <c r="AE29" s="389"/>
      <c r="AF29" s="389"/>
      <c r="AG29" s="390"/>
      <c r="AH29" s="385">
        <v>361</v>
      </c>
      <c r="AI29" s="386"/>
      <c r="AJ29" s="386"/>
      <c r="AK29" s="386"/>
      <c r="AL29" s="387"/>
      <c r="AM29" s="385">
        <v>1113175</v>
      </c>
      <c r="AN29" s="386"/>
      <c r="AO29" s="386"/>
      <c r="AP29" s="386"/>
      <c r="AQ29" s="386"/>
      <c r="AR29" s="387"/>
      <c r="AS29" s="385">
        <v>3084</v>
      </c>
      <c r="AT29" s="386"/>
      <c r="AU29" s="386"/>
      <c r="AV29" s="386"/>
      <c r="AW29" s="386"/>
      <c r="AX29" s="445"/>
      <c r="AY29" s="452"/>
      <c r="AZ29" s="453"/>
      <c r="BA29" s="453"/>
      <c r="BB29" s="454"/>
      <c r="BC29" s="446" t="s">
        <v>177</v>
      </c>
      <c r="BD29" s="447"/>
      <c r="BE29" s="447"/>
      <c r="BF29" s="447"/>
      <c r="BG29" s="447"/>
      <c r="BH29" s="447"/>
      <c r="BI29" s="447"/>
      <c r="BJ29" s="447"/>
      <c r="BK29" s="447"/>
      <c r="BL29" s="447"/>
      <c r="BM29" s="448"/>
      <c r="BN29" s="432">
        <v>755489</v>
      </c>
      <c r="BO29" s="433"/>
      <c r="BP29" s="433"/>
      <c r="BQ29" s="433"/>
      <c r="BR29" s="433"/>
      <c r="BS29" s="433"/>
      <c r="BT29" s="433"/>
      <c r="BU29" s="434"/>
      <c r="BV29" s="432">
        <v>705298</v>
      </c>
      <c r="BW29" s="433"/>
      <c r="BX29" s="433"/>
      <c r="BY29" s="433"/>
      <c r="BZ29" s="433"/>
      <c r="CA29" s="433"/>
      <c r="CB29" s="433"/>
      <c r="CC29" s="434"/>
      <c r="CD29" s="166"/>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178</v>
      </c>
      <c r="X30" s="400"/>
      <c r="Y30" s="400"/>
      <c r="Z30" s="400"/>
      <c r="AA30" s="400"/>
      <c r="AB30" s="400"/>
      <c r="AC30" s="400"/>
      <c r="AD30" s="400"/>
      <c r="AE30" s="400"/>
      <c r="AF30" s="400"/>
      <c r="AG30" s="401"/>
      <c r="AH30" s="402">
        <v>97.8</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4694637</v>
      </c>
      <c r="BO30" s="467"/>
      <c r="BP30" s="467"/>
      <c r="BQ30" s="467"/>
      <c r="BR30" s="467"/>
      <c r="BS30" s="467"/>
      <c r="BT30" s="467"/>
      <c r="BU30" s="468"/>
      <c r="BV30" s="466">
        <v>4376435</v>
      </c>
      <c r="BW30" s="467"/>
      <c r="BX30" s="467"/>
      <c r="BY30" s="467"/>
      <c r="BZ30" s="467"/>
      <c r="CA30" s="467"/>
      <c r="CB30" s="467"/>
      <c r="CC30" s="468"/>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391" t="s">
        <v>179</v>
      </c>
      <c r="D32" s="391"/>
      <c r="E32" s="391"/>
      <c r="F32" s="391"/>
      <c r="G32" s="391"/>
      <c r="H32" s="391"/>
      <c r="I32" s="391"/>
      <c r="J32" s="391"/>
      <c r="K32" s="391"/>
      <c r="L32" s="391"/>
      <c r="M32" s="391"/>
      <c r="N32" s="391"/>
      <c r="O32" s="391"/>
      <c r="P32" s="391"/>
      <c r="Q32" s="391"/>
      <c r="R32" s="391"/>
      <c r="S32" s="391"/>
      <c r="U32" s="392" t="s">
        <v>180</v>
      </c>
      <c r="V32" s="392"/>
      <c r="W32" s="392"/>
      <c r="X32" s="392"/>
      <c r="Y32" s="392"/>
      <c r="Z32" s="392"/>
      <c r="AA32" s="392"/>
      <c r="AB32" s="392"/>
      <c r="AC32" s="392"/>
      <c r="AD32" s="392"/>
      <c r="AE32" s="392"/>
      <c r="AF32" s="392"/>
      <c r="AG32" s="392"/>
      <c r="AH32" s="392"/>
      <c r="AI32" s="392"/>
      <c r="AJ32" s="392"/>
      <c r="AK32" s="392"/>
      <c r="AM32" s="392" t="s">
        <v>181</v>
      </c>
      <c r="AN32" s="392"/>
      <c r="AO32" s="392"/>
      <c r="AP32" s="392"/>
      <c r="AQ32" s="392"/>
      <c r="AR32" s="392"/>
      <c r="AS32" s="392"/>
      <c r="AT32" s="392"/>
      <c r="AU32" s="392"/>
      <c r="AV32" s="392"/>
      <c r="AW32" s="392"/>
      <c r="AX32" s="392"/>
      <c r="AY32" s="392"/>
      <c r="AZ32" s="392"/>
      <c r="BA32" s="392"/>
      <c r="BB32" s="392"/>
      <c r="BC32" s="392"/>
      <c r="BE32" s="392" t="s">
        <v>182</v>
      </c>
      <c r="BF32" s="392"/>
      <c r="BG32" s="392"/>
      <c r="BH32" s="392"/>
      <c r="BI32" s="392"/>
      <c r="BJ32" s="392"/>
      <c r="BK32" s="392"/>
      <c r="BL32" s="392"/>
      <c r="BM32" s="392"/>
      <c r="BN32" s="392"/>
      <c r="BO32" s="392"/>
      <c r="BP32" s="392"/>
      <c r="BQ32" s="392"/>
      <c r="BR32" s="392"/>
      <c r="BS32" s="392"/>
      <c r="BT32" s="392"/>
      <c r="BU32" s="392"/>
      <c r="BW32" s="392" t="s">
        <v>183</v>
      </c>
      <c r="BX32" s="392"/>
      <c r="BY32" s="392"/>
      <c r="BZ32" s="392"/>
      <c r="CA32" s="392"/>
      <c r="CB32" s="392"/>
      <c r="CC32" s="392"/>
      <c r="CD32" s="392"/>
      <c r="CE32" s="392"/>
      <c r="CF32" s="392"/>
      <c r="CG32" s="392"/>
      <c r="CH32" s="392"/>
      <c r="CI32" s="392"/>
      <c r="CJ32" s="392"/>
      <c r="CK32" s="392"/>
      <c r="CL32" s="392"/>
      <c r="CM32" s="392"/>
      <c r="CO32" s="392" t="s">
        <v>184</v>
      </c>
      <c r="CP32" s="392"/>
      <c r="CQ32" s="392"/>
      <c r="CR32" s="392"/>
      <c r="CS32" s="392"/>
      <c r="CT32" s="392"/>
      <c r="CU32" s="392"/>
      <c r="CV32" s="392"/>
      <c r="CW32" s="392"/>
      <c r="CX32" s="392"/>
      <c r="CY32" s="392"/>
      <c r="CZ32" s="392"/>
      <c r="DA32" s="392"/>
      <c r="DB32" s="392"/>
      <c r="DC32" s="392"/>
      <c r="DD32" s="392"/>
      <c r="DE32" s="392"/>
      <c r="DI32" s="189"/>
    </row>
    <row r="33" spans="1:113" ht="13.5" customHeight="1" x14ac:dyDescent="0.15">
      <c r="A33" s="163"/>
      <c r="B33" s="190"/>
      <c r="C33" s="384" t="s">
        <v>185</v>
      </c>
      <c r="D33" s="384"/>
      <c r="E33" s="383" t="s">
        <v>186</v>
      </c>
      <c r="F33" s="383"/>
      <c r="G33" s="383"/>
      <c r="H33" s="383"/>
      <c r="I33" s="383"/>
      <c r="J33" s="383"/>
      <c r="K33" s="383"/>
      <c r="L33" s="383"/>
      <c r="M33" s="383"/>
      <c r="N33" s="383"/>
      <c r="O33" s="383"/>
      <c r="P33" s="383"/>
      <c r="Q33" s="383"/>
      <c r="R33" s="383"/>
      <c r="S33" s="383"/>
      <c r="T33" s="167"/>
      <c r="U33" s="384" t="s">
        <v>185</v>
      </c>
      <c r="V33" s="384"/>
      <c r="W33" s="383" t="s">
        <v>186</v>
      </c>
      <c r="X33" s="383"/>
      <c r="Y33" s="383"/>
      <c r="Z33" s="383"/>
      <c r="AA33" s="383"/>
      <c r="AB33" s="383"/>
      <c r="AC33" s="383"/>
      <c r="AD33" s="383"/>
      <c r="AE33" s="383"/>
      <c r="AF33" s="383"/>
      <c r="AG33" s="383"/>
      <c r="AH33" s="383"/>
      <c r="AI33" s="383"/>
      <c r="AJ33" s="383"/>
      <c r="AK33" s="383"/>
      <c r="AL33" s="167"/>
      <c r="AM33" s="384" t="s">
        <v>185</v>
      </c>
      <c r="AN33" s="384"/>
      <c r="AO33" s="383" t="s">
        <v>186</v>
      </c>
      <c r="AP33" s="383"/>
      <c r="AQ33" s="383"/>
      <c r="AR33" s="383"/>
      <c r="AS33" s="383"/>
      <c r="AT33" s="383"/>
      <c r="AU33" s="383"/>
      <c r="AV33" s="383"/>
      <c r="AW33" s="383"/>
      <c r="AX33" s="383"/>
      <c r="AY33" s="383"/>
      <c r="AZ33" s="383"/>
      <c r="BA33" s="383"/>
      <c r="BB33" s="383"/>
      <c r="BC33" s="383"/>
      <c r="BD33" s="173"/>
      <c r="BE33" s="383" t="s">
        <v>187</v>
      </c>
      <c r="BF33" s="383"/>
      <c r="BG33" s="383" t="s">
        <v>188</v>
      </c>
      <c r="BH33" s="383"/>
      <c r="BI33" s="383"/>
      <c r="BJ33" s="383"/>
      <c r="BK33" s="383"/>
      <c r="BL33" s="383"/>
      <c r="BM33" s="383"/>
      <c r="BN33" s="383"/>
      <c r="BO33" s="383"/>
      <c r="BP33" s="383"/>
      <c r="BQ33" s="383"/>
      <c r="BR33" s="383"/>
      <c r="BS33" s="383"/>
      <c r="BT33" s="383"/>
      <c r="BU33" s="383"/>
      <c r="BV33" s="173"/>
      <c r="BW33" s="384" t="s">
        <v>187</v>
      </c>
      <c r="BX33" s="384"/>
      <c r="BY33" s="383" t="s">
        <v>189</v>
      </c>
      <c r="BZ33" s="383"/>
      <c r="CA33" s="383"/>
      <c r="CB33" s="383"/>
      <c r="CC33" s="383"/>
      <c r="CD33" s="383"/>
      <c r="CE33" s="383"/>
      <c r="CF33" s="383"/>
      <c r="CG33" s="383"/>
      <c r="CH33" s="383"/>
      <c r="CI33" s="383"/>
      <c r="CJ33" s="383"/>
      <c r="CK33" s="383"/>
      <c r="CL33" s="383"/>
      <c r="CM33" s="383"/>
      <c r="CN33" s="167"/>
      <c r="CO33" s="384" t="s">
        <v>185</v>
      </c>
      <c r="CP33" s="384"/>
      <c r="CQ33" s="383" t="s">
        <v>190</v>
      </c>
      <c r="CR33" s="383"/>
      <c r="CS33" s="383"/>
      <c r="CT33" s="383"/>
      <c r="CU33" s="383"/>
      <c r="CV33" s="383"/>
      <c r="CW33" s="383"/>
      <c r="CX33" s="383"/>
      <c r="CY33" s="383"/>
      <c r="CZ33" s="383"/>
      <c r="DA33" s="383"/>
      <c r="DB33" s="383"/>
      <c r="DC33" s="383"/>
      <c r="DD33" s="383"/>
      <c r="DE33" s="383"/>
      <c r="DF33" s="167"/>
      <c r="DG33" s="382" t="s">
        <v>191</v>
      </c>
      <c r="DH33" s="382"/>
      <c r="DI33" s="168"/>
    </row>
    <row r="34" spans="1:113" ht="32.25" customHeight="1" x14ac:dyDescent="0.15">
      <c r="A34" s="163"/>
      <c r="B34" s="190"/>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5</v>
      </c>
      <c r="AN34" s="380"/>
      <c r="AO34" s="381" t="str">
        <f>IF('各会計、関係団体の財政状況及び健全化判断比率'!B31="","",'各会計、関係団体の財政状況及び健全化判断比率'!B31)</f>
        <v>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8</v>
      </c>
      <c r="BX34" s="380"/>
      <c r="BY34" s="381" t="str">
        <f>IF('各会計、関係団体の財政状況及び健全化判断比率'!B68="","",'各会計、関係団体の財政状況及び健全化判断比率'!B68)</f>
        <v>静岡県市町総合事務組合</v>
      </c>
      <c r="BZ34" s="381"/>
      <c r="CA34" s="381"/>
      <c r="CB34" s="381"/>
      <c r="CC34" s="381"/>
      <c r="CD34" s="381"/>
      <c r="CE34" s="381"/>
      <c r="CF34" s="381"/>
      <c r="CG34" s="381"/>
      <c r="CH34" s="381"/>
      <c r="CI34" s="381"/>
      <c r="CJ34" s="381"/>
      <c r="CK34" s="381"/>
      <c r="CL34" s="381"/>
      <c r="CM34" s="381"/>
      <c r="CN34" s="163"/>
      <c r="CO34" s="380">
        <f>IF(CQ34="","",MAX(C34:D43,U34:V43,AM34:AN43,BE34:BF43,BW34:BX43)+1)</f>
        <v>16</v>
      </c>
      <c r="CP34" s="380"/>
      <c r="CQ34" s="381" t="str">
        <f>IF('各会計、関係団体の財政状況及び健全化判断比率'!BS7="","",'各会計、関係団体の財政状況及び健全化判断比率'!BS7)</f>
        <v>大仁まごころ市場</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68"/>
    </row>
    <row r="35" spans="1:113" ht="32.25" customHeight="1" x14ac:dyDescent="0.15">
      <c r="A35" s="163"/>
      <c r="B35" s="190"/>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後期高齢者医療特別会計</v>
      </c>
      <c r="X35" s="381"/>
      <c r="Y35" s="381"/>
      <c r="Z35" s="381"/>
      <c r="AA35" s="381"/>
      <c r="AB35" s="381"/>
      <c r="AC35" s="381"/>
      <c r="AD35" s="381"/>
      <c r="AE35" s="381"/>
      <c r="AF35" s="381"/>
      <c r="AG35" s="381"/>
      <c r="AH35" s="381"/>
      <c r="AI35" s="381"/>
      <c r="AJ35" s="381"/>
      <c r="AK35" s="381"/>
      <c r="AL35" s="163"/>
      <c r="AM35" s="380">
        <f t="shared" ref="AM35:AM43" si="0">IF(AO35="","",AM34+1)</f>
        <v>6</v>
      </c>
      <c r="AN35" s="380"/>
      <c r="AO35" s="381" t="str">
        <f>IF('各会計、関係団体の財政状況及び健全化判断比率'!B32="","",'各会計、関係団体の財政状況及び健全化判断比率'!B32)</f>
        <v>簡易水道事業会計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9</v>
      </c>
      <c r="BX35" s="380"/>
      <c r="BY35" s="381" t="str">
        <f>IF('各会計、関係団体の財政状況及び健全化判断比率'!B69="","",'各会計、関係団体の財政状況及び健全化判断比率'!B69)</f>
        <v>駿豆学園管理組合</v>
      </c>
      <c r="BZ35" s="381"/>
      <c r="CA35" s="381"/>
      <c r="CB35" s="381"/>
      <c r="CC35" s="381"/>
      <c r="CD35" s="381"/>
      <c r="CE35" s="381"/>
      <c r="CF35" s="381"/>
      <c r="CG35" s="381"/>
      <c r="CH35" s="381"/>
      <c r="CI35" s="381"/>
      <c r="CJ35" s="381"/>
      <c r="CK35" s="381"/>
      <c r="CL35" s="381"/>
      <c r="CM35" s="381"/>
      <c r="CN35" s="163"/>
      <c r="CO35" s="380">
        <f t="shared" ref="CO35:CO43" si="3">IF(CQ35="","",CO34+1)</f>
        <v>17</v>
      </c>
      <c r="CP35" s="380"/>
      <c r="CQ35" s="381" t="str">
        <f>IF('各会計、関係団体の財政状況及び健全化判断比率'!BS8="","",'各会計、関係団体の財政状況及び健全化判断比率'!BS8)</f>
        <v>伊豆保健医療センター</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68"/>
    </row>
    <row r="36" spans="1:113" ht="32.25" customHeight="1" x14ac:dyDescent="0.15">
      <c r="A36" s="163"/>
      <c r="B36" s="190"/>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介護保険特別会計</v>
      </c>
      <c r="X36" s="381"/>
      <c r="Y36" s="381"/>
      <c r="Z36" s="381"/>
      <c r="AA36" s="381"/>
      <c r="AB36" s="381"/>
      <c r="AC36" s="381"/>
      <c r="AD36" s="381"/>
      <c r="AE36" s="381"/>
      <c r="AF36" s="381"/>
      <c r="AG36" s="381"/>
      <c r="AH36" s="381"/>
      <c r="AI36" s="381"/>
      <c r="AJ36" s="381"/>
      <c r="AK36" s="381"/>
      <c r="AL36" s="163"/>
      <c r="AM36" s="380">
        <f t="shared" si="0"/>
        <v>7</v>
      </c>
      <c r="AN36" s="380"/>
      <c r="AO36" s="381" t="str">
        <f>IF('各会計、関係団体の財政状況及び健全化判断比率'!B33="","",'各会計、関係団体の財政状況及び健全化判断比率'!B33)</f>
        <v>下水道事業会計</v>
      </c>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10</v>
      </c>
      <c r="BX36" s="380"/>
      <c r="BY36" s="381" t="str">
        <f>IF('各会計、関係団体の財政状況及び健全化判断比率'!B70="","",'各会計、関係団体の財政状況及び健全化判断比率'!B70)</f>
        <v>駿東伊豆消防組合</v>
      </c>
      <c r="BZ36" s="381"/>
      <c r="CA36" s="381"/>
      <c r="CB36" s="381"/>
      <c r="CC36" s="381"/>
      <c r="CD36" s="381"/>
      <c r="CE36" s="381"/>
      <c r="CF36" s="381"/>
      <c r="CG36" s="381"/>
      <c r="CH36" s="381"/>
      <c r="CI36" s="381"/>
      <c r="CJ36" s="381"/>
      <c r="CK36" s="381"/>
      <c r="CL36" s="381"/>
      <c r="CM36" s="381"/>
      <c r="CN36" s="163"/>
      <c r="CO36" s="380">
        <f t="shared" si="3"/>
        <v>18</v>
      </c>
      <c r="CP36" s="380"/>
      <c r="CQ36" s="381" t="str">
        <f>IF('各会計、関係団体の財政状況及び健全化判断比率'!BS9="","",'各会計、関係団体の財政状況及び健全化判断比率'!BS9)</f>
        <v>FM伊豆の国</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68"/>
    </row>
    <row r="37" spans="1:113" ht="32.25" customHeight="1" x14ac:dyDescent="0.15">
      <c r="A37" s="163"/>
      <c r="B37" s="190"/>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11</v>
      </c>
      <c r="BX37" s="380"/>
      <c r="BY37" s="381" t="str">
        <f>IF('各会計、関係団体の財政状況及び健全化判断比率'!B71="","",'各会計、関係団体の財政状況及び健全化判断比率'!B71)</f>
        <v>静岡県後期高齢者医療広域連合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68"/>
    </row>
    <row r="38" spans="1:113" ht="32.25" customHeight="1" x14ac:dyDescent="0.15">
      <c r="A38" s="163"/>
      <c r="B38" s="190"/>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12</v>
      </c>
      <c r="BX38" s="380"/>
      <c r="BY38" s="381" t="str">
        <f>IF('各会計、関係団体の財政状況及び健全化判断比率'!B72="","",'各会計、関係団体の財政状況及び健全化判断比率'!B72)</f>
        <v>静岡県後期高齢者医療広域連合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68"/>
    </row>
    <row r="39" spans="1:113" ht="32.25" customHeight="1" x14ac:dyDescent="0.15">
      <c r="A39" s="163"/>
      <c r="B39" s="190"/>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13</v>
      </c>
      <c r="BX39" s="380"/>
      <c r="BY39" s="381" t="str">
        <f>IF('各会計、関係団体の財政状況及び健全化判断比率'!B73="","",'各会計、関係団体の財政状況及び健全化判断比率'!B73)</f>
        <v>静岡地方税滞納整理機構</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68"/>
    </row>
    <row r="40" spans="1:113" ht="32.25" customHeight="1" x14ac:dyDescent="0.15">
      <c r="A40" s="163"/>
      <c r="B40" s="190"/>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14</v>
      </c>
      <c r="BX40" s="380"/>
      <c r="BY40" s="381" t="str">
        <f>IF('各会計、関係団体の財政状況及び健全化判断比率'!B74="","",'各会計、関係団体の財政状況及び健全化判断比率'!B74)</f>
        <v>伊豆市伊豆の国市廃棄物処理施設組合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68"/>
    </row>
    <row r="41" spans="1:113" ht="32.25" customHeight="1" x14ac:dyDescent="0.15">
      <c r="A41" s="163"/>
      <c r="B41" s="190"/>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15</v>
      </c>
      <c r="BX41" s="380"/>
      <c r="BY41" s="381" t="str">
        <f>IF('各会計、関係団体の財政状況及び健全化判断比率'!B75="","",'各会計、関係団体の財政状況及び健全化判断比率'!B75)</f>
        <v>三島市外五ヶ市町箱根山組合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68"/>
    </row>
    <row r="42" spans="1:113" ht="32.25" customHeight="1" x14ac:dyDescent="0.15">
      <c r="B42" s="190"/>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68"/>
    </row>
    <row r="43" spans="1:113" ht="32.25" customHeight="1" x14ac:dyDescent="0.15">
      <c r="B43" s="190"/>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192</v>
      </c>
      <c r="E46" s="377" t="s">
        <v>193</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15">
      <c r="E47" s="377" t="s">
        <v>194</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15">
      <c r="E48" s="377" t="s">
        <v>195</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15">
      <c r="E49" s="379" t="s">
        <v>196</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15">
      <c r="E50" s="377" t="s">
        <v>197</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15">
      <c r="E51" s="377" t="s">
        <v>198</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15">
      <c r="E52" s="377" t="s">
        <v>199</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15">
      <c r="E53" s="377" t="s">
        <v>200</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15"/>
    <row r="55" spans="5:113" x14ac:dyDescent="0.15"/>
    <row r="56" spans="5:113" x14ac:dyDescent="0.15"/>
  </sheetData>
  <sheetProtection algorithmName="SHA-512" hashValue="5JvqVDJiNHwnaNMVZyr5Swlg7sdLxr8aO2sD3P8MYdWZRXEVNeGbCJJ399vWCVXbzbPThKQ5Xq8Lp/t/Q/gBew==" saltValue="T7kqLXDPOmcaKXeUFLgIt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201</v>
      </c>
      <c r="DI1" s="731"/>
      <c r="DJ1" s="731"/>
      <c r="DK1" s="731"/>
      <c r="DL1" s="731"/>
      <c r="DM1" s="731"/>
      <c r="DN1" s="732"/>
      <c r="DO1" s="196"/>
      <c r="DP1" s="730" t="s">
        <v>202</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15">
      <c r="B2" s="197" t="s">
        <v>203</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86" t="s">
        <v>204</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205</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206</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15">
      <c r="B4" s="686" t="s">
        <v>1</v>
      </c>
      <c r="C4" s="687"/>
      <c r="D4" s="687"/>
      <c r="E4" s="687"/>
      <c r="F4" s="687"/>
      <c r="G4" s="687"/>
      <c r="H4" s="687"/>
      <c r="I4" s="687"/>
      <c r="J4" s="687"/>
      <c r="K4" s="687"/>
      <c r="L4" s="687"/>
      <c r="M4" s="687"/>
      <c r="N4" s="687"/>
      <c r="O4" s="687"/>
      <c r="P4" s="687"/>
      <c r="Q4" s="688"/>
      <c r="R4" s="686" t="s">
        <v>207</v>
      </c>
      <c r="S4" s="687"/>
      <c r="T4" s="687"/>
      <c r="U4" s="687"/>
      <c r="V4" s="687"/>
      <c r="W4" s="687"/>
      <c r="X4" s="687"/>
      <c r="Y4" s="688"/>
      <c r="Z4" s="686" t="s">
        <v>208</v>
      </c>
      <c r="AA4" s="687"/>
      <c r="AB4" s="687"/>
      <c r="AC4" s="688"/>
      <c r="AD4" s="686" t="s">
        <v>209</v>
      </c>
      <c r="AE4" s="687"/>
      <c r="AF4" s="687"/>
      <c r="AG4" s="687"/>
      <c r="AH4" s="687"/>
      <c r="AI4" s="687"/>
      <c r="AJ4" s="687"/>
      <c r="AK4" s="688"/>
      <c r="AL4" s="686" t="s">
        <v>208</v>
      </c>
      <c r="AM4" s="687"/>
      <c r="AN4" s="687"/>
      <c r="AO4" s="688"/>
      <c r="AP4" s="733" t="s">
        <v>210</v>
      </c>
      <c r="AQ4" s="733"/>
      <c r="AR4" s="733"/>
      <c r="AS4" s="733"/>
      <c r="AT4" s="733"/>
      <c r="AU4" s="733"/>
      <c r="AV4" s="733"/>
      <c r="AW4" s="733"/>
      <c r="AX4" s="733"/>
      <c r="AY4" s="733"/>
      <c r="AZ4" s="733"/>
      <c r="BA4" s="733"/>
      <c r="BB4" s="733"/>
      <c r="BC4" s="733"/>
      <c r="BD4" s="733"/>
      <c r="BE4" s="733"/>
      <c r="BF4" s="733"/>
      <c r="BG4" s="733" t="s">
        <v>211</v>
      </c>
      <c r="BH4" s="733"/>
      <c r="BI4" s="733"/>
      <c r="BJ4" s="733"/>
      <c r="BK4" s="733"/>
      <c r="BL4" s="733"/>
      <c r="BM4" s="733"/>
      <c r="BN4" s="733"/>
      <c r="BO4" s="733" t="s">
        <v>208</v>
      </c>
      <c r="BP4" s="733"/>
      <c r="BQ4" s="733"/>
      <c r="BR4" s="733"/>
      <c r="BS4" s="733" t="s">
        <v>212</v>
      </c>
      <c r="BT4" s="733"/>
      <c r="BU4" s="733"/>
      <c r="BV4" s="733"/>
      <c r="BW4" s="733"/>
      <c r="BX4" s="733"/>
      <c r="BY4" s="733"/>
      <c r="BZ4" s="733"/>
      <c r="CA4" s="733"/>
      <c r="CB4" s="733"/>
      <c r="CD4" s="686" t="s">
        <v>213</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15">
      <c r="B5" s="692" t="s">
        <v>214</v>
      </c>
      <c r="C5" s="693"/>
      <c r="D5" s="693"/>
      <c r="E5" s="693"/>
      <c r="F5" s="693"/>
      <c r="G5" s="693"/>
      <c r="H5" s="693"/>
      <c r="I5" s="693"/>
      <c r="J5" s="693"/>
      <c r="K5" s="693"/>
      <c r="L5" s="693"/>
      <c r="M5" s="693"/>
      <c r="N5" s="693"/>
      <c r="O5" s="693"/>
      <c r="P5" s="693"/>
      <c r="Q5" s="694"/>
      <c r="R5" s="689">
        <v>6663729</v>
      </c>
      <c r="S5" s="690"/>
      <c r="T5" s="690"/>
      <c r="U5" s="690"/>
      <c r="V5" s="690"/>
      <c r="W5" s="690"/>
      <c r="X5" s="690"/>
      <c r="Y5" s="715"/>
      <c r="Z5" s="728">
        <v>27.4</v>
      </c>
      <c r="AA5" s="728"/>
      <c r="AB5" s="728"/>
      <c r="AC5" s="728"/>
      <c r="AD5" s="729">
        <v>6663729</v>
      </c>
      <c r="AE5" s="729"/>
      <c r="AF5" s="729"/>
      <c r="AG5" s="729"/>
      <c r="AH5" s="729"/>
      <c r="AI5" s="729"/>
      <c r="AJ5" s="729"/>
      <c r="AK5" s="729"/>
      <c r="AL5" s="716">
        <v>50</v>
      </c>
      <c r="AM5" s="698"/>
      <c r="AN5" s="698"/>
      <c r="AO5" s="717"/>
      <c r="AP5" s="692" t="s">
        <v>215</v>
      </c>
      <c r="AQ5" s="693"/>
      <c r="AR5" s="693"/>
      <c r="AS5" s="693"/>
      <c r="AT5" s="693"/>
      <c r="AU5" s="693"/>
      <c r="AV5" s="693"/>
      <c r="AW5" s="693"/>
      <c r="AX5" s="693"/>
      <c r="AY5" s="693"/>
      <c r="AZ5" s="693"/>
      <c r="BA5" s="693"/>
      <c r="BB5" s="693"/>
      <c r="BC5" s="693"/>
      <c r="BD5" s="693"/>
      <c r="BE5" s="693"/>
      <c r="BF5" s="694"/>
      <c r="BG5" s="634">
        <v>6581180</v>
      </c>
      <c r="BH5" s="635"/>
      <c r="BI5" s="635"/>
      <c r="BJ5" s="635"/>
      <c r="BK5" s="635"/>
      <c r="BL5" s="635"/>
      <c r="BM5" s="635"/>
      <c r="BN5" s="636"/>
      <c r="BO5" s="672">
        <v>98.8</v>
      </c>
      <c r="BP5" s="672"/>
      <c r="BQ5" s="672"/>
      <c r="BR5" s="672"/>
      <c r="BS5" s="673" t="s">
        <v>122</v>
      </c>
      <c r="BT5" s="673"/>
      <c r="BU5" s="673"/>
      <c r="BV5" s="673"/>
      <c r="BW5" s="673"/>
      <c r="BX5" s="673"/>
      <c r="BY5" s="673"/>
      <c r="BZ5" s="673"/>
      <c r="CA5" s="673"/>
      <c r="CB5" s="713"/>
      <c r="CD5" s="686" t="s">
        <v>210</v>
      </c>
      <c r="CE5" s="687"/>
      <c r="CF5" s="687"/>
      <c r="CG5" s="687"/>
      <c r="CH5" s="687"/>
      <c r="CI5" s="687"/>
      <c r="CJ5" s="687"/>
      <c r="CK5" s="687"/>
      <c r="CL5" s="687"/>
      <c r="CM5" s="687"/>
      <c r="CN5" s="687"/>
      <c r="CO5" s="687"/>
      <c r="CP5" s="687"/>
      <c r="CQ5" s="688"/>
      <c r="CR5" s="686" t="s">
        <v>216</v>
      </c>
      <c r="CS5" s="687"/>
      <c r="CT5" s="687"/>
      <c r="CU5" s="687"/>
      <c r="CV5" s="687"/>
      <c r="CW5" s="687"/>
      <c r="CX5" s="687"/>
      <c r="CY5" s="688"/>
      <c r="CZ5" s="686" t="s">
        <v>208</v>
      </c>
      <c r="DA5" s="687"/>
      <c r="DB5" s="687"/>
      <c r="DC5" s="688"/>
      <c r="DD5" s="686" t="s">
        <v>217</v>
      </c>
      <c r="DE5" s="687"/>
      <c r="DF5" s="687"/>
      <c r="DG5" s="687"/>
      <c r="DH5" s="687"/>
      <c r="DI5" s="687"/>
      <c r="DJ5" s="687"/>
      <c r="DK5" s="687"/>
      <c r="DL5" s="687"/>
      <c r="DM5" s="687"/>
      <c r="DN5" s="687"/>
      <c r="DO5" s="687"/>
      <c r="DP5" s="688"/>
      <c r="DQ5" s="686" t="s">
        <v>218</v>
      </c>
      <c r="DR5" s="687"/>
      <c r="DS5" s="687"/>
      <c r="DT5" s="687"/>
      <c r="DU5" s="687"/>
      <c r="DV5" s="687"/>
      <c r="DW5" s="687"/>
      <c r="DX5" s="687"/>
      <c r="DY5" s="687"/>
      <c r="DZ5" s="687"/>
      <c r="EA5" s="687"/>
      <c r="EB5" s="687"/>
      <c r="EC5" s="688"/>
    </row>
    <row r="6" spans="2:143" ht="11.25" customHeight="1" x14ac:dyDescent="0.15">
      <c r="B6" s="631" t="s">
        <v>219</v>
      </c>
      <c r="C6" s="632"/>
      <c r="D6" s="632"/>
      <c r="E6" s="632"/>
      <c r="F6" s="632"/>
      <c r="G6" s="632"/>
      <c r="H6" s="632"/>
      <c r="I6" s="632"/>
      <c r="J6" s="632"/>
      <c r="K6" s="632"/>
      <c r="L6" s="632"/>
      <c r="M6" s="632"/>
      <c r="N6" s="632"/>
      <c r="O6" s="632"/>
      <c r="P6" s="632"/>
      <c r="Q6" s="633"/>
      <c r="R6" s="634">
        <v>198375</v>
      </c>
      <c r="S6" s="635"/>
      <c r="T6" s="635"/>
      <c r="U6" s="635"/>
      <c r="V6" s="635"/>
      <c r="W6" s="635"/>
      <c r="X6" s="635"/>
      <c r="Y6" s="636"/>
      <c r="Z6" s="672">
        <v>0.8</v>
      </c>
      <c r="AA6" s="672"/>
      <c r="AB6" s="672"/>
      <c r="AC6" s="672"/>
      <c r="AD6" s="673">
        <v>198375</v>
      </c>
      <c r="AE6" s="673"/>
      <c r="AF6" s="673"/>
      <c r="AG6" s="673"/>
      <c r="AH6" s="673"/>
      <c r="AI6" s="673"/>
      <c r="AJ6" s="673"/>
      <c r="AK6" s="673"/>
      <c r="AL6" s="637">
        <v>1.5</v>
      </c>
      <c r="AM6" s="638"/>
      <c r="AN6" s="638"/>
      <c r="AO6" s="674"/>
      <c r="AP6" s="631" t="s">
        <v>220</v>
      </c>
      <c r="AQ6" s="632"/>
      <c r="AR6" s="632"/>
      <c r="AS6" s="632"/>
      <c r="AT6" s="632"/>
      <c r="AU6" s="632"/>
      <c r="AV6" s="632"/>
      <c r="AW6" s="632"/>
      <c r="AX6" s="632"/>
      <c r="AY6" s="632"/>
      <c r="AZ6" s="632"/>
      <c r="BA6" s="632"/>
      <c r="BB6" s="632"/>
      <c r="BC6" s="632"/>
      <c r="BD6" s="632"/>
      <c r="BE6" s="632"/>
      <c r="BF6" s="633"/>
      <c r="BG6" s="634">
        <v>6581180</v>
      </c>
      <c r="BH6" s="635"/>
      <c r="BI6" s="635"/>
      <c r="BJ6" s="635"/>
      <c r="BK6" s="635"/>
      <c r="BL6" s="635"/>
      <c r="BM6" s="635"/>
      <c r="BN6" s="636"/>
      <c r="BO6" s="672">
        <v>98.8</v>
      </c>
      <c r="BP6" s="672"/>
      <c r="BQ6" s="672"/>
      <c r="BR6" s="672"/>
      <c r="BS6" s="673" t="s">
        <v>122</v>
      </c>
      <c r="BT6" s="673"/>
      <c r="BU6" s="673"/>
      <c r="BV6" s="673"/>
      <c r="BW6" s="673"/>
      <c r="BX6" s="673"/>
      <c r="BY6" s="673"/>
      <c r="BZ6" s="673"/>
      <c r="CA6" s="673"/>
      <c r="CB6" s="713"/>
      <c r="CD6" s="692" t="s">
        <v>221</v>
      </c>
      <c r="CE6" s="693"/>
      <c r="CF6" s="693"/>
      <c r="CG6" s="693"/>
      <c r="CH6" s="693"/>
      <c r="CI6" s="693"/>
      <c r="CJ6" s="693"/>
      <c r="CK6" s="693"/>
      <c r="CL6" s="693"/>
      <c r="CM6" s="693"/>
      <c r="CN6" s="693"/>
      <c r="CO6" s="693"/>
      <c r="CP6" s="693"/>
      <c r="CQ6" s="694"/>
      <c r="CR6" s="634">
        <v>152077</v>
      </c>
      <c r="CS6" s="635"/>
      <c r="CT6" s="635"/>
      <c r="CU6" s="635"/>
      <c r="CV6" s="635"/>
      <c r="CW6" s="635"/>
      <c r="CX6" s="635"/>
      <c r="CY6" s="636"/>
      <c r="CZ6" s="716">
        <v>0.6</v>
      </c>
      <c r="DA6" s="698"/>
      <c r="DB6" s="698"/>
      <c r="DC6" s="718"/>
      <c r="DD6" s="640" t="s">
        <v>122</v>
      </c>
      <c r="DE6" s="635"/>
      <c r="DF6" s="635"/>
      <c r="DG6" s="635"/>
      <c r="DH6" s="635"/>
      <c r="DI6" s="635"/>
      <c r="DJ6" s="635"/>
      <c r="DK6" s="635"/>
      <c r="DL6" s="635"/>
      <c r="DM6" s="635"/>
      <c r="DN6" s="635"/>
      <c r="DO6" s="635"/>
      <c r="DP6" s="636"/>
      <c r="DQ6" s="640">
        <v>152077</v>
      </c>
      <c r="DR6" s="635"/>
      <c r="DS6" s="635"/>
      <c r="DT6" s="635"/>
      <c r="DU6" s="635"/>
      <c r="DV6" s="635"/>
      <c r="DW6" s="635"/>
      <c r="DX6" s="635"/>
      <c r="DY6" s="635"/>
      <c r="DZ6" s="635"/>
      <c r="EA6" s="635"/>
      <c r="EB6" s="635"/>
      <c r="EC6" s="671"/>
    </row>
    <row r="7" spans="2:143" ht="11.25" customHeight="1" x14ac:dyDescent="0.15">
      <c r="B7" s="631" t="s">
        <v>222</v>
      </c>
      <c r="C7" s="632"/>
      <c r="D7" s="632"/>
      <c r="E7" s="632"/>
      <c r="F7" s="632"/>
      <c r="G7" s="632"/>
      <c r="H7" s="632"/>
      <c r="I7" s="632"/>
      <c r="J7" s="632"/>
      <c r="K7" s="632"/>
      <c r="L7" s="632"/>
      <c r="M7" s="632"/>
      <c r="N7" s="632"/>
      <c r="O7" s="632"/>
      <c r="P7" s="632"/>
      <c r="Q7" s="633"/>
      <c r="R7" s="634">
        <v>3188</v>
      </c>
      <c r="S7" s="635"/>
      <c r="T7" s="635"/>
      <c r="U7" s="635"/>
      <c r="V7" s="635"/>
      <c r="W7" s="635"/>
      <c r="X7" s="635"/>
      <c r="Y7" s="636"/>
      <c r="Z7" s="672">
        <v>0</v>
      </c>
      <c r="AA7" s="672"/>
      <c r="AB7" s="672"/>
      <c r="AC7" s="672"/>
      <c r="AD7" s="673">
        <v>3188</v>
      </c>
      <c r="AE7" s="673"/>
      <c r="AF7" s="673"/>
      <c r="AG7" s="673"/>
      <c r="AH7" s="673"/>
      <c r="AI7" s="673"/>
      <c r="AJ7" s="673"/>
      <c r="AK7" s="673"/>
      <c r="AL7" s="637">
        <v>0</v>
      </c>
      <c r="AM7" s="638"/>
      <c r="AN7" s="638"/>
      <c r="AO7" s="674"/>
      <c r="AP7" s="631" t="s">
        <v>223</v>
      </c>
      <c r="AQ7" s="632"/>
      <c r="AR7" s="632"/>
      <c r="AS7" s="632"/>
      <c r="AT7" s="632"/>
      <c r="AU7" s="632"/>
      <c r="AV7" s="632"/>
      <c r="AW7" s="632"/>
      <c r="AX7" s="632"/>
      <c r="AY7" s="632"/>
      <c r="AZ7" s="632"/>
      <c r="BA7" s="632"/>
      <c r="BB7" s="632"/>
      <c r="BC7" s="632"/>
      <c r="BD7" s="632"/>
      <c r="BE7" s="632"/>
      <c r="BF7" s="633"/>
      <c r="BG7" s="634">
        <v>2707864</v>
      </c>
      <c r="BH7" s="635"/>
      <c r="BI7" s="635"/>
      <c r="BJ7" s="635"/>
      <c r="BK7" s="635"/>
      <c r="BL7" s="635"/>
      <c r="BM7" s="635"/>
      <c r="BN7" s="636"/>
      <c r="BO7" s="672">
        <v>40.6</v>
      </c>
      <c r="BP7" s="672"/>
      <c r="BQ7" s="672"/>
      <c r="BR7" s="672"/>
      <c r="BS7" s="673" t="s">
        <v>122</v>
      </c>
      <c r="BT7" s="673"/>
      <c r="BU7" s="673"/>
      <c r="BV7" s="673"/>
      <c r="BW7" s="673"/>
      <c r="BX7" s="673"/>
      <c r="BY7" s="673"/>
      <c r="BZ7" s="673"/>
      <c r="CA7" s="673"/>
      <c r="CB7" s="713"/>
      <c r="CD7" s="631" t="s">
        <v>224</v>
      </c>
      <c r="CE7" s="632"/>
      <c r="CF7" s="632"/>
      <c r="CG7" s="632"/>
      <c r="CH7" s="632"/>
      <c r="CI7" s="632"/>
      <c r="CJ7" s="632"/>
      <c r="CK7" s="632"/>
      <c r="CL7" s="632"/>
      <c r="CM7" s="632"/>
      <c r="CN7" s="632"/>
      <c r="CO7" s="632"/>
      <c r="CP7" s="632"/>
      <c r="CQ7" s="633"/>
      <c r="CR7" s="634">
        <v>3736065</v>
      </c>
      <c r="CS7" s="635"/>
      <c r="CT7" s="635"/>
      <c r="CU7" s="635"/>
      <c r="CV7" s="635"/>
      <c r="CW7" s="635"/>
      <c r="CX7" s="635"/>
      <c r="CY7" s="636"/>
      <c r="CZ7" s="672">
        <v>15.9</v>
      </c>
      <c r="DA7" s="672"/>
      <c r="DB7" s="672"/>
      <c r="DC7" s="672"/>
      <c r="DD7" s="640">
        <v>519055</v>
      </c>
      <c r="DE7" s="635"/>
      <c r="DF7" s="635"/>
      <c r="DG7" s="635"/>
      <c r="DH7" s="635"/>
      <c r="DI7" s="635"/>
      <c r="DJ7" s="635"/>
      <c r="DK7" s="635"/>
      <c r="DL7" s="635"/>
      <c r="DM7" s="635"/>
      <c r="DN7" s="635"/>
      <c r="DO7" s="635"/>
      <c r="DP7" s="636"/>
      <c r="DQ7" s="640">
        <v>2897404</v>
      </c>
      <c r="DR7" s="635"/>
      <c r="DS7" s="635"/>
      <c r="DT7" s="635"/>
      <c r="DU7" s="635"/>
      <c r="DV7" s="635"/>
      <c r="DW7" s="635"/>
      <c r="DX7" s="635"/>
      <c r="DY7" s="635"/>
      <c r="DZ7" s="635"/>
      <c r="EA7" s="635"/>
      <c r="EB7" s="635"/>
      <c r="EC7" s="671"/>
    </row>
    <row r="8" spans="2:143" ht="11.25" customHeight="1" x14ac:dyDescent="0.15">
      <c r="B8" s="631" t="s">
        <v>225</v>
      </c>
      <c r="C8" s="632"/>
      <c r="D8" s="632"/>
      <c r="E8" s="632"/>
      <c r="F8" s="632"/>
      <c r="G8" s="632"/>
      <c r="H8" s="632"/>
      <c r="I8" s="632"/>
      <c r="J8" s="632"/>
      <c r="K8" s="632"/>
      <c r="L8" s="632"/>
      <c r="M8" s="632"/>
      <c r="N8" s="632"/>
      <c r="O8" s="632"/>
      <c r="P8" s="632"/>
      <c r="Q8" s="633"/>
      <c r="R8" s="634">
        <v>58605</v>
      </c>
      <c r="S8" s="635"/>
      <c r="T8" s="635"/>
      <c r="U8" s="635"/>
      <c r="V8" s="635"/>
      <c r="W8" s="635"/>
      <c r="X8" s="635"/>
      <c r="Y8" s="636"/>
      <c r="Z8" s="672">
        <v>0.2</v>
      </c>
      <c r="AA8" s="672"/>
      <c r="AB8" s="672"/>
      <c r="AC8" s="672"/>
      <c r="AD8" s="673">
        <v>58605</v>
      </c>
      <c r="AE8" s="673"/>
      <c r="AF8" s="673"/>
      <c r="AG8" s="673"/>
      <c r="AH8" s="673"/>
      <c r="AI8" s="673"/>
      <c r="AJ8" s="673"/>
      <c r="AK8" s="673"/>
      <c r="AL8" s="637">
        <v>0.4</v>
      </c>
      <c r="AM8" s="638"/>
      <c r="AN8" s="638"/>
      <c r="AO8" s="674"/>
      <c r="AP8" s="631" t="s">
        <v>226</v>
      </c>
      <c r="AQ8" s="632"/>
      <c r="AR8" s="632"/>
      <c r="AS8" s="632"/>
      <c r="AT8" s="632"/>
      <c r="AU8" s="632"/>
      <c r="AV8" s="632"/>
      <c r="AW8" s="632"/>
      <c r="AX8" s="632"/>
      <c r="AY8" s="632"/>
      <c r="AZ8" s="632"/>
      <c r="BA8" s="632"/>
      <c r="BB8" s="632"/>
      <c r="BC8" s="632"/>
      <c r="BD8" s="632"/>
      <c r="BE8" s="632"/>
      <c r="BF8" s="633"/>
      <c r="BG8" s="634">
        <v>77397</v>
      </c>
      <c r="BH8" s="635"/>
      <c r="BI8" s="635"/>
      <c r="BJ8" s="635"/>
      <c r="BK8" s="635"/>
      <c r="BL8" s="635"/>
      <c r="BM8" s="635"/>
      <c r="BN8" s="636"/>
      <c r="BO8" s="672">
        <v>1.2</v>
      </c>
      <c r="BP8" s="672"/>
      <c r="BQ8" s="672"/>
      <c r="BR8" s="672"/>
      <c r="BS8" s="673" t="s">
        <v>122</v>
      </c>
      <c r="BT8" s="673"/>
      <c r="BU8" s="673"/>
      <c r="BV8" s="673"/>
      <c r="BW8" s="673"/>
      <c r="BX8" s="673"/>
      <c r="BY8" s="673"/>
      <c r="BZ8" s="673"/>
      <c r="CA8" s="673"/>
      <c r="CB8" s="713"/>
      <c r="CD8" s="631" t="s">
        <v>227</v>
      </c>
      <c r="CE8" s="632"/>
      <c r="CF8" s="632"/>
      <c r="CG8" s="632"/>
      <c r="CH8" s="632"/>
      <c r="CI8" s="632"/>
      <c r="CJ8" s="632"/>
      <c r="CK8" s="632"/>
      <c r="CL8" s="632"/>
      <c r="CM8" s="632"/>
      <c r="CN8" s="632"/>
      <c r="CO8" s="632"/>
      <c r="CP8" s="632"/>
      <c r="CQ8" s="633"/>
      <c r="CR8" s="634">
        <v>8812095</v>
      </c>
      <c r="CS8" s="635"/>
      <c r="CT8" s="635"/>
      <c r="CU8" s="635"/>
      <c r="CV8" s="635"/>
      <c r="CW8" s="635"/>
      <c r="CX8" s="635"/>
      <c r="CY8" s="636"/>
      <c r="CZ8" s="672">
        <v>37.5</v>
      </c>
      <c r="DA8" s="672"/>
      <c r="DB8" s="672"/>
      <c r="DC8" s="672"/>
      <c r="DD8" s="640">
        <v>76613</v>
      </c>
      <c r="DE8" s="635"/>
      <c r="DF8" s="635"/>
      <c r="DG8" s="635"/>
      <c r="DH8" s="635"/>
      <c r="DI8" s="635"/>
      <c r="DJ8" s="635"/>
      <c r="DK8" s="635"/>
      <c r="DL8" s="635"/>
      <c r="DM8" s="635"/>
      <c r="DN8" s="635"/>
      <c r="DO8" s="635"/>
      <c r="DP8" s="636"/>
      <c r="DQ8" s="640">
        <v>4669514</v>
      </c>
      <c r="DR8" s="635"/>
      <c r="DS8" s="635"/>
      <c r="DT8" s="635"/>
      <c r="DU8" s="635"/>
      <c r="DV8" s="635"/>
      <c r="DW8" s="635"/>
      <c r="DX8" s="635"/>
      <c r="DY8" s="635"/>
      <c r="DZ8" s="635"/>
      <c r="EA8" s="635"/>
      <c r="EB8" s="635"/>
      <c r="EC8" s="671"/>
    </row>
    <row r="9" spans="2:143" ht="11.25" customHeight="1" x14ac:dyDescent="0.15">
      <c r="B9" s="631" t="s">
        <v>228</v>
      </c>
      <c r="C9" s="632"/>
      <c r="D9" s="632"/>
      <c r="E9" s="632"/>
      <c r="F9" s="632"/>
      <c r="G9" s="632"/>
      <c r="H9" s="632"/>
      <c r="I9" s="632"/>
      <c r="J9" s="632"/>
      <c r="K9" s="632"/>
      <c r="L9" s="632"/>
      <c r="M9" s="632"/>
      <c r="N9" s="632"/>
      <c r="O9" s="632"/>
      <c r="P9" s="632"/>
      <c r="Q9" s="633"/>
      <c r="R9" s="634">
        <v>100933</v>
      </c>
      <c r="S9" s="635"/>
      <c r="T9" s="635"/>
      <c r="U9" s="635"/>
      <c r="V9" s="635"/>
      <c r="W9" s="635"/>
      <c r="X9" s="635"/>
      <c r="Y9" s="636"/>
      <c r="Z9" s="672">
        <v>0.4</v>
      </c>
      <c r="AA9" s="672"/>
      <c r="AB9" s="672"/>
      <c r="AC9" s="672"/>
      <c r="AD9" s="673">
        <v>100933</v>
      </c>
      <c r="AE9" s="673"/>
      <c r="AF9" s="673"/>
      <c r="AG9" s="673"/>
      <c r="AH9" s="673"/>
      <c r="AI9" s="673"/>
      <c r="AJ9" s="673"/>
      <c r="AK9" s="673"/>
      <c r="AL9" s="637">
        <v>0.8</v>
      </c>
      <c r="AM9" s="638"/>
      <c r="AN9" s="638"/>
      <c r="AO9" s="674"/>
      <c r="AP9" s="631" t="s">
        <v>229</v>
      </c>
      <c r="AQ9" s="632"/>
      <c r="AR9" s="632"/>
      <c r="AS9" s="632"/>
      <c r="AT9" s="632"/>
      <c r="AU9" s="632"/>
      <c r="AV9" s="632"/>
      <c r="AW9" s="632"/>
      <c r="AX9" s="632"/>
      <c r="AY9" s="632"/>
      <c r="AZ9" s="632"/>
      <c r="BA9" s="632"/>
      <c r="BB9" s="632"/>
      <c r="BC9" s="632"/>
      <c r="BD9" s="632"/>
      <c r="BE9" s="632"/>
      <c r="BF9" s="633"/>
      <c r="BG9" s="634">
        <v>2227557</v>
      </c>
      <c r="BH9" s="635"/>
      <c r="BI9" s="635"/>
      <c r="BJ9" s="635"/>
      <c r="BK9" s="635"/>
      <c r="BL9" s="635"/>
      <c r="BM9" s="635"/>
      <c r="BN9" s="636"/>
      <c r="BO9" s="672">
        <v>33.4</v>
      </c>
      <c r="BP9" s="672"/>
      <c r="BQ9" s="672"/>
      <c r="BR9" s="672"/>
      <c r="BS9" s="673" t="s">
        <v>122</v>
      </c>
      <c r="BT9" s="673"/>
      <c r="BU9" s="673"/>
      <c r="BV9" s="673"/>
      <c r="BW9" s="673"/>
      <c r="BX9" s="673"/>
      <c r="BY9" s="673"/>
      <c r="BZ9" s="673"/>
      <c r="CA9" s="673"/>
      <c r="CB9" s="713"/>
      <c r="CD9" s="631" t="s">
        <v>230</v>
      </c>
      <c r="CE9" s="632"/>
      <c r="CF9" s="632"/>
      <c r="CG9" s="632"/>
      <c r="CH9" s="632"/>
      <c r="CI9" s="632"/>
      <c r="CJ9" s="632"/>
      <c r="CK9" s="632"/>
      <c r="CL9" s="632"/>
      <c r="CM9" s="632"/>
      <c r="CN9" s="632"/>
      <c r="CO9" s="632"/>
      <c r="CP9" s="632"/>
      <c r="CQ9" s="633"/>
      <c r="CR9" s="634">
        <v>2179181</v>
      </c>
      <c r="CS9" s="635"/>
      <c r="CT9" s="635"/>
      <c r="CU9" s="635"/>
      <c r="CV9" s="635"/>
      <c r="CW9" s="635"/>
      <c r="CX9" s="635"/>
      <c r="CY9" s="636"/>
      <c r="CZ9" s="672">
        <v>9.3000000000000007</v>
      </c>
      <c r="DA9" s="672"/>
      <c r="DB9" s="672"/>
      <c r="DC9" s="672"/>
      <c r="DD9" s="640">
        <v>507576</v>
      </c>
      <c r="DE9" s="635"/>
      <c r="DF9" s="635"/>
      <c r="DG9" s="635"/>
      <c r="DH9" s="635"/>
      <c r="DI9" s="635"/>
      <c r="DJ9" s="635"/>
      <c r="DK9" s="635"/>
      <c r="DL9" s="635"/>
      <c r="DM9" s="635"/>
      <c r="DN9" s="635"/>
      <c r="DO9" s="635"/>
      <c r="DP9" s="636"/>
      <c r="DQ9" s="640">
        <v>1441621</v>
      </c>
      <c r="DR9" s="635"/>
      <c r="DS9" s="635"/>
      <c r="DT9" s="635"/>
      <c r="DU9" s="635"/>
      <c r="DV9" s="635"/>
      <c r="DW9" s="635"/>
      <c r="DX9" s="635"/>
      <c r="DY9" s="635"/>
      <c r="DZ9" s="635"/>
      <c r="EA9" s="635"/>
      <c r="EB9" s="635"/>
      <c r="EC9" s="671"/>
    </row>
    <row r="10" spans="2:143" ht="11.25" customHeight="1" x14ac:dyDescent="0.15">
      <c r="B10" s="631" t="s">
        <v>231</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232</v>
      </c>
      <c r="AQ10" s="632"/>
      <c r="AR10" s="632"/>
      <c r="AS10" s="632"/>
      <c r="AT10" s="632"/>
      <c r="AU10" s="632"/>
      <c r="AV10" s="632"/>
      <c r="AW10" s="632"/>
      <c r="AX10" s="632"/>
      <c r="AY10" s="632"/>
      <c r="AZ10" s="632"/>
      <c r="BA10" s="632"/>
      <c r="BB10" s="632"/>
      <c r="BC10" s="632"/>
      <c r="BD10" s="632"/>
      <c r="BE10" s="632"/>
      <c r="BF10" s="633"/>
      <c r="BG10" s="634">
        <v>123316</v>
      </c>
      <c r="BH10" s="635"/>
      <c r="BI10" s="635"/>
      <c r="BJ10" s="635"/>
      <c r="BK10" s="635"/>
      <c r="BL10" s="635"/>
      <c r="BM10" s="635"/>
      <c r="BN10" s="636"/>
      <c r="BO10" s="672">
        <v>1.9</v>
      </c>
      <c r="BP10" s="672"/>
      <c r="BQ10" s="672"/>
      <c r="BR10" s="672"/>
      <c r="BS10" s="673" t="s">
        <v>122</v>
      </c>
      <c r="BT10" s="673"/>
      <c r="BU10" s="673"/>
      <c r="BV10" s="673"/>
      <c r="BW10" s="673"/>
      <c r="BX10" s="673"/>
      <c r="BY10" s="673"/>
      <c r="BZ10" s="673"/>
      <c r="CA10" s="673"/>
      <c r="CB10" s="713"/>
      <c r="CD10" s="631" t="s">
        <v>233</v>
      </c>
      <c r="CE10" s="632"/>
      <c r="CF10" s="632"/>
      <c r="CG10" s="632"/>
      <c r="CH10" s="632"/>
      <c r="CI10" s="632"/>
      <c r="CJ10" s="632"/>
      <c r="CK10" s="632"/>
      <c r="CL10" s="632"/>
      <c r="CM10" s="632"/>
      <c r="CN10" s="632"/>
      <c r="CO10" s="632"/>
      <c r="CP10" s="632"/>
      <c r="CQ10" s="633"/>
      <c r="CR10" s="634">
        <v>4908</v>
      </c>
      <c r="CS10" s="635"/>
      <c r="CT10" s="635"/>
      <c r="CU10" s="635"/>
      <c r="CV10" s="635"/>
      <c r="CW10" s="635"/>
      <c r="CX10" s="635"/>
      <c r="CY10" s="636"/>
      <c r="CZ10" s="672">
        <v>0</v>
      </c>
      <c r="DA10" s="672"/>
      <c r="DB10" s="672"/>
      <c r="DC10" s="672"/>
      <c r="DD10" s="640" t="s">
        <v>122</v>
      </c>
      <c r="DE10" s="635"/>
      <c r="DF10" s="635"/>
      <c r="DG10" s="635"/>
      <c r="DH10" s="635"/>
      <c r="DI10" s="635"/>
      <c r="DJ10" s="635"/>
      <c r="DK10" s="635"/>
      <c r="DL10" s="635"/>
      <c r="DM10" s="635"/>
      <c r="DN10" s="635"/>
      <c r="DO10" s="635"/>
      <c r="DP10" s="636"/>
      <c r="DQ10" s="640">
        <v>4908</v>
      </c>
      <c r="DR10" s="635"/>
      <c r="DS10" s="635"/>
      <c r="DT10" s="635"/>
      <c r="DU10" s="635"/>
      <c r="DV10" s="635"/>
      <c r="DW10" s="635"/>
      <c r="DX10" s="635"/>
      <c r="DY10" s="635"/>
      <c r="DZ10" s="635"/>
      <c r="EA10" s="635"/>
      <c r="EB10" s="635"/>
      <c r="EC10" s="671"/>
    </row>
    <row r="11" spans="2:143" ht="11.25" customHeight="1" x14ac:dyDescent="0.15">
      <c r="B11" s="631" t="s">
        <v>234</v>
      </c>
      <c r="C11" s="632"/>
      <c r="D11" s="632"/>
      <c r="E11" s="632"/>
      <c r="F11" s="632"/>
      <c r="G11" s="632"/>
      <c r="H11" s="632"/>
      <c r="I11" s="632"/>
      <c r="J11" s="632"/>
      <c r="K11" s="632"/>
      <c r="L11" s="632"/>
      <c r="M11" s="632"/>
      <c r="N11" s="632"/>
      <c r="O11" s="632"/>
      <c r="P11" s="632"/>
      <c r="Q11" s="633"/>
      <c r="R11" s="634">
        <v>1213098</v>
      </c>
      <c r="S11" s="635"/>
      <c r="T11" s="635"/>
      <c r="U11" s="635"/>
      <c r="V11" s="635"/>
      <c r="W11" s="635"/>
      <c r="X11" s="635"/>
      <c r="Y11" s="636"/>
      <c r="Z11" s="637">
        <v>5</v>
      </c>
      <c r="AA11" s="638"/>
      <c r="AB11" s="638"/>
      <c r="AC11" s="639"/>
      <c r="AD11" s="640">
        <v>1213098</v>
      </c>
      <c r="AE11" s="635"/>
      <c r="AF11" s="635"/>
      <c r="AG11" s="635"/>
      <c r="AH11" s="635"/>
      <c r="AI11" s="635"/>
      <c r="AJ11" s="635"/>
      <c r="AK11" s="636"/>
      <c r="AL11" s="637">
        <v>9.1</v>
      </c>
      <c r="AM11" s="638"/>
      <c r="AN11" s="638"/>
      <c r="AO11" s="674"/>
      <c r="AP11" s="631" t="s">
        <v>235</v>
      </c>
      <c r="AQ11" s="632"/>
      <c r="AR11" s="632"/>
      <c r="AS11" s="632"/>
      <c r="AT11" s="632"/>
      <c r="AU11" s="632"/>
      <c r="AV11" s="632"/>
      <c r="AW11" s="632"/>
      <c r="AX11" s="632"/>
      <c r="AY11" s="632"/>
      <c r="AZ11" s="632"/>
      <c r="BA11" s="632"/>
      <c r="BB11" s="632"/>
      <c r="BC11" s="632"/>
      <c r="BD11" s="632"/>
      <c r="BE11" s="632"/>
      <c r="BF11" s="633"/>
      <c r="BG11" s="634">
        <v>279594</v>
      </c>
      <c r="BH11" s="635"/>
      <c r="BI11" s="635"/>
      <c r="BJ11" s="635"/>
      <c r="BK11" s="635"/>
      <c r="BL11" s="635"/>
      <c r="BM11" s="635"/>
      <c r="BN11" s="636"/>
      <c r="BO11" s="672">
        <v>4.2</v>
      </c>
      <c r="BP11" s="672"/>
      <c r="BQ11" s="672"/>
      <c r="BR11" s="672"/>
      <c r="BS11" s="673" t="s">
        <v>122</v>
      </c>
      <c r="BT11" s="673"/>
      <c r="BU11" s="673"/>
      <c r="BV11" s="673"/>
      <c r="BW11" s="673"/>
      <c r="BX11" s="673"/>
      <c r="BY11" s="673"/>
      <c r="BZ11" s="673"/>
      <c r="CA11" s="673"/>
      <c r="CB11" s="713"/>
      <c r="CD11" s="631" t="s">
        <v>236</v>
      </c>
      <c r="CE11" s="632"/>
      <c r="CF11" s="632"/>
      <c r="CG11" s="632"/>
      <c r="CH11" s="632"/>
      <c r="CI11" s="632"/>
      <c r="CJ11" s="632"/>
      <c r="CK11" s="632"/>
      <c r="CL11" s="632"/>
      <c r="CM11" s="632"/>
      <c r="CN11" s="632"/>
      <c r="CO11" s="632"/>
      <c r="CP11" s="632"/>
      <c r="CQ11" s="633"/>
      <c r="CR11" s="634">
        <v>333328</v>
      </c>
      <c r="CS11" s="635"/>
      <c r="CT11" s="635"/>
      <c r="CU11" s="635"/>
      <c r="CV11" s="635"/>
      <c r="CW11" s="635"/>
      <c r="CX11" s="635"/>
      <c r="CY11" s="636"/>
      <c r="CZ11" s="672">
        <v>1.4</v>
      </c>
      <c r="DA11" s="672"/>
      <c r="DB11" s="672"/>
      <c r="DC11" s="672"/>
      <c r="DD11" s="640">
        <v>83636</v>
      </c>
      <c r="DE11" s="635"/>
      <c r="DF11" s="635"/>
      <c r="DG11" s="635"/>
      <c r="DH11" s="635"/>
      <c r="DI11" s="635"/>
      <c r="DJ11" s="635"/>
      <c r="DK11" s="635"/>
      <c r="DL11" s="635"/>
      <c r="DM11" s="635"/>
      <c r="DN11" s="635"/>
      <c r="DO11" s="635"/>
      <c r="DP11" s="636"/>
      <c r="DQ11" s="640">
        <v>242160</v>
      </c>
      <c r="DR11" s="635"/>
      <c r="DS11" s="635"/>
      <c r="DT11" s="635"/>
      <c r="DU11" s="635"/>
      <c r="DV11" s="635"/>
      <c r="DW11" s="635"/>
      <c r="DX11" s="635"/>
      <c r="DY11" s="635"/>
      <c r="DZ11" s="635"/>
      <c r="EA11" s="635"/>
      <c r="EB11" s="635"/>
      <c r="EC11" s="671"/>
    </row>
    <row r="12" spans="2:143" ht="11.25" customHeight="1" x14ac:dyDescent="0.15">
      <c r="B12" s="631" t="s">
        <v>237</v>
      </c>
      <c r="C12" s="632"/>
      <c r="D12" s="632"/>
      <c r="E12" s="632"/>
      <c r="F12" s="632"/>
      <c r="G12" s="632"/>
      <c r="H12" s="632"/>
      <c r="I12" s="632"/>
      <c r="J12" s="632"/>
      <c r="K12" s="632"/>
      <c r="L12" s="632"/>
      <c r="M12" s="632"/>
      <c r="N12" s="632"/>
      <c r="O12" s="632"/>
      <c r="P12" s="632"/>
      <c r="Q12" s="633"/>
      <c r="R12" s="634">
        <v>101200</v>
      </c>
      <c r="S12" s="635"/>
      <c r="T12" s="635"/>
      <c r="U12" s="635"/>
      <c r="V12" s="635"/>
      <c r="W12" s="635"/>
      <c r="X12" s="635"/>
      <c r="Y12" s="636"/>
      <c r="Z12" s="672">
        <v>0.4</v>
      </c>
      <c r="AA12" s="672"/>
      <c r="AB12" s="672"/>
      <c r="AC12" s="672"/>
      <c r="AD12" s="673">
        <v>101200</v>
      </c>
      <c r="AE12" s="673"/>
      <c r="AF12" s="673"/>
      <c r="AG12" s="673"/>
      <c r="AH12" s="673"/>
      <c r="AI12" s="673"/>
      <c r="AJ12" s="673"/>
      <c r="AK12" s="673"/>
      <c r="AL12" s="637">
        <v>0.8</v>
      </c>
      <c r="AM12" s="638"/>
      <c r="AN12" s="638"/>
      <c r="AO12" s="674"/>
      <c r="AP12" s="631" t="s">
        <v>238</v>
      </c>
      <c r="AQ12" s="632"/>
      <c r="AR12" s="632"/>
      <c r="AS12" s="632"/>
      <c r="AT12" s="632"/>
      <c r="AU12" s="632"/>
      <c r="AV12" s="632"/>
      <c r="AW12" s="632"/>
      <c r="AX12" s="632"/>
      <c r="AY12" s="632"/>
      <c r="AZ12" s="632"/>
      <c r="BA12" s="632"/>
      <c r="BB12" s="632"/>
      <c r="BC12" s="632"/>
      <c r="BD12" s="632"/>
      <c r="BE12" s="632"/>
      <c r="BF12" s="633"/>
      <c r="BG12" s="634">
        <v>3332007</v>
      </c>
      <c r="BH12" s="635"/>
      <c r="BI12" s="635"/>
      <c r="BJ12" s="635"/>
      <c r="BK12" s="635"/>
      <c r="BL12" s="635"/>
      <c r="BM12" s="635"/>
      <c r="BN12" s="636"/>
      <c r="BO12" s="672">
        <v>50</v>
      </c>
      <c r="BP12" s="672"/>
      <c r="BQ12" s="672"/>
      <c r="BR12" s="672"/>
      <c r="BS12" s="673" t="s">
        <v>122</v>
      </c>
      <c r="BT12" s="673"/>
      <c r="BU12" s="673"/>
      <c r="BV12" s="673"/>
      <c r="BW12" s="673"/>
      <c r="BX12" s="673"/>
      <c r="BY12" s="673"/>
      <c r="BZ12" s="673"/>
      <c r="CA12" s="673"/>
      <c r="CB12" s="713"/>
      <c r="CD12" s="631" t="s">
        <v>239</v>
      </c>
      <c r="CE12" s="632"/>
      <c r="CF12" s="632"/>
      <c r="CG12" s="632"/>
      <c r="CH12" s="632"/>
      <c r="CI12" s="632"/>
      <c r="CJ12" s="632"/>
      <c r="CK12" s="632"/>
      <c r="CL12" s="632"/>
      <c r="CM12" s="632"/>
      <c r="CN12" s="632"/>
      <c r="CO12" s="632"/>
      <c r="CP12" s="632"/>
      <c r="CQ12" s="633"/>
      <c r="CR12" s="634">
        <v>646217</v>
      </c>
      <c r="CS12" s="635"/>
      <c r="CT12" s="635"/>
      <c r="CU12" s="635"/>
      <c r="CV12" s="635"/>
      <c r="CW12" s="635"/>
      <c r="CX12" s="635"/>
      <c r="CY12" s="636"/>
      <c r="CZ12" s="672">
        <v>2.7</v>
      </c>
      <c r="DA12" s="672"/>
      <c r="DB12" s="672"/>
      <c r="DC12" s="672"/>
      <c r="DD12" s="640">
        <v>7837</v>
      </c>
      <c r="DE12" s="635"/>
      <c r="DF12" s="635"/>
      <c r="DG12" s="635"/>
      <c r="DH12" s="635"/>
      <c r="DI12" s="635"/>
      <c r="DJ12" s="635"/>
      <c r="DK12" s="635"/>
      <c r="DL12" s="635"/>
      <c r="DM12" s="635"/>
      <c r="DN12" s="635"/>
      <c r="DO12" s="635"/>
      <c r="DP12" s="636"/>
      <c r="DQ12" s="640">
        <v>397197</v>
      </c>
      <c r="DR12" s="635"/>
      <c r="DS12" s="635"/>
      <c r="DT12" s="635"/>
      <c r="DU12" s="635"/>
      <c r="DV12" s="635"/>
      <c r="DW12" s="635"/>
      <c r="DX12" s="635"/>
      <c r="DY12" s="635"/>
      <c r="DZ12" s="635"/>
      <c r="EA12" s="635"/>
      <c r="EB12" s="635"/>
      <c r="EC12" s="671"/>
    </row>
    <row r="13" spans="2:143" ht="11.25" customHeight="1" x14ac:dyDescent="0.15">
      <c r="B13" s="631" t="s">
        <v>240</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241</v>
      </c>
      <c r="AQ13" s="632"/>
      <c r="AR13" s="632"/>
      <c r="AS13" s="632"/>
      <c r="AT13" s="632"/>
      <c r="AU13" s="632"/>
      <c r="AV13" s="632"/>
      <c r="AW13" s="632"/>
      <c r="AX13" s="632"/>
      <c r="AY13" s="632"/>
      <c r="AZ13" s="632"/>
      <c r="BA13" s="632"/>
      <c r="BB13" s="632"/>
      <c r="BC13" s="632"/>
      <c r="BD13" s="632"/>
      <c r="BE13" s="632"/>
      <c r="BF13" s="633"/>
      <c r="BG13" s="634">
        <v>3331788</v>
      </c>
      <c r="BH13" s="635"/>
      <c r="BI13" s="635"/>
      <c r="BJ13" s="635"/>
      <c r="BK13" s="635"/>
      <c r="BL13" s="635"/>
      <c r="BM13" s="635"/>
      <c r="BN13" s="636"/>
      <c r="BO13" s="672">
        <v>50</v>
      </c>
      <c r="BP13" s="672"/>
      <c r="BQ13" s="672"/>
      <c r="BR13" s="672"/>
      <c r="BS13" s="673" t="s">
        <v>122</v>
      </c>
      <c r="BT13" s="673"/>
      <c r="BU13" s="673"/>
      <c r="BV13" s="673"/>
      <c r="BW13" s="673"/>
      <c r="BX13" s="673"/>
      <c r="BY13" s="673"/>
      <c r="BZ13" s="673"/>
      <c r="CA13" s="673"/>
      <c r="CB13" s="713"/>
      <c r="CD13" s="631" t="s">
        <v>242</v>
      </c>
      <c r="CE13" s="632"/>
      <c r="CF13" s="632"/>
      <c r="CG13" s="632"/>
      <c r="CH13" s="632"/>
      <c r="CI13" s="632"/>
      <c r="CJ13" s="632"/>
      <c r="CK13" s="632"/>
      <c r="CL13" s="632"/>
      <c r="CM13" s="632"/>
      <c r="CN13" s="632"/>
      <c r="CO13" s="632"/>
      <c r="CP13" s="632"/>
      <c r="CQ13" s="633"/>
      <c r="CR13" s="634">
        <v>1568153</v>
      </c>
      <c r="CS13" s="635"/>
      <c r="CT13" s="635"/>
      <c r="CU13" s="635"/>
      <c r="CV13" s="635"/>
      <c r="CW13" s="635"/>
      <c r="CX13" s="635"/>
      <c r="CY13" s="636"/>
      <c r="CZ13" s="672">
        <v>6.7</v>
      </c>
      <c r="DA13" s="672"/>
      <c r="DB13" s="672"/>
      <c r="DC13" s="672"/>
      <c r="DD13" s="640">
        <v>855730</v>
      </c>
      <c r="DE13" s="635"/>
      <c r="DF13" s="635"/>
      <c r="DG13" s="635"/>
      <c r="DH13" s="635"/>
      <c r="DI13" s="635"/>
      <c r="DJ13" s="635"/>
      <c r="DK13" s="635"/>
      <c r="DL13" s="635"/>
      <c r="DM13" s="635"/>
      <c r="DN13" s="635"/>
      <c r="DO13" s="635"/>
      <c r="DP13" s="636"/>
      <c r="DQ13" s="640">
        <v>878365</v>
      </c>
      <c r="DR13" s="635"/>
      <c r="DS13" s="635"/>
      <c r="DT13" s="635"/>
      <c r="DU13" s="635"/>
      <c r="DV13" s="635"/>
      <c r="DW13" s="635"/>
      <c r="DX13" s="635"/>
      <c r="DY13" s="635"/>
      <c r="DZ13" s="635"/>
      <c r="EA13" s="635"/>
      <c r="EB13" s="635"/>
      <c r="EC13" s="671"/>
    </row>
    <row r="14" spans="2:143" ht="11.25" customHeight="1" x14ac:dyDescent="0.15">
      <c r="B14" s="631" t="s">
        <v>243</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244</v>
      </c>
      <c r="AQ14" s="632"/>
      <c r="AR14" s="632"/>
      <c r="AS14" s="632"/>
      <c r="AT14" s="632"/>
      <c r="AU14" s="632"/>
      <c r="AV14" s="632"/>
      <c r="AW14" s="632"/>
      <c r="AX14" s="632"/>
      <c r="AY14" s="632"/>
      <c r="AZ14" s="632"/>
      <c r="BA14" s="632"/>
      <c r="BB14" s="632"/>
      <c r="BC14" s="632"/>
      <c r="BD14" s="632"/>
      <c r="BE14" s="632"/>
      <c r="BF14" s="633"/>
      <c r="BG14" s="634">
        <v>178223</v>
      </c>
      <c r="BH14" s="635"/>
      <c r="BI14" s="635"/>
      <c r="BJ14" s="635"/>
      <c r="BK14" s="635"/>
      <c r="BL14" s="635"/>
      <c r="BM14" s="635"/>
      <c r="BN14" s="636"/>
      <c r="BO14" s="672">
        <v>2.7</v>
      </c>
      <c r="BP14" s="672"/>
      <c r="BQ14" s="672"/>
      <c r="BR14" s="672"/>
      <c r="BS14" s="673" t="s">
        <v>122</v>
      </c>
      <c r="BT14" s="673"/>
      <c r="BU14" s="673"/>
      <c r="BV14" s="673"/>
      <c r="BW14" s="673"/>
      <c r="BX14" s="673"/>
      <c r="BY14" s="673"/>
      <c r="BZ14" s="673"/>
      <c r="CA14" s="673"/>
      <c r="CB14" s="713"/>
      <c r="CD14" s="631" t="s">
        <v>245</v>
      </c>
      <c r="CE14" s="632"/>
      <c r="CF14" s="632"/>
      <c r="CG14" s="632"/>
      <c r="CH14" s="632"/>
      <c r="CI14" s="632"/>
      <c r="CJ14" s="632"/>
      <c r="CK14" s="632"/>
      <c r="CL14" s="632"/>
      <c r="CM14" s="632"/>
      <c r="CN14" s="632"/>
      <c r="CO14" s="632"/>
      <c r="CP14" s="632"/>
      <c r="CQ14" s="633"/>
      <c r="CR14" s="634">
        <v>1109987</v>
      </c>
      <c r="CS14" s="635"/>
      <c r="CT14" s="635"/>
      <c r="CU14" s="635"/>
      <c r="CV14" s="635"/>
      <c r="CW14" s="635"/>
      <c r="CX14" s="635"/>
      <c r="CY14" s="636"/>
      <c r="CZ14" s="672">
        <v>4.7</v>
      </c>
      <c r="DA14" s="672"/>
      <c r="DB14" s="672"/>
      <c r="DC14" s="672"/>
      <c r="DD14" s="640">
        <v>129896</v>
      </c>
      <c r="DE14" s="635"/>
      <c r="DF14" s="635"/>
      <c r="DG14" s="635"/>
      <c r="DH14" s="635"/>
      <c r="DI14" s="635"/>
      <c r="DJ14" s="635"/>
      <c r="DK14" s="635"/>
      <c r="DL14" s="635"/>
      <c r="DM14" s="635"/>
      <c r="DN14" s="635"/>
      <c r="DO14" s="635"/>
      <c r="DP14" s="636"/>
      <c r="DQ14" s="640">
        <v>960848</v>
      </c>
      <c r="DR14" s="635"/>
      <c r="DS14" s="635"/>
      <c r="DT14" s="635"/>
      <c r="DU14" s="635"/>
      <c r="DV14" s="635"/>
      <c r="DW14" s="635"/>
      <c r="DX14" s="635"/>
      <c r="DY14" s="635"/>
      <c r="DZ14" s="635"/>
      <c r="EA14" s="635"/>
      <c r="EB14" s="635"/>
      <c r="EC14" s="671"/>
    </row>
    <row r="15" spans="2:143" ht="11.25" customHeight="1" x14ac:dyDescent="0.15">
      <c r="B15" s="631" t="s">
        <v>246</v>
      </c>
      <c r="C15" s="632"/>
      <c r="D15" s="632"/>
      <c r="E15" s="632"/>
      <c r="F15" s="632"/>
      <c r="G15" s="632"/>
      <c r="H15" s="632"/>
      <c r="I15" s="632"/>
      <c r="J15" s="632"/>
      <c r="K15" s="632"/>
      <c r="L15" s="632"/>
      <c r="M15" s="632"/>
      <c r="N15" s="632"/>
      <c r="O15" s="632"/>
      <c r="P15" s="632"/>
      <c r="Q15" s="633"/>
      <c r="R15" s="634">
        <v>35446</v>
      </c>
      <c r="S15" s="635"/>
      <c r="T15" s="635"/>
      <c r="U15" s="635"/>
      <c r="V15" s="635"/>
      <c r="W15" s="635"/>
      <c r="X15" s="635"/>
      <c r="Y15" s="636"/>
      <c r="Z15" s="672">
        <v>0.1</v>
      </c>
      <c r="AA15" s="672"/>
      <c r="AB15" s="672"/>
      <c r="AC15" s="672"/>
      <c r="AD15" s="673">
        <v>35446</v>
      </c>
      <c r="AE15" s="673"/>
      <c r="AF15" s="673"/>
      <c r="AG15" s="673"/>
      <c r="AH15" s="673"/>
      <c r="AI15" s="673"/>
      <c r="AJ15" s="673"/>
      <c r="AK15" s="673"/>
      <c r="AL15" s="637">
        <v>0.3</v>
      </c>
      <c r="AM15" s="638"/>
      <c r="AN15" s="638"/>
      <c r="AO15" s="674"/>
      <c r="AP15" s="631" t="s">
        <v>247</v>
      </c>
      <c r="AQ15" s="632"/>
      <c r="AR15" s="632"/>
      <c r="AS15" s="632"/>
      <c r="AT15" s="632"/>
      <c r="AU15" s="632"/>
      <c r="AV15" s="632"/>
      <c r="AW15" s="632"/>
      <c r="AX15" s="632"/>
      <c r="AY15" s="632"/>
      <c r="AZ15" s="632"/>
      <c r="BA15" s="632"/>
      <c r="BB15" s="632"/>
      <c r="BC15" s="632"/>
      <c r="BD15" s="632"/>
      <c r="BE15" s="632"/>
      <c r="BF15" s="633"/>
      <c r="BG15" s="634">
        <v>363086</v>
      </c>
      <c r="BH15" s="635"/>
      <c r="BI15" s="635"/>
      <c r="BJ15" s="635"/>
      <c r="BK15" s="635"/>
      <c r="BL15" s="635"/>
      <c r="BM15" s="635"/>
      <c r="BN15" s="636"/>
      <c r="BO15" s="672">
        <v>5.4</v>
      </c>
      <c r="BP15" s="672"/>
      <c r="BQ15" s="672"/>
      <c r="BR15" s="672"/>
      <c r="BS15" s="673" t="s">
        <v>122</v>
      </c>
      <c r="BT15" s="673"/>
      <c r="BU15" s="673"/>
      <c r="BV15" s="673"/>
      <c r="BW15" s="673"/>
      <c r="BX15" s="673"/>
      <c r="BY15" s="673"/>
      <c r="BZ15" s="673"/>
      <c r="CA15" s="673"/>
      <c r="CB15" s="713"/>
      <c r="CD15" s="631" t="s">
        <v>248</v>
      </c>
      <c r="CE15" s="632"/>
      <c r="CF15" s="632"/>
      <c r="CG15" s="632"/>
      <c r="CH15" s="632"/>
      <c r="CI15" s="632"/>
      <c r="CJ15" s="632"/>
      <c r="CK15" s="632"/>
      <c r="CL15" s="632"/>
      <c r="CM15" s="632"/>
      <c r="CN15" s="632"/>
      <c r="CO15" s="632"/>
      <c r="CP15" s="632"/>
      <c r="CQ15" s="633"/>
      <c r="CR15" s="634">
        <v>2490310</v>
      </c>
      <c r="CS15" s="635"/>
      <c r="CT15" s="635"/>
      <c r="CU15" s="635"/>
      <c r="CV15" s="635"/>
      <c r="CW15" s="635"/>
      <c r="CX15" s="635"/>
      <c r="CY15" s="636"/>
      <c r="CZ15" s="672">
        <v>10.6</v>
      </c>
      <c r="DA15" s="672"/>
      <c r="DB15" s="672"/>
      <c r="DC15" s="672"/>
      <c r="DD15" s="640">
        <v>559811</v>
      </c>
      <c r="DE15" s="635"/>
      <c r="DF15" s="635"/>
      <c r="DG15" s="635"/>
      <c r="DH15" s="635"/>
      <c r="DI15" s="635"/>
      <c r="DJ15" s="635"/>
      <c r="DK15" s="635"/>
      <c r="DL15" s="635"/>
      <c r="DM15" s="635"/>
      <c r="DN15" s="635"/>
      <c r="DO15" s="635"/>
      <c r="DP15" s="636"/>
      <c r="DQ15" s="640">
        <v>1751159</v>
      </c>
      <c r="DR15" s="635"/>
      <c r="DS15" s="635"/>
      <c r="DT15" s="635"/>
      <c r="DU15" s="635"/>
      <c r="DV15" s="635"/>
      <c r="DW15" s="635"/>
      <c r="DX15" s="635"/>
      <c r="DY15" s="635"/>
      <c r="DZ15" s="635"/>
      <c r="EA15" s="635"/>
      <c r="EB15" s="635"/>
      <c r="EC15" s="671"/>
    </row>
    <row r="16" spans="2:143" ht="11.25" customHeight="1" x14ac:dyDescent="0.15">
      <c r="B16" s="631" t="s">
        <v>249</v>
      </c>
      <c r="C16" s="632"/>
      <c r="D16" s="632"/>
      <c r="E16" s="632"/>
      <c r="F16" s="632"/>
      <c r="G16" s="632"/>
      <c r="H16" s="632"/>
      <c r="I16" s="632"/>
      <c r="J16" s="632"/>
      <c r="K16" s="632"/>
      <c r="L16" s="632"/>
      <c r="M16" s="632"/>
      <c r="N16" s="632"/>
      <c r="O16" s="632"/>
      <c r="P16" s="632"/>
      <c r="Q16" s="633"/>
      <c r="R16" s="634">
        <v>123005</v>
      </c>
      <c r="S16" s="635"/>
      <c r="T16" s="635"/>
      <c r="U16" s="635"/>
      <c r="V16" s="635"/>
      <c r="W16" s="635"/>
      <c r="X16" s="635"/>
      <c r="Y16" s="636"/>
      <c r="Z16" s="672">
        <v>0.5</v>
      </c>
      <c r="AA16" s="672"/>
      <c r="AB16" s="672"/>
      <c r="AC16" s="672"/>
      <c r="AD16" s="673">
        <v>123005</v>
      </c>
      <c r="AE16" s="673"/>
      <c r="AF16" s="673"/>
      <c r="AG16" s="673"/>
      <c r="AH16" s="673"/>
      <c r="AI16" s="673"/>
      <c r="AJ16" s="673"/>
      <c r="AK16" s="673"/>
      <c r="AL16" s="637">
        <v>0.9</v>
      </c>
      <c r="AM16" s="638"/>
      <c r="AN16" s="638"/>
      <c r="AO16" s="674"/>
      <c r="AP16" s="631" t="s">
        <v>250</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251</v>
      </c>
      <c r="CE16" s="632"/>
      <c r="CF16" s="632"/>
      <c r="CG16" s="632"/>
      <c r="CH16" s="632"/>
      <c r="CI16" s="632"/>
      <c r="CJ16" s="632"/>
      <c r="CK16" s="632"/>
      <c r="CL16" s="632"/>
      <c r="CM16" s="632"/>
      <c r="CN16" s="632"/>
      <c r="CO16" s="632"/>
      <c r="CP16" s="632"/>
      <c r="CQ16" s="633"/>
      <c r="CR16" s="634">
        <v>83608</v>
      </c>
      <c r="CS16" s="635"/>
      <c r="CT16" s="635"/>
      <c r="CU16" s="635"/>
      <c r="CV16" s="635"/>
      <c r="CW16" s="635"/>
      <c r="CX16" s="635"/>
      <c r="CY16" s="636"/>
      <c r="CZ16" s="672">
        <v>0.4</v>
      </c>
      <c r="DA16" s="672"/>
      <c r="DB16" s="672"/>
      <c r="DC16" s="672"/>
      <c r="DD16" s="640" t="s">
        <v>122</v>
      </c>
      <c r="DE16" s="635"/>
      <c r="DF16" s="635"/>
      <c r="DG16" s="635"/>
      <c r="DH16" s="635"/>
      <c r="DI16" s="635"/>
      <c r="DJ16" s="635"/>
      <c r="DK16" s="635"/>
      <c r="DL16" s="635"/>
      <c r="DM16" s="635"/>
      <c r="DN16" s="635"/>
      <c r="DO16" s="635"/>
      <c r="DP16" s="636"/>
      <c r="DQ16" s="640">
        <v>38688</v>
      </c>
      <c r="DR16" s="635"/>
      <c r="DS16" s="635"/>
      <c r="DT16" s="635"/>
      <c r="DU16" s="635"/>
      <c r="DV16" s="635"/>
      <c r="DW16" s="635"/>
      <c r="DX16" s="635"/>
      <c r="DY16" s="635"/>
      <c r="DZ16" s="635"/>
      <c r="EA16" s="635"/>
      <c r="EB16" s="635"/>
      <c r="EC16" s="671"/>
    </row>
    <row r="17" spans="2:133" ht="11.25" customHeight="1" x14ac:dyDescent="0.15">
      <c r="B17" s="631" t="s">
        <v>252</v>
      </c>
      <c r="C17" s="632"/>
      <c r="D17" s="632"/>
      <c r="E17" s="632"/>
      <c r="F17" s="632"/>
      <c r="G17" s="632"/>
      <c r="H17" s="632"/>
      <c r="I17" s="632"/>
      <c r="J17" s="632"/>
      <c r="K17" s="632"/>
      <c r="L17" s="632"/>
      <c r="M17" s="632"/>
      <c r="N17" s="632"/>
      <c r="O17" s="632"/>
      <c r="P17" s="632"/>
      <c r="Q17" s="633"/>
      <c r="R17" s="634">
        <v>256197</v>
      </c>
      <c r="S17" s="635"/>
      <c r="T17" s="635"/>
      <c r="U17" s="635"/>
      <c r="V17" s="635"/>
      <c r="W17" s="635"/>
      <c r="X17" s="635"/>
      <c r="Y17" s="636"/>
      <c r="Z17" s="672">
        <v>1.1000000000000001</v>
      </c>
      <c r="AA17" s="672"/>
      <c r="AB17" s="672"/>
      <c r="AC17" s="672"/>
      <c r="AD17" s="673">
        <v>256197</v>
      </c>
      <c r="AE17" s="673"/>
      <c r="AF17" s="673"/>
      <c r="AG17" s="673"/>
      <c r="AH17" s="673"/>
      <c r="AI17" s="673"/>
      <c r="AJ17" s="673"/>
      <c r="AK17" s="673"/>
      <c r="AL17" s="637">
        <v>1.9</v>
      </c>
      <c r="AM17" s="638"/>
      <c r="AN17" s="638"/>
      <c r="AO17" s="674"/>
      <c r="AP17" s="631" t="s">
        <v>253</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254</v>
      </c>
      <c r="CE17" s="632"/>
      <c r="CF17" s="632"/>
      <c r="CG17" s="632"/>
      <c r="CH17" s="632"/>
      <c r="CI17" s="632"/>
      <c r="CJ17" s="632"/>
      <c r="CK17" s="632"/>
      <c r="CL17" s="632"/>
      <c r="CM17" s="632"/>
      <c r="CN17" s="632"/>
      <c r="CO17" s="632"/>
      <c r="CP17" s="632"/>
      <c r="CQ17" s="633"/>
      <c r="CR17" s="634">
        <v>2383319</v>
      </c>
      <c r="CS17" s="635"/>
      <c r="CT17" s="635"/>
      <c r="CU17" s="635"/>
      <c r="CV17" s="635"/>
      <c r="CW17" s="635"/>
      <c r="CX17" s="635"/>
      <c r="CY17" s="636"/>
      <c r="CZ17" s="672">
        <v>10.1</v>
      </c>
      <c r="DA17" s="672"/>
      <c r="DB17" s="672"/>
      <c r="DC17" s="672"/>
      <c r="DD17" s="640" t="s">
        <v>122</v>
      </c>
      <c r="DE17" s="635"/>
      <c r="DF17" s="635"/>
      <c r="DG17" s="635"/>
      <c r="DH17" s="635"/>
      <c r="DI17" s="635"/>
      <c r="DJ17" s="635"/>
      <c r="DK17" s="635"/>
      <c r="DL17" s="635"/>
      <c r="DM17" s="635"/>
      <c r="DN17" s="635"/>
      <c r="DO17" s="635"/>
      <c r="DP17" s="636"/>
      <c r="DQ17" s="640">
        <v>2335807</v>
      </c>
      <c r="DR17" s="635"/>
      <c r="DS17" s="635"/>
      <c r="DT17" s="635"/>
      <c r="DU17" s="635"/>
      <c r="DV17" s="635"/>
      <c r="DW17" s="635"/>
      <c r="DX17" s="635"/>
      <c r="DY17" s="635"/>
      <c r="DZ17" s="635"/>
      <c r="EA17" s="635"/>
      <c r="EB17" s="635"/>
      <c r="EC17" s="671"/>
    </row>
    <row r="18" spans="2:133" ht="11.25" customHeight="1" x14ac:dyDescent="0.15">
      <c r="B18" s="631" t="s">
        <v>255</v>
      </c>
      <c r="C18" s="632"/>
      <c r="D18" s="632"/>
      <c r="E18" s="632"/>
      <c r="F18" s="632"/>
      <c r="G18" s="632"/>
      <c r="H18" s="632"/>
      <c r="I18" s="632"/>
      <c r="J18" s="632"/>
      <c r="K18" s="632"/>
      <c r="L18" s="632"/>
      <c r="M18" s="632"/>
      <c r="N18" s="632"/>
      <c r="O18" s="632"/>
      <c r="P18" s="632"/>
      <c r="Q18" s="633"/>
      <c r="R18" s="634">
        <v>48915</v>
      </c>
      <c r="S18" s="635"/>
      <c r="T18" s="635"/>
      <c r="U18" s="635"/>
      <c r="V18" s="635"/>
      <c r="W18" s="635"/>
      <c r="X18" s="635"/>
      <c r="Y18" s="636"/>
      <c r="Z18" s="672">
        <v>0.2</v>
      </c>
      <c r="AA18" s="672"/>
      <c r="AB18" s="672"/>
      <c r="AC18" s="672"/>
      <c r="AD18" s="673">
        <v>48915</v>
      </c>
      <c r="AE18" s="673"/>
      <c r="AF18" s="673"/>
      <c r="AG18" s="673"/>
      <c r="AH18" s="673"/>
      <c r="AI18" s="673"/>
      <c r="AJ18" s="673"/>
      <c r="AK18" s="673"/>
      <c r="AL18" s="637">
        <v>0.4</v>
      </c>
      <c r="AM18" s="638"/>
      <c r="AN18" s="638"/>
      <c r="AO18" s="674"/>
      <c r="AP18" s="631" t="s">
        <v>256</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257</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15">
      <c r="B19" s="631" t="s">
        <v>258</v>
      </c>
      <c r="C19" s="632"/>
      <c r="D19" s="632"/>
      <c r="E19" s="632"/>
      <c r="F19" s="632"/>
      <c r="G19" s="632"/>
      <c r="H19" s="632"/>
      <c r="I19" s="632"/>
      <c r="J19" s="632"/>
      <c r="K19" s="632"/>
      <c r="L19" s="632"/>
      <c r="M19" s="632"/>
      <c r="N19" s="632"/>
      <c r="O19" s="632"/>
      <c r="P19" s="632"/>
      <c r="Q19" s="633"/>
      <c r="R19" s="634">
        <v>206231</v>
      </c>
      <c r="S19" s="635"/>
      <c r="T19" s="635"/>
      <c r="U19" s="635"/>
      <c r="V19" s="635"/>
      <c r="W19" s="635"/>
      <c r="X19" s="635"/>
      <c r="Y19" s="636"/>
      <c r="Z19" s="672">
        <v>0.8</v>
      </c>
      <c r="AA19" s="672"/>
      <c r="AB19" s="672"/>
      <c r="AC19" s="672"/>
      <c r="AD19" s="673">
        <v>206231</v>
      </c>
      <c r="AE19" s="673"/>
      <c r="AF19" s="673"/>
      <c r="AG19" s="673"/>
      <c r="AH19" s="673"/>
      <c r="AI19" s="673"/>
      <c r="AJ19" s="673"/>
      <c r="AK19" s="673"/>
      <c r="AL19" s="637">
        <v>1.5</v>
      </c>
      <c r="AM19" s="638"/>
      <c r="AN19" s="638"/>
      <c r="AO19" s="674"/>
      <c r="AP19" s="631" t="s">
        <v>259</v>
      </c>
      <c r="AQ19" s="632"/>
      <c r="AR19" s="632"/>
      <c r="AS19" s="632"/>
      <c r="AT19" s="632"/>
      <c r="AU19" s="632"/>
      <c r="AV19" s="632"/>
      <c r="AW19" s="632"/>
      <c r="AX19" s="632"/>
      <c r="AY19" s="632"/>
      <c r="AZ19" s="632"/>
      <c r="BA19" s="632"/>
      <c r="BB19" s="632"/>
      <c r="BC19" s="632"/>
      <c r="BD19" s="632"/>
      <c r="BE19" s="632"/>
      <c r="BF19" s="633"/>
      <c r="BG19" s="634">
        <v>82549</v>
      </c>
      <c r="BH19" s="635"/>
      <c r="BI19" s="635"/>
      <c r="BJ19" s="635"/>
      <c r="BK19" s="635"/>
      <c r="BL19" s="635"/>
      <c r="BM19" s="635"/>
      <c r="BN19" s="636"/>
      <c r="BO19" s="672">
        <v>1.2</v>
      </c>
      <c r="BP19" s="672"/>
      <c r="BQ19" s="672"/>
      <c r="BR19" s="672"/>
      <c r="BS19" s="673" t="s">
        <v>122</v>
      </c>
      <c r="BT19" s="673"/>
      <c r="BU19" s="673"/>
      <c r="BV19" s="673"/>
      <c r="BW19" s="673"/>
      <c r="BX19" s="673"/>
      <c r="BY19" s="673"/>
      <c r="BZ19" s="673"/>
      <c r="CA19" s="673"/>
      <c r="CB19" s="713"/>
      <c r="CD19" s="631" t="s">
        <v>260</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15">
      <c r="B20" s="701" t="s">
        <v>261</v>
      </c>
      <c r="C20" s="702"/>
      <c r="D20" s="702"/>
      <c r="E20" s="702"/>
      <c r="F20" s="702"/>
      <c r="G20" s="702"/>
      <c r="H20" s="702"/>
      <c r="I20" s="702"/>
      <c r="J20" s="702"/>
      <c r="K20" s="702"/>
      <c r="L20" s="702"/>
      <c r="M20" s="702"/>
      <c r="N20" s="702"/>
      <c r="O20" s="702"/>
      <c r="P20" s="702"/>
      <c r="Q20" s="703"/>
      <c r="R20" s="634">
        <v>1051</v>
      </c>
      <c r="S20" s="635"/>
      <c r="T20" s="635"/>
      <c r="U20" s="635"/>
      <c r="V20" s="635"/>
      <c r="W20" s="635"/>
      <c r="X20" s="635"/>
      <c r="Y20" s="636"/>
      <c r="Z20" s="672">
        <v>0</v>
      </c>
      <c r="AA20" s="672"/>
      <c r="AB20" s="672"/>
      <c r="AC20" s="672"/>
      <c r="AD20" s="673">
        <v>1051</v>
      </c>
      <c r="AE20" s="673"/>
      <c r="AF20" s="673"/>
      <c r="AG20" s="673"/>
      <c r="AH20" s="673"/>
      <c r="AI20" s="673"/>
      <c r="AJ20" s="673"/>
      <c r="AK20" s="673"/>
      <c r="AL20" s="637">
        <v>0</v>
      </c>
      <c r="AM20" s="638"/>
      <c r="AN20" s="638"/>
      <c r="AO20" s="674"/>
      <c r="AP20" s="631" t="s">
        <v>262</v>
      </c>
      <c r="AQ20" s="632"/>
      <c r="AR20" s="632"/>
      <c r="AS20" s="632"/>
      <c r="AT20" s="632"/>
      <c r="AU20" s="632"/>
      <c r="AV20" s="632"/>
      <c r="AW20" s="632"/>
      <c r="AX20" s="632"/>
      <c r="AY20" s="632"/>
      <c r="AZ20" s="632"/>
      <c r="BA20" s="632"/>
      <c r="BB20" s="632"/>
      <c r="BC20" s="632"/>
      <c r="BD20" s="632"/>
      <c r="BE20" s="632"/>
      <c r="BF20" s="633"/>
      <c r="BG20" s="634">
        <v>82549</v>
      </c>
      <c r="BH20" s="635"/>
      <c r="BI20" s="635"/>
      <c r="BJ20" s="635"/>
      <c r="BK20" s="635"/>
      <c r="BL20" s="635"/>
      <c r="BM20" s="635"/>
      <c r="BN20" s="636"/>
      <c r="BO20" s="672">
        <v>1.2</v>
      </c>
      <c r="BP20" s="672"/>
      <c r="BQ20" s="672"/>
      <c r="BR20" s="672"/>
      <c r="BS20" s="673" t="s">
        <v>122</v>
      </c>
      <c r="BT20" s="673"/>
      <c r="BU20" s="673"/>
      <c r="BV20" s="673"/>
      <c r="BW20" s="673"/>
      <c r="BX20" s="673"/>
      <c r="BY20" s="673"/>
      <c r="BZ20" s="673"/>
      <c r="CA20" s="673"/>
      <c r="CB20" s="713"/>
      <c r="CD20" s="631" t="s">
        <v>263</v>
      </c>
      <c r="CE20" s="632"/>
      <c r="CF20" s="632"/>
      <c r="CG20" s="632"/>
      <c r="CH20" s="632"/>
      <c r="CI20" s="632"/>
      <c r="CJ20" s="632"/>
      <c r="CK20" s="632"/>
      <c r="CL20" s="632"/>
      <c r="CM20" s="632"/>
      <c r="CN20" s="632"/>
      <c r="CO20" s="632"/>
      <c r="CP20" s="632"/>
      <c r="CQ20" s="633"/>
      <c r="CR20" s="634">
        <v>23499248</v>
      </c>
      <c r="CS20" s="635"/>
      <c r="CT20" s="635"/>
      <c r="CU20" s="635"/>
      <c r="CV20" s="635"/>
      <c r="CW20" s="635"/>
      <c r="CX20" s="635"/>
      <c r="CY20" s="636"/>
      <c r="CZ20" s="672">
        <v>100</v>
      </c>
      <c r="DA20" s="672"/>
      <c r="DB20" s="672"/>
      <c r="DC20" s="672"/>
      <c r="DD20" s="640">
        <v>2740154</v>
      </c>
      <c r="DE20" s="635"/>
      <c r="DF20" s="635"/>
      <c r="DG20" s="635"/>
      <c r="DH20" s="635"/>
      <c r="DI20" s="635"/>
      <c r="DJ20" s="635"/>
      <c r="DK20" s="635"/>
      <c r="DL20" s="635"/>
      <c r="DM20" s="635"/>
      <c r="DN20" s="635"/>
      <c r="DO20" s="635"/>
      <c r="DP20" s="636"/>
      <c r="DQ20" s="640">
        <v>15769748</v>
      </c>
      <c r="DR20" s="635"/>
      <c r="DS20" s="635"/>
      <c r="DT20" s="635"/>
      <c r="DU20" s="635"/>
      <c r="DV20" s="635"/>
      <c r="DW20" s="635"/>
      <c r="DX20" s="635"/>
      <c r="DY20" s="635"/>
      <c r="DZ20" s="635"/>
      <c r="EA20" s="635"/>
      <c r="EB20" s="635"/>
      <c r="EC20" s="671"/>
    </row>
    <row r="21" spans="2:133" ht="11.25" customHeight="1" x14ac:dyDescent="0.15">
      <c r="B21" s="631" t="s">
        <v>264</v>
      </c>
      <c r="C21" s="632"/>
      <c r="D21" s="632"/>
      <c r="E21" s="632"/>
      <c r="F21" s="632"/>
      <c r="G21" s="632"/>
      <c r="H21" s="632"/>
      <c r="I21" s="632"/>
      <c r="J21" s="632"/>
      <c r="K21" s="632"/>
      <c r="L21" s="632"/>
      <c r="M21" s="632"/>
      <c r="N21" s="632"/>
      <c r="O21" s="632"/>
      <c r="P21" s="632"/>
      <c r="Q21" s="633"/>
      <c r="R21" s="634">
        <v>4881233</v>
      </c>
      <c r="S21" s="635"/>
      <c r="T21" s="635"/>
      <c r="U21" s="635"/>
      <c r="V21" s="635"/>
      <c r="W21" s="635"/>
      <c r="X21" s="635"/>
      <c r="Y21" s="636"/>
      <c r="Z21" s="672">
        <v>20</v>
      </c>
      <c r="AA21" s="672"/>
      <c r="AB21" s="672"/>
      <c r="AC21" s="672"/>
      <c r="AD21" s="673">
        <v>4485608</v>
      </c>
      <c r="AE21" s="673"/>
      <c r="AF21" s="673"/>
      <c r="AG21" s="673"/>
      <c r="AH21" s="673"/>
      <c r="AI21" s="673"/>
      <c r="AJ21" s="673"/>
      <c r="AK21" s="673"/>
      <c r="AL21" s="637">
        <v>33.700000000000003</v>
      </c>
      <c r="AM21" s="638"/>
      <c r="AN21" s="638"/>
      <c r="AO21" s="674"/>
      <c r="AP21" s="631" t="s">
        <v>265</v>
      </c>
      <c r="AQ21" s="711"/>
      <c r="AR21" s="711"/>
      <c r="AS21" s="711"/>
      <c r="AT21" s="711"/>
      <c r="AU21" s="711"/>
      <c r="AV21" s="711"/>
      <c r="AW21" s="711"/>
      <c r="AX21" s="711"/>
      <c r="AY21" s="711"/>
      <c r="AZ21" s="711"/>
      <c r="BA21" s="711"/>
      <c r="BB21" s="711"/>
      <c r="BC21" s="711"/>
      <c r="BD21" s="711"/>
      <c r="BE21" s="711"/>
      <c r="BF21" s="712"/>
      <c r="BG21" s="634">
        <v>82549</v>
      </c>
      <c r="BH21" s="635"/>
      <c r="BI21" s="635"/>
      <c r="BJ21" s="635"/>
      <c r="BK21" s="635"/>
      <c r="BL21" s="635"/>
      <c r="BM21" s="635"/>
      <c r="BN21" s="636"/>
      <c r="BO21" s="672">
        <v>1.2</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15">
      <c r="B22" s="631" t="s">
        <v>266</v>
      </c>
      <c r="C22" s="632"/>
      <c r="D22" s="632"/>
      <c r="E22" s="632"/>
      <c r="F22" s="632"/>
      <c r="G22" s="632"/>
      <c r="H22" s="632"/>
      <c r="I22" s="632"/>
      <c r="J22" s="632"/>
      <c r="K22" s="632"/>
      <c r="L22" s="632"/>
      <c r="M22" s="632"/>
      <c r="N22" s="632"/>
      <c r="O22" s="632"/>
      <c r="P22" s="632"/>
      <c r="Q22" s="633"/>
      <c r="R22" s="634">
        <v>4485608</v>
      </c>
      <c r="S22" s="635"/>
      <c r="T22" s="635"/>
      <c r="U22" s="635"/>
      <c r="V22" s="635"/>
      <c r="W22" s="635"/>
      <c r="X22" s="635"/>
      <c r="Y22" s="636"/>
      <c r="Z22" s="672">
        <v>18.399999999999999</v>
      </c>
      <c r="AA22" s="672"/>
      <c r="AB22" s="672"/>
      <c r="AC22" s="672"/>
      <c r="AD22" s="673">
        <v>4485608</v>
      </c>
      <c r="AE22" s="673"/>
      <c r="AF22" s="673"/>
      <c r="AG22" s="673"/>
      <c r="AH22" s="673"/>
      <c r="AI22" s="673"/>
      <c r="AJ22" s="673"/>
      <c r="AK22" s="673"/>
      <c r="AL22" s="637">
        <v>33.700000000000003</v>
      </c>
      <c r="AM22" s="638"/>
      <c r="AN22" s="638"/>
      <c r="AO22" s="674"/>
      <c r="AP22" s="631" t="s">
        <v>267</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268</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15">
      <c r="B23" s="631" t="s">
        <v>269</v>
      </c>
      <c r="C23" s="632"/>
      <c r="D23" s="632"/>
      <c r="E23" s="632"/>
      <c r="F23" s="632"/>
      <c r="G23" s="632"/>
      <c r="H23" s="632"/>
      <c r="I23" s="632"/>
      <c r="J23" s="632"/>
      <c r="K23" s="632"/>
      <c r="L23" s="632"/>
      <c r="M23" s="632"/>
      <c r="N23" s="632"/>
      <c r="O23" s="632"/>
      <c r="P23" s="632"/>
      <c r="Q23" s="633"/>
      <c r="R23" s="634">
        <v>395625</v>
      </c>
      <c r="S23" s="635"/>
      <c r="T23" s="635"/>
      <c r="U23" s="635"/>
      <c r="V23" s="635"/>
      <c r="W23" s="635"/>
      <c r="X23" s="635"/>
      <c r="Y23" s="636"/>
      <c r="Z23" s="672">
        <v>1.6</v>
      </c>
      <c r="AA23" s="672"/>
      <c r="AB23" s="672"/>
      <c r="AC23" s="672"/>
      <c r="AD23" s="673" t="s">
        <v>122</v>
      </c>
      <c r="AE23" s="673"/>
      <c r="AF23" s="673"/>
      <c r="AG23" s="673"/>
      <c r="AH23" s="673"/>
      <c r="AI23" s="673"/>
      <c r="AJ23" s="673"/>
      <c r="AK23" s="673"/>
      <c r="AL23" s="637" t="s">
        <v>122</v>
      </c>
      <c r="AM23" s="638"/>
      <c r="AN23" s="638"/>
      <c r="AO23" s="674"/>
      <c r="AP23" s="631" t="s">
        <v>270</v>
      </c>
      <c r="AQ23" s="711"/>
      <c r="AR23" s="711"/>
      <c r="AS23" s="711"/>
      <c r="AT23" s="711"/>
      <c r="AU23" s="711"/>
      <c r="AV23" s="711"/>
      <c r="AW23" s="711"/>
      <c r="AX23" s="711"/>
      <c r="AY23" s="711"/>
      <c r="AZ23" s="711"/>
      <c r="BA23" s="711"/>
      <c r="BB23" s="711"/>
      <c r="BC23" s="711"/>
      <c r="BD23" s="711"/>
      <c r="BE23" s="711"/>
      <c r="BF23" s="712"/>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13"/>
      <c r="CD23" s="686" t="s">
        <v>210</v>
      </c>
      <c r="CE23" s="687"/>
      <c r="CF23" s="687"/>
      <c r="CG23" s="687"/>
      <c r="CH23" s="687"/>
      <c r="CI23" s="687"/>
      <c r="CJ23" s="687"/>
      <c r="CK23" s="687"/>
      <c r="CL23" s="687"/>
      <c r="CM23" s="687"/>
      <c r="CN23" s="687"/>
      <c r="CO23" s="687"/>
      <c r="CP23" s="687"/>
      <c r="CQ23" s="688"/>
      <c r="CR23" s="686" t="s">
        <v>271</v>
      </c>
      <c r="CS23" s="687"/>
      <c r="CT23" s="687"/>
      <c r="CU23" s="687"/>
      <c r="CV23" s="687"/>
      <c r="CW23" s="687"/>
      <c r="CX23" s="687"/>
      <c r="CY23" s="688"/>
      <c r="CZ23" s="686" t="s">
        <v>272</v>
      </c>
      <c r="DA23" s="687"/>
      <c r="DB23" s="687"/>
      <c r="DC23" s="688"/>
      <c r="DD23" s="686" t="s">
        <v>273</v>
      </c>
      <c r="DE23" s="687"/>
      <c r="DF23" s="687"/>
      <c r="DG23" s="687"/>
      <c r="DH23" s="687"/>
      <c r="DI23" s="687"/>
      <c r="DJ23" s="687"/>
      <c r="DK23" s="688"/>
      <c r="DL23" s="724" t="s">
        <v>274</v>
      </c>
      <c r="DM23" s="725"/>
      <c r="DN23" s="725"/>
      <c r="DO23" s="725"/>
      <c r="DP23" s="725"/>
      <c r="DQ23" s="725"/>
      <c r="DR23" s="725"/>
      <c r="DS23" s="725"/>
      <c r="DT23" s="725"/>
      <c r="DU23" s="725"/>
      <c r="DV23" s="726"/>
      <c r="DW23" s="686" t="s">
        <v>275</v>
      </c>
      <c r="DX23" s="687"/>
      <c r="DY23" s="687"/>
      <c r="DZ23" s="687"/>
      <c r="EA23" s="687"/>
      <c r="EB23" s="687"/>
      <c r="EC23" s="688"/>
    </row>
    <row r="24" spans="2:133" ht="11.25" customHeight="1" x14ac:dyDescent="0.15">
      <c r="B24" s="631" t="s">
        <v>276</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277</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278</v>
      </c>
      <c r="CE24" s="693"/>
      <c r="CF24" s="693"/>
      <c r="CG24" s="693"/>
      <c r="CH24" s="693"/>
      <c r="CI24" s="693"/>
      <c r="CJ24" s="693"/>
      <c r="CK24" s="693"/>
      <c r="CL24" s="693"/>
      <c r="CM24" s="693"/>
      <c r="CN24" s="693"/>
      <c r="CO24" s="693"/>
      <c r="CP24" s="693"/>
      <c r="CQ24" s="694"/>
      <c r="CR24" s="689">
        <v>11188030</v>
      </c>
      <c r="CS24" s="690"/>
      <c r="CT24" s="690"/>
      <c r="CU24" s="690"/>
      <c r="CV24" s="690"/>
      <c r="CW24" s="690"/>
      <c r="CX24" s="690"/>
      <c r="CY24" s="715"/>
      <c r="CZ24" s="716">
        <v>47.6</v>
      </c>
      <c r="DA24" s="698"/>
      <c r="DB24" s="698"/>
      <c r="DC24" s="718"/>
      <c r="DD24" s="714">
        <v>7513196</v>
      </c>
      <c r="DE24" s="690"/>
      <c r="DF24" s="690"/>
      <c r="DG24" s="690"/>
      <c r="DH24" s="690"/>
      <c r="DI24" s="690"/>
      <c r="DJ24" s="690"/>
      <c r="DK24" s="715"/>
      <c r="DL24" s="714">
        <v>6778648</v>
      </c>
      <c r="DM24" s="690"/>
      <c r="DN24" s="690"/>
      <c r="DO24" s="690"/>
      <c r="DP24" s="690"/>
      <c r="DQ24" s="690"/>
      <c r="DR24" s="690"/>
      <c r="DS24" s="690"/>
      <c r="DT24" s="690"/>
      <c r="DU24" s="690"/>
      <c r="DV24" s="715"/>
      <c r="DW24" s="716">
        <v>50.7</v>
      </c>
      <c r="DX24" s="698"/>
      <c r="DY24" s="698"/>
      <c r="DZ24" s="698"/>
      <c r="EA24" s="698"/>
      <c r="EB24" s="698"/>
      <c r="EC24" s="717"/>
    </row>
    <row r="25" spans="2:133" ht="11.25" customHeight="1" x14ac:dyDescent="0.15">
      <c r="B25" s="631" t="s">
        <v>279</v>
      </c>
      <c r="C25" s="632"/>
      <c r="D25" s="632"/>
      <c r="E25" s="632"/>
      <c r="F25" s="632"/>
      <c r="G25" s="632"/>
      <c r="H25" s="632"/>
      <c r="I25" s="632"/>
      <c r="J25" s="632"/>
      <c r="K25" s="632"/>
      <c r="L25" s="632"/>
      <c r="M25" s="632"/>
      <c r="N25" s="632"/>
      <c r="O25" s="632"/>
      <c r="P25" s="632"/>
      <c r="Q25" s="633"/>
      <c r="R25" s="634">
        <v>13635009</v>
      </c>
      <c r="S25" s="635"/>
      <c r="T25" s="635"/>
      <c r="U25" s="635"/>
      <c r="V25" s="635"/>
      <c r="W25" s="635"/>
      <c r="X25" s="635"/>
      <c r="Y25" s="636"/>
      <c r="Z25" s="672">
        <v>56</v>
      </c>
      <c r="AA25" s="672"/>
      <c r="AB25" s="672"/>
      <c r="AC25" s="672"/>
      <c r="AD25" s="673">
        <v>13239384</v>
      </c>
      <c r="AE25" s="673"/>
      <c r="AF25" s="673"/>
      <c r="AG25" s="673"/>
      <c r="AH25" s="673"/>
      <c r="AI25" s="673"/>
      <c r="AJ25" s="673"/>
      <c r="AK25" s="673"/>
      <c r="AL25" s="637">
        <v>99.4</v>
      </c>
      <c r="AM25" s="638"/>
      <c r="AN25" s="638"/>
      <c r="AO25" s="674"/>
      <c r="AP25" s="631" t="s">
        <v>280</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281</v>
      </c>
      <c r="CE25" s="632"/>
      <c r="CF25" s="632"/>
      <c r="CG25" s="632"/>
      <c r="CH25" s="632"/>
      <c r="CI25" s="632"/>
      <c r="CJ25" s="632"/>
      <c r="CK25" s="632"/>
      <c r="CL25" s="632"/>
      <c r="CM25" s="632"/>
      <c r="CN25" s="632"/>
      <c r="CO25" s="632"/>
      <c r="CP25" s="632"/>
      <c r="CQ25" s="633"/>
      <c r="CR25" s="634">
        <v>3657722</v>
      </c>
      <c r="CS25" s="647"/>
      <c r="CT25" s="647"/>
      <c r="CU25" s="647"/>
      <c r="CV25" s="647"/>
      <c r="CW25" s="647"/>
      <c r="CX25" s="647"/>
      <c r="CY25" s="648"/>
      <c r="CZ25" s="637">
        <v>15.6</v>
      </c>
      <c r="DA25" s="649"/>
      <c r="DB25" s="649"/>
      <c r="DC25" s="650"/>
      <c r="DD25" s="640">
        <v>3246111</v>
      </c>
      <c r="DE25" s="647"/>
      <c r="DF25" s="647"/>
      <c r="DG25" s="647"/>
      <c r="DH25" s="647"/>
      <c r="DI25" s="647"/>
      <c r="DJ25" s="647"/>
      <c r="DK25" s="648"/>
      <c r="DL25" s="640">
        <v>3216211</v>
      </c>
      <c r="DM25" s="647"/>
      <c r="DN25" s="647"/>
      <c r="DO25" s="647"/>
      <c r="DP25" s="647"/>
      <c r="DQ25" s="647"/>
      <c r="DR25" s="647"/>
      <c r="DS25" s="647"/>
      <c r="DT25" s="647"/>
      <c r="DU25" s="647"/>
      <c r="DV25" s="648"/>
      <c r="DW25" s="637">
        <v>24</v>
      </c>
      <c r="DX25" s="649"/>
      <c r="DY25" s="649"/>
      <c r="DZ25" s="649"/>
      <c r="EA25" s="649"/>
      <c r="EB25" s="649"/>
      <c r="EC25" s="661"/>
    </row>
    <row r="26" spans="2:133" ht="11.25" customHeight="1" x14ac:dyDescent="0.15">
      <c r="B26" s="631" t="s">
        <v>282</v>
      </c>
      <c r="C26" s="632"/>
      <c r="D26" s="632"/>
      <c r="E26" s="632"/>
      <c r="F26" s="632"/>
      <c r="G26" s="632"/>
      <c r="H26" s="632"/>
      <c r="I26" s="632"/>
      <c r="J26" s="632"/>
      <c r="K26" s="632"/>
      <c r="L26" s="632"/>
      <c r="M26" s="632"/>
      <c r="N26" s="632"/>
      <c r="O26" s="632"/>
      <c r="P26" s="632"/>
      <c r="Q26" s="633"/>
      <c r="R26" s="634">
        <v>7382</v>
      </c>
      <c r="S26" s="635"/>
      <c r="T26" s="635"/>
      <c r="U26" s="635"/>
      <c r="V26" s="635"/>
      <c r="W26" s="635"/>
      <c r="X26" s="635"/>
      <c r="Y26" s="636"/>
      <c r="Z26" s="672">
        <v>0</v>
      </c>
      <c r="AA26" s="672"/>
      <c r="AB26" s="672"/>
      <c r="AC26" s="672"/>
      <c r="AD26" s="673">
        <v>7382</v>
      </c>
      <c r="AE26" s="673"/>
      <c r="AF26" s="673"/>
      <c r="AG26" s="673"/>
      <c r="AH26" s="673"/>
      <c r="AI26" s="673"/>
      <c r="AJ26" s="673"/>
      <c r="AK26" s="673"/>
      <c r="AL26" s="637">
        <v>0.1</v>
      </c>
      <c r="AM26" s="638"/>
      <c r="AN26" s="638"/>
      <c r="AO26" s="674"/>
      <c r="AP26" s="631" t="s">
        <v>283</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284</v>
      </c>
      <c r="CE26" s="632"/>
      <c r="CF26" s="632"/>
      <c r="CG26" s="632"/>
      <c r="CH26" s="632"/>
      <c r="CI26" s="632"/>
      <c r="CJ26" s="632"/>
      <c r="CK26" s="632"/>
      <c r="CL26" s="632"/>
      <c r="CM26" s="632"/>
      <c r="CN26" s="632"/>
      <c r="CO26" s="632"/>
      <c r="CP26" s="632"/>
      <c r="CQ26" s="633"/>
      <c r="CR26" s="634">
        <v>2082148</v>
      </c>
      <c r="CS26" s="635"/>
      <c r="CT26" s="635"/>
      <c r="CU26" s="635"/>
      <c r="CV26" s="635"/>
      <c r="CW26" s="635"/>
      <c r="CX26" s="635"/>
      <c r="CY26" s="636"/>
      <c r="CZ26" s="637">
        <v>8.9</v>
      </c>
      <c r="DA26" s="649"/>
      <c r="DB26" s="649"/>
      <c r="DC26" s="650"/>
      <c r="DD26" s="640">
        <v>1837939</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15">
      <c r="B27" s="631" t="s">
        <v>285</v>
      </c>
      <c r="C27" s="632"/>
      <c r="D27" s="632"/>
      <c r="E27" s="632"/>
      <c r="F27" s="632"/>
      <c r="G27" s="632"/>
      <c r="H27" s="632"/>
      <c r="I27" s="632"/>
      <c r="J27" s="632"/>
      <c r="K27" s="632"/>
      <c r="L27" s="632"/>
      <c r="M27" s="632"/>
      <c r="N27" s="632"/>
      <c r="O27" s="632"/>
      <c r="P27" s="632"/>
      <c r="Q27" s="633"/>
      <c r="R27" s="634">
        <v>358824</v>
      </c>
      <c r="S27" s="635"/>
      <c r="T27" s="635"/>
      <c r="U27" s="635"/>
      <c r="V27" s="635"/>
      <c r="W27" s="635"/>
      <c r="X27" s="635"/>
      <c r="Y27" s="636"/>
      <c r="Z27" s="672">
        <v>1.5</v>
      </c>
      <c r="AA27" s="672"/>
      <c r="AB27" s="672"/>
      <c r="AC27" s="672"/>
      <c r="AD27" s="673" t="s">
        <v>122</v>
      </c>
      <c r="AE27" s="673"/>
      <c r="AF27" s="673"/>
      <c r="AG27" s="673"/>
      <c r="AH27" s="673"/>
      <c r="AI27" s="673"/>
      <c r="AJ27" s="673"/>
      <c r="AK27" s="673"/>
      <c r="AL27" s="637" t="s">
        <v>122</v>
      </c>
      <c r="AM27" s="638"/>
      <c r="AN27" s="638"/>
      <c r="AO27" s="674"/>
      <c r="AP27" s="631" t="s">
        <v>286</v>
      </c>
      <c r="AQ27" s="632"/>
      <c r="AR27" s="632"/>
      <c r="AS27" s="632"/>
      <c r="AT27" s="632"/>
      <c r="AU27" s="632"/>
      <c r="AV27" s="632"/>
      <c r="AW27" s="632"/>
      <c r="AX27" s="632"/>
      <c r="AY27" s="632"/>
      <c r="AZ27" s="632"/>
      <c r="BA27" s="632"/>
      <c r="BB27" s="632"/>
      <c r="BC27" s="632"/>
      <c r="BD27" s="632"/>
      <c r="BE27" s="632"/>
      <c r="BF27" s="633"/>
      <c r="BG27" s="634">
        <v>6663729</v>
      </c>
      <c r="BH27" s="635"/>
      <c r="BI27" s="635"/>
      <c r="BJ27" s="635"/>
      <c r="BK27" s="635"/>
      <c r="BL27" s="635"/>
      <c r="BM27" s="635"/>
      <c r="BN27" s="636"/>
      <c r="BO27" s="672">
        <v>100</v>
      </c>
      <c r="BP27" s="672"/>
      <c r="BQ27" s="672"/>
      <c r="BR27" s="672"/>
      <c r="BS27" s="673" t="s">
        <v>122</v>
      </c>
      <c r="BT27" s="673"/>
      <c r="BU27" s="673"/>
      <c r="BV27" s="673"/>
      <c r="BW27" s="673"/>
      <c r="BX27" s="673"/>
      <c r="BY27" s="673"/>
      <c r="BZ27" s="673"/>
      <c r="CA27" s="673"/>
      <c r="CB27" s="713"/>
      <c r="CD27" s="631" t="s">
        <v>287</v>
      </c>
      <c r="CE27" s="632"/>
      <c r="CF27" s="632"/>
      <c r="CG27" s="632"/>
      <c r="CH27" s="632"/>
      <c r="CI27" s="632"/>
      <c r="CJ27" s="632"/>
      <c r="CK27" s="632"/>
      <c r="CL27" s="632"/>
      <c r="CM27" s="632"/>
      <c r="CN27" s="632"/>
      <c r="CO27" s="632"/>
      <c r="CP27" s="632"/>
      <c r="CQ27" s="633"/>
      <c r="CR27" s="634">
        <v>5146989</v>
      </c>
      <c r="CS27" s="647"/>
      <c r="CT27" s="647"/>
      <c r="CU27" s="647"/>
      <c r="CV27" s="647"/>
      <c r="CW27" s="647"/>
      <c r="CX27" s="647"/>
      <c r="CY27" s="648"/>
      <c r="CZ27" s="637">
        <v>21.9</v>
      </c>
      <c r="DA27" s="649"/>
      <c r="DB27" s="649"/>
      <c r="DC27" s="650"/>
      <c r="DD27" s="640">
        <v>1931278</v>
      </c>
      <c r="DE27" s="647"/>
      <c r="DF27" s="647"/>
      <c r="DG27" s="647"/>
      <c r="DH27" s="647"/>
      <c r="DI27" s="647"/>
      <c r="DJ27" s="647"/>
      <c r="DK27" s="648"/>
      <c r="DL27" s="640">
        <v>1226630</v>
      </c>
      <c r="DM27" s="647"/>
      <c r="DN27" s="647"/>
      <c r="DO27" s="647"/>
      <c r="DP27" s="647"/>
      <c r="DQ27" s="647"/>
      <c r="DR27" s="647"/>
      <c r="DS27" s="647"/>
      <c r="DT27" s="647"/>
      <c r="DU27" s="647"/>
      <c r="DV27" s="648"/>
      <c r="DW27" s="637">
        <v>9.1999999999999993</v>
      </c>
      <c r="DX27" s="649"/>
      <c r="DY27" s="649"/>
      <c r="DZ27" s="649"/>
      <c r="EA27" s="649"/>
      <c r="EB27" s="649"/>
      <c r="EC27" s="661"/>
    </row>
    <row r="28" spans="2:133" ht="11.25" customHeight="1" x14ac:dyDescent="0.15">
      <c r="B28" s="631" t="s">
        <v>288</v>
      </c>
      <c r="C28" s="632"/>
      <c r="D28" s="632"/>
      <c r="E28" s="632"/>
      <c r="F28" s="632"/>
      <c r="G28" s="632"/>
      <c r="H28" s="632"/>
      <c r="I28" s="632"/>
      <c r="J28" s="632"/>
      <c r="K28" s="632"/>
      <c r="L28" s="632"/>
      <c r="M28" s="632"/>
      <c r="N28" s="632"/>
      <c r="O28" s="632"/>
      <c r="P28" s="632"/>
      <c r="Q28" s="633"/>
      <c r="R28" s="634">
        <v>197740</v>
      </c>
      <c r="S28" s="635"/>
      <c r="T28" s="635"/>
      <c r="U28" s="635"/>
      <c r="V28" s="635"/>
      <c r="W28" s="635"/>
      <c r="X28" s="635"/>
      <c r="Y28" s="636"/>
      <c r="Z28" s="672">
        <v>0.8</v>
      </c>
      <c r="AA28" s="672"/>
      <c r="AB28" s="672"/>
      <c r="AC28" s="672"/>
      <c r="AD28" s="673">
        <v>27850</v>
      </c>
      <c r="AE28" s="673"/>
      <c r="AF28" s="673"/>
      <c r="AG28" s="673"/>
      <c r="AH28" s="673"/>
      <c r="AI28" s="673"/>
      <c r="AJ28" s="673"/>
      <c r="AK28" s="673"/>
      <c r="AL28" s="637">
        <v>0.2</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289</v>
      </c>
      <c r="CE28" s="632"/>
      <c r="CF28" s="632"/>
      <c r="CG28" s="632"/>
      <c r="CH28" s="632"/>
      <c r="CI28" s="632"/>
      <c r="CJ28" s="632"/>
      <c r="CK28" s="632"/>
      <c r="CL28" s="632"/>
      <c r="CM28" s="632"/>
      <c r="CN28" s="632"/>
      <c r="CO28" s="632"/>
      <c r="CP28" s="632"/>
      <c r="CQ28" s="633"/>
      <c r="CR28" s="634">
        <v>2383319</v>
      </c>
      <c r="CS28" s="635"/>
      <c r="CT28" s="635"/>
      <c r="CU28" s="635"/>
      <c r="CV28" s="635"/>
      <c r="CW28" s="635"/>
      <c r="CX28" s="635"/>
      <c r="CY28" s="636"/>
      <c r="CZ28" s="637">
        <v>10.1</v>
      </c>
      <c r="DA28" s="649"/>
      <c r="DB28" s="649"/>
      <c r="DC28" s="650"/>
      <c r="DD28" s="640">
        <v>2335807</v>
      </c>
      <c r="DE28" s="635"/>
      <c r="DF28" s="635"/>
      <c r="DG28" s="635"/>
      <c r="DH28" s="635"/>
      <c r="DI28" s="635"/>
      <c r="DJ28" s="635"/>
      <c r="DK28" s="636"/>
      <c r="DL28" s="640">
        <v>2335807</v>
      </c>
      <c r="DM28" s="635"/>
      <c r="DN28" s="635"/>
      <c r="DO28" s="635"/>
      <c r="DP28" s="635"/>
      <c r="DQ28" s="635"/>
      <c r="DR28" s="635"/>
      <c r="DS28" s="635"/>
      <c r="DT28" s="635"/>
      <c r="DU28" s="635"/>
      <c r="DV28" s="636"/>
      <c r="DW28" s="637">
        <v>17.5</v>
      </c>
      <c r="DX28" s="649"/>
      <c r="DY28" s="649"/>
      <c r="DZ28" s="649"/>
      <c r="EA28" s="649"/>
      <c r="EB28" s="649"/>
      <c r="EC28" s="661"/>
    </row>
    <row r="29" spans="2:133" ht="11.25" customHeight="1" x14ac:dyDescent="0.15">
      <c r="B29" s="631" t="s">
        <v>290</v>
      </c>
      <c r="C29" s="632"/>
      <c r="D29" s="632"/>
      <c r="E29" s="632"/>
      <c r="F29" s="632"/>
      <c r="G29" s="632"/>
      <c r="H29" s="632"/>
      <c r="I29" s="632"/>
      <c r="J29" s="632"/>
      <c r="K29" s="632"/>
      <c r="L29" s="632"/>
      <c r="M29" s="632"/>
      <c r="N29" s="632"/>
      <c r="O29" s="632"/>
      <c r="P29" s="632"/>
      <c r="Q29" s="633"/>
      <c r="R29" s="634">
        <v>64141</v>
      </c>
      <c r="S29" s="635"/>
      <c r="T29" s="635"/>
      <c r="U29" s="635"/>
      <c r="V29" s="635"/>
      <c r="W29" s="635"/>
      <c r="X29" s="635"/>
      <c r="Y29" s="636"/>
      <c r="Z29" s="672">
        <v>0.3</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291</v>
      </c>
      <c r="CE29" s="654"/>
      <c r="CF29" s="631" t="s">
        <v>66</v>
      </c>
      <c r="CG29" s="632"/>
      <c r="CH29" s="632"/>
      <c r="CI29" s="632"/>
      <c r="CJ29" s="632"/>
      <c r="CK29" s="632"/>
      <c r="CL29" s="632"/>
      <c r="CM29" s="632"/>
      <c r="CN29" s="632"/>
      <c r="CO29" s="632"/>
      <c r="CP29" s="632"/>
      <c r="CQ29" s="633"/>
      <c r="CR29" s="634">
        <v>2383319</v>
      </c>
      <c r="CS29" s="647"/>
      <c r="CT29" s="647"/>
      <c r="CU29" s="647"/>
      <c r="CV29" s="647"/>
      <c r="CW29" s="647"/>
      <c r="CX29" s="647"/>
      <c r="CY29" s="648"/>
      <c r="CZ29" s="637">
        <v>10.1</v>
      </c>
      <c r="DA29" s="649"/>
      <c r="DB29" s="649"/>
      <c r="DC29" s="650"/>
      <c r="DD29" s="640">
        <v>2335807</v>
      </c>
      <c r="DE29" s="647"/>
      <c r="DF29" s="647"/>
      <c r="DG29" s="647"/>
      <c r="DH29" s="647"/>
      <c r="DI29" s="647"/>
      <c r="DJ29" s="647"/>
      <c r="DK29" s="648"/>
      <c r="DL29" s="640">
        <v>2335807</v>
      </c>
      <c r="DM29" s="647"/>
      <c r="DN29" s="647"/>
      <c r="DO29" s="647"/>
      <c r="DP29" s="647"/>
      <c r="DQ29" s="647"/>
      <c r="DR29" s="647"/>
      <c r="DS29" s="647"/>
      <c r="DT29" s="647"/>
      <c r="DU29" s="647"/>
      <c r="DV29" s="648"/>
      <c r="DW29" s="637">
        <v>17.5</v>
      </c>
      <c r="DX29" s="649"/>
      <c r="DY29" s="649"/>
      <c r="DZ29" s="649"/>
      <c r="EA29" s="649"/>
      <c r="EB29" s="649"/>
      <c r="EC29" s="661"/>
    </row>
    <row r="30" spans="2:133" ht="11.25" customHeight="1" x14ac:dyDescent="0.15">
      <c r="B30" s="631" t="s">
        <v>292</v>
      </c>
      <c r="C30" s="632"/>
      <c r="D30" s="632"/>
      <c r="E30" s="632"/>
      <c r="F30" s="632"/>
      <c r="G30" s="632"/>
      <c r="H30" s="632"/>
      <c r="I30" s="632"/>
      <c r="J30" s="632"/>
      <c r="K30" s="632"/>
      <c r="L30" s="632"/>
      <c r="M30" s="632"/>
      <c r="N30" s="632"/>
      <c r="O30" s="632"/>
      <c r="P30" s="632"/>
      <c r="Q30" s="633"/>
      <c r="R30" s="634">
        <v>4028606</v>
      </c>
      <c r="S30" s="635"/>
      <c r="T30" s="635"/>
      <c r="U30" s="635"/>
      <c r="V30" s="635"/>
      <c r="W30" s="635"/>
      <c r="X30" s="635"/>
      <c r="Y30" s="636"/>
      <c r="Z30" s="672">
        <v>16.5</v>
      </c>
      <c r="AA30" s="672"/>
      <c r="AB30" s="672"/>
      <c r="AC30" s="672"/>
      <c r="AD30" s="673" t="s">
        <v>122</v>
      </c>
      <c r="AE30" s="673"/>
      <c r="AF30" s="673"/>
      <c r="AG30" s="673"/>
      <c r="AH30" s="673"/>
      <c r="AI30" s="673"/>
      <c r="AJ30" s="673"/>
      <c r="AK30" s="673"/>
      <c r="AL30" s="637" t="s">
        <v>122</v>
      </c>
      <c r="AM30" s="638"/>
      <c r="AN30" s="638"/>
      <c r="AO30" s="674"/>
      <c r="AP30" s="686" t="s">
        <v>210</v>
      </c>
      <c r="AQ30" s="687"/>
      <c r="AR30" s="687"/>
      <c r="AS30" s="687"/>
      <c r="AT30" s="687"/>
      <c r="AU30" s="687"/>
      <c r="AV30" s="687"/>
      <c r="AW30" s="687"/>
      <c r="AX30" s="687"/>
      <c r="AY30" s="687"/>
      <c r="AZ30" s="687"/>
      <c r="BA30" s="687"/>
      <c r="BB30" s="687"/>
      <c r="BC30" s="687"/>
      <c r="BD30" s="687"/>
      <c r="BE30" s="687"/>
      <c r="BF30" s="688"/>
      <c r="BG30" s="686" t="s">
        <v>293</v>
      </c>
      <c r="BH30" s="704"/>
      <c r="BI30" s="704"/>
      <c r="BJ30" s="704"/>
      <c r="BK30" s="704"/>
      <c r="BL30" s="704"/>
      <c r="BM30" s="704"/>
      <c r="BN30" s="704"/>
      <c r="BO30" s="704"/>
      <c r="BP30" s="704"/>
      <c r="BQ30" s="705"/>
      <c r="BR30" s="686" t="s">
        <v>294</v>
      </c>
      <c r="BS30" s="704"/>
      <c r="BT30" s="704"/>
      <c r="BU30" s="704"/>
      <c r="BV30" s="704"/>
      <c r="BW30" s="704"/>
      <c r="BX30" s="704"/>
      <c r="BY30" s="704"/>
      <c r="BZ30" s="704"/>
      <c r="CA30" s="704"/>
      <c r="CB30" s="705"/>
      <c r="CD30" s="655"/>
      <c r="CE30" s="656"/>
      <c r="CF30" s="631" t="s">
        <v>295</v>
      </c>
      <c r="CG30" s="632"/>
      <c r="CH30" s="632"/>
      <c r="CI30" s="632"/>
      <c r="CJ30" s="632"/>
      <c r="CK30" s="632"/>
      <c r="CL30" s="632"/>
      <c r="CM30" s="632"/>
      <c r="CN30" s="632"/>
      <c r="CO30" s="632"/>
      <c r="CP30" s="632"/>
      <c r="CQ30" s="633"/>
      <c r="CR30" s="634">
        <v>2276391</v>
      </c>
      <c r="CS30" s="635"/>
      <c r="CT30" s="635"/>
      <c r="CU30" s="635"/>
      <c r="CV30" s="635"/>
      <c r="CW30" s="635"/>
      <c r="CX30" s="635"/>
      <c r="CY30" s="636"/>
      <c r="CZ30" s="637">
        <v>9.6999999999999993</v>
      </c>
      <c r="DA30" s="649"/>
      <c r="DB30" s="649"/>
      <c r="DC30" s="650"/>
      <c r="DD30" s="640">
        <v>2228879</v>
      </c>
      <c r="DE30" s="635"/>
      <c r="DF30" s="635"/>
      <c r="DG30" s="635"/>
      <c r="DH30" s="635"/>
      <c r="DI30" s="635"/>
      <c r="DJ30" s="635"/>
      <c r="DK30" s="636"/>
      <c r="DL30" s="640">
        <v>2228879</v>
      </c>
      <c r="DM30" s="635"/>
      <c r="DN30" s="635"/>
      <c r="DO30" s="635"/>
      <c r="DP30" s="635"/>
      <c r="DQ30" s="635"/>
      <c r="DR30" s="635"/>
      <c r="DS30" s="635"/>
      <c r="DT30" s="635"/>
      <c r="DU30" s="635"/>
      <c r="DV30" s="636"/>
      <c r="DW30" s="637">
        <v>16.7</v>
      </c>
      <c r="DX30" s="649"/>
      <c r="DY30" s="649"/>
      <c r="DZ30" s="649"/>
      <c r="EA30" s="649"/>
      <c r="EB30" s="649"/>
      <c r="EC30" s="661"/>
    </row>
    <row r="31" spans="2:133" ht="11.25" customHeight="1" x14ac:dyDescent="0.15">
      <c r="B31" s="701" t="s">
        <v>296</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6" t="s">
        <v>297</v>
      </c>
      <c r="AQ31" s="707"/>
      <c r="AR31" s="707"/>
      <c r="AS31" s="707"/>
      <c r="AT31" s="708" t="s">
        <v>298</v>
      </c>
      <c r="AU31" s="200"/>
      <c r="AV31" s="200"/>
      <c r="AW31" s="200"/>
      <c r="AX31" s="692" t="s">
        <v>176</v>
      </c>
      <c r="AY31" s="693"/>
      <c r="AZ31" s="693"/>
      <c r="BA31" s="693"/>
      <c r="BB31" s="693"/>
      <c r="BC31" s="693"/>
      <c r="BD31" s="693"/>
      <c r="BE31" s="693"/>
      <c r="BF31" s="694"/>
      <c r="BG31" s="696">
        <v>98.8</v>
      </c>
      <c r="BH31" s="697"/>
      <c r="BI31" s="697"/>
      <c r="BJ31" s="697"/>
      <c r="BK31" s="697"/>
      <c r="BL31" s="697"/>
      <c r="BM31" s="698">
        <v>96.3</v>
      </c>
      <c r="BN31" s="697"/>
      <c r="BO31" s="697"/>
      <c r="BP31" s="697"/>
      <c r="BQ31" s="699"/>
      <c r="BR31" s="696">
        <v>98.8</v>
      </c>
      <c r="BS31" s="697"/>
      <c r="BT31" s="697"/>
      <c r="BU31" s="697"/>
      <c r="BV31" s="697"/>
      <c r="BW31" s="697"/>
      <c r="BX31" s="698">
        <v>96.3</v>
      </c>
      <c r="BY31" s="697"/>
      <c r="BZ31" s="697"/>
      <c r="CA31" s="697"/>
      <c r="CB31" s="699"/>
      <c r="CD31" s="655"/>
      <c r="CE31" s="656"/>
      <c r="CF31" s="631" t="s">
        <v>299</v>
      </c>
      <c r="CG31" s="632"/>
      <c r="CH31" s="632"/>
      <c r="CI31" s="632"/>
      <c r="CJ31" s="632"/>
      <c r="CK31" s="632"/>
      <c r="CL31" s="632"/>
      <c r="CM31" s="632"/>
      <c r="CN31" s="632"/>
      <c r="CO31" s="632"/>
      <c r="CP31" s="632"/>
      <c r="CQ31" s="633"/>
      <c r="CR31" s="634">
        <v>106928</v>
      </c>
      <c r="CS31" s="647"/>
      <c r="CT31" s="647"/>
      <c r="CU31" s="647"/>
      <c r="CV31" s="647"/>
      <c r="CW31" s="647"/>
      <c r="CX31" s="647"/>
      <c r="CY31" s="648"/>
      <c r="CZ31" s="637">
        <v>0.5</v>
      </c>
      <c r="DA31" s="649"/>
      <c r="DB31" s="649"/>
      <c r="DC31" s="650"/>
      <c r="DD31" s="640">
        <v>106928</v>
      </c>
      <c r="DE31" s="647"/>
      <c r="DF31" s="647"/>
      <c r="DG31" s="647"/>
      <c r="DH31" s="647"/>
      <c r="DI31" s="647"/>
      <c r="DJ31" s="647"/>
      <c r="DK31" s="648"/>
      <c r="DL31" s="640">
        <v>106928</v>
      </c>
      <c r="DM31" s="647"/>
      <c r="DN31" s="647"/>
      <c r="DO31" s="647"/>
      <c r="DP31" s="647"/>
      <c r="DQ31" s="647"/>
      <c r="DR31" s="647"/>
      <c r="DS31" s="647"/>
      <c r="DT31" s="647"/>
      <c r="DU31" s="647"/>
      <c r="DV31" s="648"/>
      <c r="DW31" s="637">
        <v>0.8</v>
      </c>
      <c r="DX31" s="649"/>
      <c r="DY31" s="649"/>
      <c r="DZ31" s="649"/>
      <c r="EA31" s="649"/>
      <c r="EB31" s="649"/>
      <c r="EC31" s="661"/>
    </row>
    <row r="32" spans="2:133" ht="11.25" customHeight="1" x14ac:dyDescent="0.15">
      <c r="B32" s="631" t="s">
        <v>300</v>
      </c>
      <c r="C32" s="632"/>
      <c r="D32" s="632"/>
      <c r="E32" s="632"/>
      <c r="F32" s="632"/>
      <c r="G32" s="632"/>
      <c r="H32" s="632"/>
      <c r="I32" s="632"/>
      <c r="J32" s="632"/>
      <c r="K32" s="632"/>
      <c r="L32" s="632"/>
      <c r="M32" s="632"/>
      <c r="N32" s="632"/>
      <c r="O32" s="632"/>
      <c r="P32" s="632"/>
      <c r="Q32" s="633"/>
      <c r="R32" s="634">
        <v>1380419</v>
      </c>
      <c r="S32" s="635"/>
      <c r="T32" s="635"/>
      <c r="U32" s="635"/>
      <c r="V32" s="635"/>
      <c r="W32" s="635"/>
      <c r="X32" s="635"/>
      <c r="Y32" s="636"/>
      <c r="Z32" s="672">
        <v>5.7</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301</v>
      </c>
      <c r="AX32" s="631" t="s">
        <v>302</v>
      </c>
      <c r="AY32" s="632"/>
      <c r="AZ32" s="632"/>
      <c r="BA32" s="632"/>
      <c r="BB32" s="632"/>
      <c r="BC32" s="632"/>
      <c r="BD32" s="632"/>
      <c r="BE32" s="632"/>
      <c r="BF32" s="633"/>
      <c r="BG32" s="700">
        <v>98.7</v>
      </c>
      <c r="BH32" s="647"/>
      <c r="BI32" s="647"/>
      <c r="BJ32" s="647"/>
      <c r="BK32" s="647"/>
      <c r="BL32" s="647"/>
      <c r="BM32" s="638">
        <v>95.9</v>
      </c>
      <c r="BN32" s="647"/>
      <c r="BO32" s="647"/>
      <c r="BP32" s="647"/>
      <c r="BQ32" s="670"/>
      <c r="BR32" s="700">
        <v>98.6</v>
      </c>
      <c r="BS32" s="647"/>
      <c r="BT32" s="647"/>
      <c r="BU32" s="647"/>
      <c r="BV32" s="647"/>
      <c r="BW32" s="647"/>
      <c r="BX32" s="638">
        <v>96.3</v>
      </c>
      <c r="BY32" s="647"/>
      <c r="BZ32" s="647"/>
      <c r="CA32" s="647"/>
      <c r="CB32" s="670"/>
      <c r="CD32" s="657"/>
      <c r="CE32" s="658"/>
      <c r="CF32" s="631" t="s">
        <v>303</v>
      </c>
      <c r="CG32" s="632"/>
      <c r="CH32" s="632"/>
      <c r="CI32" s="632"/>
      <c r="CJ32" s="632"/>
      <c r="CK32" s="632"/>
      <c r="CL32" s="632"/>
      <c r="CM32" s="632"/>
      <c r="CN32" s="632"/>
      <c r="CO32" s="632"/>
      <c r="CP32" s="632"/>
      <c r="CQ32" s="633"/>
      <c r="CR32" s="634" t="s">
        <v>122</v>
      </c>
      <c r="CS32" s="635"/>
      <c r="CT32" s="635"/>
      <c r="CU32" s="635"/>
      <c r="CV32" s="635"/>
      <c r="CW32" s="635"/>
      <c r="CX32" s="635"/>
      <c r="CY32" s="636"/>
      <c r="CZ32" s="637" t="s">
        <v>122</v>
      </c>
      <c r="DA32" s="649"/>
      <c r="DB32" s="649"/>
      <c r="DC32" s="650"/>
      <c r="DD32" s="640" t="s">
        <v>122</v>
      </c>
      <c r="DE32" s="635"/>
      <c r="DF32" s="635"/>
      <c r="DG32" s="635"/>
      <c r="DH32" s="635"/>
      <c r="DI32" s="635"/>
      <c r="DJ32" s="635"/>
      <c r="DK32" s="636"/>
      <c r="DL32" s="640" t="s">
        <v>122</v>
      </c>
      <c r="DM32" s="635"/>
      <c r="DN32" s="635"/>
      <c r="DO32" s="635"/>
      <c r="DP32" s="635"/>
      <c r="DQ32" s="635"/>
      <c r="DR32" s="635"/>
      <c r="DS32" s="635"/>
      <c r="DT32" s="635"/>
      <c r="DU32" s="635"/>
      <c r="DV32" s="636"/>
      <c r="DW32" s="637" t="s">
        <v>122</v>
      </c>
      <c r="DX32" s="649"/>
      <c r="DY32" s="649"/>
      <c r="DZ32" s="649"/>
      <c r="EA32" s="649"/>
      <c r="EB32" s="649"/>
      <c r="EC32" s="661"/>
    </row>
    <row r="33" spans="2:133" ht="11.25" customHeight="1" x14ac:dyDescent="0.15">
      <c r="B33" s="631" t="s">
        <v>304</v>
      </c>
      <c r="C33" s="632"/>
      <c r="D33" s="632"/>
      <c r="E33" s="632"/>
      <c r="F33" s="632"/>
      <c r="G33" s="632"/>
      <c r="H33" s="632"/>
      <c r="I33" s="632"/>
      <c r="J33" s="632"/>
      <c r="K33" s="632"/>
      <c r="L33" s="632"/>
      <c r="M33" s="632"/>
      <c r="N33" s="632"/>
      <c r="O33" s="632"/>
      <c r="P33" s="632"/>
      <c r="Q33" s="633"/>
      <c r="R33" s="634">
        <v>148121</v>
      </c>
      <c r="S33" s="635"/>
      <c r="T33" s="635"/>
      <c r="U33" s="635"/>
      <c r="V33" s="635"/>
      <c r="W33" s="635"/>
      <c r="X33" s="635"/>
      <c r="Y33" s="636"/>
      <c r="Z33" s="672">
        <v>0.6</v>
      </c>
      <c r="AA33" s="672"/>
      <c r="AB33" s="672"/>
      <c r="AC33" s="672"/>
      <c r="AD33" s="673" t="s">
        <v>122</v>
      </c>
      <c r="AE33" s="673"/>
      <c r="AF33" s="673"/>
      <c r="AG33" s="673"/>
      <c r="AH33" s="673"/>
      <c r="AI33" s="673"/>
      <c r="AJ33" s="673"/>
      <c r="AK33" s="673"/>
      <c r="AL33" s="637" t="s">
        <v>122</v>
      </c>
      <c r="AM33" s="638"/>
      <c r="AN33" s="638"/>
      <c r="AO33" s="674"/>
      <c r="AP33" s="677"/>
      <c r="AQ33" s="678"/>
      <c r="AR33" s="678"/>
      <c r="AS33" s="678"/>
      <c r="AT33" s="710"/>
      <c r="AU33" s="201"/>
      <c r="AV33" s="201"/>
      <c r="AW33" s="201"/>
      <c r="AX33" s="615" t="s">
        <v>305</v>
      </c>
      <c r="AY33" s="616"/>
      <c r="AZ33" s="616"/>
      <c r="BA33" s="616"/>
      <c r="BB33" s="616"/>
      <c r="BC33" s="616"/>
      <c r="BD33" s="616"/>
      <c r="BE33" s="616"/>
      <c r="BF33" s="617"/>
      <c r="BG33" s="695">
        <v>98.8</v>
      </c>
      <c r="BH33" s="619"/>
      <c r="BI33" s="619"/>
      <c r="BJ33" s="619"/>
      <c r="BK33" s="619"/>
      <c r="BL33" s="619"/>
      <c r="BM33" s="665">
        <v>96.2</v>
      </c>
      <c r="BN33" s="619"/>
      <c r="BO33" s="619"/>
      <c r="BP33" s="619"/>
      <c r="BQ33" s="682"/>
      <c r="BR33" s="695">
        <v>98.8</v>
      </c>
      <c r="BS33" s="619"/>
      <c r="BT33" s="619"/>
      <c r="BU33" s="619"/>
      <c r="BV33" s="619"/>
      <c r="BW33" s="619"/>
      <c r="BX33" s="665">
        <v>96</v>
      </c>
      <c r="BY33" s="619"/>
      <c r="BZ33" s="619"/>
      <c r="CA33" s="619"/>
      <c r="CB33" s="682"/>
      <c r="CD33" s="631" t="s">
        <v>306</v>
      </c>
      <c r="CE33" s="632"/>
      <c r="CF33" s="632"/>
      <c r="CG33" s="632"/>
      <c r="CH33" s="632"/>
      <c r="CI33" s="632"/>
      <c r="CJ33" s="632"/>
      <c r="CK33" s="632"/>
      <c r="CL33" s="632"/>
      <c r="CM33" s="632"/>
      <c r="CN33" s="632"/>
      <c r="CO33" s="632"/>
      <c r="CP33" s="632"/>
      <c r="CQ33" s="633"/>
      <c r="CR33" s="634">
        <v>9487456</v>
      </c>
      <c r="CS33" s="647"/>
      <c r="CT33" s="647"/>
      <c r="CU33" s="647"/>
      <c r="CV33" s="647"/>
      <c r="CW33" s="647"/>
      <c r="CX33" s="647"/>
      <c r="CY33" s="648"/>
      <c r="CZ33" s="637">
        <v>40.4</v>
      </c>
      <c r="DA33" s="649"/>
      <c r="DB33" s="649"/>
      <c r="DC33" s="650"/>
      <c r="DD33" s="640">
        <v>7752173</v>
      </c>
      <c r="DE33" s="647"/>
      <c r="DF33" s="647"/>
      <c r="DG33" s="647"/>
      <c r="DH33" s="647"/>
      <c r="DI33" s="647"/>
      <c r="DJ33" s="647"/>
      <c r="DK33" s="648"/>
      <c r="DL33" s="640">
        <v>5490216</v>
      </c>
      <c r="DM33" s="647"/>
      <c r="DN33" s="647"/>
      <c r="DO33" s="647"/>
      <c r="DP33" s="647"/>
      <c r="DQ33" s="647"/>
      <c r="DR33" s="647"/>
      <c r="DS33" s="647"/>
      <c r="DT33" s="647"/>
      <c r="DU33" s="647"/>
      <c r="DV33" s="648"/>
      <c r="DW33" s="637">
        <v>41</v>
      </c>
      <c r="DX33" s="649"/>
      <c r="DY33" s="649"/>
      <c r="DZ33" s="649"/>
      <c r="EA33" s="649"/>
      <c r="EB33" s="649"/>
      <c r="EC33" s="661"/>
    </row>
    <row r="34" spans="2:133" ht="11.25" customHeight="1" x14ac:dyDescent="0.15">
      <c r="B34" s="631" t="s">
        <v>307</v>
      </c>
      <c r="C34" s="632"/>
      <c r="D34" s="632"/>
      <c r="E34" s="632"/>
      <c r="F34" s="632"/>
      <c r="G34" s="632"/>
      <c r="H34" s="632"/>
      <c r="I34" s="632"/>
      <c r="J34" s="632"/>
      <c r="K34" s="632"/>
      <c r="L34" s="632"/>
      <c r="M34" s="632"/>
      <c r="N34" s="632"/>
      <c r="O34" s="632"/>
      <c r="P34" s="632"/>
      <c r="Q34" s="633"/>
      <c r="R34" s="634">
        <v>479217</v>
      </c>
      <c r="S34" s="635"/>
      <c r="T34" s="635"/>
      <c r="U34" s="635"/>
      <c r="V34" s="635"/>
      <c r="W34" s="635"/>
      <c r="X34" s="635"/>
      <c r="Y34" s="636"/>
      <c r="Z34" s="672">
        <v>2</v>
      </c>
      <c r="AA34" s="672"/>
      <c r="AB34" s="672"/>
      <c r="AC34" s="672"/>
      <c r="AD34" s="673" t="s">
        <v>122</v>
      </c>
      <c r="AE34" s="673"/>
      <c r="AF34" s="673"/>
      <c r="AG34" s="673"/>
      <c r="AH34" s="673"/>
      <c r="AI34" s="673"/>
      <c r="AJ34" s="673"/>
      <c r="AK34" s="673"/>
      <c r="AL34" s="637" t="s">
        <v>122</v>
      </c>
      <c r="AM34" s="638"/>
      <c r="AN34" s="638"/>
      <c r="AO34" s="674"/>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1" t="s">
        <v>308</v>
      </c>
      <c r="CE34" s="632"/>
      <c r="CF34" s="632"/>
      <c r="CG34" s="632"/>
      <c r="CH34" s="632"/>
      <c r="CI34" s="632"/>
      <c r="CJ34" s="632"/>
      <c r="CK34" s="632"/>
      <c r="CL34" s="632"/>
      <c r="CM34" s="632"/>
      <c r="CN34" s="632"/>
      <c r="CO34" s="632"/>
      <c r="CP34" s="632"/>
      <c r="CQ34" s="633"/>
      <c r="CR34" s="634">
        <v>3264228</v>
      </c>
      <c r="CS34" s="635"/>
      <c r="CT34" s="635"/>
      <c r="CU34" s="635"/>
      <c r="CV34" s="635"/>
      <c r="CW34" s="635"/>
      <c r="CX34" s="635"/>
      <c r="CY34" s="636"/>
      <c r="CZ34" s="637">
        <v>13.9</v>
      </c>
      <c r="DA34" s="649"/>
      <c r="DB34" s="649"/>
      <c r="DC34" s="650"/>
      <c r="DD34" s="640">
        <v>2481150</v>
      </c>
      <c r="DE34" s="635"/>
      <c r="DF34" s="635"/>
      <c r="DG34" s="635"/>
      <c r="DH34" s="635"/>
      <c r="DI34" s="635"/>
      <c r="DJ34" s="635"/>
      <c r="DK34" s="636"/>
      <c r="DL34" s="640">
        <v>2275276</v>
      </c>
      <c r="DM34" s="635"/>
      <c r="DN34" s="635"/>
      <c r="DO34" s="635"/>
      <c r="DP34" s="635"/>
      <c r="DQ34" s="635"/>
      <c r="DR34" s="635"/>
      <c r="DS34" s="635"/>
      <c r="DT34" s="635"/>
      <c r="DU34" s="635"/>
      <c r="DV34" s="636"/>
      <c r="DW34" s="637">
        <v>17</v>
      </c>
      <c r="DX34" s="649"/>
      <c r="DY34" s="649"/>
      <c r="DZ34" s="649"/>
      <c r="EA34" s="649"/>
      <c r="EB34" s="649"/>
      <c r="EC34" s="661"/>
    </row>
    <row r="35" spans="2:133" ht="11.25" customHeight="1" x14ac:dyDescent="0.15">
      <c r="B35" s="631" t="s">
        <v>309</v>
      </c>
      <c r="C35" s="632"/>
      <c r="D35" s="632"/>
      <c r="E35" s="632"/>
      <c r="F35" s="632"/>
      <c r="G35" s="632"/>
      <c r="H35" s="632"/>
      <c r="I35" s="632"/>
      <c r="J35" s="632"/>
      <c r="K35" s="632"/>
      <c r="L35" s="632"/>
      <c r="M35" s="632"/>
      <c r="N35" s="632"/>
      <c r="O35" s="632"/>
      <c r="P35" s="632"/>
      <c r="Q35" s="633"/>
      <c r="R35" s="634">
        <v>740837</v>
      </c>
      <c r="S35" s="635"/>
      <c r="T35" s="635"/>
      <c r="U35" s="635"/>
      <c r="V35" s="635"/>
      <c r="W35" s="635"/>
      <c r="X35" s="635"/>
      <c r="Y35" s="636"/>
      <c r="Z35" s="672">
        <v>3</v>
      </c>
      <c r="AA35" s="672"/>
      <c r="AB35" s="672"/>
      <c r="AC35" s="672"/>
      <c r="AD35" s="673" t="s">
        <v>122</v>
      </c>
      <c r="AE35" s="673"/>
      <c r="AF35" s="673"/>
      <c r="AG35" s="673"/>
      <c r="AH35" s="673"/>
      <c r="AI35" s="673"/>
      <c r="AJ35" s="673"/>
      <c r="AK35" s="673"/>
      <c r="AL35" s="637" t="s">
        <v>122</v>
      </c>
      <c r="AM35" s="638"/>
      <c r="AN35" s="638"/>
      <c r="AO35" s="674"/>
      <c r="AP35" s="206"/>
      <c r="AQ35" s="686" t="s">
        <v>310</v>
      </c>
      <c r="AR35" s="687"/>
      <c r="AS35" s="687"/>
      <c r="AT35" s="687"/>
      <c r="AU35" s="687"/>
      <c r="AV35" s="687"/>
      <c r="AW35" s="687"/>
      <c r="AX35" s="687"/>
      <c r="AY35" s="687"/>
      <c r="AZ35" s="687"/>
      <c r="BA35" s="687"/>
      <c r="BB35" s="687"/>
      <c r="BC35" s="687"/>
      <c r="BD35" s="687"/>
      <c r="BE35" s="687"/>
      <c r="BF35" s="688"/>
      <c r="BG35" s="686" t="s">
        <v>311</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312</v>
      </c>
      <c r="CE35" s="632"/>
      <c r="CF35" s="632"/>
      <c r="CG35" s="632"/>
      <c r="CH35" s="632"/>
      <c r="CI35" s="632"/>
      <c r="CJ35" s="632"/>
      <c r="CK35" s="632"/>
      <c r="CL35" s="632"/>
      <c r="CM35" s="632"/>
      <c r="CN35" s="632"/>
      <c r="CO35" s="632"/>
      <c r="CP35" s="632"/>
      <c r="CQ35" s="633"/>
      <c r="CR35" s="634">
        <v>94606</v>
      </c>
      <c r="CS35" s="647"/>
      <c r="CT35" s="647"/>
      <c r="CU35" s="647"/>
      <c r="CV35" s="647"/>
      <c r="CW35" s="647"/>
      <c r="CX35" s="647"/>
      <c r="CY35" s="648"/>
      <c r="CZ35" s="637">
        <v>0.4</v>
      </c>
      <c r="DA35" s="649"/>
      <c r="DB35" s="649"/>
      <c r="DC35" s="650"/>
      <c r="DD35" s="640">
        <v>73239</v>
      </c>
      <c r="DE35" s="647"/>
      <c r="DF35" s="647"/>
      <c r="DG35" s="647"/>
      <c r="DH35" s="647"/>
      <c r="DI35" s="647"/>
      <c r="DJ35" s="647"/>
      <c r="DK35" s="648"/>
      <c r="DL35" s="640">
        <v>73188</v>
      </c>
      <c r="DM35" s="647"/>
      <c r="DN35" s="647"/>
      <c r="DO35" s="647"/>
      <c r="DP35" s="647"/>
      <c r="DQ35" s="647"/>
      <c r="DR35" s="647"/>
      <c r="DS35" s="647"/>
      <c r="DT35" s="647"/>
      <c r="DU35" s="647"/>
      <c r="DV35" s="648"/>
      <c r="DW35" s="637">
        <v>0.5</v>
      </c>
      <c r="DX35" s="649"/>
      <c r="DY35" s="649"/>
      <c r="DZ35" s="649"/>
      <c r="EA35" s="649"/>
      <c r="EB35" s="649"/>
      <c r="EC35" s="661"/>
    </row>
    <row r="36" spans="2:133" ht="11.25" customHeight="1" x14ac:dyDescent="0.15">
      <c r="B36" s="631" t="s">
        <v>313</v>
      </c>
      <c r="C36" s="632"/>
      <c r="D36" s="632"/>
      <c r="E36" s="632"/>
      <c r="F36" s="632"/>
      <c r="G36" s="632"/>
      <c r="H36" s="632"/>
      <c r="I36" s="632"/>
      <c r="J36" s="632"/>
      <c r="K36" s="632"/>
      <c r="L36" s="632"/>
      <c r="M36" s="632"/>
      <c r="N36" s="632"/>
      <c r="O36" s="632"/>
      <c r="P36" s="632"/>
      <c r="Q36" s="633"/>
      <c r="R36" s="634">
        <v>990508</v>
      </c>
      <c r="S36" s="635"/>
      <c r="T36" s="635"/>
      <c r="U36" s="635"/>
      <c r="V36" s="635"/>
      <c r="W36" s="635"/>
      <c r="X36" s="635"/>
      <c r="Y36" s="636"/>
      <c r="Z36" s="672">
        <v>4.0999999999999996</v>
      </c>
      <c r="AA36" s="672"/>
      <c r="AB36" s="672"/>
      <c r="AC36" s="672"/>
      <c r="AD36" s="673" t="s">
        <v>122</v>
      </c>
      <c r="AE36" s="673"/>
      <c r="AF36" s="673"/>
      <c r="AG36" s="673"/>
      <c r="AH36" s="673"/>
      <c r="AI36" s="673"/>
      <c r="AJ36" s="673"/>
      <c r="AK36" s="673"/>
      <c r="AL36" s="637" t="s">
        <v>122</v>
      </c>
      <c r="AM36" s="638"/>
      <c r="AN36" s="638"/>
      <c r="AO36" s="674"/>
      <c r="AP36" s="206"/>
      <c r="AQ36" s="683" t="s">
        <v>314</v>
      </c>
      <c r="AR36" s="684"/>
      <c r="AS36" s="684"/>
      <c r="AT36" s="684"/>
      <c r="AU36" s="684"/>
      <c r="AV36" s="684"/>
      <c r="AW36" s="684"/>
      <c r="AX36" s="684"/>
      <c r="AY36" s="685"/>
      <c r="AZ36" s="689">
        <v>2367881</v>
      </c>
      <c r="BA36" s="690"/>
      <c r="BB36" s="690"/>
      <c r="BC36" s="690"/>
      <c r="BD36" s="690"/>
      <c r="BE36" s="690"/>
      <c r="BF36" s="691"/>
      <c r="BG36" s="692" t="s">
        <v>315</v>
      </c>
      <c r="BH36" s="693"/>
      <c r="BI36" s="693"/>
      <c r="BJ36" s="693"/>
      <c r="BK36" s="693"/>
      <c r="BL36" s="693"/>
      <c r="BM36" s="693"/>
      <c r="BN36" s="693"/>
      <c r="BO36" s="693"/>
      <c r="BP36" s="693"/>
      <c r="BQ36" s="693"/>
      <c r="BR36" s="693"/>
      <c r="BS36" s="693"/>
      <c r="BT36" s="693"/>
      <c r="BU36" s="694"/>
      <c r="BV36" s="689">
        <v>124739</v>
      </c>
      <c r="BW36" s="690"/>
      <c r="BX36" s="690"/>
      <c r="BY36" s="690"/>
      <c r="BZ36" s="690"/>
      <c r="CA36" s="690"/>
      <c r="CB36" s="691"/>
      <c r="CD36" s="631" t="s">
        <v>316</v>
      </c>
      <c r="CE36" s="632"/>
      <c r="CF36" s="632"/>
      <c r="CG36" s="632"/>
      <c r="CH36" s="632"/>
      <c r="CI36" s="632"/>
      <c r="CJ36" s="632"/>
      <c r="CK36" s="632"/>
      <c r="CL36" s="632"/>
      <c r="CM36" s="632"/>
      <c r="CN36" s="632"/>
      <c r="CO36" s="632"/>
      <c r="CP36" s="632"/>
      <c r="CQ36" s="633"/>
      <c r="CR36" s="634">
        <v>3183437</v>
      </c>
      <c r="CS36" s="635"/>
      <c r="CT36" s="635"/>
      <c r="CU36" s="635"/>
      <c r="CV36" s="635"/>
      <c r="CW36" s="635"/>
      <c r="CX36" s="635"/>
      <c r="CY36" s="636"/>
      <c r="CZ36" s="637">
        <v>13.5</v>
      </c>
      <c r="DA36" s="649"/>
      <c r="DB36" s="649"/>
      <c r="DC36" s="650"/>
      <c r="DD36" s="640">
        <v>2638657</v>
      </c>
      <c r="DE36" s="635"/>
      <c r="DF36" s="635"/>
      <c r="DG36" s="635"/>
      <c r="DH36" s="635"/>
      <c r="DI36" s="635"/>
      <c r="DJ36" s="635"/>
      <c r="DK36" s="636"/>
      <c r="DL36" s="640">
        <v>1798357</v>
      </c>
      <c r="DM36" s="635"/>
      <c r="DN36" s="635"/>
      <c r="DO36" s="635"/>
      <c r="DP36" s="635"/>
      <c r="DQ36" s="635"/>
      <c r="DR36" s="635"/>
      <c r="DS36" s="635"/>
      <c r="DT36" s="635"/>
      <c r="DU36" s="635"/>
      <c r="DV36" s="636"/>
      <c r="DW36" s="637">
        <v>13.4</v>
      </c>
      <c r="DX36" s="649"/>
      <c r="DY36" s="649"/>
      <c r="DZ36" s="649"/>
      <c r="EA36" s="649"/>
      <c r="EB36" s="649"/>
      <c r="EC36" s="661"/>
    </row>
    <row r="37" spans="2:133" ht="11.25" customHeight="1" x14ac:dyDescent="0.15">
      <c r="B37" s="631" t="s">
        <v>317</v>
      </c>
      <c r="C37" s="632"/>
      <c r="D37" s="632"/>
      <c r="E37" s="632"/>
      <c r="F37" s="632"/>
      <c r="G37" s="632"/>
      <c r="H37" s="632"/>
      <c r="I37" s="632"/>
      <c r="J37" s="632"/>
      <c r="K37" s="632"/>
      <c r="L37" s="632"/>
      <c r="M37" s="632"/>
      <c r="N37" s="632"/>
      <c r="O37" s="632"/>
      <c r="P37" s="632"/>
      <c r="Q37" s="633"/>
      <c r="R37" s="634">
        <v>226172</v>
      </c>
      <c r="S37" s="635"/>
      <c r="T37" s="635"/>
      <c r="U37" s="635"/>
      <c r="V37" s="635"/>
      <c r="W37" s="635"/>
      <c r="X37" s="635"/>
      <c r="Y37" s="636"/>
      <c r="Z37" s="672">
        <v>0.9</v>
      </c>
      <c r="AA37" s="672"/>
      <c r="AB37" s="672"/>
      <c r="AC37" s="672"/>
      <c r="AD37" s="673">
        <v>43796</v>
      </c>
      <c r="AE37" s="673"/>
      <c r="AF37" s="673"/>
      <c r="AG37" s="673"/>
      <c r="AH37" s="673"/>
      <c r="AI37" s="673"/>
      <c r="AJ37" s="673"/>
      <c r="AK37" s="673"/>
      <c r="AL37" s="637">
        <v>0.3</v>
      </c>
      <c r="AM37" s="638"/>
      <c r="AN37" s="638"/>
      <c r="AO37" s="674"/>
      <c r="AQ37" s="667" t="s">
        <v>318</v>
      </c>
      <c r="AR37" s="668"/>
      <c r="AS37" s="668"/>
      <c r="AT37" s="668"/>
      <c r="AU37" s="668"/>
      <c r="AV37" s="668"/>
      <c r="AW37" s="668"/>
      <c r="AX37" s="668"/>
      <c r="AY37" s="669"/>
      <c r="AZ37" s="634">
        <v>358901</v>
      </c>
      <c r="BA37" s="635"/>
      <c r="BB37" s="635"/>
      <c r="BC37" s="635"/>
      <c r="BD37" s="647"/>
      <c r="BE37" s="647"/>
      <c r="BF37" s="670"/>
      <c r="BG37" s="631" t="s">
        <v>319</v>
      </c>
      <c r="BH37" s="632"/>
      <c r="BI37" s="632"/>
      <c r="BJ37" s="632"/>
      <c r="BK37" s="632"/>
      <c r="BL37" s="632"/>
      <c r="BM37" s="632"/>
      <c r="BN37" s="632"/>
      <c r="BO37" s="632"/>
      <c r="BP37" s="632"/>
      <c r="BQ37" s="632"/>
      <c r="BR37" s="632"/>
      <c r="BS37" s="632"/>
      <c r="BT37" s="632"/>
      <c r="BU37" s="633"/>
      <c r="BV37" s="634">
        <v>99739</v>
      </c>
      <c r="BW37" s="635"/>
      <c r="BX37" s="635"/>
      <c r="BY37" s="635"/>
      <c r="BZ37" s="635"/>
      <c r="CA37" s="635"/>
      <c r="CB37" s="671"/>
      <c r="CD37" s="631" t="s">
        <v>320</v>
      </c>
      <c r="CE37" s="632"/>
      <c r="CF37" s="632"/>
      <c r="CG37" s="632"/>
      <c r="CH37" s="632"/>
      <c r="CI37" s="632"/>
      <c r="CJ37" s="632"/>
      <c r="CK37" s="632"/>
      <c r="CL37" s="632"/>
      <c r="CM37" s="632"/>
      <c r="CN37" s="632"/>
      <c r="CO37" s="632"/>
      <c r="CP37" s="632"/>
      <c r="CQ37" s="633"/>
      <c r="CR37" s="634">
        <v>1074229</v>
      </c>
      <c r="CS37" s="647"/>
      <c r="CT37" s="647"/>
      <c r="CU37" s="647"/>
      <c r="CV37" s="647"/>
      <c r="CW37" s="647"/>
      <c r="CX37" s="647"/>
      <c r="CY37" s="648"/>
      <c r="CZ37" s="637">
        <v>4.5999999999999996</v>
      </c>
      <c r="DA37" s="649"/>
      <c r="DB37" s="649"/>
      <c r="DC37" s="650"/>
      <c r="DD37" s="640">
        <v>1074229</v>
      </c>
      <c r="DE37" s="647"/>
      <c r="DF37" s="647"/>
      <c r="DG37" s="647"/>
      <c r="DH37" s="647"/>
      <c r="DI37" s="647"/>
      <c r="DJ37" s="647"/>
      <c r="DK37" s="648"/>
      <c r="DL37" s="640">
        <v>858269</v>
      </c>
      <c r="DM37" s="647"/>
      <c r="DN37" s="647"/>
      <c r="DO37" s="647"/>
      <c r="DP37" s="647"/>
      <c r="DQ37" s="647"/>
      <c r="DR37" s="647"/>
      <c r="DS37" s="647"/>
      <c r="DT37" s="647"/>
      <c r="DU37" s="647"/>
      <c r="DV37" s="648"/>
      <c r="DW37" s="637">
        <v>6.4</v>
      </c>
      <c r="DX37" s="649"/>
      <c r="DY37" s="649"/>
      <c r="DZ37" s="649"/>
      <c r="EA37" s="649"/>
      <c r="EB37" s="649"/>
      <c r="EC37" s="661"/>
    </row>
    <row r="38" spans="2:133" ht="11.25" customHeight="1" x14ac:dyDescent="0.15">
      <c r="B38" s="631" t="s">
        <v>321</v>
      </c>
      <c r="C38" s="632"/>
      <c r="D38" s="632"/>
      <c r="E38" s="632"/>
      <c r="F38" s="632"/>
      <c r="G38" s="632"/>
      <c r="H38" s="632"/>
      <c r="I38" s="632"/>
      <c r="J38" s="632"/>
      <c r="K38" s="632"/>
      <c r="L38" s="632"/>
      <c r="M38" s="632"/>
      <c r="N38" s="632"/>
      <c r="O38" s="632"/>
      <c r="P38" s="632"/>
      <c r="Q38" s="633"/>
      <c r="R38" s="634">
        <v>2107452</v>
      </c>
      <c r="S38" s="635"/>
      <c r="T38" s="635"/>
      <c r="U38" s="635"/>
      <c r="V38" s="635"/>
      <c r="W38" s="635"/>
      <c r="X38" s="635"/>
      <c r="Y38" s="636"/>
      <c r="Z38" s="672">
        <v>8.6</v>
      </c>
      <c r="AA38" s="672"/>
      <c r="AB38" s="672"/>
      <c r="AC38" s="672"/>
      <c r="AD38" s="673" t="s">
        <v>122</v>
      </c>
      <c r="AE38" s="673"/>
      <c r="AF38" s="673"/>
      <c r="AG38" s="673"/>
      <c r="AH38" s="673"/>
      <c r="AI38" s="673"/>
      <c r="AJ38" s="673"/>
      <c r="AK38" s="673"/>
      <c r="AL38" s="637" t="s">
        <v>122</v>
      </c>
      <c r="AM38" s="638"/>
      <c r="AN38" s="638"/>
      <c r="AO38" s="674"/>
      <c r="AQ38" s="667" t="s">
        <v>322</v>
      </c>
      <c r="AR38" s="668"/>
      <c r="AS38" s="668"/>
      <c r="AT38" s="668"/>
      <c r="AU38" s="668"/>
      <c r="AV38" s="668"/>
      <c r="AW38" s="668"/>
      <c r="AX38" s="668"/>
      <c r="AY38" s="669"/>
      <c r="AZ38" s="634">
        <v>142000</v>
      </c>
      <c r="BA38" s="635"/>
      <c r="BB38" s="635"/>
      <c r="BC38" s="635"/>
      <c r="BD38" s="647"/>
      <c r="BE38" s="647"/>
      <c r="BF38" s="670"/>
      <c r="BG38" s="631" t="s">
        <v>323</v>
      </c>
      <c r="BH38" s="632"/>
      <c r="BI38" s="632"/>
      <c r="BJ38" s="632"/>
      <c r="BK38" s="632"/>
      <c r="BL38" s="632"/>
      <c r="BM38" s="632"/>
      <c r="BN38" s="632"/>
      <c r="BO38" s="632"/>
      <c r="BP38" s="632"/>
      <c r="BQ38" s="632"/>
      <c r="BR38" s="632"/>
      <c r="BS38" s="632"/>
      <c r="BT38" s="632"/>
      <c r="BU38" s="633"/>
      <c r="BV38" s="634">
        <v>6541</v>
      </c>
      <c r="BW38" s="635"/>
      <c r="BX38" s="635"/>
      <c r="BY38" s="635"/>
      <c r="BZ38" s="635"/>
      <c r="CA38" s="635"/>
      <c r="CB38" s="671"/>
      <c r="CD38" s="631" t="s">
        <v>324</v>
      </c>
      <c r="CE38" s="632"/>
      <c r="CF38" s="632"/>
      <c r="CG38" s="632"/>
      <c r="CH38" s="632"/>
      <c r="CI38" s="632"/>
      <c r="CJ38" s="632"/>
      <c r="CK38" s="632"/>
      <c r="CL38" s="632"/>
      <c r="CM38" s="632"/>
      <c r="CN38" s="632"/>
      <c r="CO38" s="632"/>
      <c r="CP38" s="632"/>
      <c r="CQ38" s="633"/>
      <c r="CR38" s="634">
        <v>1842222</v>
      </c>
      <c r="CS38" s="635"/>
      <c r="CT38" s="635"/>
      <c r="CU38" s="635"/>
      <c r="CV38" s="635"/>
      <c r="CW38" s="635"/>
      <c r="CX38" s="635"/>
      <c r="CY38" s="636"/>
      <c r="CZ38" s="637">
        <v>7.8</v>
      </c>
      <c r="DA38" s="649"/>
      <c r="DB38" s="649"/>
      <c r="DC38" s="650"/>
      <c r="DD38" s="640">
        <v>1483111</v>
      </c>
      <c r="DE38" s="635"/>
      <c r="DF38" s="635"/>
      <c r="DG38" s="635"/>
      <c r="DH38" s="635"/>
      <c r="DI38" s="635"/>
      <c r="DJ38" s="635"/>
      <c r="DK38" s="636"/>
      <c r="DL38" s="640">
        <v>1343395</v>
      </c>
      <c r="DM38" s="635"/>
      <c r="DN38" s="635"/>
      <c r="DO38" s="635"/>
      <c r="DP38" s="635"/>
      <c r="DQ38" s="635"/>
      <c r="DR38" s="635"/>
      <c r="DS38" s="635"/>
      <c r="DT38" s="635"/>
      <c r="DU38" s="635"/>
      <c r="DV38" s="636"/>
      <c r="DW38" s="637">
        <v>10</v>
      </c>
      <c r="DX38" s="649"/>
      <c r="DY38" s="649"/>
      <c r="DZ38" s="649"/>
      <c r="EA38" s="649"/>
      <c r="EB38" s="649"/>
      <c r="EC38" s="661"/>
    </row>
    <row r="39" spans="2:133" ht="11.25" customHeight="1" x14ac:dyDescent="0.15">
      <c r="B39" s="631" t="s">
        <v>325</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326</v>
      </c>
      <c r="AR39" s="668"/>
      <c r="AS39" s="668"/>
      <c r="AT39" s="668"/>
      <c r="AU39" s="668"/>
      <c r="AV39" s="668"/>
      <c r="AW39" s="668"/>
      <c r="AX39" s="668"/>
      <c r="AY39" s="669"/>
      <c r="AZ39" s="634">
        <v>24758</v>
      </c>
      <c r="BA39" s="635"/>
      <c r="BB39" s="635"/>
      <c r="BC39" s="635"/>
      <c r="BD39" s="647"/>
      <c r="BE39" s="647"/>
      <c r="BF39" s="670"/>
      <c r="BG39" s="631" t="s">
        <v>327</v>
      </c>
      <c r="BH39" s="632"/>
      <c r="BI39" s="632"/>
      <c r="BJ39" s="632"/>
      <c r="BK39" s="632"/>
      <c r="BL39" s="632"/>
      <c r="BM39" s="632"/>
      <c r="BN39" s="632"/>
      <c r="BO39" s="632"/>
      <c r="BP39" s="632"/>
      <c r="BQ39" s="632"/>
      <c r="BR39" s="632"/>
      <c r="BS39" s="632"/>
      <c r="BT39" s="632"/>
      <c r="BU39" s="633"/>
      <c r="BV39" s="634">
        <v>9732</v>
      </c>
      <c r="BW39" s="635"/>
      <c r="BX39" s="635"/>
      <c r="BY39" s="635"/>
      <c r="BZ39" s="635"/>
      <c r="CA39" s="635"/>
      <c r="CB39" s="671"/>
      <c r="CD39" s="631" t="s">
        <v>328</v>
      </c>
      <c r="CE39" s="632"/>
      <c r="CF39" s="632"/>
      <c r="CG39" s="632"/>
      <c r="CH39" s="632"/>
      <c r="CI39" s="632"/>
      <c r="CJ39" s="632"/>
      <c r="CK39" s="632"/>
      <c r="CL39" s="632"/>
      <c r="CM39" s="632"/>
      <c r="CN39" s="632"/>
      <c r="CO39" s="632"/>
      <c r="CP39" s="632"/>
      <c r="CQ39" s="633"/>
      <c r="CR39" s="634">
        <v>1102963</v>
      </c>
      <c r="CS39" s="647"/>
      <c r="CT39" s="647"/>
      <c r="CU39" s="647"/>
      <c r="CV39" s="647"/>
      <c r="CW39" s="647"/>
      <c r="CX39" s="647"/>
      <c r="CY39" s="648"/>
      <c r="CZ39" s="637">
        <v>4.7</v>
      </c>
      <c r="DA39" s="649"/>
      <c r="DB39" s="649"/>
      <c r="DC39" s="650"/>
      <c r="DD39" s="640">
        <v>1076016</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15">
      <c r="B40" s="631" t="s">
        <v>329</v>
      </c>
      <c r="C40" s="632"/>
      <c r="D40" s="632"/>
      <c r="E40" s="632"/>
      <c r="F40" s="632"/>
      <c r="G40" s="632"/>
      <c r="H40" s="632"/>
      <c r="I40" s="632"/>
      <c r="J40" s="632"/>
      <c r="K40" s="632"/>
      <c r="L40" s="632"/>
      <c r="M40" s="632"/>
      <c r="N40" s="632"/>
      <c r="O40" s="632"/>
      <c r="P40" s="632"/>
      <c r="Q40" s="633"/>
      <c r="R40" s="634">
        <v>61352</v>
      </c>
      <c r="S40" s="635"/>
      <c r="T40" s="635"/>
      <c r="U40" s="635"/>
      <c r="V40" s="635"/>
      <c r="W40" s="635"/>
      <c r="X40" s="635"/>
      <c r="Y40" s="636"/>
      <c r="Z40" s="672">
        <v>0.3</v>
      </c>
      <c r="AA40" s="672"/>
      <c r="AB40" s="672"/>
      <c r="AC40" s="672"/>
      <c r="AD40" s="673" t="s">
        <v>122</v>
      </c>
      <c r="AE40" s="673"/>
      <c r="AF40" s="673"/>
      <c r="AG40" s="673"/>
      <c r="AH40" s="673"/>
      <c r="AI40" s="673"/>
      <c r="AJ40" s="673"/>
      <c r="AK40" s="673"/>
      <c r="AL40" s="637" t="s">
        <v>122</v>
      </c>
      <c r="AM40" s="638"/>
      <c r="AN40" s="638"/>
      <c r="AO40" s="674"/>
      <c r="AQ40" s="667" t="s">
        <v>330</v>
      </c>
      <c r="AR40" s="668"/>
      <c r="AS40" s="668"/>
      <c r="AT40" s="668"/>
      <c r="AU40" s="668"/>
      <c r="AV40" s="668"/>
      <c r="AW40" s="668"/>
      <c r="AX40" s="668"/>
      <c r="AY40" s="669"/>
      <c r="AZ40" s="634" t="s">
        <v>122</v>
      </c>
      <c r="BA40" s="635"/>
      <c r="BB40" s="635"/>
      <c r="BC40" s="635"/>
      <c r="BD40" s="647"/>
      <c r="BE40" s="647"/>
      <c r="BF40" s="670"/>
      <c r="BG40" s="675" t="s">
        <v>331</v>
      </c>
      <c r="BH40" s="676"/>
      <c r="BI40" s="676"/>
      <c r="BJ40" s="676"/>
      <c r="BK40" s="676"/>
      <c r="BL40" s="202"/>
      <c r="BM40" s="632" t="s">
        <v>332</v>
      </c>
      <c r="BN40" s="632"/>
      <c r="BO40" s="632"/>
      <c r="BP40" s="632"/>
      <c r="BQ40" s="632"/>
      <c r="BR40" s="632"/>
      <c r="BS40" s="632"/>
      <c r="BT40" s="632"/>
      <c r="BU40" s="633"/>
      <c r="BV40" s="634">
        <v>118</v>
      </c>
      <c r="BW40" s="635"/>
      <c r="BX40" s="635"/>
      <c r="BY40" s="635"/>
      <c r="BZ40" s="635"/>
      <c r="CA40" s="635"/>
      <c r="CB40" s="671"/>
      <c r="CD40" s="631" t="s">
        <v>333</v>
      </c>
      <c r="CE40" s="632"/>
      <c r="CF40" s="632"/>
      <c r="CG40" s="632"/>
      <c r="CH40" s="632"/>
      <c r="CI40" s="632"/>
      <c r="CJ40" s="632"/>
      <c r="CK40" s="632"/>
      <c r="CL40" s="632"/>
      <c r="CM40" s="632"/>
      <c r="CN40" s="632"/>
      <c r="CO40" s="632"/>
      <c r="CP40" s="632"/>
      <c r="CQ40" s="633"/>
      <c r="CR40" s="634" t="s">
        <v>122</v>
      </c>
      <c r="CS40" s="635"/>
      <c r="CT40" s="635"/>
      <c r="CU40" s="635"/>
      <c r="CV40" s="635"/>
      <c r="CW40" s="635"/>
      <c r="CX40" s="635"/>
      <c r="CY40" s="636"/>
      <c r="CZ40" s="637" t="s">
        <v>122</v>
      </c>
      <c r="DA40" s="649"/>
      <c r="DB40" s="649"/>
      <c r="DC40" s="650"/>
      <c r="DD40" s="640" t="s">
        <v>122</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15">
      <c r="B41" s="615" t="s">
        <v>334</v>
      </c>
      <c r="C41" s="616"/>
      <c r="D41" s="616"/>
      <c r="E41" s="616"/>
      <c r="F41" s="616"/>
      <c r="G41" s="616"/>
      <c r="H41" s="616"/>
      <c r="I41" s="616"/>
      <c r="J41" s="616"/>
      <c r="K41" s="616"/>
      <c r="L41" s="616"/>
      <c r="M41" s="616"/>
      <c r="N41" s="616"/>
      <c r="O41" s="616"/>
      <c r="P41" s="616"/>
      <c r="Q41" s="617"/>
      <c r="R41" s="618">
        <v>24364428</v>
      </c>
      <c r="S41" s="659"/>
      <c r="T41" s="659"/>
      <c r="U41" s="659"/>
      <c r="V41" s="659"/>
      <c r="W41" s="659"/>
      <c r="X41" s="659"/>
      <c r="Y41" s="662"/>
      <c r="Z41" s="663">
        <v>100</v>
      </c>
      <c r="AA41" s="663"/>
      <c r="AB41" s="663"/>
      <c r="AC41" s="663"/>
      <c r="AD41" s="664">
        <v>13318412</v>
      </c>
      <c r="AE41" s="664"/>
      <c r="AF41" s="664"/>
      <c r="AG41" s="664"/>
      <c r="AH41" s="664"/>
      <c r="AI41" s="664"/>
      <c r="AJ41" s="664"/>
      <c r="AK41" s="664"/>
      <c r="AL41" s="621">
        <v>100</v>
      </c>
      <c r="AM41" s="665"/>
      <c r="AN41" s="665"/>
      <c r="AO41" s="666"/>
      <c r="AQ41" s="667" t="s">
        <v>335</v>
      </c>
      <c r="AR41" s="668"/>
      <c r="AS41" s="668"/>
      <c r="AT41" s="668"/>
      <c r="AU41" s="668"/>
      <c r="AV41" s="668"/>
      <c r="AW41" s="668"/>
      <c r="AX41" s="668"/>
      <c r="AY41" s="669"/>
      <c r="AZ41" s="634">
        <v>411134</v>
      </c>
      <c r="BA41" s="635"/>
      <c r="BB41" s="635"/>
      <c r="BC41" s="635"/>
      <c r="BD41" s="647"/>
      <c r="BE41" s="647"/>
      <c r="BF41" s="670"/>
      <c r="BG41" s="675"/>
      <c r="BH41" s="676"/>
      <c r="BI41" s="676"/>
      <c r="BJ41" s="676"/>
      <c r="BK41" s="676"/>
      <c r="BL41" s="202"/>
      <c r="BM41" s="632" t="s">
        <v>336</v>
      </c>
      <c r="BN41" s="632"/>
      <c r="BO41" s="632"/>
      <c r="BP41" s="632"/>
      <c r="BQ41" s="632"/>
      <c r="BR41" s="632"/>
      <c r="BS41" s="632"/>
      <c r="BT41" s="632"/>
      <c r="BU41" s="633"/>
      <c r="BV41" s="634">
        <v>1</v>
      </c>
      <c r="BW41" s="635"/>
      <c r="BX41" s="635"/>
      <c r="BY41" s="635"/>
      <c r="BZ41" s="635"/>
      <c r="CA41" s="635"/>
      <c r="CB41" s="671"/>
      <c r="CD41" s="631" t="s">
        <v>337</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15">
      <c r="AQ42" s="679" t="s">
        <v>338</v>
      </c>
      <c r="AR42" s="680"/>
      <c r="AS42" s="680"/>
      <c r="AT42" s="680"/>
      <c r="AU42" s="680"/>
      <c r="AV42" s="680"/>
      <c r="AW42" s="680"/>
      <c r="AX42" s="680"/>
      <c r="AY42" s="681"/>
      <c r="AZ42" s="618">
        <v>1431088</v>
      </c>
      <c r="BA42" s="659"/>
      <c r="BB42" s="659"/>
      <c r="BC42" s="659"/>
      <c r="BD42" s="619"/>
      <c r="BE42" s="619"/>
      <c r="BF42" s="682"/>
      <c r="BG42" s="677"/>
      <c r="BH42" s="678"/>
      <c r="BI42" s="678"/>
      <c r="BJ42" s="678"/>
      <c r="BK42" s="678"/>
      <c r="BL42" s="203"/>
      <c r="BM42" s="616" t="s">
        <v>339</v>
      </c>
      <c r="BN42" s="616"/>
      <c r="BO42" s="616"/>
      <c r="BP42" s="616"/>
      <c r="BQ42" s="616"/>
      <c r="BR42" s="616"/>
      <c r="BS42" s="616"/>
      <c r="BT42" s="616"/>
      <c r="BU42" s="617"/>
      <c r="BV42" s="618">
        <v>374</v>
      </c>
      <c r="BW42" s="659"/>
      <c r="BX42" s="659"/>
      <c r="BY42" s="659"/>
      <c r="BZ42" s="659"/>
      <c r="CA42" s="659"/>
      <c r="CB42" s="660"/>
      <c r="CD42" s="631" t="s">
        <v>340</v>
      </c>
      <c r="CE42" s="632"/>
      <c r="CF42" s="632"/>
      <c r="CG42" s="632"/>
      <c r="CH42" s="632"/>
      <c r="CI42" s="632"/>
      <c r="CJ42" s="632"/>
      <c r="CK42" s="632"/>
      <c r="CL42" s="632"/>
      <c r="CM42" s="632"/>
      <c r="CN42" s="632"/>
      <c r="CO42" s="632"/>
      <c r="CP42" s="632"/>
      <c r="CQ42" s="633"/>
      <c r="CR42" s="634">
        <v>2823762</v>
      </c>
      <c r="CS42" s="647"/>
      <c r="CT42" s="647"/>
      <c r="CU42" s="647"/>
      <c r="CV42" s="647"/>
      <c r="CW42" s="647"/>
      <c r="CX42" s="647"/>
      <c r="CY42" s="648"/>
      <c r="CZ42" s="637">
        <v>12</v>
      </c>
      <c r="DA42" s="649"/>
      <c r="DB42" s="649"/>
      <c r="DC42" s="650"/>
      <c r="DD42" s="640">
        <v>504379</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15">
      <c r="B43" s="196" t="s">
        <v>341</v>
      </c>
      <c r="CD43" s="631" t="s">
        <v>342</v>
      </c>
      <c r="CE43" s="632"/>
      <c r="CF43" s="632"/>
      <c r="CG43" s="632"/>
      <c r="CH43" s="632"/>
      <c r="CI43" s="632"/>
      <c r="CJ43" s="632"/>
      <c r="CK43" s="632"/>
      <c r="CL43" s="632"/>
      <c r="CM43" s="632"/>
      <c r="CN43" s="632"/>
      <c r="CO43" s="632"/>
      <c r="CP43" s="632"/>
      <c r="CQ43" s="633"/>
      <c r="CR43" s="634">
        <v>61700</v>
      </c>
      <c r="CS43" s="647"/>
      <c r="CT43" s="647"/>
      <c r="CU43" s="647"/>
      <c r="CV43" s="647"/>
      <c r="CW43" s="647"/>
      <c r="CX43" s="647"/>
      <c r="CY43" s="648"/>
      <c r="CZ43" s="637">
        <v>0.3</v>
      </c>
      <c r="DA43" s="649"/>
      <c r="DB43" s="649"/>
      <c r="DC43" s="650"/>
      <c r="DD43" s="640">
        <v>61700</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15">
      <c r="B44" s="651" t="s">
        <v>343</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291</v>
      </c>
      <c r="CE44" s="654"/>
      <c r="CF44" s="631" t="s">
        <v>344</v>
      </c>
      <c r="CG44" s="632"/>
      <c r="CH44" s="632"/>
      <c r="CI44" s="632"/>
      <c r="CJ44" s="632"/>
      <c r="CK44" s="632"/>
      <c r="CL44" s="632"/>
      <c r="CM44" s="632"/>
      <c r="CN44" s="632"/>
      <c r="CO44" s="632"/>
      <c r="CP44" s="632"/>
      <c r="CQ44" s="633"/>
      <c r="CR44" s="634">
        <v>2740154</v>
      </c>
      <c r="CS44" s="635"/>
      <c r="CT44" s="635"/>
      <c r="CU44" s="635"/>
      <c r="CV44" s="635"/>
      <c r="CW44" s="635"/>
      <c r="CX44" s="635"/>
      <c r="CY44" s="636"/>
      <c r="CZ44" s="637">
        <v>11.7</v>
      </c>
      <c r="DA44" s="638"/>
      <c r="DB44" s="638"/>
      <c r="DC44" s="639"/>
      <c r="DD44" s="640">
        <v>465691</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15">
      <c r="B45" s="651" t="s">
        <v>345</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346</v>
      </c>
      <c r="CG45" s="632"/>
      <c r="CH45" s="632"/>
      <c r="CI45" s="632"/>
      <c r="CJ45" s="632"/>
      <c r="CK45" s="632"/>
      <c r="CL45" s="632"/>
      <c r="CM45" s="632"/>
      <c r="CN45" s="632"/>
      <c r="CO45" s="632"/>
      <c r="CP45" s="632"/>
      <c r="CQ45" s="633"/>
      <c r="CR45" s="634">
        <v>660592</v>
      </c>
      <c r="CS45" s="647"/>
      <c r="CT45" s="647"/>
      <c r="CU45" s="647"/>
      <c r="CV45" s="647"/>
      <c r="CW45" s="647"/>
      <c r="CX45" s="647"/>
      <c r="CY45" s="648"/>
      <c r="CZ45" s="637">
        <v>2.8</v>
      </c>
      <c r="DA45" s="649"/>
      <c r="DB45" s="649"/>
      <c r="DC45" s="650"/>
      <c r="DD45" s="640">
        <v>57404</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15">
      <c r="B46" s="207"/>
      <c r="CD46" s="655"/>
      <c r="CE46" s="656"/>
      <c r="CF46" s="631" t="s">
        <v>347</v>
      </c>
      <c r="CG46" s="632"/>
      <c r="CH46" s="632"/>
      <c r="CI46" s="632"/>
      <c r="CJ46" s="632"/>
      <c r="CK46" s="632"/>
      <c r="CL46" s="632"/>
      <c r="CM46" s="632"/>
      <c r="CN46" s="632"/>
      <c r="CO46" s="632"/>
      <c r="CP46" s="632"/>
      <c r="CQ46" s="633"/>
      <c r="CR46" s="634">
        <v>2014584</v>
      </c>
      <c r="CS46" s="635"/>
      <c r="CT46" s="635"/>
      <c r="CU46" s="635"/>
      <c r="CV46" s="635"/>
      <c r="CW46" s="635"/>
      <c r="CX46" s="635"/>
      <c r="CY46" s="636"/>
      <c r="CZ46" s="637">
        <v>8.6</v>
      </c>
      <c r="DA46" s="638"/>
      <c r="DB46" s="638"/>
      <c r="DC46" s="639"/>
      <c r="DD46" s="640">
        <v>392909</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15">
      <c r="B47" s="207"/>
      <c r="CD47" s="655"/>
      <c r="CE47" s="656"/>
      <c r="CF47" s="631" t="s">
        <v>348</v>
      </c>
      <c r="CG47" s="632"/>
      <c r="CH47" s="632"/>
      <c r="CI47" s="632"/>
      <c r="CJ47" s="632"/>
      <c r="CK47" s="632"/>
      <c r="CL47" s="632"/>
      <c r="CM47" s="632"/>
      <c r="CN47" s="632"/>
      <c r="CO47" s="632"/>
      <c r="CP47" s="632"/>
      <c r="CQ47" s="633"/>
      <c r="CR47" s="634">
        <v>83608</v>
      </c>
      <c r="CS47" s="647"/>
      <c r="CT47" s="647"/>
      <c r="CU47" s="647"/>
      <c r="CV47" s="647"/>
      <c r="CW47" s="647"/>
      <c r="CX47" s="647"/>
      <c r="CY47" s="648"/>
      <c r="CZ47" s="637">
        <v>0.4</v>
      </c>
      <c r="DA47" s="649"/>
      <c r="DB47" s="649"/>
      <c r="DC47" s="650"/>
      <c r="DD47" s="640">
        <v>38688</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x14ac:dyDescent="0.15">
      <c r="B48" s="207"/>
      <c r="CD48" s="657"/>
      <c r="CE48" s="658"/>
      <c r="CF48" s="631" t="s">
        <v>349</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15">
      <c r="B49" s="207"/>
      <c r="CD49" s="615" t="s">
        <v>350</v>
      </c>
      <c r="CE49" s="616"/>
      <c r="CF49" s="616"/>
      <c r="CG49" s="616"/>
      <c r="CH49" s="616"/>
      <c r="CI49" s="616"/>
      <c r="CJ49" s="616"/>
      <c r="CK49" s="616"/>
      <c r="CL49" s="616"/>
      <c r="CM49" s="616"/>
      <c r="CN49" s="616"/>
      <c r="CO49" s="616"/>
      <c r="CP49" s="616"/>
      <c r="CQ49" s="617"/>
      <c r="CR49" s="618">
        <v>23499248</v>
      </c>
      <c r="CS49" s="619"/>
      <c r="CT49" s="619"/>
      <c r="CU49" s="619"/>
      <c r="CV49" s="619"/>
      <c r="CW49" s="619"/>
      <c r="CX49" s="619"/>
      <c r="CY49" s="620"/>
      <c r="CZ49" s="621">
        <v>100</v>
      </c>
      <c r="DA49" s="622"/>
      <c r="DB49" s="622"/>
      <c r="DC49" s="623"/>
      <c r="DD49" s="624">
        <v>15769748</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FsDWnxCd51GpxEBkbUP/kZUPXFTJQhwKRgbWlx5ga4CD/ALsGsGxLy5TbRc85+uqeFccYdQXW+uSxpUHBSPanQ==" saltValue="TFZjbmQcg8hKtx8jba4yU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55" zoomScaleNormal="5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103" t="s">
        <v>351</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352</v>
      </c>
      <c r="DK2" s="1105"/>
      <c r="DL2" s="1105"/>
      <c r="DM2" s="1105"/>
      <c r="DN2" s="1105"/>
      <c r="DO2" s="1106"/>
      <c r="DP2" s="210"/>
      <c r="DQ2" s="1104" t="s">
        <v>353</v>
      </c>
      <c r="DR2" s="1105"/>
      <c r="DS2" s="1105"/>
      <c r="DT2" s="1105"/>
      <c r="DU2" s="1105"/>
      <c r="DV2" s="1105"/>
      <c r="DW2" s="1105"/>
      <c r="DX2" s="1105"/>
      <c r="DY2" s="1105"/>
      <c r="DZ2" s="1106"/>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1072" t="s">
        <v>354</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355</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7"/>
    </row>
    <row r="5" spans="1:131" s="218" customFormat="1" ht="26.25" customHeight="1" x14ac:dyDescent="0.15">
      <c r="A5" s="1008" t="s">
        <v>356</v>
      </c>
      <c r="B5" s="1009"/>
      <c r="C5" s="1009"/>
      <c r="D5" s="1009"/>
      <c r="E5" s="1009"/>
      <c r="F5" s="1009"/>
      <c r="G5" s="1009"/>
      <c r="H5" s="1009"/>
      <c r="I5" s="1009"/>
      <c r="J5" s="1009"/>
      <c r="K5" s="1009"/>
      <c r="L5" s="1009"/>
      <c r="M5" s="1009"/>
      <c r="N5" s="1009"/>
      <c r="O5" s="1009"/>
      <c r="P5" s="1010"/>
      <c r="Q5" s="1014" t="s">
        <v>357</v>
      </c>
      <c r="R5" s="1015"/>
      <c r="S5" s="1015"/>
      <c r="T5" s="1015"/>
      <c r="U5" s="1016"/>
      <c r="V5" s="1014" t="s">
        <v>358</v>
      </c>
      <c r="W5" s="1015"/>
      <c r="X5" s="1015"/>
      <c r="Y5" s="1015"/>
      <c r="Z5" s="1016"/>
      <c r="AA5" s="1014" t="s">
        <v>359</v>
      </c>
      <c r="AB5" s="1015"/>
      <c r="AC5" s="1015"/>
      <c r="AD5" s="1015"/>
      <c r="AE5" s="1015"/>
      <c r="AF5" s="1107" t="s">
        <v>360</v>
      </c>
      <c r="AG5" s="1015"/>
      <c r="AH5" s="1015"/>
      <c r="AI5" s="1015"/>
      <c r="AJ5" s="1028"/>
      <c r="AK5" s="1015" t="s">
        <v>361</v>
      </c>
      <c r="AL5" s="1015"/>
      <c r="AM5" s="1015"/>
      <c r="AN5" s="1015"/>
      <c r="AO5" s="1016"/>
      <c r="AP5" s="1014" t="s">
        <v>362</v>
      </c>
      <c r="AQ5" s="1015"/>
      <c r="AR5" s="1015"/>
      <c r="AS5" s="1015"/>
      <c r="AT5" s="1016"/>
      <c r="AU5" s="1014" t="s">
        <v>363</v>
      </c>
      <c r="AV5" s="1015"/>
      <c r="AW5" s="1015"/>
      <c r="AX5" s="1015"/>
      <c r="AY5" s="1028"/>
      <c r="AZ5" s="214"/>
      <c r="BA5" s="214"/>
      <c r="BB5" s="214"/>
      <c r="BC5" s="214"/>
      <c r="BD5" s="214"/>
      <c r="BE5" s="215"/>
      <c r="BF5" s="215"/>
      <c r="BG5" s="215"/>
      <c r="BH5" s="215"/>
      <c r="BI5" s="215"/>
      <c r="BJ5" s="215"/>
      <c r="BK5" s="215"/>
      <c r="BL5" s="215"/>
      <c r="BM5" s="215"/>
      <c r="BN5" s="215"/>
      <c r="BO5" s="215"/>
      <c r="BP5" s="215"/>
      <c r="BQ5" s="1008" t="s">
        <v>364</v>
      </c>
      <c r="BR5" s="1009"/>
      <c r="BS5" s="1009"/>
      <c r="BT5" s="1009"/>
      <c r="BU5" s="1009"/>
      <c r="BV5" s="1009"/>
      <c r="BW5" s="1009"/>
      <c r="BX5" s="1009"/>
      <c r="BY5" s="1009"/>
      <c r="BZ5" s="1009"/>
      <c r="CA5" s="1009"/>
      <c r="CB5" s="1009"/>
      <c r="CC5" s="1009"/>
      <c r="CD5" s="1009"/>
      <c r="CE5" s="1009"/>
      <c r="CF5" s="1009"/>
      <c r="CG5" s="1010"/>
      <c r="CH5" s="1014" t="s">
        <v>365</v>
      </c>
      <c r="CI5" s="1015"/>
      <c r="CJ5" s="1015"/>
      <c r="CK5" s="1015"/>
      <c r="CL5" s="1016"/>
      <c r="CM5" s="1014" t="s">
        <v>366</v>
      </c>
      <c r="CN5" s="1015"/>
      <c r="CO5" s="1015"/>
      <c r="CP5" s="1015"/>
      <c r="CQ5" s="1016"/>
      <c r="CR5" s="1014" t="s">
        <v>367</v>
      </c>
      <c r="CS5" s="1015"/>
      <c r="CT5" s="1015"/>
      <c r="CU5" s="1015"/>
      <c r="CV5" s="1016"/>
      <c r="CW5" s="1014" t="s">
        <v>368</v>
      </c>
      <c r="CX5" s="1015"/>
      <c r="CY5" s="1015"/>
      <c r="CZ5" s="1015"/>
      <c r="DA5" s="1016"/>
      <c r="DB5" s="1014" t="s">
        <v>369</v>
      </c>
      <c r="DC5" s="1015"/>
      <c r="DD5" s="1015"/>
      <c r="DE5" s="1015"/>
      <c r="DF5" s="1016"/>
      <c r="DG5" s="1097" t="s">
        <v>370</v>
      </c>
      <c r="DH5" s="1098"/>
      <c r="DI5" s="1098"/>
      <c r="DJ5" s="1098"/>
      <c r="DK5" s="1099"/>
      <c r="DL5" s="1097" t="s">
        <v>371</v>
      </c>
      <c r="DM5" s="1098"/>
      <c r="DN5" s="1098"/>
      <c r="DO5" s="1098"/>
      <c r="DP5" s="1099"/>
      <c r="DQ5" s="1014" t="s">
        <v>372</v>
      </c>
      <c r="DR5" s="1015"/>
      <c r="DS5" s="1015"/>
      <c r="DT5" s="1015"/>
      <c r="DU5" s="1016"/>
      <c r="DV5" s="1014" t="s">
        <v>363</v>
      </c>
      <c r="DW5" s="1015"/>
      <c r="DX5" s="1015"/>
      <c r="DY5" s="1015"/>
      <c r="DZ5" s="1028"/>
      <c r="EA5" s="217"/>
    </row>
    <row r="6" spans="1:131" s="218" customFormat="1" ht="26.25" customHeight="1" thickBot="1" x14ac:dyDescent="0.2">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7"/>
    </row>
    <row r="7" spans="1:131" s="218" customFormat="1" ht="26.25" customHeight="1" thickTop="1" x14ac:dyDescent="0.15">
      <c r="A7" s="219">
        <v>1</v>
      </c>
      <c r="B7" s="1060" t="s">
        <v>373</v>
      </c>
      <c r="C7" s="1061"/>
      <c r="D7" s="1061"/>
      <c r="E7" s="1061"/>
      <c r="F7" s="1061"/>
      <c r="G7" s="1061"/>
      <c r="H7" s="1061"/>
      <c r="I7" s="1061"/>
      <c r="J7" s="1061"/>
      <c r="K7" s="1061"/>
      <c r="L7" s="1061"/>
      <c r="M7" s="1061"/>
      <c r="N7" s="1061"/>
      <c r="O7" s="1061"/>
      <c r="P7" s="1062"/>
      <c r="Q7" s="1115">
        <v>24364</v>
      </c>
      <c r="R7" s="1116"/>
      <c r="S7" s="1116"/>
      <c r="T7" s="1116"/>
      <c r="U7" s="1116"/>
      <c r="V7" s="1116">
        <v>23499</v>
      </c>
      <c r="W7" s="1116"/>
      <c r="X7" s="1116"/>
      <c r="Y7" s="1116"/>
      <c r="Z7" s="1116"/>
      <c r="AA7" s="1116">
        <v>865</v>
      </c>
      <c r="AB7" s="1116"/>
      <c r="AC7" s="1116"/>
      <c r="AD7" s="1116"/>
      <c r="AE7" s="1117"/>
      <c r="AF7" s="1118">
        <v>771</v>
      </c>
      <c r="AG7" s="1119"/>
      <c r="AH7" s="1119"/>
      <c r="AI7" s="1119"/>
      <c r="AJ7" s="1120"/>
      <c r="AK7" s="1121">
        <v>741</v>
      </c>
      <c r="AL7" s="1122"/>
      <c r="AM7" s="1122"/>
      <c r="AN7" s="1122"/>
      <c r="AO7" s="1122"/>
      <c r="AP7" s="1122">
        <v>26555</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9">
        <v>1</v>
      </c>
      <c r="BR7" s="220"/>
      <c r="BS7" s="1112" t="s">
        <v>555</v>
      </c>
      <c r="BT7" s="1113"/>
      <c r="BU7" s="1113"/>
      <c r="BV7" s="1113"/>
      <c r="BW7" s="1113"/>
      <c r="BX7" s="1113"/>
      <c r="BY7" s="1113"/>
      <c r="BZ7" s="1113"/>
      <c r="CA7" s="1113"/>
      <c r="CB7" s="1113"/>
      <c r="CC7" s="1113"/>
      <c r="CD7" s="1113"/>
      <c r="CE7" s="1113"/>
      <c r="CF7" s="1113"/>
      <c r="CG7" s="1125"/>
      <c r="CH7" s="1109">
        <v>4</v>
      </c>
      <c r="CI7" s="1110"/>
      <c r="CJ7" s="1110"/>
      <c r="CK7" s="1110"/>
      <c r="CL7" s="1111"/>
      <c r="CM7" s="1109">
        <v>51</v>
      </c>
      <c r="CN7" s="1110"/>
      <c r="CO7" s="1110"/>
      <c r="CP7" s="1110"/>
      <c r="CQ7" s="1111"/>
      <c r="CR7" s="1109">
        <v>20</v>
      </c>
      <c r="CS7" s="1110"/>
      <c r="CT7" s="1110"/>
      <c r="CU7" s="1110"/>
      <c r="CV7" s="1111"/>
      <c r="CW7" s="1109" t="s">
        <v>485</v>
      </c>
      <c r="CX7" s="1110"/>
      <c r="CY7" s="1110"/>
      <c r="CZ7" s="1110"/>
      <c r="DA7" s="1111"/>
      <c r="DB7" s="1109" t="s">
        <v>545</v>
      </c>
      <c r="DC7" s="1110"/>
      <c r="DD7" s="1110"/>
      <c r="DE7" s="1110"/>
      <c r="DF7" s="1111"/>
      <c r="DG7" s="1109" t="s">
        <v>485</v>
      </c>
      <c r="DH7" s="1110"/>
      <c r="DI7" s="1110"/>
      <c r="DJ7" s="1110"/>
      <c r="DK7" s="1111"/>
      <c r="DL7" s="1109" t="s">
        <v>485</v>
      </c>
      <c r="DM7" s="1110"/>
      <c r="DN7" s="1110"/>
      <c r="DO7" s="1110"/>
      <c r="DP7" s="1111"/>
      <c r="DQ7" s="1109" t="s">
        <v>485</v>
      </c>
      <c r="DR7" s="1110"/>
      <c r="DS7" s="1110"/>
      <c r="DT7" s="1110"/>
      <c r="DU7" s="1111"/>
      <c r="DV7" s="1112"/>
      <c r="DW7" s="1113"/>
      <c r="DX7" s="1113"/>
      <c r="DY7" s="1113"/>
      <c r="DZ7" s="1114"/>
      <c r="EA7" s="217"/>
    </row>
    <row r="8" spans="1:131" s="218" customFormat="1" ht="26.25" customHeight="1" x14ac:dyDescent="0.15">
      <c r="A8" s="221">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1">
        <v>2</v>
      </c>
      <c r="BR8" s="222"/>
      <c r="BS8" s="1005" t="s">
        <v>556</v>
      </c>
      <c r="BT8" s="1006"/>
      <c r="BU8" s="1006"/>
      <c r="BV8" s="1006"/>
      <c r="BW8" s="1006"/>
      <c r="BX8" s="1006"/>
      <c r="BY8" s="1006"/>
      <c r="BZ8" s="1006"/>
      <c r="CA8" s="1006"/>
      <c r="CB8" s="1006"/>
      <c r="CC8" s="1006"/>
      <c r="CD8" s="1006"/>
      <c r="CE8" s="1006"/>
      <c r="CF8" s="1006"/>
      <c r="CG8" s="1027"/>
      <c r="CH8" s="1002">
        <v>-82</v>
      </c>
      <c r="CI8" s="1003"/>
      <c r="CJ8" s="1003"/>
      <c r="CK8" s="1003"/>
      <c r="CL8" s="1004"/>
      <c r="CM8" s="1002">
        <v>1480</v>
      </c>
      <c r="CN8" s="1003"/>
      <c r="CO8" s="1003"/>
      <c r="CP8" s="1003"/>
      <c r="CQ8" s="1004"/>
      <c r="CR8" s="1002">
        <v>837</v>
      </c>
      <c r="CS8" s="1003"/>
      <c r="CT8" s="1003"/>
      <c r="CU8" s="1003"/>
      <c r="CV8" s="1004"/>
      <c r="CW8" s="1002">
        <v>5</v>
      </c>
      <c r="CX8" s="1003"/>
      <c r="CY8" s="1003"/>
      <c r="CZ8" s="1003"/>
      <c r="DA8" s="1004"/>
      <c r="DB8" s="1002" t="s">
        <v>485</v>
      </c>
      <c r="DC8" s="1003"/>
      <c r="DD8" s="1003"/>
      <c r="DE8" s="1003"/>
      <c r="DF8" s="1004"/>
      <c r="DG8" s="1002" t="s">
        <v>485</v>
      </c>
      <c r="DH8" s="1003"/>
      <c r="DI8" s="1003"/>
      <c r="DJ8" s="1003"/>
      <c r="DK8" s="1004"/>
      <c r="DL8" s="1002" t="s">
        <v>485</v>
      </c>
      <c r="DM8" s="1003"/>
      <c r="DN8" s="1003"/>
      <c r="DO8" s="1003"/>
      <c r="DP8" s="1004"/>
      <c r="DQ8" s="1002" t="s">
        <v>485</v>
      </c>
      <c r="DR8" s="1003"/>
      <c r="DS8" s="1003"/>
      <c r="DT8" s="1003"/>
      <c r="DU8" s="1004"/>
      <c r="DV8" s="1005"/>
      <c r="DW8" s="1006"/>
      <c r="DX8" s="1006"/>
      <c r="DY8" s="1006"/>
      <c r="DZ8" s="1007"/>
      <c r="EA8" s="217"/>
    </row>
    <row r="9" spans="1:131" s="218" customFormat="1" ht="26.25" customHeight="1" x14ac:dyDescent="0.15">
      <c r="A9" s="221">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1">
        <v>3</v>
      </c>
      <c r="BR9" s="222"/>
      <c r="BS9" s="1005" t="s">
        <v>557</v>
      </c>
      <c r="BT9" s="1006"/>
      <c r="BU9" s="1006"/>
      <c r="BV9" s="1006"/>
      <c r="BW9" s="1006"/>
      <c r="BX9" s="1006"/>
      <c r="BY9" s="1006"/>
      <c r="BZ9" s="1006"/>
      <c r="CA9" s="1006"/>
      <c r="CB9" s="1006"/>
      <c r="CC9" s="1006"/>
      <c r="CD9" s="1006"/>
      <c r="CE9" s="1006"/>
      <c r="CF9" s="1006"/>
      <c r="CG9" s="1027"/>
      <c r="CH9" s="1002">
        <v>1</v>
      </c>
      <c r="CI9" s="1003"/>
      <c r="CJ9" s="1003"/>
      <c r="CK9" s="1003"/>
      <c r="CL9" s="1004"/>
      <c r="CM9" s="1002">
        <v>9</v>
      </c>
      <c r="CN9" s="1003"/>
      <c r="CO9" s="1003"/>
      <c r="CP9" s="1003"/>
      <c r="CQ9" s="1004"/>
      <c r="CR9" s="1002">
        <v>14</v>
      </c>
      <c r="CS9" s="1003"/>
      <c r="CT9" s="1003"/>
      <c r="CU9" s="1003"/>
      <c r="CV9" s="1004"/>
      <c r="CW9" s="1002" t="s">
        <v>485</v>
      </c>
      <c r="CX9" s="1003"/>
      <c r="CY9" s="1003"/>
      <c r="CZ9" s="1003"/>
      <c r="DA9" s="1004"/>
      <c r="DB9" s="1002" t="s">
        <v>485</v>
      </c>
      <c r="DC9" s="1003"/>
      <c r="DD9" s="1003"/>
      <c r="DE9" s="1003"/>
      <c r="DF9" s="1004"/>
      <c r="DG9" s="1002" t="s">
        <v>485</v>
      </c>
      <c r="DH9" s="1003"/>
      <c r="DI9" s="1003"/>
      <c r="DJ9" s="1003"/>
      <c r="DK9" s="1004"/>
      <c r="DL9" s="1002" t="s">
        <v>485</v>
      </c>
      <c r="DM9" s="1003"/>
      <c r="DN9" s="1003"/>
      <c r="DO9" s="1003"/>
      <c r="DP9" s="1004"/>
      <c r="DQ9" s="1002" t="s">
        <v>485</v>
      </c>
      <c r="DR9" s="1003"/>
      <c r="DS9" s="1003"/>
      <c r="DT9" s="1003"/>
      <c r="DU9" s="1004"/>
      <c r="DV9" s="1005"/>
      <c r="DW9" s="1006"/>
      <c r="DX9" s="1006"/>
      <c r="DY9" s="1006"/>
      <c r="DZ9" s="1007"/>
      <c r="EA9" s="217"/>
    </row>
    <row r="10" spans="1:131" s="218" customFormat="1" ht="26.25" customHeight="1" x14ac:dyDescent="0.15">
      <c r="A10" s="221">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1">
        <v>4</v>
      </c>
      <c r="BR10" s="222"/>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7"/>
    </row>
    <row r="11" spans="1:131" s="218" customFormat="1" ht="26.25" customHeight="1" x14ac:dyDescent="0.15">
      <c r="A11" s="221">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1">
        <v>5</v>
      </c>
      <c r="BR11" s="222"/>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7"/>
    </row>
    <row r="12" spans="1:131" s="218" customFormat="1" ht="26.25" customHeight="1" x14ac:dyDescent="0.15">
      <c r="A12" s="221">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1">
        <v>6</v>
      </c>
      <c r="BR12" s="222"/>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7"/>
    </row>
    <row r="13" spans="1:131" s="218" customFormat="1" ht="26.25" customHeight="1" x14ac:dyDescent="0.15">
      <c r="A13" s="221">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1">
        <v>7</v>
      </c>
      <c r="BR13" s="222"/>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7"/>
    </row>
    <row r="14" spans="1:131" s="218" customFormat="1" ht="26.25" customHeight="1" x14ac:dyDescent="0.15">
      <c r="A14" s="221">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1">
        <v>8</v>
      </c>
      <c r="BR14" s="222"/>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7"/>
    </row>
    <row r="15" spans="1:131" s="218" customFormat="1" ht="26.25" customHeight="1" x14ac:dyDescent="0.15">
      <c r="A15" s="221">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1">
        <v>9</v>
      </c>
      <c r="BR15" s="222"/>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7"/>
    </row>
    <row r="16" spans="1:131" s="218" customFormat="1" ht="26.25" customHeight="1" x14ac:dyDescent="0.15">
      <c r="A16" s="221">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1">
        <v>10</v>
      </c>
      <c r="BR16" s="222"/>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7"/>
    </row>
    <row r="17" spans="1:131" s="218" customFormat="1" ht="26.25" customHeight="1" x14ac:dyDescent="0.15">
      <c r="A17" s="221">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1">
        <v>11</v>
      </c>
      <c r="BR17" s="222"/>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7"/>
    </row>
    <row r="18" spans="1:131" s="218" customFormat="1" ht="26.25" customHeight="1" x14ac:dyDescent="0.15">
      <c r="A18" s="221">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1">
        <v>12</v>
      </c>
      <c r="BR18" s="222"/>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7"/>
    </row>
    <row r="19" spans="1:131" s="218" customFormat="1" ht="26.25" customHeight="1" x14ac:dyDescent="0.15">
      <c r="A19" s="221">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1">
        <v>13</v>
      </c>
      <c r="BR19" s="222"/>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7"/>
    </row>
    <row r="20" spans="1:131" s="218" customFormat="1" ht="26.25" customHeight="1" x14ac:dyDescent="0.15">
      <c r="A20" s="221">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1">
        <v>14</v>
      </c>
      <c r="BR20" s="222"/>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7"/>
    </row>
    <row r="21" spans="1:131" s="218" customFormat="1" ht="26.25" customHeight="1" thickBot="1" x14ac:dyDescent="0.2">
      <c r="A21" s="221">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1">
        <v>15</v>
      </c>
      <c r="BR21" s="222"/>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7"/>
    </row>
    <row r="22" spans="1:131" s="218" customFormat="1" ht="26.25" customHeight="1" x14ac:dyDescent="0.15">
      <c r="A22" s="221">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374</v>
      </c>
      <c r="BA22" s="1041"/>
      <c r="BB22" s="1041"/>
      <c r="BC22" s="1041"/>
      <c r="BD22" s="1042"/>
      <c r="BE22" s="215"/>
      <c r="BF22" s="215"/>
      <c r="BG22" s="215"/>
      <c r="BH22" s="215"/>
      <c r="BI22" s="215"/>
      <c r="BJ22" s="215"/>
      <c r="BK22" s="215"/>
      <c r="BL22" s="215"/>
      <c r="BM22" s="215"/>
      <c r="BN22" s="215"/>
      <c r="BO22" s="215"/>
      <c r="BP22" s="215"/>
      <c r="BQ22" s="221">
        <v>16</v>
      </c>
      <c r="BR22" s="222"/>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7"/>
    </row>
    <row r="23" spans="1:131" s="218" customFormat="1" ht="26.25" customHeight="1" thickBot="1" x14ac:dyDescent="0.2">
      <c r="A23" s="223" t="s">
        <v>375</v>
      </c>
      <c r="B23" s="950" t="s">
        <v>376</v>
      </c>
      <c r="C23" s="951"/>
      <c r="D23" s="951"/>
      <c r="E23" s="951"/>
      <c r="F23" s="951"/>
      <c r="G23" s="951"/>
      <c r="H23" s="951"/>
      <c r="I23" s="951"/>
      <c r="J23" s="951"/>
      <c r="K23" s="951"/>
      <c r="L23" s="951"/>
      <c r="M23" s="951"/>
      <c r="N23" s="951"/>
      <c r="O23" s="951"/>
      <c r="P23" s="961"/>
      <c r="Q23" s="1080">
        <v>24364</v>
      </c>
      <c r="R23" s="1074"/>
      <c r="S23" s="1074"/>
      <c r="T23" s="1074"/>
      <c r="U23" s="1074"/>
      <c r="V23" s="1074">
        <v>23499</v>
      </c>
      <c r="W23" s="1074"/>
      <c r="X23" s="1074"/>
      <c r="Y23" s="1074"/>
      <c r="Z23" s="1074"/>
      <c r="AA23" s="1074">
        <v>865</v>
      </c>
      <c r="AB23" s="1074"/>
      <c r="AC23" s="1074"/>
      <c r="AD23" s="1074"/>
      <c r="AE23" s="1081"/>
      <c r="AF23" s="1082">
        <v>771</v>
      </c>
      <c r="AG23" s="1074"/>
      <c r="AH23" s="1074"/>
      <c r="AI23" s="1074"/>
      <c r="AJ23" s="1083"/>
      <c r="AK23" s="1084"/>
      <c r="AL23" s="1085"/>
      <c r="AM23" s="1085"/>
      <c r="AN23" s="1085"/>
      <c r="AO23" s="1085"/>
      <c r="AP23" s="1074">
        <v>26555</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1">
        <v>17</v>
      </c>
      <c r="BR23" s="222"/>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7"/>
    </row>
    <row r="24" spans="1:131" s="218" customFormat="1" ht="26.25" customHeight="1" x14ac:dyDescent="0.15">
      <c r="A24" s="1073" t="s">
        <v>377</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1">
        <v>18</v>
      </c>
      <c r="BR24" s="222"/>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7"/>
    </row>
    <row r="25" spans="1:131" ht="26.25" customHeight="1" thickBot="1" x14ac:dyDescent="0.2">
      <c r="A25" s="1072" t="s">
        <v>378</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4"/>
      <c r="BP25" s="224"/>
      <c r="BQ25" s="221">
        <v>19</v>
      </c>
      <c r="BR25" s="222"/>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15">
      <c r="A26" s="1008" t="s">
        <v>356</v>
      </c>
      <c r="B26" s="1009"/>
      <c r="C26" s="1009"/>
      <c r="D26" s="1009"/>
      <c r="E26" s="1009"/>
      <c r="F26" s="1009"/>
      <c r="G26" s="1009"/>
      <c r="H26" s="1009"/>
      <c r="I26" s="1009"/>
      <c r="J26" s="1009"/>
      <c r="K26" s="1009"/>
      <c r="L26" s="1009"/>
      <c r="M26" s="1009"/>
      <c r="N26" s="1009"/>
      <c r="O26" s="1009"/>
      <c r="P26" s="1010"/>
      <c r="Q26" s="1014" t="s">
        <v>379</v>
      </c>
      <c r="R26" s="1015"/>
      <c r="S26" s="1015"/>
      <c r="T26" s="1015"/>
      <c r="U26" s="1016"/>
      <c r="V26" s="1014" t="s">
        <v>380</v>
      </c>
      <c r="W26" s="1015"/>
      <c r="X26" s="1015"/>
      <c r="Y26" s="1015"/>
      <c r="Z26" s="1016"/>
      <c r="AA26" s="1014" t="s">
        <v>381</v>
      </c>
      <c r="AB26" s="1015"/>
      <c r="AC26" s="1015"/>
      <c r="AD26" s="1015"/>
      <c r="AE26" s="1015"/>
      <c r="AF26" s="1068" t="s">
        <v>382</v>
      </c>
      <c r="AG26" s="1021"/>
      <c r="AH26" s="1021"/>
      <c r="AI26" s="1021"/>
      <c r="AJ26" s="1069"/>
      <c r="AK26" s="1015" t="s">
        <v>383</v>
      </c>
      <c r="AL26" s="1015"/>
      <c r="AM26" s="1015"/>
      <c r="AN26" s="1015"/>
      <c r="AO26" s="1016"/>
      <c r="AP26" s="1014" t="s">
        <v>384</v>
      </c>
      <c r="AQ26" s="1015"/>
      <c r="AR26" s="1015"/>
      <c r="AS26" s="1015"/>
      <c r="AT26" s="1016"/>
      <c r="AU26" s="1014" t="s">
        <v>385</v>
      </c>
      <c r="AV26" s="1015"/>
      <c r="AW26" s="1015"/>
      <c r="AX26" s="1015"/>
      <c r="AY26" s="1016"/>
      <c r="AZ26" s="1014" t="s">
        <v>386</v>
      </c>
      <c r="BA26" s="1015"/>
      <c r="BB26" s="1015"/>
      <c r="BC26" s="1015"/>
      <c r="BD26" s="1016"/>
      <c r="BE26" s="1014" t="s">
        <v>363</v>
      </c>
      <c r="BF26" s="1015"/>
      <c r="BG26" s="1015"/>
      <c r="BH26" s="1015"/>
      <c r="BI26" s="1028"/>
      <c r="BJ26" s="214"/>
      <c r="BK26" s="214"/>
      <c r="BL26" s="214"/>
      <c r="BM26" s="214"/>
      <c r="BN26" s="214"/>
      <c r="BO26" s="224"/>
      <c r="BP26" s="224"/>
      <c r="BQ26" s="221">
        <v>20</v>
      </c>
      <c r="BR26" s="222"/>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4"/>
      <c r="BP27" s="224"/>
      <c r="BQ27" s="221">
        <v>21</v>
      </c>
      <c r="BR27" s="222"/>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15">
      <c r="A28" s="225">
        <v>1</v>
      </c>
      <c r="B28" s="1060" t="s">
        <v>387</v>
      </c>
      <c r="C28" s="1061"/>
      <c r="D28" s="1061"/>
      <c r="E28" s="1061"/>
      <c r="F28" s="1061"/>
      <c r="G28" s="1061"/>
      <c r="H28" s="1061"/>
      <c r="I28" s="1061"/>
      <c r="J28" s="1061"/>
      <c r="K28" s="1061"/>
      <c r="L28" s="1061"/>
      <c r="M28" s="1061"/>
      <c r="N28" s="1061"/>
      <c r="O28" s="1061"/>
      <c r="P28" s="1062"/>
      <c r="Q28" s="1063">
        <v>5344</v>
      </c>
      <c r="R28" s="1064"/>
      <c r="S28" s="1064"/>
      <c r="T28" s="1064"/>
      <c r="U28" s="1064"/>
      <c r="V28" s="1064">
        <v>5219</v>
      </c>
      <c r="W28" s="1064"/>
      <c r="X28" s="1064"/>
      <c r="Y28" s="1064"/>
      <c r="Z28" s="1064"/>
      <c r="AA28" s="1064">
        <v>125</v>
      </c>
      <c r="AB28" s="1064"/>
      <c r="AC28" s="1064"/>
      <c r="AD28" s="1064"/>
      <c r="AE28" s="1065"/>
      <c r="AF28" s="1066">
        <v>125</v>
      </c>
      <c r="AG28" s="1064"/>
      <c r="AH28" s="1064"/>
      <c r="AI28" s="1064"/>
      <c r="AJ28" s="1067"/>
      <c r="AK28" s="1055">
        <v>411</v>
      </c>
      <c r="AL28" s="1056"/>
      <c r="AM28" s="1056"/>
      <c r="AN28" s="1056"/>
      <c r="AO28" s="1056"/>
      <c r="AP28" s="1056" t="s">
        <v>485</v>
      </c>
      <c r="AQ28" s="1056"/>
      <c r="AR28" s="1056"/>
      <c r="AS28" s="1056"/>
      <c r="AT28" s="1056"/>
      <c r="AU28" s="1056" t="s">
        <v>485</v>
      </c>
      <c r="AV28" s="1056"/>
      <c r="AW28" s="1056"/>
      <c r="AX28" s="1056"/>
      <c r="AY28" s="1056"/>
      <c r="AZ28" s="1057" t="s">
        <v>545</v>
      </c>
      <c r="BA28" s="1057"/>
      <c r="BB28" s="1057"/>
      <c r="BC28" s="1057"/>
      <c r="BD28" s="1057"/>
      <c r="BE28" s="1058"/>
      <c r="BF28" s="1058"/>
      <c r="BG28" s="1058"/>
      <c r="BH28" s="1058"/>
      <c r="BI28" s="1059"/>
      <c r="BJ28" s="214"/>
      <c r="BK28" s="214"/>
      <c r="BL28" s="214"/>
      <c r="BM28" s="214"/>
      <c r="BN28" s="214"/>
      <c r="BO28" s="224"/>
      <c r="BP28" s="224"/>
      <c r="BQ28" s="221">
        <v>22</v>
      </c>
      <c r="BR28" s="222"/>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15">
      <c r="A29" s="225">
        <v>2</v>
      </c>
      <c r="B29" s="1043" t="s">
        <v>388</v>
      </c>
      <c r="C29" s="1044"/>
      <c r="D29" s="1044"/>
      <c r="E29" s="1044"/>
      <c r="F29" s="1044"/>
      <c r="G29" s="1044"/>
      <c r="H29" s="1044"/>
      <c r="I29" s="1044"/>
      <c r="J29" s="1044"/>
      <c r="K29" s="1044"/>
      <c r="L29" s="1044"/>
      <c r="M29" s="1044"/>
      <c r="N29" s="1044"/>
      <c r="O29" s="1044"/>
      <c r="P29" s="1045"/>
      <c r="Q29" s="1051">
        <v>857</v>
      </c>
      <c r="R29" s="1052"/>
      <c r="S29" s="1052"/>
      <c r="T29" s="1052"/>
      <c r="U29" s="1052"/>
      <c r="V29" s="1052">
        <v>854</v>
      </c>
      <c r="W29" s="1052"/>
      <c r="X29" s="1052"/>
      <c r="Y29" s="1052"/>
      <c r="Z29" s="1052"/>
      <c r="AA29" s="1052">
        <v>3</v>
      </c>
      <c r="AB29" s="1052"/>
      <c r="AC29" s="1052"/>
      <c r="AD29" s="1052"/>
      <c r="AE29" s="1053"/>
      <c r="AF29" s="1048">
        <v>3</v>
      </c>
      <c r="AG29" s="1049"/>
      <c r="AH29" s="1049"/>
      <c r="AI29" s="1049"/>
      <c r="AJ29" s="1050"/>
      <c r="AK29" s="993">
        <v>154</v>
      </c>
      <c r="AL29" s="984"/>
      <c r="AM29" s="984"/>
      <c r="AN29" s="984"/>
      <c r="AO29" s="984"/>
      <c r="AP29" s="984" t="s">
        <v>485</v>
      </c>
      <c r="AQ29" s="984"/>
      <c r="AR29" s="984"/>
      <c r="AS29" s="984"/>
      <c r="AT29" s="984"/>
      <c r="AU29" s="984" t="s">
        <v>485</v>
      </c>
      <c r="AV29" s="984"/>
      <c r="AW29" s="984"/>
      <c r="AX29" s="984"/>
      <c r="AY29" s="984"/>
      <c r="AZ29" s="1054" t="s">
        <v>545</v>
      </c>
      <c r="BA29" s="1054"/>
      <c r="BB29" s="1054"/>
      <c r="BC29" s="1054"/>
      <c r="BD29" s="1054"/>
      <c r="BE29" s="985"/>
      <c r="BF29" s="985"/>
      <c r="BG29" s="985"/>
      <c r="BH29" s="985"/>
      <c r="BI29" s="986"/>
      <c r="BJ29" s="214"/>
      <c r="BK29" s="214"/>
      <c r="BL29" s="214"/>
      <c r="BM29" s="214"/>
      <c r="BN29" s="214"/>
      <c r="BO29" s="224"/>
      <c r="BP29" s="224"/>
      <c r="BQ29" s="221">
        <v>23</v>
      </c>
      <c r="BR29" s="222"/>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15">
      <c r="A30" s="225">
        <v>3</v>
      </c>
      <c r="B30" s="1043" t="s">
        <v>389</v>
      </c>
      <c r="C30" s="1044"/>
      <c r="D30" s="1044"/>
      <c r="E30" s="1044"/>
      <c r="F30" s="1044"/>
      <c r="G30" s="1044"/>
      <c r="H30" s="1044"/>
      <c r="I30" s="1044"/>
      <c r="J30" s="1044"/>
      <c r="K30" s="1044"/>
      <c r="L30" s="1044"/>
      <c r="M30" s="1044"/>
      <c r="N30" s="1044"/>
      <c r="O30" s="1044"/>
      <c r="P30" s="1045"/>
      <c r="Q30" s="1051">
        <v>4641</v>
      </c>
      <c r="R30" s="1052"/>
      <c r="S30" s="1052"/>
      <c r="T30" s="1052"/>
      <c r="U30" s="1052"/>
      <c r="V30" s="1052">
        <v>4587</v>
      </c>
      <c r="W30" s="1052"/>
      <c r="X30" s="1052"/>
      <c r="Y30" s="1052"/>
      <c r="Z30" s="1052"/>
      <c r="AA30" s="1052">
        <v>54</v>
      </c>
      <c r="AB30" s="1052"/>
      <c r="AC30" s="1052"/>
      <c r="AD30" s="1052"/>
      <c r="AE30" s="1053"/>
      <c r="AF30" s="1048">
        <v>54</v>
      </c>
      <c r="AG30" s="1049"/>
      <c r="AH30" s="1049"/>
      <c r="AI30" s="1049"/>
      <c r="AJ30" s="1050"/>
      <c r="AK30" s="993">
        <v>688</v>
      </c>
      <c r="AL30" s="984"/>
      <c r="AM30" s="984"/>
      <c r="AN30" s="984"/>
      <c r="AO30" s="984"/>
      <c r="AP30" s="984" t="s">
        <v>485</v>
      </c>
      <c r="AQ30" s="984"/>
      <c r="AR30" s="984"/>
      <c r="AS30" s="984"/>
      <c r="AT30" s="984"/>
      <c r="AU30" s="984" t="s">
        <v>485</v>
      </c>
      <c r="AV30" s="984"/>
      <c r="AW30" s="984"/>
      <c r="AX30" s="984"/>
      <c r="AY30" s="984"/>
      <c r="AZ30" s="1054" t="s">
        <v>545</v>
      </c>
      <c r="BA30" s="1054"/>
      <c r="BB30" s="1054"/>
      <c r="BC30" s="1054"/>
      <c r="BD30" s="1054"/>
      <c r="BE30" s="985"/>
      <c r="BF30" s="985"/>
      <c r="BG30" s="985"/>
      <c r="BH30" s="985"/>
      <c r="BI30" s="986"/>
      <c r="BJ30" s="214"/>
      <c r="BK30" s="214"/>
      <c r="BL30" s="214"/>
      <c r="BM30" s="214"/>
      <c r="BN30" s="214"/>
      <c r="BO30" s="224"/>
      <c r="BP30" s="224"/>
      <c r="BQ30" s="221">
        <v>24</v>
      </c>
      <c r="BR30" s="222"/>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15">
      <c r="A31" s="225">
        <v>4</v>
      </c>
      <c r="B31" s="1043" t="s">
        <v>390</v>
      </c>
      <c r="C31" s="1044"/>
      <c r="D31" s="1044"/>
      <c r="E31" s="1044"/>
      <c r="F31" s="1044"/>
      <c r="G31" s="1044"/>
      <c r="H31" s="1044"/>
      <c r="I31" s="1044"/>
      <c r="J31" s="1044"/>
      <c r="K31" s="1044"/>
      <c r="L31" s="1044"/>
      <c r="M31" s="1044"/>
      <c r="N31" s="1044"/>
      <c r="O31" s="1044"/>
      <c r="P31" s="1045"/>
      <c r="Q31" s="1051">
        <v>689</v>
      </c>
      <c r="R31" s="1052"/>
      <c r="S31" s="1052"/>
      <c r="T31" s="1052"/>
      <c r="U31" s="1052"/>
      <c r="V31" s="1052">
        <v>696</v>
      </c>
      <c r="W31" s="1052"/>
      <c r="X31" s="1052"/>
      <c r="Y31" s="1052"/>
      <c r="Z31" s="1052"/>
      <c r="AA31" s="1052">
        <v>-7</v>
      </c>
      <c r="AB31" s="1052"/>
      <c r="AC31" s="1052"/>
      <c r="AD31" s="1052"/>
      <c r="AE31" s="1053"/>
      <c r="AF31" s="1048">
        <v>939</v>
      </c>
      <c r="AG31" s="1049"/>
      <c r="AH31" s="1049"/>
      <c r="AI31" s="1049"/>
      <c r="AJ31" s="1050"/>
      <c r="AK31" s="993">
        <v>18</v>
      </c>
      <c r="AL31" s="984"/>
      <c r="AM31" s="984"/>
      <c r="AN31" s="984"/>
      <c r="AO31" s="984"/>
      <c r="AP31" s="984">
        <v>1534</v>
      </c>
      <c r="AQ31" s="984"/>
      <c r="AR31" s="984"/>
      <c r="AS31" s="984"/>
      <c r="AT31" s="984"/>
      <c r="AU31" s="984">
        <v>174</v>
      </c>
      <c r="AV31" s="984"/>
      <c r="AW31" s="984"/>
      <c r="AX31" s="984"/>
      <c r="AY31" s="984"/>
      <c r="AZ31" s="1054" t="s">
        <v>545</v>
      </c>
      <c r="BA31" s="1054"/>
      <c r="BB31" s="1054"/>
      <c r="BC31" s="1054"/>
      <c r="BD31" s="1054"/>
      <c r="BE31" s="985" t="s">
        <v>391</v>
      </c>
      <c r="BF31" s="985"/>
      <c r="BG31" s="985"/>
      <c r="BH31" s="985"/>
      <c r="BI31" s="986"/>
      <c r="BJ31" s="214"/>
      <c r="BK31" s="214"/>
      <c r="BL31" s="214"/>
      <c r="BM31" s="214"/>
      <c r="BN31" s="214"/>
      <c r="BO31" s="224"/>
      <c r="BP31" s="224"/>
      <c r="BQ31" s="221">
        <v>25</v>
      </c>
      <c r="BR31" s="222"/>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15">
      <c r="A32" s="225">
        <v>5</v>
      </c>
      <c r="B32" s="1043" t="s">
        <v>392</v>
      </c>
      <c r="C32" s="1044"/>
      <c r="D32" s="1044"/>
      <c r="E32" s="1044"/>
      <c r="F32" s="1044"/>
      <c r="G32" s="1044"/>
      <c r="H32" s="1044"/>
      <c r="I32" s="1044"/>
      <c r="J32" s="1044"/>
      <c r="K32" s="1044"/>
      <c r="L32" s="1044"/>
      <c r="M32" s="1044"/>
      <c r="N32" s="1044"/>
      <c r="O32" s="1044"/>
      <c r="P32" s="1045"/>
      <c r="Q32" s="1051">
        <v>15</v>
      </c>
      <c r="R32" s="1052"/>
      <c r="S32" s="1052"/>
      <c r="T32" s="1052"/>
      <c r="U32" s="1052"/>
      <c r="V32" s="1052">
        <v>12</v>
      </c>
      <c r="W32" s="1052"/>
      <c r="X32" s="1052"/>
      <c r="Y32" s="1052"/>
      <c r="Z32" s="1052"/>
      <c r="AA32" s="1052">
        <v>3</v>
      </c>
      <c r="AB32" s="1052"/>
      <c r="AC32" s="1052"/>
      <c r="AD32" s="1052"/>
      <c r="AE32" s="1053"/>
      <c r="AF32" s="1048">
        <v>8</v>
      </c>
      <c r="AG32" s="1049"/>
      <c r="AH32" s="1049"/>
      <c r="AI32" s="1049"/>
      <c r="AJ32" s="1050"/>
      <c r="AK32" s="993">
        <v>142</v>
      </c>
      <c r="AL32" s="984"/>
      <c r="AM32" s="984"/>
      <c r="AN32" s="984"/>
      <c r="AO32" s="984"/>
      <c r="AP32" s="984" t="s">
        <v>485</v>
      </c>
      <c r="AQ32" s="984"/>
      <c r="AR32" s="984"/>
      <c r="AS32" s="984"/>
      <c r="AT32" s="984"/>
      <c r="AU32" s="984" t="s">
        <v>485</v>
      </c>
      <c r="AV32" s="984"/>
      <c r="AW32" s="984"/>
      <c r="AX32" s="984"/>
      <c r="AY32" s="984"/>
      <c r="AZ32" s="1054" t="s">
        <v>545</v>
      </c>
      <c r="BA32" s="1054"/>
      <c r="BB32" s="1054"/>
      <c r="BC32" s="1054"/>
      <c r="BD32" s="1054"/>
      <c r="BE32" s="985" t="s">
        <v>391</v>
      </c>
      <c r="BF32" s="985"/>
      <c r="BG32" s="985"/>
      <c r="BH32" s="985"/>
      <c r="BI32" s="986"/>
      <c r="BJ32" s="214"/>
      <c r="BK32" s="214"/>
      <c r="BL32" s="214"/>
      <c r="BM32" s="214"/>
      <c r="BN32" s="214"/>
      <c r="BO32" s="224"/>
      <c r="BP32" s="224"/>
      <c r="BQ32" s="221">
        <v>26</v>
      </c>
      <c r="BR32" s="222"/>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15">
      <c r="A33" s="225">
        <v>6</v>
      </c>
      <c r="B33" s="1043" t="s">
        <v>393</v>
      </c>
      <c r="C33" s="1044"/>
      <c r="D33" s="1044"/>
      <c r="E33" s="1044"/>
      <c r="F33" s="1044"/>
      <c r="G33" s="1044"/>
      <c r="H33" s="1044"/>
      <c r="I33" s="1044"/>
      <c r="J33" s="1044"/>
      <c r="K33" s="1044"/>
      <c r="L33" s="1044"/>
      <c r="M33" s="1044"/>
      <c r="N33" s="1044"/>
      <c r="O33" s="1044"/>
      <c r="P33" s="1045"/>
      <c r="Q33" s="1051">
        <v>1457</v>
      </c>
      <c r="R33" s="1052"/>
      <c r="S33" s="1052"/>
      <c r="T33" s="1052"/>
      <c r="U33" s="1052"/>
      <c r="V33" s="1052">
        <v>1318</v>
      </c>
      <c r="W33" s="1052"/>
      <c r="X33" s="1052"/>
      <c r="Y33" s="1052"/>
      <c r="Z33" s="1052"/>
      <c r="AA33" s="1052">
        <v>139</v>
      </c>
      <c r="AB33" s="1052"/>
      <c r="AC33" s="1052"/>
      <c r="AD33" s="1052"/>
      <c r="AE33" s="1053"/>
      <c r="AF33" s="1048">
        <v>431</v>
      </c>
      <c r="AG33" s="1049"/>
      <c r="AH33" s="1049"/>
      <c r="AI33" s="1049"/>
      <c r="AJ33" s="1050"/>
      <c r="AK33" s="993">
        <v>359</v>
      </c>
      <c r="AL33" s="984"/>
      <c r="AM33" s="984"/>
      <c r="AN33" s="984"/>
      <c r="AO33" s="984"/>
      <c r="AP33" s="984">
        <v>3662</v>
      </c>
      <c r="AQ33" s="984"/>
      <c r="AR33" s="984"/>
      <c r="AS33" s="984"/>
      <c r="AT33" s="984"/>
      <c r="AU33" s="984">
        <v>1608</v>
      </c>
      <c r="AV33" s="984"/>
      <c r="AW33" s="984"/>
      <c r="AX33" s="984"/>
      <c r="AY33" s="984"/>
      <c r="AZ33" s="1054" t="s">
        <v>545</v>
      </c>
      <c r="BA33" s="1054"/>
      <c r="BB33" s="1054"/>
      <c r="BC33" s="1054"/>
      <c r="BD33" s="1054"/>
      <c r="BE33" s="985" t="s">
        <v>391</v>
      </c>
      <c r="BF33" s="985"/>
      <c r="BG33" s="985"/>
      <c r="BH33" s="985"/>
      <c r="BI33" s="986"/>
      <c r="BJ33" s="214"/>
      <c r="BK33" s="214"/>
      <c r="BL33" s="214"/>
      <c r="BM33" s="214"/>
      <c r="BN33" s="214"/>
      <c r="BO33" s="224"/>
      <c r="BP33" s="224"/>
      <c r="BQ33" s="221">
        <v>27</v>
      </c>
      <c r="BR33" s="222"/>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15">
      <c r="A34" s="225">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4"/>
      <c r="BP34" s="224"/>
      <c r="BQ34" s="221">
        <v>28</v>
      </c>
      <c r="BR34" s="222"/>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15">
      <c r="A35" s="225">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4"/>
      <c r="BP35" s="224"/>
      <c r="BQ35" s="221">
        <v>29</v>
      </c>
      <c r="BR35" s="222"/>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15">
      <c r="A36" s="225">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4"/>
      <c r="BP36" s="224"/>
      <c r="BQ36" s="221">
        <v>30</v>
      </c>
      <c r="BR36" s="222"/>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15">
      <c r="A37" s="225">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4"/>
      <c r="BP37" s="224"/>
      <c r="BQ37" s="221">
        <v>31</v>
      </c>
      <c r="BR37" s="222"/>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15">
      <c r="A38" s="225">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4"/>
      <c r="BP38" s="224"/>
      <c r="BQ38" s="221">
        <v>32</v>
      </c>
      <c r="BR38" s="222"/>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15">
      <c r="A39" s="225">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4"/>
      <c r="BP39" s="224"/>
      <c r="BQ39" s="221">
        <v>33</v>
      </c>
      <c r="BR39" s="222"/>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15">
      <c r="A40" s="221">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4"/>
      <c r="BP40" s="224"/>
      <c r="BQ40" s="221">
        <v>34</v>
      </c>
      <c r="BR40" s="222"/>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15">
      <c r="A41" s="221">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4"/>
      <c r="BP41" s="224"/>
      <c r="BQ41" s="221">
        <v>35</v>
      </c>
      <c r="BR41" s="222"/>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15">
      <c r="A42" s="221">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4"/>
      <c r="BP42" s="224"/>
      <c r="BQ42" s="221">
        <v>36</v>
      </c>
      <c r="BR42" s="222"/>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15">
      <c r="A43" s="221">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4"/>
      <c r="BP43" s="224"/>
      <c r="BQ43" s="221">
        <v>37</v>
      </c>
      <c r="BR43" s="222"/>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15">
      <c r="A44" s="221">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4"/>
      <c r="BP44" s="224"/>
      <c r="BQ44" s="221">
        <v>38</v>
      </c>
      <c r="BR44" s="222"/>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15">
      <c r="A45" s="221">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4"/>
      <c r="BP45" s="224"/>
      <c r="BQ45" s="221">
        <v>39</v>
      </c>
      <c r="BR45" s="222"/>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15">
      <c r="A46" s="221">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4"/>
      <c r="BP46" s="224"/>
      <c r="BQ46" s="221">
        <v>40</v>
      </c>
      <c r="BR46" s="222"/>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15">
      <c r="A47" s="221">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4"/>
      <c r="BP47" s="224"/>
      <c r="BQ47" s="221">
        <v>41</v>
      </c>
      <c r="BR47" s="222"/>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15">
      <c r="A48" s="221">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4"/>
      <c r="BP48" s="224"/>
      <c r="BQ48" s="221">
        <v>42</v>
      </c>
      <c r="BR48" s="222"/>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15">
      <c r="A49" s="221">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4"/>
      <c r="BP49" s="224"/>
      <c r="BQ49" s="221">
        <v>43</v>
      </c>
      <c r="BR49" s="222"/>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15">
      <c r="A50" s="221">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4"/>
      <c r="BP50" s="224"/>
      <c r="BQ50" s="221">
        <v>44</v>
      </c>
      <c r="BR50" s="222"/>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15">
      <c r="A51" s="221">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4"/>
      <c r="BP51" s="224"/>
      <c r="BQ51" s="221">
        <v>45</v>
      </c>
      <c r="BR51" s="222"/>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15">
      <c r="A52" s="221">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4"/>
      <c r="BP52" s="224"/>
      <c r="BQ52" s="221">
        <v>46</v>
      </c>
      <c r="BR52" s="222"/>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15">
      <c r="A53" s="221">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4"/>
      <c r="BP53" s="224"/>
      <c r="BQ53" s="221">
        <v>47</v>
      </c>
      <c r="BR53" s="222"/>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15">
      <c r="A54" s="221">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4"/>
      <c r="BP54" s="224"/>
      <c r="BQ54" s="221">
        <v>48</v>
      </c>
      <c r="BR54" s="222"/>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15">
      <c r="A55" s="221">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4"/>
      <c r="BP55" s="224"/>
      <c r="BQ55" s="221">
        <v>49</v>
      </c>
      <c r="BR55" s="222"/>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15">
      <c r="A56" s="221">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4"/>
      <c r="BP56" s="224"/>
      <c r="BQ56" s="221">
        <v>50</v>
      </c>
      <c r="BR56" s="222"/>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15">
      <c r="A57" s="221">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4"/>
      <c r="BP57" s="224"/>
      <c r="BQ57" s="221">
        <v>51</v>
      </c>
      <c r="BR57" s="222"/>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15">
      <c r="A58" s="221">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4"/>
      <c r="BP58" s="224"/>
      <c r="BQ58" s="221">
        <v>52</v>
      </c>
      <c r="BR58" s="222"/>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15">
      <c r="A59" s="221">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4"/>
      <c r="BP59" s="224"/>
      <c r="BQ59" s="221">
        <v>53</v>
      </c>
      <c r="BR59" s="222"/>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15">
      <c r="A60" s="221">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4"/>
      <c r="BP60" s="224"/>
      <c r="BQ60" s="221">
        <v>54</v>
      </c>
      <c r="BR60" s="222"/>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
      <c r="A61" s="221">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4"/>
      <c r="BP61" s="224"/>
      <c r="BQ61" s="221">
        <v>55</v>
      </c>
      <c r="BR61" s="222"/>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15">
      <c r="A62" s="221">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394</v>
      </c>
      <c r="BK62" s="1041"/>
      <c r="BL62" s="1041"/>
      <c r="BM62" s="1041"/>
      <c r="BN62" s="1042"/>
      <c r="BO62" s="224"/>
      <c r="BP62" s="224"/>
      <c r="BQ62" s="221">
        <v>56</v>
      </c>
      <c r="BR62" s="222"/>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
      <c r="A63" s="223" t="s">
        <v>375</v>
      </c>
      <c r="B63" s="950" t="s">
        <v>395</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1559</v>
      </c>
      <c r="AG63" s="972"/>
      <c r="AH63" s="972"/>
      <c r="AI63" s="972"/>
      <c r="AJ63" s="1035"/>
      <c r="AK63" s="1036"/>
      <c r="AL63" s="976"/>
      <c r="AM63" s="976"/>
      <c r="AN63" s="976"/>
      <c r="AO63" s="976"/>
      <c r="AP63" s="972">
        <v>5196</v>
      </c>
      <c r="AQ63" s="972"/>
      <c r="AR63" s="972"/>
      <c r="AS63" s="972"/>
      <c r="AT63" s="972"/>
      <c r="AU63" s="972">
        <v>1782</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4"/>
      <c r="BP63" s="224"/>
      <c r="BQ63" s="221">
        <v>57</v>
      </c>
      <c r="BR63" s="222"/>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15">
      <c r="A66" s="1008" t="s">
        <v>397</v>
      </c>
      <c r="B66" s="1009"/>
      <c r="C66" s="1009"/>
      <c r="D66" s="1009"/>
      <c r="E66" s="1009"/>
      <c r="F66" s="1009"/>
      <c r="G66" s="1009"/>
      <c r="H66" s="1009"/>
      <c r="I66" s="1009"/>
      <c r="J66" s="1009"/>
      <c r="K66" s="1009"/>
      <c r="L66" s="1009"/>
      <c r="M66" s="1009"/>
      <c r="N66" s="1009"/>
      <c r="O66" s="1009"/>
      <c r="P66" s="1010"/>
      <c r="Q66" s="1014" t="s">
        <v>379</v>
      </c>
      <c r="R66" s="1015"/>
      <c r="S66" s="1015"/>
      <c r="T66" s="1015"/>
      <c r="U66" s="1016"/>
      <c r="V66" s="1014" t="s">
        <v>380</v>
      </c>
      <c r="W66" s="1015"/>
      <c r="X66" s="1015"/>
      <c r="Y66" s="1015"/>
      <c r="Z66" s="1016"/>
      <c r="AA66" s="1014" t="s">
        <v>381</v>
      </c>
      <c r="AB66" s="1015"/>
      <c r="AC66" s="1015"/>
      <c r="AD66" s="1015"/>
      <c r="AE66" s="1016"/>
      <c r="AF66" s="1020" t="s">
        <v>382</v>
      </c>
      <c r="AG66" s="1021"/>
      <c r="AH66" s="1021"/>
      <c r="AI66" s="1021"/>
      <c r="AJ66" s="1022"/>
      <c r="AK66" s="1014" t="s">
        <v>383</v>
      </c>
      <c r="AL66" s="1009"/>
      <c r="AM66" s="1009"/>
      <c r="AN66" s="1009"/>
      <c r="AO66" s="1010"/>
      <c r="AP66" s="1014" t="s">
        <v>384</v>
      </c>
      <c r="AQ66" s="1015"/>
      <c r="AR66" s="1015"/>
      <c r="AS66" s="1015"/>
      <c r="AT66" s="1016"/>
      <c r="AU66" s="1014" t="s">
        <v>398</v>
      </c>
      <c r="AV66" s="1015"/>
      <c r="AW66" s="1015"/>
      <c r="AX66" s="1015"/>
      <c r="AY66" s="1016"/>
      <c r="AZ66" s="1014" t="s">
        <v>363</v>
      </c>
      <c r="BA66" s="1015"/>
      <c r="BB66" s="1015"/>
      <c r="BC66" s="1015"/>
      <c r="BD66" s="1028"/>
      <c r="BE66" s="224"/>
      <c r="BF66" s="224"/>
      <c r="BG66" s="224"/>
      <c r="BH66" s="224"/>
      <c r="BI66" s="224"/>
      <c r="BJ66" s="224"/>
      <c r="BK66" s="224"/>
      <c r="BL66" s="224"/>
      <c r="BM66" s="224"/>
      <c r="BN66" s="224"/>
      <c r="BO66" s="224"/>
      <c r="BP66" s="224"/>
      <c r="BQ66" s="221">
        <v>60</v>
      </c>
      <c r="BR66" s="226"/>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4"/>
      <c r="BF67" s="224"/>
      <c r="BG67" s="224"/>
      <c r="BH67" s="224"/>
      <c r="BI67" s="224"/>
      <c r="BJ67" s="224"/>
      <c r="BK67" s="224"/>
      <c r="BL67" s="224"/>
      <c r="BM67" s="224"/>
      <c r="BN67" s="224"/>
      <c r="BO67" s="224"/>
      <c r="BP67" s="224"/>
      <c r="BQ67" s="221">
        <v>61</v>
      </c>
      <c r="BR67" s="226"/>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15">
      <c r="A68" s="219">
        <v>1</v>
      </c>
      <c r="B68" s="998" t="s">
        <v>546</v>
      </c>
      <c r="C68" s="999"/>
      <c r="D68" s="999"/>
      <c r="E68" s="999"/>
      <c r="F68" s="999"/>
      <c r="G68" s="999"/>
      <c r="H68" s="999"/>
      <c r="I68" s="999"/>
      <c r="J68" s="999"/>
      <c r="K68" s="999"/>
      <c r="L68" s="999"/>
      <c r="M68" s="999"/>
      <c r="N68" s="999"/>
      <c r="O68" s="999"/>
      <c r="P68" s="1000"/>
      <c r="Q68" s="1001">
        <v>4482</v>
      </c>
      <c r="R68" s="995"/>
      <c r="S68" s="995"/>
      <c r="T68" s="995"/>
      <c r="U68" s="995"/>
      <c r="V68" s="995">
        <v>4248</v>
      </c>
      <c r="W68" s="995"/>
      <c r="X68" s="995"/>
      <c r="Y68" s="995"/>
      <c r="Z68" s="995"/>
      <c r="AA68" s="995">
        <v>235</v>
      </c>
      <c r="AB68" s="995"/>
      <c r="AC68" s="995"/>
      <c r="AD68" s="995"/>
      <c r="AE68" s="995"/>
      <c r="AF68" s="995">
        <v>235</v>
      </c>
      <c r="AG68" s="995"/>
      <c r="AH68" s="995"/>
      <c r="AI68" s="995"/>
      <c r="AJ68" s="995"/>
      <c r="AK68" s="995">
        <v>190</v>
      </c>
      <c r="AL68" s="995"/>
      <c r="AM68" s="995"/>
      <c r="AN68" s="995"/>
      <c r="AO68" s="995"/>
      <c r="AP68" s="995" t="s">
        <v>545</v>
      </c>
      <c r="AQ68" s="995"/>
      <c r="AR68" s="995"/>
      <c r="AS68" s="995"/>
      <c r="AT68" s="995"/>
      <c r="AU68" s="995" t="s">
        <v>545</v>
      </c>
      <c r="AV68" s="995"/>
      <c r="AW68" s="995"/>
      <c r="AX68" s="995"/>
      <c r="AY68" s="995"/>
      <c r="AZ68" s="996"/>
      <c r="BA68" s="996"/>
      <c r="BB68" s="996"/>
      <c r="BC68" s="996"/>
      <c r="BD68" s="997"/>
      <c r="BE68" s="224"/>
      <c r="BF68" s="224"/>
      <c r="BG68" s="224"/>
      <c r="BH68" s="224"/>
      <c r="BI68" s="224"/>
      <c r="BJ68" s="224"/>
      <c r="BK68" s="224"/>
      <c r="BL68" s="224"/>
      <c r="BM68" s="224"/>
      <c r="BN68" s="224"/>
      <c r="BO68" s="224"/>
      <c r="BP68" s="224"/>
      <c r="BQ68" s="221">
        <v>62</v>
      </c>
      <c r="BR68" s="226"/>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15">
      <c r="A69" s="221">
        <v>2</v>
      </c>
      <c r="B69" s="987" t="s">
        <v>547</v>
      </c>
      <c r="C69" s="988"/>
      <c r="D69" s="988"/>
      <c r="E69" s="988"/>
      <c r="F69" s="988"/>
      <c r="G69" s="988"/>
      <c r="H69" s="988"/>
      <c r="I69" s="988"/>
      <c r="J69" s="988"/>
      <c r="K69" s="988"/>
      <c r="L69" s="988"/>
      <c r="M69" s="988"/>
      <c r="N69" s="988"/>
      <c r="O69" s="988"/>
      <c r="P69" s="989"/>
      <c r="Q69" s="990">
        <v>340</v>
      </c>
      <c r="R69" s="984"/>
      <c r="S69" s="984"/>
      <c r="T69" s="984"/>
      <c r="U69" s="984"/>
      <c r="V69" s="984">
        <v>298</v>
      </c>
      <c r="W69" s="984"/>
      <c r="X69" s="984"/>
      <c r="Y69" s="984"/>
      <c r="Z69" s="984"/>
      <c r="AA69" s="984">
        <v>43</v>
      </c>
      <c r="AB69" s="984"/>
      <c r="AC69" s="984"/>
      <c r="AD69" s="984"/>
      <c r="AE69" s="984"/>
      <c r="AF69" s="984">
        <v>43</v>
      </c>
      <c r="AG69" s="984"/>
      <c r="AH69" s="984"/>
      <c r="AI69" s="984"/>
      <c r="AJ69" s="984"/>
      <c r="AK69" s="984" t="s">
        <v>545</v>
      </c>
      <c r="AL69" s="984"/>
      <c r="AM69" s="984"/>
      <c r="AN69" s="984"/>
      <c r="AO69" s="984"/>
      <c r="AP69" s="984" t="s">
        <v>545</v>
      </c>
      <c r="AQ69" s="984"/>
      <c r="AR69" s="984"/>
      <c r="AS69" s="984"/>
      <c r="AT69" s="984"/>
      <c r="AU69" s="984" t="s">
        <v>545</v>
      </c>
      <c r="AV69" s="984"/>
      <c r="AW69" s="984"/>
      <c r="AX69" s="984"/>
      <c r="AY69" s="984"/>
      <c r="AZ69" s="985"/>
      <c r="BA69" s="985"/>
      <c r="BB69" s="985"/>
      <c r="BC69" s="985"/>
      <c r="BD69" s="986"/>
      <c r="BE69" s="224"/>
      <c r="BF69" s="224"/>
      <c r="BG69" s="224"/>
      <c r="BH69" s="224"/>
      <c r="BI69" s="224"/>
      <c r="BJ69" s="224"/>
      <c r="BK69" s="224"/>
      <c r="BL69" s="224"/>
      <c r="BM69" s="224"/>
      <c r="BN69" s="224"/>
      <c r="BO69" s="224"/>
      <c r="BP69" s="224"/>
      <c r="BQ69" s="221">
        <v>63</v>
      </c>
      <c r="BR69" s="226"/>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15">
      <c r="A70" s="221">
        <v>3</v>
      </c>
      <c r="B70" s="987" t="s">
        <v>548</v>
      </c>
      <c r="C70" s="988"/>
      <c r="D70" s="988"/>
      <c r="E70" s="988"/>
      <c r="F70" s="988"/>
      <c r="G70" s="988"/>
      <c r="H70" s="988"/>
      <c r="I70" s="988"/>
      <c r="J70" s="988"/>
      <c r="K70" s="988"/>
      <c r="L70" s="988"/>
      <c r="M70" s="988"/>
      <c r="N70" s="988"/>
      <c r="O70" s="988"/>
      <c r="P70" s="989"/>
      <c r="Q70" s="990">
        <v>6981</v>
      </c>
      <c r="R70" s="984"/>
      <c r="S70" s="984"/>
      <c r="T70" s="984"/>
      <c r="U70" s="984"/>
      <c r="V70" s="984">
        <v>6816</v>
      </c>
      <c r="W70" s="984"/>
      <c r="X70" s="984"/>
      <c r="Y70" s="984"/>
      <c r="Z70" s="984"/>
      <c r="AA70" s="984">
        <v>165</v>
      </c>
      <c r="AB70" s="984"/>
      <c r="AC70" s="984"/>
      <c r="AD70" s="984"/>
      <c r="AE70" s="984"/>
      <c r="AF70" s="984">
        <v>164</v>
      </c>
      <c r="AG70" s="984"/>
      <c r="AH70" s="984"/>
      <c r="AI70" s="984"/>
      <c r="AJ70" s="984"/>
      <c r="AK70" s="984">
        <v>124</v>
      </c>
      <c r="AL70" s="984"/>
      <c r="AM70" s="984"/>
      <c r="AN70" s="984"/>
      <c r="AO70" s="984"/>
      <c r="AP70" s="984">
        <v>1948</v>
      </c>
      <c r="AQ70" s="984"/>
      <c r="AR70" s="984"/>
      <c r="AS70" s="984"/>
      <c r="AT70" s="984"/>
      <c r="AU70" s="984">
        <v>347</v>
      </c>
      <c r="AV70" s="984"/>
      <c r="AW70" s="984"/>
      <c r="AX70" s="984"/>
      <c r="AY70" s="984"/>
      <c r="AZ70" s="985"/>
      <c r="BA70" s="985"/>
      <c r="BB70" s="985"/>
      <c r="BC70" s="985"/>
      <c r="BD70" s="986"/>
      <c r="BE70" s="224"/>
      <c r="BF70" s="224"/>
      <c r="BG70" s="224"/>
      <c r="BH70" s="224"/>
      <c r="BI70" s="224"/>
      <c r="BJ70" s="224"/>
      <c r="BK70" s="224"/>
      <c r="BL70" s="224"/>
      <c r="BM70" s="224"/>
      <c r="BN70" s="224"/>
      <c r="BO70" s="224"/>
      <c r="BP70" s="224"/>
      <c r="BQ70" s="221">
        <v>64</v>
      </c>
      <c r="BR70" s="226"/>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15">
      <c r="A71" s="221">
        <v>4</v>
      </c>
      <c r="B71" s="987" t="s">
        <v>549</v>
      </c>
      <c r="C71" s="988"/>
      <c r="D71" s="988"/>
      <c r="E71" s="988"/>
      <c r="F71" s="988"/>
      <c r="G71" s="988"/>
      <c r="H71" s="988"/>
      <c r="I71" s="988"/>
      <c r="J71" s="988"/>
      <c r="K71" s="988"/>
      <c r="L71" s="988"/>
      <c r="M71" s="988"/>
      <c r="N71" s="988"/>
      <c r="O71" s="988"/>
      <c r="P71" s="989"/>
      <c r="Q71" s="990">
        <v>134</v>
      </c>
      <c r="R71" s="984"/>
      <c r="S71" s="984"/>
      <c r="T71" s="984"/>
      <c r="U71" s="984"/>
      <c r="V71" s="984">
        <v>128</v>
      </c>
      <c r="W71" s="984"/>
      <c r="X71" s="984"/>
      <c r="Y71" s="984"/>
      <c r="Z71" s="984"/>
      <c r="AA71" s="984">
        <v>6</v>
      </c>
      <c r="AB71" s="984"/>
      <c r="AC71" s="984"/>
      <c r="AD71" s="984"/>
      <c r="AE71" s="984"/>
      <c r="AF71" s="984">
        <v>6</v>
      </c>
      <c r="AG71" s="984"/>
      <c r="AH71" s="984"/>
      <c r="AI71" s="984"/>
      <c r="AJ71" s="984"/>
      <c r="AK71" s="984" t="s">
        <v>545</v>
      </c>
      <c r="AL71" s="984"/>
      <c r="AM71" s="984"/>
      <c r="AN71" s="984"/>
      <c r="AO71" s="984"/>
      <c r="AP71" s="984" t="s">
        <v>545</v>
      </c>
      <c r="AQ71" s="984"/>
      <c r="AR71" s="984"/>
      <c r="AS71" s="984"/>
      <c r="AT71" s="984"/>
      <c r="AU71" s="984" t="s">
        <v>545</v>
      </c>
      <c r="AV71" s="984"/>
      <c r="AW71" s="984"/>
      <c r="AX71" s="984"/>
      <c r="AY71" s="984"/>
      <c r="AZ71" s="985" t="s">
        <v>553</v>
      </c>
      <c r="BA71" s="985"/>
      <c r="BB71" s="985"/>
      <c r="BC71" s="985"/>
      <c r="BD71" s="986"/>
      <c r="BE71" s="224"/>
      <c r="BF71" s="224"/>
      <c r="BG71" s="224"/>
      <c r="BH71" s="224"/>
      <c r="BI71" s="224"/>
      <c r="BJ71" s="224"/>
      <c r="BK71" s="224"/>
      <c r="BL71" s="224"/>
      <c r="BM71" s="224"/>
      <c r="BN71" s="224"/>
      <c r="BO71" s="224"/>
      <c r="BP71" s="224"/>
      <c r="BQ71" s="221">
        <v>65</v>
      </c>
      <c r="BR71" s="226"/>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15">
      <c r="A72" s="221">
        <v>5</v>
      </c>
      <c r="B72" s="987" t="s">
        <v>549</v>
      </c>
      <c r="C72" s="988"/>
      <c r="D72" s="988"/>
      <c r="E72" s="988"/>
      <c r="F72" s="988"/>
      <c r="G72" s="988"/>
      <c r="H72" s="988"/>
      <c r="I72" s="988"/>
      <c r="J72" s="988"/>
      <c r="K72" s="988"/>
      <c r="L72" s="988"/>
      <c r="M72" s="988"/>
      <c r="N72" s="988"/>
      <c r="O72" s="988"/>
      <c r="P72" s="989"/>
      <c r="Q72" s="990">
        <v>509522</v>
      </c>
      <c r="R72" s="984"/>
      <c r="S72" s="984"/>
      <c r="T72" s="984"/>
      <c r="U72" s="984"/>
      <c r="V72" s="984">
        <v>498264</v>
      </c>
      <c r="W72" s="984"/>
      <c r="X72" s="984"/>
      <c r="Y72" s="984"/>
      <c r="Z72" s="984"/>
      <c r="AA72" s="984">
        <v>11257</v>
      </c>
      <c r="AB72" s="984"/>
      <c r="AC72" s="984"/>
      <c r="AD72" s="984"/>
      <c r="AE72" s="984"/>
      <c r="AF72" s="984">
        <v>11257</v>
      </c>
      <c r="AG72" s="984"/>
      <c r="AH72" s="984"/>
      <c r="AI72" s="984"/>
      <c r="AJ72" s="984"/>
      <c r="AK72" s="984" t="s">
        <v>545</v>
      </c>
      <c r="AL72" s="984"/>
      <c r="AM72" s="984"/>
      <c r="AN72" s="984"/>
      <c r="AO72" s="984"/>
      <c r="AP72" s="984" t="s">
        <v>545</v>
      </c>
      <c r="AQ72" s="984"/>
      <c r="AR72" s="984"/>
      <c r="AS72" s="984"/>
      <c r="AT72" s="984"/>
      <c r="AU72" s="984" t="s">
        <v>545</v>
      </c>
      <c r="AV72" s="984"/>
      <c r="AW72" s="984"/>
      <c r="AX72" s="984"/>
      <c r="AY72" s="984"/>
      <c r="AZ72" s="985" t="s">
        <v>554</v>
      </c>
      <c r="BA72" s="985"/>
      <c r="BB72" s="985"/>
      <c r="BC72" s="985"/>
      <c r="BD72" s="986"/>
      <c r="BE72" s="224"/>
      <c r="BF72" s="224"/>
      <c r="BG72" s="224"/>
      <c r="BH72" s="224"/>
      <c r="BI72" s="224"/>
      <c r="BJ72" s="224"/>
      <c r="BK72" s="224"/>
      <c r="BL72" s="224"/>
      <c r="BM72" s="224"/>
      <c r="BN72" s="224"/>
      <c r="BO72" s="224"/>
      <c r="BP72" s="224"/>
      <c r="BQ72" s="221">
        <v>66</v>
      </c>
      <c r="BR72" s="226"/>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15">
      <c r="A73" s="221">
        <v>6</v>
      </c>
      <c r="B73" s="987" t="s">
        <v>550</v>
      </c>
      <c r="C73" s="988"/>
      <c r="D73" s="988"/>
      <c r="E73" s="988"/>
      <c r="F73" s="988"/>
      <c r="G73" s="988"/>
      <c r="H73" s="988"/>
      <c r="I73" s="988"/>
      <c r="J73" s="988"/>
      <c r="K73" s="988"/>
      <c r="L73" s="988"/>
      <c r="M73" s="988"/>
      <c r="N73" s="988"/>
      <c r="O73" s="988"/>
      <c r="P73" s="989"/>
      <c r="Q73" s="990">
        <v>301</v>
      </c>
      <c r="R73" s="984"/>
      <c r="S73" s="984"/>
      <c r="T73" s="984"/>
      <c r="U73" s="984"/>
      <c r="V73" s="984">
        <v>293</v>
      </c>
      <c r="W73" s="984"/>
      <c r="X73" s="984"/>
      <c r="Y73" s="984"/>
      <c r="Z73" s="984"/>
      <c r="AA73" s="984">
        <v>8</v>
      </c>
      <c r="AB73" s="984"/>
      <c r="AC73" s="984"/>
      <c r="AD73" s="984"/>
      <c r="AE73" s="984"/>
      <c r="AF73" s="984">
        <v>8</v>
      </c>
      <c r="AG73" s="984"/>
      <c r="AH73" s="984"/>
      <c r="AI73" s="984"/>
      <c r="AJ73" s="984"/>
      <c r="AK73" s="984">
        <v>24</v>
      </c>
      <c r="AL73" s="984"/>
      <c r="AM73" s="984"/>
      <c r="AN73" s="984"/>
      <c r="AO73" s="984"/>
      <c r="AP73" s="984" t="s">
        <v>545</v>
      </c>
      <c r="AQ73" s="984"/>
      <c r="AR73" s="984"/>
      <c r="AS73" s="984"/>
      <c r="AT73" s="984"/>
      <c r="AU73" s="984" t="s">
        <v>545</v>
      </c>
      <c r="AV73" s="984"/>
      <c r="AW73" s="984"/>
      <c r="AX73" s="984"/>
      <c r="AY73" s="984"/>
      <c r="AZ73" s="985"/>
      <c r="BA73" s="985"/>
      <c r="BB73" s="985"/>
      <c r="BC73" s="985"/>
      <c r="BD73" s="986"/>
      <c r="BE73" s="224"/>
      <c r="BF73" s="224"/>
      <c r="BG73" s="224"/>
      <c r="BH73" s="224"/>
      <c r="BI73" s="224"/>
      <c r="BJ73" s="224"/>
      <c r="BK73" s="224"/>
      <c r="BL73" s="224"/>
      <c r="BM73" s="224"/>
      <c r="BN73" s="224"/>
      <c r="BO73" s="224"/>
      <c r="BP73" s="224"/>
      <c r="BQ73" s="221">
        <v>67</v>
      </c>
      <c r="BR73" s="226"/>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15">
      <c r="A74" s="221">
        <v>7</v>
      </c>
      <c r="B74" s="987" t="s">
        <v>551</v>
      </c>
      <c r="C74" s="988"/>
      <c r="D74" s="988"/>
      <c r="E74" s="988"/>
      <c r="F74" s="988"/>
      <c r="G74" s="988"/>
      <c r="H74" s="988"/>
      <c r="I74" s="988"/>
      <c r="J74" s="988"/>
      <c r="K74" s="988"/>
      <c r="L74" s="988"/>
      <c r="M74" s="988"/>
      <c r="N74" s="988"/>
      <c r="O74" s="988"/>
      <c r="P74" s="989"/>
      <c r="Q74" s="990">
        <v>588</v>
      </c>
      <c r="R74" s="984"/>
      <c r="S74" s="984"/>
      <c r="T74" s="984"/>
      <c r="U74" s="984"/>
      <c r="V74" s="984">
        <v>552</v>
      </c>
      <c r="W74" s="984"/>
      <c r="X74" s="984"/>
      <c r="Y74" s="984"/>
      <c r="Z74" s="984"/>
      <c r="AA74" s="984">
        <v>37</v>
      </c>
      <c r="AB74" s="984"/>
      <c r="AC74" s="984"/>
      <c r="AD74" s="984"/>
      <c r="AE74" s="984"/>
      <c r="AF74" s="984">
        <v>37</v>
      </c>
      <c r="AG74" s="984"/>
      <c r="AH74" s="984"/>
      <c r="AI74" s="984"/>
      <c r="AJ74" s="984"/>
      <c r="AK74" s="984" t="s">
        <v>545</v>
      </c>
      <c r="AL74" s="984"/>
      <c r="AM74" s="984"/>
      <c r="AN74" s="984"/>
      <c r="AO74" s="984"/>
      <c r="AP74" s="984" t="s">
        <v>545</v>
      </c>
      <c r="AQ74" s="984"/>
      <c r="AR74" s="984"/>
      <c r="AS74" s="984"/>
      <c r="AT74" s="984"/>
      <c r="AU74" s="984" t="s">
        <v>545</v>
      </c>
      <c r="AV74" s="984"/>
      <c r="AW74" s="984"/>
      <c r="AX74" s="984"/>
      <c r="AY74" s="984"/>
      <c r="AZ74" s="985"/>
      <c r="BA74" s="985"/>
      <c r="BB74" s="985"/>
      <c r="BC74" s="985"/>
      <c r="BD74" s="986"/>
      <c r="BE74" s="224"/>
      <c r="BF74" s="224"/>
      <c r="BG74" s="224"/>
      <c r="BH74" s="224"/>
      <c r="BI74" s="224"/>
      <c r="BJ74" s="224"/>
      <c r="BK74" s="224"/>
      <c r="BL74" s="224"/>
      <c r="BM74" s="224"/>
      <c r="BN74" s="224"/>
      <c r="BO74" s="224"/>
      <c r="BP74" s="224"/>
      <c r="BQ74" s="221">
        <v>68</v>
      </c>
      <c r="BR74" s="226"/>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15">
      <c r="A75" s="221">
        <v>8</v>
      </c>
      <c r="B75" s="987" t="s">
        <v>552</v>
      </c>
      <c r="C75" s="988"/>
      <c r="D75" s="988"/>
      <c r="E75" s="988"/>
      <c r="F75" s="988"/>
      <c r="G75" s="988"/>
      <c r="H75" s="988"/>
      <c r="I75" s="988"/>
      <c r="J75" s="988"/>
      <c r="K75" s="988"/>
      <c r="L75" s="988"/>
      <c r="M75" s="988"/>
      <c r="N75" s="988"/>
      <c r="O75" s="988"/>
      <c r="P75" s="989"/>
      <c r="Q75" s="991">
        <v>77</v>
      </c>
      <c r="R75" s="992"/>
      <c r="S75" s="992"/>
      <c r="T75" s="992"/>
      <c r="U75" s="993"/>
      <c r="V75" s="994">
        <v>69</v>
      </c>
      <c r="W75" s="992"/>
      <c r="X75" s="992"/>
      <c r="Y75" s="992"/>
      <c r="Z75" s="993"/>
      <c r="AA75" s="994">
        <v>8</v>
      </c>
      <c r="AB75" s="992"/>
      <c r="AC75" s="992"/>
      <c r="AD75" s="992"/>
      <c r="AE75" s="993"/>
      <c r="AF75" s="994">
        <v>8</v>
      </c>
      <c r="AG75" s="992"/>
      <c r="AH75" s="992"/>
      <c r="AI75" s="992"/>
      <c r="AJ75" s="993"/>
      <c r="AK75" s="994" t="s">
        <v>545</v>
      </c>
      <c r="AL75" s="992"/>
      <c r="AM75" s="992"/>
      <c r="AN75" s="992"/>
      <c r="AO75" s="993"/>
      <c r="AP75" s="994" t="s">
        <v>545</v>
      </c>
      <c r="AQ75" s="992"/>
      <c r="AR75" s="992"/>
      <c r="AS75" s="992"/>
      <c r="AT75" s="993"/>
      <c r="AU75" s="994" t="s">
        <v>545</v>
      </c>
      <c r="AV75" s="992"/>
      <c r="AW75" s="992"/>
      <c r="AX75" s="992"/>
      <c r="AY75" s="993"/>
      <c r="AZ75" s="985"/>
      <c r="BA75" s="985"/>
      <c r="BB75" s="985"/>
      <c r="BC75" s="985"/>
      <c r="BD75" s="986"/>
      <c r="BE75" s="224"/>
      <c r="BF75" s="224"/>
      <c r="BG75" s="224"/>
      <c r="BH75" s="224"/>
      <c r="BI75" s="224"/>
      <c r="BJ75" s="224"/>
      <c r="BK75" s="224"/>
      <c r="BL75" s="224"/>
      <c r="BM75" s="224"/>
      <c r="BN75" s="224"/>
      <c r="BO75" s="224"/>
      <c r="BP75" s="224"/>
      <c r="BQ75" s="221">
        <v>69</v>
      </c>
      <c r="BR75" s="226"/>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15">
      <c r="A76" s="221">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4"/>
      <c r="BF76" s="224"/>
      <c r="BG76" s="224"/>
      <c r="BH76" s="224"/>
      <c r="BI76" s="224"/>
      <c r="BJ76" s="224"/>
      <c r="BK76" s="224"/>
      <c r="BL76" s="224"/>
      <c r="BM76" s="224"/>
      <c r="BN76" s="224"/>
      <c r="BO76" s="224"/>
      <c r="BP76" s="224"/>
      <c r="BQ76" s="221">
        <v>70</v>
      </c>
      <c r="BR76" s="226"/>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15">
      <c r="A77" s="221">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4"/>
      <c r="BF77" s="224"/>
      <c r="BG77" s="224"/>
      <c r="BH77" s="224"/>
      <c r="BI77" s="224"/>
      <c r="BJ77" s="224"/>
      <c r="BK77" s="224"/>
      <c r="BL77" s="224"/>
      <c r="BM77" s="224"/>
      <c r="BN77" s="224"/>
      <c r="BO77" s="224"/>
      <c r="BP77" s="224"/>
      <c r="BQ77" s="221">
        <v>71</v>
      </c>
      <c r="BR77" s="226"/>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15">
      <c r="A78" s="221">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4"/>
      <c r="BF78" s="224"/>
      <c r="BG78" s="224"/>
      <c r="BH78" s="224"/>
      <c r="BI78" s="224"/>
      <c r="BJ78" s="212"/>
      <c r="BK78" s="212"/>
      <c r="BL78" s="212"/>
      <c r="BM78" s="212"/>
      <c r="BN78" s="212"/>
      <c r="BO78" s="224"/>
      <c r="BP78" s="224"/>
      <c r="BQ78" s="221">
        <v>72</v>
      </c>
      <c r="BR78" s="226"/>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15">
      <c r="A79" s="221">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4"/>
      <c r="BF79" s="224"/>
      <c r="BG79" s="224"/>
      <c r="BH79" s="224"/>
      <c r="BI79" s="224"/>
      <c r="BJ79" s="212"/>
      <c r="BK79" s="212"/>
      <c r="BL79" s="212"/>
      <c r="BM79" s="212"/>
      <c r="BN79" s="212"/>
      <c r="BO79" s="224"/>
      <c r="BP79" s="224"/>
      <c r="BQ79" s="221">
        <v>73</v>
      </c>
      <c r="BR79" s="226"/>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15">
      <c r="A80" s="221">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4"/>
      <c r="BF80" s="224"/>
      <c r="BG80" s="224"/>
      <c r="BH80" s="224"/>
      <c r="BI80" s="224"/>
      <c r="BJ80" s="224"/>
      <c r="BK80" s="224"/>
      <c r="BL80" s="224"/>
      <c r="BM80" s="224"/>
      <c r="BN80" s="224"/>
      <c r="BO80" s="224"/>
      <c r="BP80" s="224"/>
      <c r="BQ80" s="221">
        <v>74</v>
      </c>
      <c r="BR80" s="226"/>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15">
      <c r="A81" s="221">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4"/>
      <c r="BF81" s="224"/>
      <c r="BG81" s="224"/>
      <c r="BH81" s="224"/>
      <c r="BI81" s="224"/>
      <c r="BJ81" s="224"/>
      <c r="BK81" s="224"/>
      <c r="BL81" s="224"/>
      <c r="BM81" s="224"/>
      <c r="BN81" s="224"/>
      <c r="BO81" s="224"/>
      <c r="BP81" s="224"/>
      <c r="BQ81" s="221">
        <v>75</v>
      </c>
      <c r="BR81" s="226"/>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15">
      <c r="A82" s="221">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4"/>
      <c r="BF82" s="224"/>
      <c r="BG82" s="224"/>
      <c r="BH82" s="224"/>
      <c r="BI82" s="224"/>
      <c r="BJ82" s="224"/>
      <c r="BK82" s="224"/>
      <c r="BL82" s="224"/>
      <c r="BM82" s="224"/>
      <c r="BN82" s="224"/>
      <c r="BO82" s="224"/>
      <c r="BP82" s="224"/>
      <c r="BQ82" s="221">
        <v>76</v>
      </c>
      <c r="BR82" s="226"/>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15">
      <c r="A83" s="221">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4"/>
      <c r="BF83" s="224"/>
      <c r="BG83" s="224"/>
      <c r="BH83" s="224"/>
      <c r="BI83" s="224"/>
      <c r="BJ83" s="224"/>
      <c r="BK83" s="224"/>
      <c r="BL83" s="224"/>
      <c r="BM83" s="224"/>
      <c r="BN83" s="224"/>
      <c r="BO83" s="224"/>
      <c r="BP83" s="224"/>
      <c r="BQ83" s="221">
        <v>77</v>
      </c>
      <c r="BR83" s="226"/>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15">
      <c r="A84" s="221">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4"/>
      <c r="BF84" s="224"/>
      <c r="BG84" s="224"/>
      <c r="BH84" s="224"/>
      <c r="BI84" s="224"/>
      <c r="BJ84" s="224"/>
      <c r="BK84" s="224"/>
      <c r="BL84" s="224"/>
      <c r="BM84" s="224"/>
      <c r="BN84" s="224"/>
      <c r="BO84" s="224"/>
      <c r="BP84" s="224"/>
      <c r="BQ84" s="221">
        <v>78</v>
      </c>
      <c r="BR84" s="226"/>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15">
      <c r="A85" s="221">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4"/>
      <c r="BF85" s="224"/>
      <c r="BG85" s="224"/>
      <c r="BH85" s="224"/>
      <c r="BI85" s="224"/>
      <c r="BJ85" s="224"/>
      <c r="BK85" s="224"/>
      <c r="BL85" s="224"/>
      <c r="BM85" s="224"/>
      <c r="BN85" s="224"/>
      <c r="BO85" s="224"/>
      <c r="BP85" s="224"/>
      <c r="BQ85" s="221">
        <v>79</v>
      </c>
      <c r="BR85" s="226"/>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15">
      <c r="A86" s="221">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4"/>
      <c r="BF86" s="224"/>
      <c r="BG86" s="224"/>
      <c r="BH86" s="224"/>
      <c r="BI86" s="224"/>
      <c r="BJ86" s="224"/>
      <c r="BK86" s="224"/>
      <c r="BL86" s="224"/>
      <c r="BM86" s="224"/>
      <c r="BN86" s="224"/>
      <c r="BO86" s="224"/>
      <c r="BP86" s="224"/>
      <c r="BQ86" s="221">
        <v>80</v>
      </c>
      <c r="BR86" s="226"/>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15">
      <c r="A87" s="227">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4"/>
      <c r="BF87" s="224"/>
      <c r="BG87" s="224"/>
      <c r="BH87" s="224"/>
      <c r="BI87" s="224"/>
      <c r="BJ87" s="224"/>
      <c r="BK87" s="224"/>
      <c r="BL87" s="224"/>
      <c r="BM87" s="224"/>
      <c r="BN87" s="224"/>
      <c r="BO87" s="224"/>
      <c r="BP87" s="224"/>
      <c r="BQ87" s="221">
        <v>81</v>
      </c>
      <c r="BR87" s="226"/>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
      <c r="A88" s="223" t="s">
        <v>375</v>
      </c>
      <c r="B88" s="950" t="s">
        <v>399</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11758</v>
      </c>
      <c r="AG88" s="972"/>
      <c r="AH88" s="972"/>
      <c r="AI88" s="972"/>
      <c r="AJ88" s="972"/>
      <c r="AK88" s="976"/>
      <c r="AL88" s="976"/>
      <c r="AM88" s="976"/>
      <c r="AN88" s="976"/>
      <c r="AO88" s="976"/>
      <c r="AP88" s="972">
        <v>1948</v>
      </c>
      <c r="AQ88" s="972"/>
      <c r="AR88" s="972"/>
      <c r="AS88" s="972"/>
      <c r="AT88" s="972"/>
      <c r="AU88" s="972">
        <v>347</v>
      </c>
      <c r="AV88" s="972"/>
      <c r="AW88" s="972"/>
      <c r="AX88" s="972"/>
      <c r="AY88" s="972"/>
      <c r="AZ88" s="973"/>
      <c r="BA88" s="973"/>
      <c r="BB88" s="973"/>
      <c r="BC88" s="973"/>
      <c r="BD88" s="974"/>
      <c r="BE88" s="224"/>
      <c r="BF88" s="224"/>
      <c r="BG88" s="224"/>
      <c r="BH88" s="224"/>
      <c r="BI88" s="224"/>
      <c r="BJ88" s="224"/>
      <c r="BK88" s="224"/>
      <c r="BL88" s="224"/>
      <c r="BM88" s="224"/>
      <c r="BN88" s="224"/>
      <c r="BO88" s="224"/>
      <c r="BP88" s="224"/>
      <c r="BQ88" s="221">
        <v>82</v>
      </c>
      <c r="BR88" s="226"/>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375</v>
      </c>
      <c r="BR102" s="950" t="s">
        <v>400</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871</v>
      </c>
      <c r="CS102" s="966"/>
      <c r="CT102" s="966"/>
      <c r="CU102" s="966"/>
      <c r="CV102" s="967"/>
      <c r="CW102" s="965">
        <v>5</v>
      </c>
      <c r="CX102" s="966"/>
      <c r="CY102" s="966"/>
      <c r="CZ102" s="966"/>
      <c r="DA102" s="967"/>
      <c r="DB102" s="965" t="s">
        <v>485</v>
      </c>
      <c r="DC102" s="966"/>
      <c r="DD102" s="966"/>
      <c r="DE102" s="966"/>
      <c r="DF102" s="967"/>
      <c r="DG102" s="965" t="s">
        <v>485</v>
      </c>
      <c r="DH102" s="966"/>
      <c r="DI102" s="966"/>
      <c r="DJ102" s="966"/>
      <c r="DK102" s="967"/>
      <c r="DL102" s="965" t="s">
        <v>485</v>
      </c>
      <c r="DM102" s="966"/>
      <c r="DN102" s="966"/>
      <c r="DO102" s="966"/>
      <c r="DP102" s="967"/>
      <c r="DQ102" s="965" t="s">
        <v>485</v>
      </c>
      <c r="DR102" s="966"/>
      <c r="DS102" s="966"/>
      <c r="DT102" s="966"/>
      <c r="DU102" s="967"/>
      <c r="DV102" s="950"/>
      <c r="DW102" s="951"/>
      <c r="DX102" s="951"/>
      <c r="DY102" s="951"/>
      <c r="DZ102" s="952"/>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3" t="s">
        <v>401</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4" t="s">
        <v>402</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55" t="s">
        <v>405</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406</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15">
      <c r="A109" s="908" t="s">
        <v>407</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408</v>
      </c>
      <c r="AB109" s="909"/>
      <c r="AC109" s="909"/>
      <c r="AD109" s="909"/>
      <c r="AE109" s="910"/>
      <c r="AF109" s="911" t="s">
        <v>409</v>
      </c>
      <c r="AG109" s="909"/>
      <c r="AH109" s="909"/>
      <c r="AI109" s="909"/>
      <c r="AJ109" s="910"/>
      <c r="AK109" s="911" t="s">
        <v>293</v>
      </c>
      <c r="AL109" s="909"/>
      <c r="AM109" s="909"/>
      <c r="AN109" s="909"/>
      <c r="AO109" s="910"/>
      <c r="AP109" s="911" t="s">
        <v>410</v>
      </c>
      <c r="AQ109" s="909"/>
      <c r="AR109" s="909"/>
      <c r="AS109" s="909"/>
      <c r="AT109" s="942"/>
      <c r="AU109" s="908" t="s">
        <v>407</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408</v>
      </c>
      <c r="BR109" s="909"/>
      <c r="BS109" s="909"/>
      <c r="BT109" s="909"/>
      <c r="BU109" s="910"/>
      <c r="BV109" s="911" t="s">
        <v>409</v>
      </c>
      <c r="BW109" s="909"/>
      <c r="BX109" s="909"/>
      <c r="BY109" s="909"/>
      <c r="BZ109" s="910"/>
      <c r="CA109" s="911" t="s">
        <v>293</v>
      </c>
      <c r="CB109" s="909"/>
      <c r="CC109" s="909"/>
      <c r="CD109" s="909"/>
      <c r="CE109" s="910"/>
      <c r="CF109" s="949" t="s">
        <v>410</v>
      </c>
      <c r="CG109" s="949"/>
      <c r="CH109" s="949"/>
      <c r="CI109" s="949"/>
      <c r="CJ109" s="949"/>
      <c r="CK109" s="911" t="s">
        <v>411</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408</v>
      </c>
      <c r="DH109" s="909"/>
      <c r="DI109" s="909"/>
      <c r="DJ109" s="909"/>
      <c r="DK109" s="910"/>
      <c r="DL109" s="911" t="s">
        <v>409</v>
      </c>
      <c r="DM109" s="909"/>
      <c r="DN109" s="909"/>
      <c r="DO109" s="909"/>
      <c r="DP109" s="910"/>
      <c r="DQ109" s="911" t="s">
        <v>293</v>
      </c>
      <c r="DR109" s="909"/>
      <c r="DS109" s="909"/>
      <c r="DT109" s="909"/>
      <c r="DU109" s="910"/>
      <c r="DV109" s="911" t="s">
        <v>410</v>
      </c>
      <c r="DW109" s="909"/>
      <c r="DX109" s="909"/>
      <c r="DY109" s="909"/>
      <c r="DZ109" s="942"/>
    </row>
    <row r="110" spans="1:131" s="212" customFormat="1" ht="26.25" customHeight="1" x14ac:dyDescent="0.15">
      <c r="A110" s="820" t="s">
        <v>412</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2131110</v>
      </c>
      <c r="AB110" s="902"/>
      <c r="AC110" s="902"/>
      <c r="AD110" s="902"/>
      <c r="AE110" s="903"/>
      <c r="AF110" s="904">
        <v>2248428</v>
      </c>
      <c r="AG110" s="902"/>
      <c r="AH110" s="902"/>
      <c r="AI110" s="902"/>
      <c r="AJ110" s="903"/>
      <c r="AK110" s="904">
        <v>2383319</v>
      </c>
      <c r="AL110" s="902"/>
      <c r="AM110" s="902"/>
      <c r="AN110" s="902"/>
      <c r="AO110" s="903"/>
      <c r="AP110" s="905">
        <v>21.1</v>
      </c>
      <c r="AQ110" s="906"/>
      <c r="AR110" s="906"/>
      <c r="AS110" s="906"/>
      <c r="AT110" s="907"/>
      <c r="AU110" s="943" t="s">
        <v>69</v>
      </c>
      <c r="AV110" s="944"/>
      <c r="AW110" s="944"/>
      <c r="AX110" s="944"/>
      <c r="AY110" s="944"/>
      <c r="AZ110" s="873" t="s">
        <v>413</v>
      </c>
      <c r="BA110" s="821"/>
      <c r="BB110" s="821"/>
      <c r="BC110" s="821"/>
      <c r="BD110" s="821"/>
      <c r="BE110" s="821"/>
      <c r="BF110" s="821"/>
      <c r="BG110" s="821"/>
      <c r="BH110" s="821"/>
      <c r="BI110" s="821"/>
      <c r="BJ110" s="821"/>
      <c r="BK110" s="821"/>
      <c r="BL110" s="821"/>
      <c r="BM110" s="821"/>
      <c r="BN110" s="821"/>
      <c r="BO110" s="821"/>
      <c r="BP110" s="822"/>
      <c r="BQ110" s="874">
        <v>27306522</v>
      </c>
      <c r="BR110" s="855"/>
      <c r="BS110" s="855"/>
      <c r="BT110" s="855"/>
      <c r="BU110" s="855"/>
      <c r="BV110" s="855">
        <v>26723530</v>
      </c>
      <c r="BW110" s="855"/>
      <c r="BX110" s="855"/>
      <c r="BY110" s="855"/>
      <c r="BZ110" s="855"/>
      <c r="CA110" s="855">
        <v>26554591</v>
      </c>
      <c r="CB110" s="855"/>
      <c r="CC110" s="855"/>
      <c r="CD110" s="855"/>
      <c r="CE110" s="855"/>
      <c r="CF110" s="879">
        <v>235.3</v>
      </c>
      <c r="CG110" s="880"/>
      <c r="CH110" s="880"/>
      <c r="CI110" s="880"/>
      <c r="CJ110" s="880"/>
      <c r="CK110" s="939" t="s">
        <v>414</v>
      </c>
      <c r="CL110" s="832"/>
      <c r="CM110" s="873" t="s">
        <v>415</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v>65000</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15">
      <c r="A111" s="787" t="s">
        <v>416</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417</v>
      </c>
      <c r="BA111" s="765"/>
      <c r="BB111" s="765"/>
      <c r="BC111" s="765"/>
      <c r="BD111" s="765"/>
      <c r="BE111" s="765"/>
      <c r="BF111" s="765"/>
      <c r="BG111" s="765"/>
      <c r="BH111" s="765"/>
      <c r="BI111" s="765"/>
      <c r="BJ111" s="765"/>
      <c r="BK111" s="765"/>
      <c r="BL111" s="765"/>
      <c r="BM111" s="765"/>
      <c r="BN111" s="765"/>
      <c r="BO111" s="765"/>
      <c r="BP111" s="766"/>
      <c r="BQ111" s="829">
        <v>65000</v>
      </c>
      <c r="BR111" s="830"/>
      <c r="BS111" s="830"/>
      <c r="BT111" s="830"/>
      <c r="BU111" s="830"/>
      <c r="BV111" s="830" t="s">
        <v>122</v>
      </c>
      <c r="BW111" s="830"/>
      <c r="BX111" s="830"/>
      <c r="BY111" s="830"/>
      <c r="BZ111" s="830"/>
      <c r="CA111" s="830" t="s">
        <v>122</v>
      </c>
      <c r="CB111" s="830"/>
      <c r="CC111" s="830"/>
      <c r="CD111" s="830"/>
      <c r="CE111" s="830"/>
      <c r="CF111" s="888" t="s">
        <v>122</v>
      </c>
      <c r="CG111" s="889"/>
      <c r="CH111" s="889"/>
      <c r="CI111" s="889"/>
      <c r="CJ111" s="889"/>
      <c r="CK111" s="940"/>
      <c r="CL111" s="834"/>
      <c r="CM111" s="828" t="s">
        <v>418</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15">
      <c r="A112" s="925" t="s">
        <v>419</v>
      </c>
      <c r="B112" s="926"/>
      <c r="C112" s="765" t="s">
        <v>420</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421</v>
      </c>
      <c r="BA112" s="765"/>
      <c r="BB112" s="765"/>
      <c r="BC112" s="765"/>
      <c r="BD112" s="765"/>
      <c r="BE112" s="765"/>
      <c r="BF112" s="765"/>
      <c r="BG112" s="765"/>
      <c r="BH112" s="765"/>
      <c r="BI112" s="765"/>
      <c r="BJ112" s="765"/>
      <c r="BK112" s="765"/>
      <c r="BL112" s="765"/>
      <c r="BM112" s="765"/>
      <c r="BN112" s="765"/>
      <c r="BO112" s="765"/>
      <c r="BP112" s="766"/>
      <c r="BQ112" s="829">
        <v>1958391</v>
      </c>
      <c r="BR112" s="830"/>
      <c r="BS112" s="830"/>
      <c r="BT112" s="830"/>
      <c r="BU112" s="830"/>
      <c r="BV112" s="830">
        <v>1992962</v>
      </c>
      <c r="BW112" s="830"/>
      <c r="BX112" s="830"/>
      <c r="BY112" s="830"/>
      <c r="BZ112" s="830"/>
      <c r="CA112" s="830">
        <v>1781722</v>
      </c>
      <c r="CB112" s="830"/>
      <c r="CC112" s="830"/>
      <c r="CD112" s="830"/>
      <c r="CE112" s="830"/>
      <c r="CF112" s="888">
        <v>15.8</v>
      </c>
      <c r="CG112" s="889"/>
      <c r="CH112" s="889"/>
      <c r="CI112" s="889"/>
      <c r="CJ112" s="889"/>
      <c r="CK112" s="940"/>
      <c r="CL112" s="834"/>
      <c r="CM112" s="828" t="s">
        <v>422</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15">
      <c r="A113" s="927"/>
      <c r="B113" s="928"/>
      <c r="C113" s="765" t="s">
        <v>423</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191790</v>
      </c>
      <c r="AB113" s="932"/>
      <c r="AC113" s="932"/>
      <c r="AD113" s="932"/>
      <c r="AE113" s="933"/>
      <c r="AF113" s="934">
        <v>143021</v>
      </c>
      <c r="AG113" s="932"/>
      <c r="AH113" s="932"/>
      <c r="AI113" s="932"/>
      <c r="AJ113" s="933"/>
      <c r="AK113" s="934">
        <v>123767</v>
      </c>
      <c r="AL113" s="932"/>
      <c r="AM113" s="932"/>
      <c r="AN113" s="932"/>
      <c r="AO113" s="933"/>
      <c r="AP113" s="935">
        <v>1.1000000000000001</v>
      </c>
      <c r="AQ113" s="936"/>
      <c r="AR113" s="936"/>
      <c r="AS113" s="936"/>
      <c r="AT113" s="937"/>
      <c r="AU113" s="945"/>
      <c r="AV113" s="946"/>
      <c r="AW113" s="946"/>
      <c r="AX113" s="946"/>
      <c r="AY113" s="946"/>
      <c r="AZ113" s="828" t="s">
        <v>424</v>
      </c>
      <c r="BA113" s="765"/>
      <c r="BB113" s="765"/>
      <c r="BC113" s="765"/>
      <c r="BD113" s="765"/>
      <c r="BE113" s="765"/>
      <c r="BF113" s="765"/>
      <c r="BG113" s="765"/>
      <c r="BH113" s="765"/>
      <c r="BI113" s="765"/>
      <c r="BJ113" s="765"/>
      <c r="BK113" s="765"/>
      <c r="BL113" s="765"/>
      <c r="BM113" s="765"/>
      <c r="BN113" s="765"/>
      <c r="BO113" s="765"/>
      <c r="BP113" s="766"/>
      <c r="BQ113" s="829">
        <v>404067</v>
      </c>
      <c r="BR113" s="830"/>
      <c r="BS113" s="830"/>
      <c r="BT113" s="830"/>
      <c r="BU113" s="830"/>
      <c r="BV113" s="830">
        <v>378172</v>
      </c>
      <c r="BW113" s="830"/>
      <c r="BX113" s="830"/>
      <c r="BY113" s="830"/>
      <c r="BZ113" s="830"/>
      <c r="CA113" s="830">
        <v>347119</v>
      </c>
      <c r="CB113" s="830"/>
      <c r="CC113" s="830"/>
      <c r="CD113" s="830"/>
      <c r="CE113" s="830"/>
      <c r="CF113" s="888">
        <v>3.1</v>
      </c>
      <c r="CG113" s="889"/>
      <c r="CH113" s="889"/>
      <c r="CI113" s="889"/>
      <c r="CJ113" s="889"/>
      <c r="CK113" s="940"/>
      <c r="CL113" s="834"/>
      <c r="CM113" s="828" t="s">
        <v>425</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15">
      <c r="A114" s="927"/>
      <c r="B114" s="928"/>
      <c r="C114" s="765" t="s">
        <v>426</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26360</v>
      </c>
      <c r="AB114" s="793"/>
      <c r="AC114" s="793"/>
      <c r="AD114" s="793"/>
      <c r="AE114" s="794"/>
      <c r="AF114" s="795">
        <v>25995</v>
      </c>
      <c r="AG114" s="793"/>
      <c r="AH114" s="793"/>
      <c r="AI114" s="793"/>
      <c r="AJ114" s="794"/>
      <c r="AK114" s="795">
        <v>38612</v>
      </c>
      <c r="AL114" s="793"/>
      <c r="AM114" s="793"/>
      <c r="AN114" s="793"/>
      <c r="AO114" s="794"/>
      <c r="AP114" s="837">
        <v>0.3</v>
      </c>
      <c r="AQ114" s="838"/>
      <c r="AR114" s="838"/>
      <c r="AS114" s="838"/>
      <c r="AT114" s="839"/>
      <c r="AU114" s="945"/>
      <c r="AV114" s="946"/>
      <c r="AW114" s="946"/>
      <c r="AX114" s="946"/>
      <c r="AY114" s="946"/>
      <c r="AZ114" s="828" t="s">
        <v>427</v>
      </c>
      <c r="BA114" s="765"/>
      <c r="BB114" s="765"/>
      <c r="BC114" s="765"/>
      <c r="BD114" s="765"/>
      <c r="BE114" s="765"/>
      <c r="BF114" s="765"/>
      <c r="BG114" s="765"/>
      <c r="BH114" s="765"/>
      <c r="BI114" s="765"/>
      <c r="BJ114" s="765"/>
      <c r="BK114" s="765"/>
      <c r="BL114" s="765"/>
      <c r="BM114" s="765"/>
      <c r="BN114" s="765"/>
      <c r="BO114" s="765"/>
      <c r="BP114" s="766"/>
      <c r="BQ114" s="829">
        <v>2735671</v>
      </c>
      <c r="BR114" s="830"/>
      <c r="BS114" s="830"/>
      <c r="BT114" s="830"/>
      <c r="BU114" s="830"/>
      <c r="BV114" s="830">
        <v>2620871</v>
      </c>
      <c r="BW114" s="830"/>
      <c r="BX114" s="830"/>
      <c r="BY114" s="830"/>
      <c r="BZ114" s="830"/>
      <c r="CA114" s="830">
        <v>2615696</v>
      </c>
      <c r="CB114" s="830"/>
      <c r="CC114" s="830"/>
      <c r="CD114" s="830"/>
      <c r="CE114" s="830"/>
      <c r="CF114" s="888">
        <v>23.2</v>
      </c>
      <c r="CG114" s="889"/>
      <c r="CH114" s="889"/>
      <c r="CI114" s="889"/>
      <c r="CJ114" s="889"/>
      <c r="CK114" s="940"/>
      <c r="CL114" s="834"/>
      <c r="CM114" s="828" t="s">
        <v>428</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15">
      <c r="A115" s="927"/>
      <c r="B115" s="928"/>
      <c r="C115" s="765" t="s">
        <v>429</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84379</v>
      </c>
      <c r="AB115" s="932"/>
      <c r="AC115" s="932"/>
      <c r="AD115" s="932"/>
      <c r="AE115" s="933"/>
      <c r="AF115" s="934">
        <v>6089</v>
      </c>
      <c r="AG115" s="932"/>
      <c r="AH115" s="932"/>
      <c r="AI115" s="932"/>
      <c r="AJ115" s="933"/>
      <c r="AK115" s="934">
        <v>1809</v>
      </c>
      <c r="AL115" s="932"/>
      <c r="AM115" s="932"/>
      <c r="AN115" s="932"/>
      <c r="AO115" s="933"/>
      <c r="AP115" s="935">
        <v>0</v>
      </c>
      <c r="AQ115" s="936"/>
      <c r="AR115" s="936"/>
      <c r="AS115" s="936"/>
      <c r="AT115" s="937"/>
      <c r="AU115" s="945"/>
      <c r="AV115" s="946"/>
      <c r="AW115" s="946"/>
      <c r="AX115" s="946"/>
      <c r="AY115" s="946"/>
      <c r="AZ115" s="828" t="s">
        <v>430</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431</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15">
      <c r="A116" s="929"/>
      <c r="B116" s="930"/>
      <c r="C116" s="852" t="s">
        <v>432</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433</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434</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15">
      <c r="A117" s="908" t="s">
        <v>176</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435</v>
      </c>
      <c r="Z117" s="910"/>
      <c r="AA117" s="915">
        <v>2433639</v>
      </c>
      <c r="AB117" s="916"/>
      <c r="AC117" s="916"/>
      <c r="AD117" s="916"/>
      <c r="AE117" s="917"/>
      <c r="AF117" s="918">
        <v>2423533</v>
      </c>
      <c r="AG117" s="916"/>
      <c r="AH117" s="916"/>
      <c r="AI117" s="916"/>
      <c r="AJ117" s="917"/>
      <c r="AK117" s="918">
        <v>2547507</v>
      </c>
      <c r="AL117" s="916"/>
      <c r="AM117" s="916"/>
      <c r="AN117" s="916"/>
      <c r="AO117" s="917"/>
      <c r="AP117" s="919"/>
      <c r="AQ117" s="920"/>
      <c r="AR117" s="920"/>
      <c r="AS117" s="920"/>
      <c r="AT117" s="921"/>
      <c r="AU117" s="945"/>
      <c r="AV117" s="946"/>
      <c r="AW117" s="946"/>
      <c r="AX117" s="946"/>
      <c r="AY117" s="946"/>
      <c r="AZ117" s="876" t="s">
        <v>436</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437</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15">
      <c r="A118" s="908" t="s">
        <v>411</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408</v>
      </c>
      <c r="AB118" s="909"/>
      <c r="AC118" s="909"/>
      <c r="AD118" s="909"/>
      <c r="AE118" s="910"/>
      <c r="AF118" s="911" t="s">
        <v>409</v>
      </c>
      <c r="AG118" s="909"/>
      <c r="AH118" s="909"/>
      <c r="AI118" s="909"/>
      <c r="AJ118" s="910"/>
      <c r="AK118" s="911" t="s">
        <v>293</v>
      </c>
      <c r="AL118" s="909"/>
      <c r="AM118" s="909"/>
      <c r="AN118" s="909"/>
      <c r="AO118" s="910"/>
      <c r="AP118" s="912" t="s">
        <v>410</v>
      </c>
      <c r="AQ118" s="913"/>
      <c r="AR118" s="913"/>
      <c r="AS118" s="913"/>
      <c r="AT118" s="914"/>
      <c r="AU118" s="945"/>
      <c r="AV118" s="946"/>
      <c r="AW118" s="946"/>
      <c r="AX118" s="946"/>
      <c r="AY118" s="946"/>
      <c r="AZ118" s="851" t="s">
        <v>438</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439</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15">
      <c r="A119" s="831" t="s">
        <v>414</v>
      </c>
      <c r="B119" s="832"/>
      <c r="C119" s="873" t="s">
        <v>415</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v>65000</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5" t="s">
        <v>176</v>
      </c>
      <c r="BA119" s="235"/>
      <c r="BB119" s="235"/>
      <c r="BC119" s="235"/>
      <c r="BD119" s="235"/>
      <c r="BE119" s="235"/>
      <c r="BF119" s="235"/>
      <c r="BG119" s="235"/>
      <c r="BH119" s="235"/>
      <c r="BI119" s="235"/>
      <c r="BJ119" s="235"/>
      <c r="BK119" s="235"/>
      <c r="BL119" s="235"/>
      <c r="BM119" s="235"/>
      <c r="BN119" s="235"/>
      <c r="BO119" s="890" t="s">
        <v>440</v>
      </c>
      <c r="BP119" s="891"/>
      <c r="BQ119" s="892">
        <v>32469651</v>
      </c>
      <c r="BR119" s="858"/>
      <c r="BS119" s="858"/>
      <c r="BT119" s="858"/>
      <c r="BU119" s="858"/>
      <c r="BV119" s="858">
        <v>31715535</v>
      </c>
      <c r="BW119" s="858"/>
      <c r="BX119" s="858"/>
      <c r="BY119" s="858"/>
      <c r="BZ119" s="858"/>
      <c r="CA119" s="858">
        <v>31299128</v>
      </c>
      <c r="CB119" s="858"/>
      <c r="CC119" s="858"/>
      <c r="CD119" s="858"/>
      <c r="CE119" s="858"/>
      <c r="CF119" s="761"/>
      <c r="CG119" s="762"/>
      <c r="CH119" s="762"/>
      <c r="CI119" s="762"/>
      <c r="CJ119" s="847"/>
      <c r="CK119" s="941"/>
      <c r="CL119" s="836"/>
      <c r="CM119" s="851" t="s">
        <v>441</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15">
      <c r="A120" s="833"/>
      <c r="B120" s="834"/>
      <c r="C120" s="828" t="s">
        <v>418</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442</v>
      </c>
      <c r="AV120" s="894"/>
      <c r="AW120" s="894"/>
      <c r="AX120" s="894"/>
      <c r="AY120" s="895"/>
      <c r="AZ120" s="873" t="s">
        <v>443</v>
      </c>
      <c r="BA120" s="821"/>
      <c r="BB120" s="821"/>
      <c r="BC120" s="821"/>
      <c r="BD120" s="821"/>
      <c r="BE120" s="821"/>
      <c r="BF120" s="821"/>
      <c r="BG120" s="821"/>
      <c r="BH120" s="821"/>
      <c r="BI120" s="821"/>
      <c r="BJ120" s="821"/>
      <c r="BK120" s="821"/>
      <c r="BL120" s="821"/>
      <c r="BM120" s="821"/>
      <c r="BN120" s="821"/>
      <c r="BO120" s="821"/>
      <c r="BP120" s="822"/>
      <c r="BQ120" s="874">
        <v>6888753</v>
      </c>
      <c r="BR120" s="855"/>
      <c r="BS120" s="855"/>
      <c r="BT120" s="855"/>
      <c r="BU120" s="855"/>
      <c r="BV120" s="855">
        <v>7093550</v>
      </c>
      <c r="BW120" s="855"/>
      <c r="BX120" s="855"/>
      <c r="BY120" s="855"/>
      <c r="BZ120" s="855"/>
      <c r="CA120" s="855">
        <v>7567777</v>
      </c>
      <c r="CB120" s="855"/>
      <c r="CC120" s="855"/>
      <c r="CD120" s="855"/>
      <c r="CE120" s="855"/>
      <c r="CF120" s="879">
        <v>67.099999999999994</v>
      </c>
      <c r="CG120" s="880"/>
      <c r="CH120" s="880"/>
      <c r="CI120" s="880"/>
      <c r="CJ120" s="880"/>
      <c r="CK120" s="881" t="s">
        <v>444</v>
      </c>
      <c r="CL120" s="865"/>
      <c r="CM120" s="865"/>
      <c r="CN120" s="865"/>
      <c r="CO120" s="866"/>
      <c r="CP120" s="885" t="s">
        <v>393</v>
      </c>
      <c r="CQ120" s="886"/>
      <c r="CR120" s="886"/>
      <c r="CS120" s="886"/>
      <c r="CT120" s="886"/>
      <c r="CU120" s="886"/>
      <c r="CV120" s="886"/>
      <c r="CW120" s="886"/>
      <c r="CX120" s="886"/>
      <c r="CY120" s="886"/>
      <c r="CZ120" s="886"/>
      <c r="DA120" s="886"/>
      <c r="DB120" s="886"/>
      <c r="DC120" s="886"/>
      <c r="DD120" s="886"/>
      <c r="DE120" s="886"/>
      <c r="DF120" s="887"/>
      <c r="DG120" s="874">
        <v>1886677</v>
      </c>
      <c r="DH120" s="855"/>
      <c r="DI120" s="855"/>
      <c r="DJ120" s="855"/>
      <c r="DK120" s="855"/>
      <c r="DL120" s="855">
        <v>1872810</v>
      </c>
      <c r="DM120" s="855"/>
      <c r="DN120" s="855"/>
      <c r="DO120" s="855"/>
      <c r="DP120" s="855"/>
      <c r="DQ120" s="855">
        <v>1607518</v>
      </c>
      <c r="DR120" s="855"/>
      <c r="DS120" s="855"/>
      <c r="DT120" s="855"/>
      <c r="DU120" s="855"/>
      <c r="DV120" s="856">
        <v>14.2</v>
      </c>
      <c r="DW120" s="856"/>
      <c r="DX120" s="856"/>
      <c r="DY120" s="856"/>
      <c r="DZ120" s="857"/>
    </row>
    <row r="121" spans="1:130" s="212" customFormat="1" ht="26.25" customHeight="1" x14ac:dyDescent="0.15">
      <c r="A121" s="833"/>
      <c r="B121" s="834"/>
      <c r="C121" s="876" t="s">
        <v>445</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446</v>
      </c>
      <c r="BA121" s="765"/>
      <c r="BB121" s="765"/>
      <c r="BC121" s="765"/>
      <c r="BD121" s="765"/>
      <c r="BE121" s="765"/>
      <c r="BF121" s="765"/>
      <c r="BG121" s="765"/>
      <c r="BH121" s="765"/>
      <c r="BI121" s="765"/>
      <c r="BJ121" s="765"/>
      <c r="BK121" s="765"/>
      <c r="BL121" s="765"/>
      <c r="BM121" s="765"/>
      <c r="BN121" s="765"/>
      <c r="BO121" s="765"/>
      <c r="BP121" s="766"/>
      <c r="BQ121" s="829">
        <v>93219</v>
      </c>
      <c r="BR121" s="830"/>
      <c r="BS121" s="830"/>
      <c r="BT121" s="830"/>
      <c r="BU121" s="830"/>
      <c r="BV121" s="830">
        <v>73728</v>
      </c>
      <c r="BW121" s="830"/>
      <c r="BX121" s="830"/>
      <c r="BY121" s="830"/>
      <c r="BZ121" s="830"/>
      <c r="CA121" s="830">
        <v>58860</v>
      </c>
      <c r="CB121" s="830"/>
      <c r="CC121" s="830"/>
      <c r="CD121" s="830"/>
      <c r="CE121" s="830"/>
      <c r="CF121" s="888">
        <v>0.5</v>
      </c>
      <c r="CG121" s="889"/>
      <c r="CH121" s="889"/>
      <c r="CI121" s="889"/>
      <c r="CJ121" s="889"/>
      <c r="CK121" s="882"/>
      <c r="CL121" s="868"/>
      <c r="CM121" s="868"/>
      <c r="CN121" s="868"/>
      <c r="CO121" s="869"/>
      <c r="CP121" s="848" t="s">
        <v>390</v>
      </c>
      <c r="CQ121" s="849"/>
      <c r="CR121" s="849"/>
      <c r="CS121" s="849"/>
      <c r="CT121" s="849"/>
      <c r="CU121" s="849"/>
      <c r="CV121" s="849"/>
      <c r="CW121" s="849"/>
      <c r="CX121" s="849"/>
      <c r="CY121" s="849"/>
      <c r="CZ121" s="849"/>
      <c r="DA121" s="849"/>
      <c r="DB121" s="849"/>
      <c r="DC121" s="849"/>
      <c r="DD121" s="849"/>
      <c r="DE121" s="849"/>
      <c r="DF121" s="850"/>
      <c r="DG121" s="829">
        <v>71714</v>
      </c>
      <c r="DH121" s="830"/>
      <c r="DI121" s="830"/>
      <c r="DJ121" s="830"/>
      <c r="DK121" s="830"/>
      <c r="DL121" s="830">
        <v>120152</v>
      </c>
      <c r="DM121" s="830"/>
      <c r="DN121" s="830"/>
      <c r="DO121" s="830"/>
      <c r="DP121" s="830"/>
      <c r="DQ121" s="830">
        <v>174204</v>
      </c>
      <c r="DR121" s="830"/>
      <c r="DS121" s="830"/>
      <c r="DT121" s="830"/>
      <c r="DU121" s="830"/>
      <c r="DV121" s="807">
        <v>1.5</v>
      </c>
      <c r="DW121" s="807"/>
      <c r="DX121" s="807"/>
      <c r="DY121" s="807"/>
      <c r="DZ121" s="808"/>
    </row>
    <row r="122" spans="1:130" s="212" customFormat="1" ht="26.25" customHeight="1" x14ac:dyDescent="0.15">
      <c r="A122" s="833"/>
      <c r="B122" s="834"/>
      <c r="C122" s="828" t="s">
        <v>428</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447</v>
      </c>
      <c r="BA122" s="852"/>
      <c r="BB122" s="852"/>
      <c r="BC122" s="852"/>
      <c r="BD122" s="852"/>
      <c r="BE122" s="852"/>
      <c r="BF122" s="852"/>
      <c r="BG122" s="852"/>
      <c r="BH122" s="852"/>
      <c r="BI122" s="852"/>
      <c r="BJ122" s="852"/>
      <c r="BK122" s="852"/>
      <c r="BL122" s="852"/>
      <c r="BM122" s="852"/>
      <c r="BN122" s="852"/>
      <c r="BO122" s="852"/>
      <c r="BP122" s="853"/>
      <c r="BQ122" s="892">
        <v>21514991</v>
      </c>
      <c r="BR122" s="858"/>
      <c r="BS122" s="858"/>
      <c r="BT122" s="858"/>
      <c r="BU122" s="858"/>
      <c r="BV122" s="858">
        <v>21509859</v>
      </c>
      <c r="BW122" s="858"/>
      <c r="BX122" s="858"/>
      <c r="BY122" s="858"/>
      <c r="BZ122" s="858"/>
      <c r="CA122" s="858">
        <v>21748044</v>
      </c>
      <c r="CB122" s="858"/>
      <c r="CC122" s="858"/>
      <c r="CD122" s="858"/>
      <c r="CE122" s="858"/>
      <c r="CF122" s="859">
        <v>192.7</v>
      </c>
      <c r="CG122" s="860"/>
      <c r="CH122" s="860"/>
      <c r="CI122" s="860"/>
      <c r="CJ122" s="860"/>
      <c r="CK122" s="882"/>
      <c r="CL122" s="868"/>
      <c r="CM122" s="868"/>
      <c r="CN122" s="868"/>
      <c r="CO122" s="869"/>
      <c r="CP122" s="848" t="s">
        <v>389</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x14ac:dyDescent="0.15">
      <c r="A123" s="833"/>
      <c r="B123" s="834"/>
      <c r="C123" s="828" t="s">
        <v>434</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5" t="s">
        <v>176</v>
      </c>
      <c r="BA123" s="235"/>
      <c r="BB123" s="235"/>
      <c r="BC123" s="235"/>
      <c r="BD123" s="235"/>
      <c r="BE123" s="235"/>
      <c r="BF123" s="235"/>
      <c r="BG123" s="235"/>
      <c r="BH123" s="235"/>
      <c r="BI123" s="235"/>
      <c r="BJ123" s="235"/>
      <c r="BK123" s="235"/>
      <c r="BL123" s="235"/>
      <c r="BM123" s="235"/>
      <c r="BN123" s="235"/>
      <c r="BO123" s="890" t="s">
        <v>448</v>
      </c>
      <c r="BP123" s="891"/>
      <c r="BQ123" s="845">
        <v>28496963</v>
      </c>
      <c r="BR123" s="846"/>
      <c r="BS123" s="846"/>
      <c r="BT123" s="846"/>
      <c r="BU123" s="846"/>
      <c r="BV123" s="846">
        <v>28677137</v>
      </c>
      <c r="BW123" s="846"/>
      <c r="BX123" s="846"/>
      <c r="BY123" s="846"/>
      <c r="BZ123" s="846"/>
      <c r="CA123" s="846">
        <v>29374681</v>
      </c>
      <c r="CB123" s="846"/>
      <c r="CC123" s="846"/>
      <c r="CD123" s="846"/>
      <c r="CE123" s="846"/>
      <c r="CF123" s="761"/>
      <c r="CG123" s="762"/>
      <c r="CH123" s="762"/>
      <c r="CI123" s="762"/>
      <c r="CJ123" s="847"/>
      <c r="CK123" s="882"/>
      <c r="CL123" s="868"/>
      <c r="CM123" s="868"/>
      <c r="CN123" s="868"/>
      <c r="CO123" s="869"/>
      <c r="CP123" s="848" t="s">
        <v>392</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
      <c r="A124" s="833"/>
      <c r="B124" s="834"/>
      <c r="C124" s="828" t="s">
        <v>437</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449</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36.700000000000003</v>
      </c>
      <c r="BR124" s="844"/>
      <c r="BS124" s="844"/>
      <c r="BT124" s="844"/>
      <c r="BU124" s="844"/>
      <c r="BV124" s="844">
        <v>27.5</v>
      </c>
      <c r="BW124" s="844"/>
      <c r="BX124" s="844"/>
      <c r="BY124" s="844"/>
      <c r="BZ124" s="844"/>
      <c r="CA124" s="844">
        <v>17</v>
      </c>
      <c r="CB124" s="844"/>
      <c r="CC124" s="844"/>
      <c r="CD124" s="844"/>
      <c r="CE124" s="844"/>
      <c r="CF124" s="739"/>
      <c r="CG124" s="740"/>
      <c r="CH124" s="740"/>
      <c r="CI124" s="740"/>
      <c r="CJ124" s="875"/>
      <c r="CK124" s="883"/>
      <c r="CL124" s="883"/>
      <c r="CM124" s="883"/>
      <c r="CN124" s="883"/>
      <c r="CO124" s="884"/>
      <c r="CP124" s="848" t="s">
        <v>450</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15">
      <c r="A125" s="833"/>
      <c r="B125" s="834"/>
      <c r="C125" s="828" t="s">
        <v>439</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451</v>
      </c>
      <c r="CL125" s="865"/>
      <c r="CM125" s="865"/>
      <c r="CN125" s="865"/>
      <c r="CO125" s="866"/>
      <c r="CP125" s="873" t="s">
        <v>452</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
      <c r="A126" s="833"/>
      <c r="B126" s="834"/>
      <c r="C126" s="828" t="s">
        <v>441</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453</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15">
      <c r="A127" s="835"/>
      <c r="B127" s="836"/>
      <c r="C127" s="851" t="s">
        <v>454</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v>19379</v>
      </c>
      <c r="AB127" s="793"/>
      <c r="AC127" s="793"/>
      <c r="AD127" s="793"/>
      <c r="AE127" s="794"/>
      <c r="AF127" s="795">
        <v>6089</v>
      </c>
      <c r="AG127" s="793"/>
      <c r="AH127" s="793"/>
      <c r="AI127" s="793"/>
      <c r="AJ127" s="794"/>
      <c r="AK127" s="795">
        <v>1809</v>
      </c>
      <c r="AL127" s="793"/>
      <c r="AM127" s="793"/>
      <c r="AN127" s="793"/>
      <c r="AO127" s="794"/>
      <c r="AP127" s="837">
        <v>0</v>
      </c>
      <c r="AQ127" s="838"/>
      <c r="AR127" s="838"/>
      <c r="AS127" s="838"/>
      <c r="AT127" s="839"/>
      <c r="AU127" s="214"/>
      <c r="AV127" s="214"/>
      <c r="AW127" s="214"/>
      <c r="AX127" s="854" t="s">
        <v>455</v>
      </c>
      <c r="AY127" s="825"/>
      <c r="AZ127" s="825"/>
      <c r="BA127" s="825"/>
      <c r="BB127" s="825"/>
      <c r="BC127" s="825"/>
      <c r="BD127" s="825"/>
      <c r="BE127" s="826"/>
      <c r="BF127" s="824" t="s">
        <v>456</v>
      </c>
      <c r="BG127" s="825"/>
      <c r="BH127" s="825"/>
      <c r="BI127" s="825"/>
      <c r="BJ127" s="825"/>
      <c r="BK127" s="825"/>
      <c r="BL127" s="826"/>
      <c r="BM127" s="824" t="s">
        <v>457</v>
      </c>
      <c r="BN127" s="825"/>
      <c r="BO127" s="825"/>
      <c r="BP127" s="825"/>
      <c r="BQ127" s="825"/>
      <c r="BR127" s="825"/>
      <c r="BS127" s="826"/>
      <c r="BT127" s="824" t="s">
        <v>458</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459</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
      <c r="A128" s="809" t="s">
        <v>460</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461</v>
      </c>
      <c r="X128" s="811"/>
      <c r="Y128" s="811"/>
      <c r="Z128" s="812"/>
      <c r="AA128" s="813">
        <v>20882</v>
      </c>
      <c r="AB128" s="814"/>
      <c r="AC128" s="814"/>
      <c r="AD128" s="814"/>
      <c r="AE128" s="815"/>
      <c r="AF128" s="816">
        <v>21347</v>
      </c>
      <c r="AG128" s="814"/>
      <c r="AH128" s="814"/>
      <c r="AI128" s="814"/>
      <c r="AJ128" s="815"/>
      <c r="AK128" s="816">
        <v>53379</v>
      </c>
      <c r="AL128" s="814"/>
      <c r="AM128" s="814"/>
      <c r="AN128" s="814"/>
      <c r="AO128" s="815"/>
      <c r="AP128" s="817"/>
      <c r="AQ128" s="818"/>
      <c r="AR128" s="818"/>
      <c r="AS128" s="818"/>
      <c r="AT128" s="819"/>
      <c r="AU128" s="214"/>
      <c r="AV128" s="214"/>
      <c r="AW128" s="214"/>
      <c r="AX128" s="820" t="s">
        <v>462</v>
      </c>
      <c r="AY128" s="821"/>
      <c r="AZ128" s="821"/>
      <c r="BA128" s="821"/>
      <c r="BB128" s="821"/>
      <c r="BC128" s="821"/>
      <c r="BD128" s="821"/>
      <c r="BE128" s="822"/>
      <c r="BF128" s="799" t="s">
        <v>122</v>
      </c>
      <c r="BG128" s="800"/>
      <c r="BH128" s="800"/>
      <c r="BI128" s="800"/>
      <c r="BJ128" s="800"/>
      <c r="BK128" s="800"/>
      <c r="BL128" s="823"/>
      <c r="BM128" s="799">
        <v>12.95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463</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15">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464</v>
      </c>
      <c r="X129" s="790"/>
      <c r="Y129" s="790"/>
      <c r="Z129" s="791"/>
      <c r="AA129" s="792">
        <v>12359464</v>
      </c>
      <c r="AB129" s="793"/>
      <c r="AC129" s="793"/>
      <c r="AD129" s="793"/>
      <c r="AE129" s="794"/>
      <c r="AF129" s="795">
        <v>12682893</v>
      </c>
      <c r="AG129" s="793"/>
      <c r="AH129" s="793"/>
      <c r="AI129" s="793"/>
      <c r="AJ129" s="794"/>
      <c r="AK129" s="795">
        <v>12980173</v>
      </c>
      <c r="AL129" s="793"/>
      <c r="AM129" s="793"/>
      <c r="AN129" s="793"/>
      <c r="AO129" s="794"/>
      <c r="AP129" s="796"/>
      <c r="AQ129" s="797"/>
      <c r="AR129" s="797"/>
      <c r="AS129" s="797"/>
      <c r="AT129" s="798"/>
      <c r="AU129" s="215"/>
      <c r="AV129" s="215"/>
      <c r="AW129" s="215"/>
      <c r="AX129" s="764" t="s">
        <v>465</v>
      </c>
      <c r="AY129" s="765"/>
      <c r="AZ129" s="765"/>
      <c r="BA129" s="765"/>
      <c r="BB129" s="765"/>
      <c r="BC129" s="765"/>
      <c r="BD129" s="765"/>
      <c r="BE129" s="766"/>
      <c r="BF129" s="783" t="s">
        <v>122</v>
      </c>
      <c r="BG129" s="784"/>
      <c r="BH129" s="784"/>
      <c r="BI129" s="784"/>
      <c r="BJ129" s="784"/>
      <c r="BK129" s="784"/>
      <c r="BL129" s="785"/>
      <c r="BM129" s="783">
        <v>17.95</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787" t="s">
        <v>466</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467</v>
      </c>
      <c r="X130" s="790"/>
      <c r="Y130" s="790"/>
      <c r="Z130" s="791"/>
      <c r="AA130" s="792">
        <v>1559430</v>
      </c>
      <c r="AB130" s="793"/>
      <c r="AC130" s="793"/>
      <c r="AD130" s="793"/>
      <c r="AE130" s="794"/>
      <c r="AF130" s="795">
        <v>1651561</v>
      </c>
      <c r="AG130" s="793"/>
      <c r="AH130" s="793"/>
      <c r="AI130" s="793"/>
      <c r="AJ130" s="794"/>
      <c r="AK130" s="795">
        <v>1696187</v>
      </c>
      <c r="AL130" s="793"/>
      <c r="AM130" s="793"/>
      <c r="AN130" s="793"/>
      <c r="AO130" s="794"/>
      <c r="AP130" s="796"/>
      <c r="AQ130" s="797"/>
      <c r="AR130" s="797"/>
      <c r="AS130" s="797"/>
      <c r="AT130" s="798"/>
      <c r="AU130" s="215"/>
      <c r="AV130" s="215"/>
      <c r="AW130" s="215"/>
      <c r="AX130" s="764" t="s">
        <v>468</v>
      </c>
      <c r="AY130" s="765"/>
      <c r="AZ130" s="765"/>
      <c r="BA130" s="765"/>
      <c r="BB130" s="765"/>
      <c r="BC130" s="765"/>
      <c r="BD130" s="765"/>
      <c r="BE130" s="766"/>
      <c r="BF130" s="767">
        <v>7.2</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469</v>
      </c>
      <c r="X131" s="774"/>
      <c r="Y131" s="774"/>
      <c r="Z131" s="775"/>
      <c r="AA131" s="776">
        <v>10800034</v>
      </c>
      <c r="AB131" s="777"/>
      <c r="AC131" s="777"/>
      <c r="AD131" s="777"/>
      <c r="AE131" s="778"/>
      <c r="AF131" s="779">
        <v>11031332</v>
      </c>
      <c r="AG131" s="777"/>
      <c r="AH131" s="777"/>
      <c r="AI131" s="777"/>
      <c r="AJ131" s="778"/>
      <c r="AK131" s="779">
        <v>11283986</v>
      </c>
      <c r="AL131" s="777"/>
      <c r="AM131" s="777"/>
      <c r="AN131" s="777"/>
      <c r="AO131" s="778"/>
      <c r="AP131" s="780"/>
      <c r="AQ131" s="781"/>
      <c r="AR131" s="781"/>
      <c r="AS131" s="781"/>
      <c r="AT131" s="782"/>
      <c r="AU131" s="215"/>
      <c r="AV131" s="215"/>
      <c r="AW131" s="215"/>
      <c r="AX131" s="742" t="s">
        <v>470</v>
      </c>
      <c r="AY131" s="743"/>
      <c r="AZ131" s="743"/>
      <c r="BA131" s="743"/>
      <c r="BB131" s="743"/>
      <c r="BC131" s="743"/>
      <c r="BD131" s="743"/>
      <c r="BE131" s="744"/>
      <c r="BF131" s="745">
        <v>17</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51" t="s">
        <v>471</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472</v>
      </c>
      <c r="W132" s="755"/>
      <c r="X132" s="755"/>
      <c r="Y132" s="755"/>
      <c r="Z132" s="756"/>
      <c r="AA132" s="757">
        <v>7.9011510520000003</v>
      </c>
      <c r="AB132" s="758"/>
      <c r="AC132" s="758"/>
      <c r="AD132" s="758"/>
      <c r="AE132" s="759"/>
      <c r="AF132" s="760">
        <v>6.8044819969999999</v>
      </c>
      <c r="AG132" s="758"/>
      <c r="AH132" s="758"/>
      <c r="AI132" s="758"/>
      <c r="AJ132" s="759"/>
      <c r="AK132" s="760">
        <v>7.0714462070000002</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473</v>
      </c>
      <c r="W133" s="734"/>
      <c r="X133" s="734"/>
      <c r="Y133" s="734"/>
      <c r="Z133" s="735"/>
      <c r="AA133" s="736">
        <v>7.1</v>
      </c>
      <c r="AB133" s="737"/>
      <c r="AC133" s="737"/>
      <c r="AD133" s="737"/>
      <c r="AE133" s="738"/>
      <c r="AF133" s="736">
        <v>7.2</v>
      </c>
      <c r="AG133" s="737"/>
      <c r="AH133" s="737"/>
      <c r="AI133" s="737"/>
      <c r="AJ133" s="738"/>
      <c r="AK133" s="736">
        <v>7.2</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kp50poaDNtqW/ylusttAQpICG9F8AJPrenI1gYVluhx0CNgRKfuQi5NTULCWSBkb3kbXDISrLTg1L4/Nea09TQ==" saltValue="ANFfyr5fNESSKEwJl0Wt+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55" zoomScaleNormal="85" zoomScaleSheetLayoutView="55"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474</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UeQqq1OK/kQG5sMcvFR3FRk/fEmhTqtmTKa3ykPwCZ2tNYKTcbqawnl7XxNR0DJJG2SDpQ4vZ1vBiDxaNWVo8Q==" saltValue="FCgTfass4o54iOM48Hytz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55" zoomScaleNormal="55"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UVUrmEGjz2QTk3ZDqlGOIK2jppxJiw0QoVJwAcHZioSKxhR+tNp1X7yD20kPcvX/9enbLEmVD18kgHoF8w+LMA==" saltValue="B9xP85wXaemQK0Vfx8YuK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476</v>
      </c>
      <c r="AL6" s="248"/>
      <c r="AM6" s="248"/>
      <c r="AN6" s="248"/>
    </row>
    <row r="7" spans="1:46" ht="13.5" customHeight="1" x14ac:dyDescent="0.15">
      <c r="A7" s="247"/>
      <c r="AK7" s="250"/>
      <c r="AL7" s="251"/>
      <c r="AM7" s="251"/>
      <c r="AN7" s="252"/>
      <c r="AO7" s="1131" t="s">
        <v>477</v>
      </c>
      <c r="AP7" s="253"/>
      <c r="AQ7" s="254" t="s">
        <v>478</v>
      </c>
      <c r="AR7" s="255"/>
    </row>
    <row r="8" spans="1:46" x14ac:dyDescent="0.15">
      <c r="A8" s="247"/>
      <c r="AK8" s="256"/>
      <c r="AL8" s="257"/>
      <c r="AM8" s="257"/>
      <c r="AN8" s="258"/>
      <c r="AO8" s="1132"/>
      <c r="AP8" s="259" t="s">
        <v>479</v>
      </c>
      <c r="AQ8" s="260" t="s">
        <v>480</v>
      </c>
      <c r="AR8" s="261" t="s">
        <v>481</v>
      </c>
    </row>
    <row r="9" spans="1:46" x14ac:dyDescent="0.15">
      <c r="A9" s="247"/>
      <c r="AK9" s="1143" t="s">
        <v>482</v>
      </c>
      <c r="AL9" s="1144"/>
      <c r="AM9" s="1144"/>
      <c r="AN9" s="1145"/>
      <c r="AO9" s="262">
        <v>3657722</v>
      </c>
      <c r="AP9" s="262">
        <v>79545</v>
      </c>
      <c r="AQ9" s="263">
        <v>99044</v>
      </c>
      <c r="AR9" s="264">
        <v>-19.7</v>
      </c>
    </row>
    <row r="10" spans="1:46" ht="13.5" customHeight="1" x14ac:dyDescent="0.15">
      <c r="A10" s="247"/>
      <c r="AK10" s="1143" t="s">
        <v>483</v>
      </c>
      <c r="AL10" s="1144"/>
      <c r="AM10" s="1144"/>
      <c r="AN10" s="1145"/>
      <c r="AO10" s="265">
        <v>605342</v>
      </c>
      <c r="AP10" s="265">
        <v>13164</v>
      </c>
      <c r="AQ10" s="266">
        <v>12597</v>
      </c>
      <c r="AR10" s="267">
        <v>4.5</v>
      </c>
    </row>
    <row r="11" spans="1:46" ht="13.5" customHeight="1" x14ac:dyDescent="0.15">
      <c r="A11" s="247"/>
      <c r="AK11" s="1143" t="s">
        <v>484</v>
      </c>
      <c r="AL11" s="1144"/>
      <c r="AM11" s="1144"/>
      <c r="AN11" s="1145"/>
      <c r="AO11" s="265" t="s">
        <v>485</v>
      </c>
      <c r="AP11" s="265" t="s">
        <v>485</v>
      </c>
      <c r="AQ11" s="266">
        <v>1194</v>
      </c>
      <c r="AR11" s="267" t="s">
        <v>485</v>
      </c>
    </row>
    <row r="12" spans="1:46" ht="13.5" customHeight="1" x14ac:dyDescent="0.15">
      <c r="A12" s="247"/>
      <c r="AK12" s="1143" t="s">
        <v>486</v>
      </c>
      <c r="AL12" s="1144"/>
      <c r="AM12" s="1144"/>
      <c r="AN12" s="1145"/>
      <c r="AO12" s="265" t="s">
        <v>485</v>
      </c>
      <c r="AP12" s="265" t="s">
        <v>485</v>
      </c>
      <c r="AQ12" s="266">
        <v>18</v>
      </c>
      <c r="AR12" s="267" t="s">
        <v>485</v>
      </c>
    </row>
    <row r="13" spans="1:46" ht="13.5" customHeight="1" x14ac:dyDescent="0.15">
      <c r="A13" s="247"/>
      <c r="AK13" s="1143" t="s">
        <v>487</v>
      </c>
      <c r="AL13" s="1144"/>
      <c r="AM13" s="1144"/>
      <c r="AN13" s="1145"/>
      <c r="AO13" s="265">
        <v>120042</v>
      </c>
      <c r="AP13" s="265">
        <v>2611</v>
      </c>
      <c r="AQ13" s="266">
        <v>3890</v>
      </c>
      <c r="AR13" s="267">
        <v>-32.9</v>
      </c>
    </row>
    <row r="14" spans="1:46" ht="13.5" customHeight="1" x14ac:dyDescent="0.15">
      <c r="A14" s="247"/>
      <c r="AK14" s="1143" t="s">
        <v>488</v>
      </c>
      <c r="AL14" s="1144"/>
      <c r="AM14" s="1144"/>
      <c r="AN14" s="1145"/>
      <c r="AO14" s="265">
        <v>61700</v>
      </c>
      <c r="AP14" s="265">
        <v>1342</v>
      </c>
      <c r="AQ14" s="266">
        <v>1837</v>
      </c>
      <c r="AR14" s="267">
        <v>-26.9</v>
      </c>
    </row>
    <row r="15" spans="1:46" ht="13.5" customHeight="1" x14ac:dyDescent="0.15">
      <c r="A15" s="247"/>
      <c r="AK15" s="1146" t="s">
        <v>489</v>
      </c>
      <c r="AL15" s="1147"/>
      <c r="AM15" s="1147"/>
      <c r="AN15" s="1148"/>
      <c r="AO15" s="265">
        <v>-213132</v>
      </c>
      <c r="AP15" s="265">
        <v>-4635</v>
      </c>
      <c r="AQ15" s="266">
        <v>-6318</v>
      </c>
      <c r="AR15" s="267">
        <v>-26.6</v>
      </c>
    </row>
    <row r="16" spans="1:46" x14ac:dyDescent="0.15">
      <c r="A16" s="247"/>
      <c r="AK16" s="1146" t="s">
        <v>176</v>
      </c>
      <c r="AL16" s="1147"/>
      <c r="AM16" s="1147"/>
      <c r="AN16" s="1148"/>
      <c r="AO16" s="265">
        <v>4231674</v>
      </c>
      <c r="AP16" s="265">
        <v>92027</v>
      </c>
      <c r="AQ16" s="266">
        <v>112262</v>
      </c>
      <c r="AR16" s="267">
        <v>-18</v>
      </c>
    </row>
    <row r="17" spans="1:46" x14ac:dyDescent="0.15">
      <c r="A17" s="247"/>
    </row>
    <row r="18" spans="1:46" x14ac:dyDescent="0.15">
      <c r="A18" s="247"/>
      <c r="AQ18" s="268"/>
      <c r="AR18" s="268"/>
    </row>
    <row r="19" spans="1:46" x14ac:dyDescent="0.15">
      <c r="A19" s="247"/>
      <c r="AK19" s="243" t="s">
        <v>490</v>
      </c>
    </row>
    <row r="20" spans="1:46" x14ac:dyDescent="0.15">
      <c r="A20" s="247"/>
      <c r="AK20" s="269"/>
      <c r="AL20" s="270"/>
      <c r="AM20" s="270"/>
      <c r="AN20" s="271"/>
      <c r="AO20" s="272" t="s">
        <v>491</v>
      </c>
      <c r="AP20" s="273" t="s">
        <v>492</v>
      </c>
      <c r="AQ20" s="274" t="s">
        <v>493</v>
      </c>
      <c r="AR20" s="275"/>
    </row>
    <row r="21" spans="1:46" s="248" customFormat="1" x14ac:dyDescent="0.15">
      <c r="A21" s="276"/>
      <c r="AK21" s="1149" t="s">
        <v>494</v>
      </c>
      <c r="AL21" s="1150"/>
      <c r="AM21" s="1150"/>
      <c r="AN21" s="1151"/>
      <c r="AO21" s="277">
        <v>7.85</v>
      </c>
      <c r="AP21" s="278">
        <v>9.26</v>
      </c>
      <c r="AQ21" s="279">
        <v>-1.41</v>
      </c>
      <c r="AS21" s="280"/>
      <c r="AT21" s="276"/>
    </row>
    <row r="22" spans="1:46" s="248" customFormat="1" x14ac:dyDescent="0.15">
      <c r="A22" s="276"/>
      <c r="AK22" s="1149" t="s">
        <v>495</v>
      </c>
      <c r="AL22" s="1150"/>
      <c r="AM22" s="1150"/>
      <c r="AN22" s="1151"/>
      <c r="AO22" s="281">
        <v>97.8</v>
      </c>
      <c r="AP22" s="282">
        <v>97.3</v>
      </c>
      <c r="AQ22" s="283">
        <v>0.5</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42" t="s">
        <v>496</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x14ac:dyDescent="0.15">
      <c r="A27" s="288"/>
      <c r="AS27" s="243"/>
      <c r="AT27" s="243"/>
    </row>
    <row r="28" spans="1:46" ht="17.25" x14ac:dyDescent="0.15">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498</v>
      </c>
      <c r="AL29" s="248"/>
      <c r="AM29" s="248"/>
      <c r="AN29" s="248"/>
      <c r="AS29" s="290"/>
    </row>
    <row r="30" spans="1:46" ht="13.5" customHeight="1" x14ac:dyDescent="0.15">
      <c r="A30" s="247"/>
      <c r="AK30" s="250"/>
      <c r="AL30" s="251"/>
      <c r="AM30" s="251"/>
      <c r="AN30" s="252"/>
      <c r="AO30" s="1131" t="s">
        <v>477</v>
      </c>
      <c r="AP30" s="253"/>
      <c r="AQ30" s="254" t="s">
        <v>478</v>
      </c>
      <c r="AR30" s="255"/>
    </row>
    <row r="31" spans="1:46" x14ac:dyDescent="0.15">
      <c r="A31" s="247"/>
      <c r="AK31" s="256"/>
      <c r="AL31" s="257"/>
      <c r="AM31" s="257"/>
      <c r="AN31" s="258"/>
      <c r="AO31" s="1132"/>
      <c r="AP31" s="259" t="s">
        <v>479</v>
      </c>
      <c r="AQ31" s="260" t="s">
        <v>480</v>
      </c>
      <c r="AR31" s="261" t="s">
        <v>481</v>
      </c>
    </row>
    <row r="32" spans="1:46" ht="27" customHeight="1" x14ac:dyDescent="0.15">
      <c r="A32" s="247"/>
      <c r="AK32" s="1133" t="s">
        <v>499</v>
      </c>
      <c r="AL32" s="1134"/>
      <c r="AM32" s="1134"/>
      <c r="AN32" s="1135"/>
      <c r="AO32" s="291">
        <v>2383319</v>
      </c>
      <c r="AP32" s="291">
        <v>51830</v>
      </c>
      <c r="AQ32" s="292">
        <v>60713</v>
      </c>
      <c r="AR32" s="293">
        <v>-14.6</v>
      </c>
    </row>
    <row r="33" spans="1:46" ht="13.5" customHeight="1" x14ac:dyDescent="0.15">
      <c r="A33" s="247"/>
      <c r="AK33" s="1133" t="s">
        <v>500</v>
      </c>
      <c r="AL33" s="1134"/>
      <c r="AM33" s="1134"/>
      <c r="AN33" s="1135"/>
      <c r="AO33" s="291" t="s">
        <v>485</v>
      </c>
      <c r="AP33" s="291" t="s">
        <v>485</v>
      </c>
      <c r="AQ33" s="292" t="s">
        <v>485</v>
      </c>
      <c r="AR33" s="293" t="s">
        <v>485</v>
      </c>
    </row>
    <row r="34" spans="1:46" ht="27" customHeight="1" x14ac:dyDescent="0.15">
      <c r="A34" s="247"/>
      <c r="AK34" s="1133" t="s">
        <v>501</v>
      </c>
      <c r="AL34" s="1134"/>
      <c r="AM34" s="1134"/>
      <c r="AN34" s="1135"/>
      <c r="AO34" s="291" t="s">
        <v>485</v>
      </c>
      <c r="AP34" s="291" t="s">
        <v>485</v>
      </c>
      <c r="AQ34" s="292" t="s">
        <v>485</v>
      </c>
      <c r="AR34" s="293" t="s">
        <v>485</v>
      </c>
    </row>
    <row r="35" spans="1:46" ht="27" customHeight="1" x14ac:dyDescent="0.15">
      <c r="A35" s="247"/>
      <c r="AK35" s="1133" t="s">
        <v>502</v>
      </c>
      <c r="AL35" s="1134"/>
      <c r="AM35" s="1134"/>
      <c r="AN35" s="1135"/>
      <c r="AO35" s="291">
        <v>123767</v>
      </c>
      <c r="AP35" s="291">
        <v>2692</v>
      </c>
      <c r="AQ35" s="292">
        <v>14168</v>
      </c>
      <c r="AR35" s="293">
        <v>-81</v>
      </c>
    </row>
    <row r="36" spans="1:46" ht="27" customHeight="1" x14ac:dyDescent="0.15">
      <c r="A36" s="247"/>
      <c r="AK36" s="1133" t="s">
        <v>503</v>
      </c>
      <c r="AL36" s="1134"/>
      <c r="AM36" s="1134"/>
      <c r="AN36" s="1135"/>
      <c r="AO36" s="291">
        <v>38612</v>
      </c>
      <c r="AP36" s="291">
        <v>840</v>
      </c>
      <c r="AQ36" s="292">
        <v>2586</v>
      </c>
      <c r="AR36" s="293">
        <v>-67.5</v>
      </c>
    </row>
    <row r="37" spans="1:46" ht="13.5" customHeight="1" x14ac:dyDescent="0.15">
      <c r="A37" s="247"/>
      <c r="AK37" s="1133" t="s">
        <v>504</v>
      </c>
      <c r="AL37" s="1134"/>
      <c r="AM37" s="1134"/>
      <c r="AN37" s="1135"/>
      <c r="AO37" s="291">
        <v>1809</v>
      </c>
      <c r="AP37" s="291">
        <v>39</v>
      </c>
      <c r="AQ37" s="292">
        <v>189</v>
      </c>
      <c r="AR37" s="293">
        <v>-79.400000000000006</v>
      </c>
    </row>
    <row r="38" spans="1:46" ht="27" customHeight="1" x14ac:dyDescent="0.15">
      <c r="A38" s="247"/>
      <c r="AK38" s="1136" t="s">
        <v>505</v>
      </c>
      <c r="AL38" s="1137"/>
      <c r="AM38" s="1137"/>
      <c r="AN38" s="1138"/>
      <c r="AO38" s="294" t="s">
        <v>485</v>
      </c>
      <c r="AP38" s="294" t="s">
        <v>485</v>
      </c>
      <c r="AQ38" s="295">
        <v>8</v>
      </c>
      <c r="AR38" s="283" t="s">
        <v>485</v>
      </c>
      <c r="AS38" s="290"/>
    </row>
    <row r="39" spans="1:46" x14ac:dyDescent="0.15">
      <c r="A39" s="247"/>
      <c r="AK39" s="1136" t="s">
        <v>506</v>
      </c>
      <c r="AL39" s="1137"/>
      <c r="AM39" s="1137"/>
      <c r="AN39" s="1138"/>
      <c r="AO39" s="291">
        <v>-53379</v>
      </c>
      <c r="AP39" s="291">
        <v>-1161</v>
      </c>
      <c r="AQ39" s="292">
        <v>-5399</v>
      </c>
      <c r="AR39" s="293">
        <v>-78.5</v>
      </c>
      <c r="AS39" s="290"/>
    </row>
    <row r="40" spans="1:46" ht="27" customHeight="1" x14ac:dyDescent="0.15">
      <c r="A40" s="247"/>
      <c r="AK40" s="1133" t="s">
        <v>507</v>
      </c>
      <c r="AL40" s="1134"/>
      <c r="AM40" s="1134"/>
      <c r="AN40" s="1135"/>
      <c r="AO40" s="291">
        <v>-1696187</v>
      </c>
      <c r="AP40" s="291">
        <v>-36887</v>
      </c>
      <c r="AQ40" s="292">
        <v>-49527</v>
      </c>
      <c r="AR40" s="293">
        <v>-25.5</v>
      </c>
      <c r="AS40" s="290"/>
    </row>
    <row r="41" spans="1:46" x14ac:dyDescent="0.15">
      <c r="A41" s="247"/>
      <c r="AK41" s="1139" t="s">
        <v>286</v>
      </c>
      <c r="AL41" s="1140"/>
      <c r="AM41" s="1140"/>
      <c r="AN41" s="1141"/>
      <c r="AO41" s="291">
        <v>797941</v>
      </c>
      <c r="AP41" s="291">
        <v>17353</v>
      </c>
      <c r="AQ41" s="292">
        <v>22738</v>
      </c>
      <c r="AR41" s="293">
        <v>-23.7</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508</v>
      </c>
    </row>
    <row r="48" spans="1:46" x14ac:dyDescent="0.15">
      <c r="A48" s="247"/>
      <c r="AK48" s="301" t="s">
        <v>509</v>
      </c>
      <c r="AL48" s="301"/>
      <c r="AM48" s="301"/>
      <c r="AN48" s="301"/>
      <c r="AO48" s="301"/>
      <c r="AP48" s="301"/>
      <c r="AQ48" s="302"/>
      <c r="AR48" s="301"/>
    </row>
    <row r="49" spans="1:44" ht="13.5" customHeight="1" x14ac:dyDescent="0.15">
      <c r="A49" s="247"/>
      <c r="AK49" s="303"/>
      <c r="AL49" s="304"/>
      <c r="AM49" s="1126" t="s">
        <v>477</v>
      </c>
      <c r="AN49" s="1128" t="s">
        <v>510</v>
      </c>
      <c r="AO49" s="1129"/>
      <c r="AP49" s="1129"/>
      <c r="AQ49" s="1129"/>
      <c r="AR49" s="1130"/>
    </row>
    <row r="50" spans="1:44" x14ac:dyDescent="0.15">
      <c r="A50" s="247"/>
      <c r="AK50" s="305"/>
      <c r="AL50" s="306"/>
      <c r="AM50" s="1127"/>
      <c r="AN50" s="307" t="s">
        <v>511</v>
      </c>
      <c r="AO50" s="308" t="s">
        <v>512</v>
      </c>
      <c r="AP50" s="309" t="s">
        <v>513</v>
      </c>
      <c r="AQ50" s="310" t="s">
        <v>514</v>
      </c>
      <c r="AR50" s="311" t="s">
        <v>515</v>
      </c>
    </row>
    <row r="51" spans="1:44" x14ac:dyDescent="0.15">
      <c r="A51" s="247"/>
      <c r="AK51" s="303" t="s">
        <v>516</v>
      </c>
      <c r="AL51" s="304"/>
      <c r="AM51" s="312">
        <v>3204131</v>
      </c>
      <c r="AN51" s="313">
        <v>66730</v>
      </c>
      <c r="AO51" s="314">
        <v>1.3</v>
      </c>
      <c r="AP51" s="315">
        <v>84962</v>
      </c>
      <c r="AQ51" s="316">
        <v>7.2</v>
      </c>
      <c r="AR51" s="317">
        <v>-5.9</v>
      </c>
    </row>
    <row r="52" spans="1:44" x14ac:dyDescent="0.15">
      <c r="A52" s="247"/>
      <c r="AK52" s="318"/>
      <c r="AL52" s="319" t="s">
        <v>517</v>
      </c>
      <c r="AM52" s="320">
        <v>2335345</v>
      </c>
      <c r="AN52" s="321">
        <v>48637</v>
      </c>
      <c r="AO52" s="322">
        <v>2.7</v>
      </c>
      <c r="AP52" s="323">
        <v>42793</v>
      </c>
      <c r="AQ52" s="324">
        <v>2.2000000000000002</v>
      </c>
      <c r="AR52" s="325">
        <v>0.5</v>
      </c>
    </row>
    <row r="53" spans="1:44" x14ac:dyDescent="0.15">
      <c r="A53" s="247"/>
      <c r="AK53" s="303" t="s">
        <v>518</v>
      </c>
      <c r="AL53" s="304"/>
      <c r="AM53" s="312">
        <v>2387590</v>
      </c>
      <c r="AN53" s="313">
        <v>50177</v>
      </c>
      <c r="AO53" s="314">
        <v>-24.8</v>
      </c>
      <c r="AP53" s="315">
        <v>71279</v>
      </c>
      <c r="AQ53" s="316">
        <v>-16.100000000000001</v>
      </c>
      <c r="AR53" s="317">
        <v>-8.6999999999999993</v>
      </c>
    </row>
    <row r="54" spans="1:44" x14ac:dyDescent="0.15">
      <c r="A54" s="247"/>
      <c r="AK54" s="318"/>
      <c r="AL54" s="319" t="s">
        <v>517</v>
      </c>
      <c r="AM54" s="320">
        <v>1756989</v>
      </c>
      <c r="AN54" s="321">
        <v>36925</v>
      </c>
      <c r="AO54" s="322">
        <v>-24.1</v>
      </c>
      <c r="AP54" s="323">
        <v>36731</v>
      </c>
      <c r="AQ54" s="324">
        <v>-14.2</v>
      </c>
      <c r="AR54" s="325">
        <v>-9.9</v>
      </c>
    </row>
    <row r="55" spans="1:44" x14ac:dyDescent="0.15">
      <c r="A55" s="247"/>
      <c r="AK55" s="303" t="s">
        <v>519</v>
      </c>
      <c r="AL55" s="304"/>
      <c r="AM55" s="312">
        <v>1868114</v>
      </c>
      <c r="AN55" s="313">
        <v>39528</v>
      </c>
      <c r="AO55" s="314">
        <v>-21.2</v>
      </c>
      <c r="AP55" s="315">
        <v>74994</v>
      </c>
      <c r="AQ55" s="316">
        <v>5.2</v>
      </c>
      <c r="AR55" s="317">
        <v>-26.4</v>
      </c>
    </row>
    <row r="56" spans="1:44" x14ac:dyDescent="0.15">
      <c r="A56" s="247"/>
      <c r="AK56" s="318"/>
      <c r="AL56" s="319" t="s">
        <v>517</v>
      </c>
      <c r="AM56" s="320">
        <v>1239637</v>
      </c>
      <c r="AN56" s="321">
        <v>26230</v>
      </c>
      <c r="AO56" s="322">
        <v>-29</v>
      </c>
      <c r="AP56" s="323">
        <v>36188</v>
      </c>
      <c r="AQ56" s="324">
        <v>-1.5</v>
      </c>
      <c r="AR56" s="325">
        <v>-27.5</v>
      </c>
    </row>
    <row r="57" spans="1:44" x14ac:dyDescent="0.15">
      <c r="A57" s="247"/>
      <c r="AK57" s="303" t="s">
        <v>520</v>
      </c>
      <c r="AL57" s="304"/>
      <c r="AM57" s="312">
        <v>2171966</v>
      </c>
      <c r="AN57" s="313">
        <v>46545</v>
      </c>
      <c r="AO57" s="314">
        <v>17.8</v>
      </c>
      <c r="AP57" s="315">
        <v>71849</v>
      </c>
      <c r="AQ57" s="316">
        <v>-4.2</v>
      </c>
      <c r="AR57" s="317">
        <v>22</v>
      </c>
    </row>
    <row r="58" spans="1:44" x14ac:dyDescent="0.15">
      <c r="A58" s="247"/>
      <c r="AK58" s="318"/>
      <c r="AL58" s="319" t="s">
        <v>517</v>
      </c>
      <c r="AM58" s="320">
        <v>1430804</v>
      </c>
      <c r="AN58" s="321">
        <v>30662</v>
      </c>
      <c r="AO58" s="322">
        <v>16.899999999999999</v>
      </c>
      <c r="AP58" s="323">
        <v>36144</v>
      </c>
      <c r="AQ58" s="324">
        <v>-0.1</v>
      </c>
      <c r="AR58" s="325">
        <v>17</v>
      </c>
    </row>
    <row r="59" spans="1:44" x14ac:dyDescent="0.15">
      <c r="A59" s="247"/>
      <c r="AK59" s="303" t="s">
        <v>521</v>
      </c>
      <c r="AL59" s="304"/>
      <c r="AM59" s="312">
        <v>2740154</v>
      </c>
      <c r="AN59" s="313">
        <v>59591</v>
      </c>
      <c r="AO59" s="314">
        <v>28</v>
      </c>
      <c r="AP59" s="315">
        <v>82962</v>
      </c>
      <c r="AQ59" s="316">
        <v>15.5</v>
      </c>
      <c r="AR59" s="317">
        <v>12.5</v>
      </c>
    </row>
    <row r="60" spans="1:44" x14ac:dyDescent="0.15">
      <c r="A60" s="247"/>
      <c r="AK60" s="318"/>
      <c r="AL60" s="319" t="s">
        <v>517</v>
      </c>
      <c r="AM60" s="320">
        <v>2014584</v>
      </c>
      <c r="AN60" s="321">
        <v>43811</v>
      </c>
      <c r="AO60" s="322">
        <v>42.9</v>
      </c>
      <c r="AP60" s="323">
        <v>42835</v>
      </c>
      <c r="AQ60" s="324">
        <v>18.5</v>
      </c>
      <c r="AR60" s="325">
        <v>24.4</v>
      </c>
    </row>
    <row r="61" spans="1:44" x14ac:dyDescent="0.15">
      <c r="A61" s="247"/>
      <c r="AK61" s="303" t="s">
        <v>522</v>
      </c>
      <c r="AL61" s="326"/>
      <c r="AM61" s="312">
        <v>2474391</v>
      </c>
      <c r="AN61" s="313">
        <v>52514</v>
      </c>
      <c r="AO61" s="314">
        <v>0.2</v>
      </c>
      <c r="AP61" s="315">
        <v>77209</v>
      </c>
      <c r="AQ61" s="327">
        <v>1.5</v>
      </c>
      <c r="AR61" s="317">
        <v>-1.3</v>
      </c>
    </row>
    <row r="62" spans="1:44" x14ac:dyDescent="0.15">
      <c r="A62" s="247"/>
      <c r="AK62" s="318"/>
      <c r="AL62" s="319" t="s">
        <v>517</v>
      </c>
      <c r="AM62" s="320">
        <v>1755472</v>
      </c>
      <c r="AN62" s="321">
        <v>37253</v>
      </c>
      <c r="AO62" s="322">
        <v>1.9</v>
      </c>
      <c r="AP62" s="323">
        <v>38938</v>
      </c>
      <c r="AQ62" s="324">
        <v>1</v>
      </c>
      <c r="AR62" s="325">
        <v>0.9</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ouXo1d3GBrsHmzrfTR6TVl3xjuon1WTj/NGBwslzLQl7PdehBU8GkRq9ACMdYa+xCnVLZ10sbV2iqj22yl/1/g==" saltValue="fJ4QrZAWWTdTTRnyplIls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474</v>
      </c>
    </row>
    <row r="121" spans="125:125" ht="13.5" hidden="1" customHeight="1" x14ac:dyDescent="0.15">
      <c r="DU121" s="241"/>
    </row>
  </sheetData>
  <sheetProtection algorithmName="SHA-512" hashValue="AsyEs7UmAIBVVuH7ZofIQqWtJo/SGn59OUO2Uj775uyqF39P1UjrXA/ZdOjTe7Ztx4JGWK6dkNQcUlxTZjD2QQ==" saltValue="nz4eVlFELhOQd5Fif63w5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474</v>
      </c>
    </row>
  </sheetData>
  <sheetProtection algorithmName="SHA-512" hashValue="g2Sj8y8hr44KtkaZnnKEwclGv+u7G0w/MdKMPcrv8d4al7M0q5+1FQPeI99yNazdSzqfMrJorX83a/L8PPOk5g==" saltValue="P+4ubTfRNS+MdbGk40gkw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55" zoomScaleNormal="5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15">
      <c r="B47" s="10"/>
      <c r="C47" s="1152" t="s">
        <v>3</v>
      </c>
      <c r="D47" s="1152"/>
      <c r="E47" s="1153"/>
      <c r="F47" s="11">
        <v>23.53</v>
      </c>
      <c r="G47" s="12">
        <v>25.38</v>
      </c>
      <c r="H47" s="12">
        <v>27.14</v>
      </c>
      <c r="I47" s="12">
        <v>26.66</v>
      </c>
      <c r="J47" s="13">
        <v>26.79</v>
      </c>
    </row>
    <row r="48" spans="2:10" ht="57.75" customHeight="1" x14ac:dyDescent="0.15">
      <c r="B48" s="14"/>
      <c r="C48" s="1154" t="s">
        <v>4</v>
      </c>
      <c r="D48" s="1154"/>
      <c r="E48" s="1155"/>
      <c r="F48" s="15">
        <v>7.78</v>
      </c>
      <c r="G48" s="16">
        <v>8.76</v>
      </c>
      <c r="H48" s="16">
        <v>7.29</v>
      </c>
      <c r="I48" s="16">
        <v>7.04</v>
      </c>
      <c r="J48" s="17">
        <v>5.94</v>
      </c>
    </row>
    <row r="49" spans="2:10" ht="57.75" customHeight="1" thickBot="1" x14ac:dyDescent="0.2">
      <c r="B49" s="18"/>
      <c r="C49" s="1156" t="s">
        <v>5</v>
      </c>
      <c r="D49" s="1156"/>
      <c r="E49" s="1157"/>
      <c r="F49" s="19">
        <v>4.54</v>
      </c>
      <c r="G49" s="20">
        <v>4.28</v>
      </c>
      <c r="H49" s="20" t="s">
        <v>529</v>
      </c>
      <c r="I49" s="20">
        <v>0.15</v>
      </c>
      <c r="J49" s="21" t="s">
        <v>530</v>
      </c>
    </row>
    <row r="50" spans="2:10" x14ac:dyDescent="0.15"/>
  </sheetData>
  <sheetProtection algorithmName="SHA-512" hashValue="5PekYREU7BBT7YK8G2kZfgQZK4csxaH95TX464wwRyW3Ue4M469qdpphmrJiagrt2XXsiSD0rOAcCA7IoRpp0w==" saltValue="/HYoj5EuwwhhDsffLWVz9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55" zoomScaleNormal="5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15">
      <c r="A34" s="22"/>
      <c r="B34" s="31"/>
      <c r="C34" s="1162" t="s">
        <v>531</v>
      </c>
      <c r="D34" s="1162"/>
      <c r="E34" s="1163"/>
      <c r="F34" s="32">
        <v>6.37</v>
      </c>
      <c r="G34" s="33">
        <v>5.65</v>
      </c>
      <c r="H34" s="33">
        <v>5.6</v>
      </c>
      <c r="I34" s="33">
        <v>6.57</v>
      </c>
      <c r="J34" s="34">
        <v>7.23</v>
      </c>
      <c r="K34" s="22"/>
      <c r="L34" s="22"/>
      <c r="M34" s="22"/>
      <c r="N34" s="22"/>
      <c r="O34" s="22"/>
      <c r="P34" s="22"/>
    </row>
    <row r="35" spans="1:16" ht="39" customHeight="1" x14ac:dyDescent="0.15">
      <c r="A35" s="22"/>
      <c r="B35" s="35"/>
      <c r="C35" s="1158" t="s">
        <v>532</v>
      </c>
      <c r="D35" s="1158"/>
      <c r="E35" s="1159"/>
      <c r="F35" s="36">
        <v>7.75</v>
      </c>
      <c r="G35" s="37">
        <v>8.74</v>
      </c>
      <c r="H35" s="37">
        <v>7.27</v>
      </c>
      <c r="I35" s="37">
        <v>7</v>
      </c>
      <c r="J35" s="38">
        <v>5.93</v>
      </c>
      <c r="K35" s="22"/>
      <c r="L35" s="22"/>
      <c r="M35" s="22"/>
      <c r="N35" s="22"/>
      <c r="O35" s="22"/>
      <c r="P35" s="22"/>
    </row>
    <row r="36" spans="1:16" ht="39" customHeight="1" x14ac:dyDescent="0.15">
      <c r="A36" s="22"/>
      <c r="B36" s="35"/>
      <c r="C36" s="1158" t="s">
        <v>533</v>
      </c>
      <c r="D36" s="1158"/>
      <c r="E36" s="1159"/>
      <c r="F36" s="36">
        <v>1.52</v>
      </c>
      <c r="G36" s="37">
        <v>3.4</v>
      </c>
      <c r="H36" s="37">
        <v>3.18</v>
      </c>
      <c r="I36" s="37">
        <v>3.7</v>
      </c>
      <c r="J36" s="38">
        <v>3.31</v>
      </c>
      <c r="K36" s="22"/>
      <c r="L36" s="22"/>
      <c r="M36" s="22"/>
      <c r="N36" s="22"/>
      <c r="O36" s="22"/>
      <c r="P36" s="22"/>
    </row>
    <row r="37" spans="1:16" ht="39" customHeight="1" x14ac:dyDescent="0.15">
      <c r="A37" s="22"/>
      <c r="B37" s="35"/>
      <c r="C37" s="1158" t="s">
        <v>534</v>
      </c>
      <c r="D37" s="1158"/>
      <c r="E37" s="1159"/>
      <c r="F37" s="36">
        <v>0.39</v>
      </c>
      <c r="G37" s="37">
        <v>0.3</v>
      </c>
      <c r="H37" s="37">
        <v>0.03</v>
      </c>
      <c r="I37" s="37">
        <v>0.09</v>
      </c>
      <c r="J37" s="38">
        <v>0.96</v>
      </c>
      <c r="K37" s="22"/>
      <c r="L37" s="22"/>
      <c r="M37" s="22"/>
      <c r="N37" s="22"/>
      <c r="O37" s="22"/>
      <c r="P37" s="22"/>
    </row>
    <row r="38" spans="1:16" ht="39" customHeight="1" x14ac:dyDescent="0.15">
      <c r="A38" s="22"/>
      <c r="B38" s="35"/>
      <c r="C38" s="1158" t="s">
        <v>535</v>
      </c>
      <c r="D38" s="1158"/>
      <c r="E38" s="1159"/>
      <c r="F38" s="36">
        <v>0.83</v>
      </c>
      <c r="G38" s="37">
        <v>0.43</v>
      </c>
      <c r="H38" s="37">
        <v>0.78</v>
      </c>
      <c r="I38" s="37">
        <v>0.7</v>
      </c>
      <c r="J38" s="38">
        <v>0.41</v>
      </c>
      <c r="K38" s="22"/>
      <c r="L38" s="22"/>
      <c r="M38" s="22"/>
      <c r="N38" s="22"/>
      <c r="O38" s="22"/>
      <c r="P38" s="22"/>
    </row>
    <row r="39" spans="1:16" ht="39" customHeight="1" x14ac:dyDescent="0.15">
      <c r="A39" s="22"/>
      <c r="B39" s="35"/>
      <c r="C39" s="1158" t="s">
        <v>536</v>
      </c>
      <c r="D39" s="1158"/>
      <c r="E39" s="1159"/>
      <c r="F39" s="36" t="s">
        <v>485</v>
      </c>
      <c r="G39" s="37" t="s">
        <v>485</v>
      </c>
      <c r="H39" s="37" t="s">
        <v>485</v>
      </c>
      <c r="I39" s="37">
        <v>0</v>
      </c>
      <c r="J39" s="38">
        <v>0.06</v>
      </c>
      <c r="K39" s="22"/>
      <c r="L39" s="22"/>
      <c r="M39" s="22"/>
      <c r="N39" s="22"/>
      <c r="O39" s="22"/>
      <c r="P39" s="22"/>
    </row>
    <row r="40" spans="1:16" ht="39" customHeight="1" x14ac:dyDescent="0.15">
      <c r="A40" s="22"/>
      <c r="B40" s="35"/>
      <c r="C40" s="1158" t="s">
        <v>537</v>
      </c>
      <c r="D40" s="1158"/>
      <c r="E40" s="1159"/>
      <c r="F40" s="36">
        <v>0.01</v>
      </c>
      <c r="G40" s="37">
        <v>0</v>
      </c>
      <c r="H40" s="37">
        <v>0</v>
      </c>
      <c r="I40" s="37">
        <v>0</v>
      </c>
      <c r="J40" s="38">
        <v>0.02</v>
      </c>
      <c r="K40" s="22"/>
      <c r="L40" s="22"/>
      <c r="M40" s="22"/>
      <c r="N40" s="22"/>
      <c r="O40" s="22"/>
      <c r="P40" s="22"/>
    </row>
    <row r="41" spans="1:16" ht="39" customHeight="1" x14ac:dyDescent="0.15">
      <c r="A41" s="22"/>
      <c r="B41" s="35"/>
      <c r="C41" s="1158"/>
      <c r="D41" s="1158"/>
      <c r="E41" s="1159"/>
      <c r="F41" s="36"/>
      <c r="G41" s="37"/>
      <c r="H41" s="37"/>
      <c r="I41" s="37"/>
      <c r="J41" s="38"/>
      <c r="K41" s="22"/>
      <c r="L41" s="22"/>
      <c r="M41" s="22"/>
      <c r="N41" s="22"/>
      <c r="O41" s="22"/>
      <c r="P41" s="22"/>
    </row>
    <row r="42" spans="1:16" ht="39" customHeight="1" x14ac:dyDescent="0.15">
      <c r="A42" s="22"/>
      <c r="B42" s="39"/>
      <c r="C42" s="1158" t="s">
        <v>538</v>
      </c>
      <c r="D42" s="1158"/>
      <c r="E42" s="1159"/>
      <c r="F42" s="36" t="s">
        <v>485</v>
      </c>
      <c r="G42" s="37" t="s">
        <v>485</v>
      </c>
      <c r="H42" s="37" t="s">
        <v>485</v>
      </c>
      <c r="I42" s="37" t="s">
        <v>485</v>
      </c>
      <c r="J42" s="38" t="s">
        <v>485</v>
      </c>
      <c r="K42" s="22"/>
      <c r="L42" s="22"/>
      <c r="M42" s="22"/>
      <c r="N42" s="22"/>
      <c r="O42" s="22"/>
      <c r="P42" s="22"/>
    </row>
    <row r="43" spans="1:16" ht="39" customHeight="1" thickBot="1" x14ac:dyDescent="0.2">
      <c r="A43" s="22"/>
      <c r="B43" s="40"/>
      <c r="C43" s="1160" t="s">
        <v>539</v>
      </c>
      <c r="D43" s="1160"/>
      <c r="E43" s="1161"/>
      <c r="F43" s="41">
        <v>0.02</v>
      </c>
      <c r="G43" s="42">
        <v>0.01</v>
      </c>
      <c r="H43" s="42">
        <v>0.01</v>
      </c>
      <c r="I43" s="42">
        <v>0.03</v>
      </c>
      <c r="J43" s="43" t="s">
        <v>485</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0ou0lZBBVPJKugr40NPM1Y4c0C2RVqEBo5eLYjfzc/4GeNKKnLChXy9tLFqHeznBEb/TYw+p87m9A6o4j7mQFA==" saltValue="GkAPQ2cqDGJqqRzB3Q3m2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55" zoomScaleNormal="55"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15">
      <c r="A45" s="46"/>
      <c r="B45" s="1187" t="s">
        <v>9</v>
      </c>
      <c r="C45" s="1188"/>
      <c r="D45" s="56"/>
      <c r="E45" s="1193" t="s">
        <v>10</v>
      </c>
      <c r="F45" s="1193"/>
      <c r="G45" s="1193"/>
      <c r="H45" s="1193"/>
      <c r="I45" s="1193"/>
      <c r="J45" s="1194"/>
      <c r="K45" s="57">
        <v>1951</v>
      </c>
      <c r="L45" s="58">
        <v>2004</v>
      </c>
      <c r="M45" s="58">
        <v>2131</v>
      </c>
      <c r="N45" s="58">
        <v>2248</v>
      </c>
      <c r="O45" s="59">
        <v>2383</v>
      </c>
      <c r="P45" s="46"/>
      <c r="Q45" s="46"/>
      <c r="R45" s="46"/>
      <c r="S45" s="46"/>
      <c r="T45" s="46"/>
      <c r="U45" s="46"/>
    </row>
    <row r="46" spans="1:21" ht="30.75" customHeight="1" x14ac:dyDescent="0.15">
      <c r="A46" s="46"/>
      <c r="B46" s="1189"/>
      <c r="C46" s="1190"/>
      <c r="D46" s="60"/>
      <c r="E46" s="1166" t="s">
        <v>11</v>
      </c>
      <c r="F46" s="1166"/>
      <c r="G46" s="1166"/>
      <c r="H46" s="1166"/>
      <c r="I46" s="1166"/>
      <c r="J46" s="1167"/>
      <c r="K46" s="61" t="s">
        <v>485</v>
      </c>
      <c r="L46" s="62" t="s">
        <v>485</v>
      </c>
      <c r="M46" s="62" t="s">
        <v>485</v>
      </c>
      <c r="N46" s="62" t="s">
        <v>485</v>
      </c>
      <c r="O46" s="63" t="s">
        <v>485</v>
      </c>
      <c r="P46" s="46"/>
      <c r="Q46" s="46"/>
      <c r="R46" s="46"/>
      <c r="S46" s="46"/>
      <c r="T46" s="46"/>
      <c r="U46" s="46"/>
    </row>
    <row r="47" spans="1:21" ht="30.75" customHeight="1" x14ac:dyDescent="0.15">
      <c r="A47" s="46"/>
      <c r="B47" s="1189"/>
      <c r="C47" s="1190"/>
      <c r="D47" s="60"/>
      <c r="E47" s="1166" t="s">
        <v>12</v>
      </c>
      <c r="F47" s="1166"/>
      <c r="G47" s="1166"/>
      <c r="H47" s="1166"/>
      <c r="I47" s="1166"/>
      <c r="J47" s="1167"/>
      <c r="K47" s="61" t="s">
        <v>485</v>
      </c>
      <c r="L47" s="62" t="s">
        <v>485</v>
      </c>
      <c r="M47" s="62" t="s">
        <v>485</v>
      </c>
      <c r="N47" s="62" t="s">
        <v>485</v>
      </c>
      <c r="O47" s="63" t="s">
        <v>485</v>
      </c>
      <c r="P47" s="46"/>
      <c r="Q47" s="46"/>
      <c r="R47" s="46"/>
      <c r="S47" s="46"/>
      <c r="T47" s="46"/>
      <c r="U47" s="46"/>
    </row>
    <row r="48" spans="1:21" ht="30.75" customHeight="1" x14ac:dyDescent="0.15">
      <c r="A48" s="46"/>
      <c r="B48" s="1189"/>
      <c r="C48" s="1190"/>
      <c r="D48" s="60"/>
      <c r="E48" s="1166" t="s">
        <v>13</v>
      </c>
      <c r="F48" s="1166"/>
      <c r="G48" s="1166"/>
      <c r="H48" s="1166"/>
      <c r="I48" s="1166"/>
      <c r="J48" s="1167"/>
      <c r="K48" s="61">
        <v>204</v>
      </c>
      <c r="L48" s="62">
        <v>224</v>
      </c>
      <c r="M48" s="62">
        <v>192</v>
      </c>
      <c r="N48" s="62">
        <v>143</v>
      </c>
      <c r="O48" s="63">
        <v>124</v>
      </c>
      <c r="P48" s="46"/>
      <c r="Q48" s="46"/>
      <c r="R48" s="46"/>
      <c r="S48" s="46"/>
      <c r="T48" s="46"/>
      <c r="U48" s="46"/>
    </row>
    <row r="49" spans="1:21" ht="30.75" customHeight="1" x14ac:dyDescent="0.15">
      <c r="A49" s="46"/>
      <c r="B49" s="1189"/>
      <c r="C49" s="1190"/>
      <c r="D49" s="60"/>
      <c r="E49" s="1166" t="s">
        <v>14</v>
      </c>
      <c r="F49" s="1166"/>
      <c r="G49" s="1166"/>
      <c r="H49" s="1166"/>
      <c r="I49" s="1166"/>
      <c r="J49" s="1167"/>
      <c r="K49" s="61">
        <v>24</v>
      </c>
      <c r="L49" s="62">
        <v>26</v>
      </c>
      <c r="M49" s="62">
        <v>26</v>
      </c>
      <c r="N49" s="62">
        <v>26</v>
      </c>
      <c r="O49" s="63">
        <v>39</v>
      </c>
      <c r="P49" s="46"/>
      <c r="Q49" s="46"/>
      <c r="R49" s="46"/>
      <c r="S49" s="46"/>
      <c r="T49" s="46"/>
      <c r="U49" s="46"/>
    </row>
    <row r="50" spans="1:21" ht="30.75" customHeight="1" x14ac:dyDescent="0.15">
      <c r="A50" s="46"/>
      <c r="B50" s="1189"/>
      <c r="C50" s="1190"/>
      <c r="D50" s="60"/>
      <c r="E50" s="1166" t="s">
        <v>15</v>
      </c>
      <c r="F50" s="1166"/>
      <c r="G50" s="1166"/>
      <c r="H50" s="1166"/>
      <c r="I50" s="1166"/>
      <c r="J50" s="1167"/>
      <c r="K50" s="61">
        <v>18</v>
      </c>
      <c r="L50" s="62">
        <v>22</v>
      </c>
      <c r="M50" s="62">
        <v>84</v>
      </c>
      <c r="N50" s="62">
        <v>6</v>
      </c>
      <c r="O50" s="63">
        <v>2</v>
      </c>
      <c r="P50" s="46"/>
      <c r="Q50" s="46"/>
      <c r="R50" s="46"/>
      <c r="S50" s="46"/>
      <c r="T50" s="46"/>
      <c r="U50" s="46"/>
    </row>
    <row r="51" spans="1:21" ht="30.75" customHeight="1" x14ac:dyDescent="0.15">
      <c r="A51" s="46"/>
      <c r="B51" s="1191"/>
      <c r="C51" s="1192"/>
      <c r="D51" s="64"/>
      <c r="E51" s="1166" t="s">
        <v>16</v>
      </c>
      <c r="F51" s="1166"/>
      <c r="G51" s="1166"/>
      <c r="H51" s="1166"/>
      <c r="I51" s="1166"/>
      <c r="J51" s="1167"/>
      <c r="K51" s="61" t="s">
        <v>485</v>
      </c>
      <c r="L51" s="62" t="s">
        <v>485</v>
      </c>
      <c r="M51" s="62" t="s">
        <v>485</v>
      </c>
      <c r="N51" s="62" t="s">
        <v>485</v>
      </c>
      <c r="O51" s="63" t="s">
        <v>485</v>
      </c>
      <c r="P51" s="46"/>
      <c r="Q51" s="46"/>
      <c r="R51" s="46"/>
      <c r="S51" s="46"/>
      <c r="T51" s="46"/>
      <c r="U51" s="46"/>
    </row>
    <row r="52" spans="1:21" ht="30.75" customHeight="1" x14ac:dyDescent="0.15">
      <c r="A52" s="46"/>
      <c r="B52" s="1164" t="s">
        <v>17</v>
      </c>
      <c r="C52" s="1165"/>
      <c r="D52" s="64"/>
      <c r="E52" s="1166" t="s">
        <v>18</v>
      </c>
      <c r="F52" s="1166"/>
      <c r="G52" s="1166"/>
      <c r="H52" s="1166"/>
      <c r="I52" s="1166"/>
      <c r="J52" s="1167"/>
      <c r="K52" s="61">
        <v>1493</v>
      </c>
      <c r="L52" s="62">
        <v>1507</v>
      </c>
      <c r="M52" s="62">
        <v>1581</v>
      </c>
      <c r="N52" s="62">
        <v>1673</v>
      </c>
      <c r="O52" s="63">
        <v>1749</v>
      </c>
      <c r="P52" s="46"/>
      <c r="Q52" s="46"/>
      <c r="R52" s="46"/>
      <c r="S52" s="46"/>
      <c r="T52" s="46"/>
      <c r="U52" s="46"/>
    </row>
    <row r="53" spans="1:21" ht="30.75" customHeight="1" thickBot="1" x14ac:dyDescent="0.2">
      <c r="A53" s="46"/>
      <c r="B53" s="1168" t="s">
        <v>19</v>
      </c>
      <c r="C53" s="1169"/>
      <c r="D53" s="65"/>
      <c r="E53" s="1170" t="s">
        <v>20</v>
      </c>
      <c r="F53" s="1170"/>
      <c r="G53" s="1170"/>
      <c r="H53" s="1170"/>
      <c r="I53" s="1170"/>
      <c r="J53" s="1171"/>
      <c r="K53" s="66">
        <v>704</v>
      </c>
      <c r="L53" s="67">
        <v>769</v>
      </c>
      <c r="M53" s="67">
        <v>852</v>
      </c>
      <c r="N53" s="67">
        <v>750</v>
      </c>
      <c r="O53" s="68">
        <v>799</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540</v>
      </c>
      <c r="L57" s="79" t="s">
        <v>541</v>
      </c>
      <c r="M57" s="79" t="s">
        <v>542</v>
      </c>
      <c r="N57" s="79" t="s">
        <v>543</v>
      </c>
      <c r="O57" s="80" t="s">
        <v>544</v>
      </c>
      <c r="P57" s="46"/>
      <c r="Q57" s="46"/>
      <c r="R57" s="46"/>
      <c r="S57" s="46"/>
      <c r="T57" s="46"/>
      <c r="U57" s="46"/>
    </row>
    <row r="58" spans="1:21" ht="31.5" customHeight="1" x14ac:dyDescent="0.15">
      <c r="B58" s="1172" t="s">
        <v>24</v>
      </c>
      <c r="C58" s="1173"/>
      <c r="D58" s="1178" t="s">
        <v>25</v>
      </c>
      <c r="E58" s="1179"/>
      <c r="F58" s="1179"/>
      <c r="G58" s="1179"/>
      <c r="H58" s="1179"/>
      <c r="I58" s="1179"/>
      <c r="J58" s="1180"/>
      <c r="K58" s="81"/>
      <c r="L58" s="82"/>
      <c r="M58" s="82"/>
      <c r="N58" s="82"/>
      <c r="O58" s="83"/>
    </row>
    <row r="59" spans="1:21" ht="31.5" customHeight="1" x14ac:dyDescent="0.15">
      <c r="B59" s="1174"/>
      <c r="C59" s="1175"/>
      <c r="D59" s="1181" t="s">
        <v>26</v>
      </c>
      <c r="E59" s="1182"/>
      <c r="F59" s="1182"/>
      <c r="G59" s="1182"/>
      <c r="H59" s="1182"/>
      <c r="I59" s="1182"/>
      <c r="J59" s="1183"/>
      <c r="K59" s="84"/>
      <c r="L59" s="85"/>
      <c r="M59" s="85"/>
      <c r="N59" s="85"/>
      <c r="O59" s="86"/>
    </row>
    <row r="60" spans="1:21" ht="31.5" customHeight="1" thickBot="1" x14ac:dyDescent="0.2">
      <c r="B60" s="1176"/>
      <c r="C60" s="1177"/>
      <c r="D60" s="1184" t="s">
        <v>27</v>
      </c>
      <c r="E60" s="1185"/>
      <c r="F60" s="1185"/>
      <c r="G60" s="1185"/>
      <c r="H60" s="1185"/>
      <c r="I60" s="1185"/>
      <c r="J60" s="1186"/>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VdcSbrBDpigL0KSfyrN30oMVd4r8WXlCxb9RN6Qd55ssKQzkJ2x7A/HlUHaZeR+4m1tkA6yA+hrHa+BsSoxI3A==" saltValue="W4rokmg5jbybAHxhwXxwQ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55" zoomScaleNormal="55"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524</v>
      </c>
      <c r="J40" s="101" t="s">
        <v>525</v>
      </c>
      <c r="K40" s="101" t="s">
        <v>526</v>
      </c>
      <c r="L40" s="101" t="s">
        <v>527</v>
      </c>
      <c r="M40" s="102" t="s">
        <v>528</v>
      </c>
    </row>
    <row r="41" spans="2:13" ht="27.75" customHeight="1" x14ac:dyDescent="0.15">
      <c r="B41" s="1207" t="s">
        <v>30</v>
      </c>
      <c r="C41" s="1208"/>
      <c r="D41" s="103"/>
      <c r="E41" s="1209" t="s">
        <v>31</v>
      </c>
      <c r="F41" s="1209"/>
      <c r="G41" s="1209"/>
      <c r="H41" s="1210"/>
      <c r="I41" s="330">
        <v>23777</v>
      </c>
      <c r="J41" s="331">
        <v>26874</v>
      </c>
      <c r="K41" s="331">
        <v>27307</v>
      </c>
      <c r="L41" s="331">
        <v>26724</v>
      </c>
      <c r="M41" s="332">
        <v>26555</v>
      </c>
    </row>
    <row r="42" spans="2:13" ht="27.75" customHeight="1" x14ac:dyDescent="0.15">
      <c r="B42" s="1197"/>
      <c r="C42" s="1198"/>
      <c r="D42" s="104"/>
      <c r="E42" s="1201" t="s">
        <v>32</v>
      </c>
      <c r="F42" s="1201"/>
      <c r="G42" s="1201"/>
      <c r="H42" s="1202"/>
      <c r="I42" s="333" t="s">
        <v>485</v>
      </c>
      <c r="J42" s="334" t="s">
        <v>485</v>
      </c>
      <c r="K42" s="334">
        <v>65</v>
      </c>
      <c r="L42" s="334" t="s">
        <v>485</v>
      </c>
      <c r="M42" s="335" t="s">
        <v>485</v>
      </c>
    </row>
    <row r="43" spans="2:13" ht="27.75" customHeight="1" x14ac:dyDescent="0.15">
      <c r="B43" s="1197"/>
      <c r="C43" s="1198"/>
      <c r="D43" s="104"/>
      <c r="E43" s="1201" t="s">
        <v>33</v>
      </c>
      <c r="F43" s="1201"/>
      <c r="G43" s="1201"/>
      <c r="H43" s="1202"/>
      <c r="I43" s="333">
        <v>2877</v>
      </c>
      <c r="J43" s="334">
        <v>2091</v>
      </c>
      <c r="K43" s="334">
        <v>1958</v>
      </c>
      <c r="L43" s="334">
        <v>1993</v>
      </c>
      <c r="M43" s="335">
        <v>1782</v>
      </c>
    </row>
    <row r="44" spans="2:13" ht="27.75" customHeight="1" x14ac:dyDescent="0.15">
      <c r="B44" s="1197"/>
      <c r="C44" s="1198"/>
      <c r="D44" s="104"/>
      <c r="E44" s="1201" t="s">
        <v>34</v>
      </c>
      <c r="F44" s="1201"/>
      <c r="G44" s="1201"/>
      <c r="H44" s="1202"/>
      <c r="I44" s="333">
        <v>452</v>
      </c>
      <c r="J44" s="334">
        <v>407</v>
      </c>
      <c r="K44" s="334">
        <v>404</v>
      </c>
      <c r="L44" s="334">
        <v>378</v>
      </c>
      <c r="M44" s="335">
        <v>347</v>
      </c>
    </row>
    <row r="45" spans="2:13" ht="27.75" customHeight="1" x14ac:dyDescent="0.15">
      <c r="B45" s="1197"/>
      <c r="C45" s="1198"/>
      <c r="D45" s="104"/>
      <c r="E45" s="1201" t="s">
        <v>35</v>
      </c>
      <c r="F45" s="1201"/>
      <c r="G45" s="1201"/>
      <c r="H45" s="1202"/>
      <c r="I45" s="333">
        <v>2823</v>
      </c>
      <c r="J45" s="334">
        <v>2789</v>
      </c>
      <c r="K45" s="334">
        <v>2736</v>
      </c>
      <c r="L45" s="334">
        <v>2621</v>
      </c>
      <c r="M45" s="335">
        <v>2616</v>
      </c>
    </row>
    <row r="46" spans="2:13" ht="27.75" customHeight="1" x14ac:dyDescent="0.15">
      <c r="B46" s="1197"/>
      <c r="C46" s="1198"/>
      <c r="D46" s="105"/>
      <c r="E46" s="1201" t="s">
        <v>36</v>
      </c>
      <c r="F46" s="1201"/>
      <c r="G46" s="1201"/>
      <c r="H46" s="1202"/>
      <c r="I46" s="333" t="s">
        <v>485</v>
      </c>
      <c r="J46" s="334" t="s">
        <v>485</v>
      </c>
      <c r="K46" s="334" t="s">
        <v>485</v>
      </c>
      <c r="L46" s="334" t="s">
        <v>485</v>
      </c>
      <c r="M46" s="335" t="s">
        <v>485</v>
      </c>
    </row>
    <row r="47" spans="2:13" ht="27.75" customHeight="1" x14ac:dyDescent="0.15">
      <c r="B47" s="1197"/>
      <c r="C47" s="1198"/>
      <c r="D47" s="106"/>
      <c r="E47" s="1211" t="s">
        <v>37</v>
      </c>
      <c r="F47" s="1212"/>
      <c r="G47" s="1212"/>
      <c r="H47" s="1213"/>
      <c r="I47" s="333" t="s">
        <v>485</v>
      </c>
      <c r="J47" s="334" t="s">
        <v>485</v>
      </c>
      <c r="K47" s="334" t="s">
        <v>485</v>
      </c>
      <c r="L47" s="334" t="s">
        <v>485</v>
      </c>
      <c r="M47" s="335" t="s">
        <v>485</v>
      </c>
    </row>
    <row r="48" spans="2:13" ht="27.75" customHeight="1" x14ac:dyDescent="0.15">
      <c r="B48" s="1197"/>
      <c r="C48" s="1198"/>
      <c r="D48" s="104"/>
      <c r="E48" s="1201" t="s">
        <v>38</v>
      </c>
      <c r="F48" s="1201"/>
      <c r="G48" s="1201"/>
      <c r="H48" s="1202"/>
      <c r="I48" s="333" t="s">
        <v>485</v>
      </c>
      <c r="J48" s="334" t="s">
        <v>485</v>
      </c>
      <c r="K48" s="334" t="s">
        <v>485</v>
      </c>
      <c r="L48" s="334" t="s">
        <v>485</v>
      </c>
      <c r="M48" s="335" t="s">
        <v>485</v>
      </c>
    </row>
    <row r="49" spans="2:13" ht="27.75" customHeight="1" x14ac:dyDescent="0.15">
      <c r="B49" s="1199"/>
      <c r="C49" s="1200"/>
      <c r="D49" s="104"/>
      <c r="E49" s="1201" t="s">
        <v>39</v>
      </c>
      <c r="F49" s="1201"/>
      <c r="G49" s="1201"/>
      <c r="H49" s="1202"/>
      <c r="I49" s="333" t="s">
        <v>485</v>
      </c>
      <c r="J49" s="334" t="s">
        <v>485</v>
      </c>
      <c r="K49" s="334" t="s">
        <v>485</v>
      </c>
      <c r="L49" s="334" t="s">
        <v>485</v>
      </c>
      <c r="M49" s="335" t="s">
        <v>485</v>
      </c>
    </row>
    <row r="50" spans="2:13" ht="27.75" customHeight="1" x14ac:dyDescent="0.15">
      <c r="B50" s="1195" t="s">
        <v>40</v>
      </c>
      <c r="C50" s="1196"/>
      <c r="D50" s="107"/>
      <c r="E50" s="1201" t="s">
        <v>41</v>
      </c>
      <c r="F50" s="1201"/>
      <c r="G50" s="1201"/>
      <c r="H50" s="1202"/>
      <c r="I50" s="333">
        <v>5181</v>
      </c>
      <c r="J50" s="334">
        <v>5956</v>
      </c>
      <c r="K50" s="334">
        <v>6889</v>
      </c>
      <c r="L50" s="334">
        <v>7094</v>
      </c>
      <c r="M50" s="335">
        <v>7568</v>
      </c>
    </row>
    <row r="51" spans="2:13" ht="27.75" customHeight="1" x14ac:dyDescent="0.15">
      <c r="B51" s="1197"/>
      <c r="C51" s="1198"/>
      <c r="D51" s="104"/>
      <c r="E51" s="1201" t="s">
        <v>42</v>
      </c>
      <c r="F51" s="1201"/>
      <c r="G51" s="1201"/>
      <c r="H51" s="1202"/>
      <c r="I51" s="333">
        <v>132</v>
      </c>
      <c r="J51" s="334">
        <v>107</v>
      </c>
      <c r="K51" s="334">
        <v>93</v>
      </c>
      <c r="L51" s="334">
        <v>74</v>
      </c>
      <c r="M51" s="335">
        <v>59</v>
      </c>
    </row>
    <row r="52" spans="2:13" ht="27.75" customHeight="1" x14ac:dyDescent="0.15">
      <c r="B52" s="1199"/>
      <c r="C52" s="1200"/>
      <c r="D52" s="104"/>
      <c r="E52" s="1201" t="s">
        <v>43</v>
      </c>
      <c r="F52" s="1201"/>
      <c r="G52" s="1201"/>
      <c r="H52" s="1202"/>
      <c r="I52" s="333">
        <v>19248</v>
      </c>
      <c r="J52" s="334">
        <v>21610</v>
      </c>
      <c r="K52" s="334">
        <v>21515</v>
      </c>
      <c r="L52" s="334">
        <v>21510</v>
      </c>
      <c r="M52" s="335">
        <v>21748</v>
      </c>
    </row>
    <row r="53" spans="2:13" ht="27.75" customHeight="1" thickBot="1" x14ac:dyDescent="0.2">
      <c r="B53" s="1203" t="s">
        <v>19</v>
      </c>
      <c r="C53" s="1204"/>
      <c r="D53" s="108"/>
      <c r="E53" s="1205" t="s">
        <v>44</v>
      </c>
      <c r="F53" s="1205"/>
      <c r="G53" s="1205"/>
      <c r="H53" s="1206"/>
      <c r="I53" s="336">
        <v>5369</v>
      </c>
      <c r="J53" s="337">
        <v>4489</v>
      </c>
      <c r="K53" s="337">
        <v>3973</v>
      </c>
      <c r="L53" s="337">
        <v>3038</v>
      </c>
      <c r="M53" s="338">
        <v>1924</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yTlaQ2b13l+RsXQAEUzzFKEW79de1PnIo252NRBJ5MGNiSwzFFwVTGAGvEnzIgXVnSmuzeifXoLtxjD2ZzISWg==" saltValue="RXFDPSwjOH0t6Qv+e9A17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55" zoomScaleNormal="5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526</v>
      </c>
      <c r="G54" s="117" t="s">
        <v>527</v>
      </c>
      <c r="H54" s="118" t="s">
        <v>528</v>
      </c>
    </row>
    <row r="55" spans="2:8" ht="52.5" customHeight="1" x14ac:dyDescent="0.15">
      <c r="B55" s="119"/>
      <c r="C55" s="1222" t="s">
        <v>46</v>
      </c>
      <c r="D55" s="1222"/>
      <c r="E55" s="1223"/>
      <c r="F55" s="339">
        <v>3354</v>
      </c>
      <c r="G55" s="339">
        <v>3381</v>
      </c>
      <c r="H55" s="340">
        <v>3477</v>
      </c>
    </row>
    <row r="56" spans="2:8" ht="52.5" customHeight="1" x14ac:dyDescent="0.15">
      <c r="B56" s="120"/>
      <c r="C56" s="1224" t="s">
        <v>47</v>
      </c>
      <c r="D56" s="1224"/>
      <c r="E56" s="1225"/>
      <c r="F56" s="341">
        <v>636</v>
      </c>
      <c r="G56" s="341">
        <v>705</v>
      </c>
      <c r="H56" s="342">
        <v>755</v>
      </c>
    </row>
    <row r="57" spans="2:8" ht="53.25" customHeight="1" x14ac:dyDescent="0.15">
      <c r="B57" s="120"/>
      <c r="C57" s="1226" t="s">
        <v>48</v>
      </c>
      <c r="D57" s="1226"/>
      <c r="E57" s="1227"/>
      <c r="F57" s="343">
        <v>4183</v>
      </c>
      <c r="G57" s="343">
        <v>4376</v>
      </c>
      <c r="H57" s="344">
        <v>4695</v>
      </c>
    </row>
    <row r="58" spans="2:8" ht="45.75" customHeight="1" x14ac:dyDescent="0.15">
      <c r="B58" s="121"/>
      <c r="C58" s="1214" t="s">
        <v>558</v>
      </c>
      <c r="D58" s="1215"/>
      <c r="E58" s="1216"/>
      <c r="F58" s="345">
        <v>2185</v>
      </c>
      <c r="G58" s="345">
        <v>2185</v>
      </c>
      <c r="H58" s="346">
        <v>2185</v>
      </c>
    </row>
    <row r="59" spans="2:8" ht="45.75" customHeight="1" x14ac:dyDescent="0.15">
      <c r="B59" s="121"/>
      <c r="C59" s="1214" t="s">
        <v>559</v>
      </c>
      <c r="D59" s="1215"/>
      <c r="E59" s="1216"/>
      <c r="F59" s="345">
        <v>1050</v>
      </c>
      <c r="G59" s="345">
        <v>1250</v>
      </c>
      <c r="H59" s="346">
        <v>1458</v>
      </c>
    </row>
    <row r="60" spans="2:8" ht="45.75" customHeight="1" x14ac:dyDescent="0.15">
      <c r="B60" s="121"/>
      <c r="C60" s="1214" t="s">
        <v>560</v>
      </c>
      <c r="D60" s="1215"/>
      <c r="E60" s="1216"/>
      <c r="F60" s="345">
        <v>300</v>
      </c>
      <c r="G60" s="345">
        <v>300</v>
      </c>
      <c r="H60" s="346">
        <v>383</v>
      </c>
    </row>
    <row r="61" spans="2:8" ht="45.75" customHeight="1" x14ac:dyDescent="0.15">
      <c r="B61" s="121"/>
      <c r="C61" s="1214" t="s">
        <v>561</v>
      </c>
      <c r="D61" s="1215"/>
      <c r="E61" s="1216"/>
      <c r="F61" s="345">
        <v>300</v>
      </c>
      <c r="G61" s="345">
        <v>275</v>
      </c>
      <c r="H61" s="346">
        <v>282</v>
      </c>
    </row>
    <row r="62" spans="2:8" ht="45.75" customHeight="1" thickBot="1" x14ac:dyDescent="0.2">
      <c r="B62" s="122"/>
      <c r="C62" s="1217" t="s">
        <v>562</v>
      </c>
      <c r="D62" s="1218"/>
      <c r="E62" s="1219"/>
      <c r="F62" s="347">
        <v>127</v>
      </c>
      <c r="G62" s="347">
        <v>139</v>
      </c>
      <c r="H62" s="348">
        <v>149</v>
      </c>
    </row>
    <row r="63" spans="2:8" ht="52.5" customHeight="1" thickBot="1" x14ac:dyDescent="0.2">
      <c r="B63" s="123"/>
      <c r="C63" s="1220" t="s">
        <v>49</v>
      </c>
      <c r="D63" s="1220"/>
      <c r="E63" s="1221"/>
      <c r="F63" s="349">
        <v>8173</v>
      </c>
      <c r="G63" s="349">
        <v>8463</v>
      </c>
      <c r="H63" s="350">
        <v>8927</v>
      </c>
    </row>
    <row r="64" spans="2:8" x14ac:dyDescent="0.15"/>
  </sheetData>
  <sheetProtection algorithmName="SHA-512" hashValue="Ai63dKOjgrLc3eWtG9Q9x4AHRjFJ4WyKKpYd25tQcy1skyuAl+cyVT1kJu7AMEsXFyxk1RCqsgXh8x11L8IE3Q==" saltValue="a6gJb8WWtABZLH3L66xcL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5C795-75FA-4427-A8B7-B3F53FA7E7B2}">
  <sheetPr>
    <pageSetUpPr fitToPage="1"/>
  </sheetPr>
  <dimension ref="A1:DE85"/>
  <sheetViews>
    <sheetView showGridLines="0" zoomScaleNormal="100" zoomScaleSheetLayoutView="55" workbookViewId="0"/>
  </sheetViews>
  <sheetFormatPr defaultColWidth="0" defaultRowHeight="0"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76"/>
      <c r="B1" s="375"/>
      <c r="DD1" s="243"/>
      <c r="DE1" s="243"/>
    </row>
    <row r="2" spans="1:109" ht="25.5" customHeight="1" x14ac:dyDescent="0.15">
      <c r="A2" s="374"/>
      <c r="C2" s="374"/>
      <c r="O2" s="374"/>
      <c r="P2" s="374"/>
      <c r="Q2" s="374"/>
      <c r="R2" s="374"/>
      <c r="S2" s="374"/>
      <c r="T2" s="374"/>
      <c r="U2" s="374"/>
      <c r="V2" s="374"/>
      <c r="W2" s="374"/>
      <c r="X2" s="374"/>
      <c r="Y2" s="374"/>
      <c r="Z2" s="374"/>
      <c r="AA2" s="374"/>
      <c r="AB2" s="374"/>
      <c r="AC2" s="374"/>
      <c r="AD2" s="374"/>
      <c r="AE2" s="374"/>
      <c r="AF2" s="374"/>
      <c r="AG2" s="374"/>
      <c r="AH2" s="374"/>
      <c r="AI2" s="374"/>
      <c r="AU2" s="374"/>
      <c r="BG2" s="374"/>
      <c r="BS2" s="374"/>
      <c r="CE2" s="374"/>
      <c r="CQ2" s="374"/>
      <c r="DD2" s="243"/>
      <c r="DE2" s="243"/>
    </row>
    <row r="3" spans="1:109" ht="25.5" customHeight="1" x14ac:dyDescent="0.15">
      <c r="A3" s="374"/>
      <c r="C3" s="374"/>
      <c r="O3" s="374"/>
      <c r="P3" s="374"/>
      <c r="Q3" s="374"/>
      <c r="R3" s="374"/>
      <c r="S3" s="374"/>
      <c r="T3" s="374"/>
      <c r="U3" s="374"/>
      <c r="V3" s="374"/>
      <c r="W3" s="374"/>
      <c r="X3" s="374"/>
      <c r="Y3" s="374"/>
      <c r="Z3" s="374"/>
      <c r="AA3" s="374"/>
      <c r="AB3" s="374"/>
      <c r="AC3" s="374"/>
      <c r="AD3" s="374"/>
      <c r="AE3" s="374"/>
      <c r="AF3" s="374"/>
      <c r="AG3" s="374"/>
      <c r="AH3" s="374"/>
      <c r="AI3" s="374"/>
      <c r="AU3" s="374"/>
      <c r="BG3" s="374"/>
      <c r="BS3" s="374"/>
      <c r="CE3" s="374"/>
      <c r="CQ3" s="374"/>
      <c r="DD3" s="243"/>
      <c r="DE3" s="243"/>
    </row>
    <row r="4" spans="1:109" s="241" customFormat="1" ht="13.5" x14ac:dyDescent="0.15">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row>
    <row r="5" spans="1:109" s="241" customFormat="1" ht="13.5" x14ac:dyDescent="0.15">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4"/>
      <c r="AU5" s="374"/>
      <c r="AV5" s="374"/>
      <c r="AW5" s="374"/>
      <c r="AX5" s="374"/>
      <c r="AY5" s="374"/>
      <c r="AZ5" s="374"/>
      <c r="BA5" s="374"/>
      <c r="BB5" s="374"/>
      <c r="BC5" s="374"/>
      <c r="BD5" s="374"/>
      <c r="BE5" s="374"/>
      <c r="BF5" s="374"/>
      <c r="BG5" s="374"/>
      <c r="BH5" s="374"/>
      <c r="BI5" s="374"/>
      <c r="BJ5" s="374"/>
      <c r="BK5" s="374"/>
      <c r="BL5" s="374"/>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374"/>
      <c r="CZ5" s="374"/>
      <c r="DA5" s="374"/>
      <c r="DB5" s="374"/>
      <c r="DC5" s="374"/>
      <c r="DD5" s="374"/>
      <c r="DE5" s="374"/>
    </row>
    <row r="6" spans="1:109" s="241" customFormat="1" ht="13.5" x14ac:dyDescent="0.15">
      <c r="A6" s="374"/>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c r="AT6" s="374"/>
      <c r="AU6" s="374"/>
      <c r="AV6" s="374"/>
      <c r="AW6" s="374"/>
      <c r="AX6" s="374"/>
      <c r="AY6" s="374"/>
      <c r="AZ6" s="374"/>
      <c r="BA6" s="374"/>
      <c r="BB6" s="374"/>
      <c r="BC6" s="374"/>
      <c r="BD6" s="374"/>
      <c r="BE6" s="374"/>
      <c r="BF6" s="374"/>
      <c r="BG6" s="374"/>
      <c r="BH6" s="374"/>
      <c r="BI6" s="374"/>
      <c r="BJ6" s="374"/>
      <c r="BK6" s="374"/>
      <c r="BL6" s="374"/>
      <c r="BM6" s="374"/>
      <c r="BN6" s="374"/>
      <c r="BO6" s="374"/>
      <c r="BP6" s="374"/>
      <c r="BQ6" s="374"/>
      <c r="BR6" s="374"/>
      <c r="BS6" s="374"/>
      <c r="BT6" s="374"/>
      <c r="BU6" s="374"/>
      <c r="BV6" s="374"/>
      <c r="BW6" s="374"/>
      <c r="BX6" s="374"/>
      <c r="BY6" s="374"/>
      <c r="BZ6" s="374"/>
      <c r="CA6" s="374"/>
      <c r="CB6" s="374"/>
      <c r="CC6" s="374"/>
      <c r="CD6" s="374"/>
      <c r="CE6" s="374"/>
      <c r="CF6" s="374"/>
      <c r="CG6" s="374"/>
      <c r="CH6" s="374"/>
      <c r="CI6" s="374"/>
      <c r="CJ6" s="374"/>
      <c r="CK6" s="374"/>
      <c r="CL6" s="374"/>
      <c r="CM6" s="374"/>
      <c r="CN6" s="374"/>
      <c r="CO6" s="374"/>
      <c r="CP6" s="374"/>
      <c r="CQ6" s="374"/>
      <c r="CR6" s="374"/>
      <c r="CS6" s="374"/>
      <c r="CT6" s="374"/>
      <c r="CU6" s="374"/>
      <c r="CV6" s="374"/>
      <c r="CW6" s="374"/>
      <c r="CX6" s="374"/>
      <c r="CY6" s="374"/>
      <c r="CZ6" s="374"/>
      <c r="DA6" s="374"/>
      <c r="DB6" s="374"/>
      <c r="DC6" s="374"/>
      <c r="DD6" s="374"/>
      <c r="DE6" s="374"/>
    </row>
    <row r="7" spans="1:109" s="241" customFormat="1" ht="13.5" x14ac:dyDescent="0.15">
      <c r="A7" s="374"/>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4"/>
      <c r="DA7" s="374"/>
      <c r="DB7" s="374"/>
      <c r="DC7" s="374"/>
      <c r="DD7" s="374"/>
      <c r="DE7" s="374"/>
    </row>
    <row r="8" spans="1:109" s="241" customFormat="1" ht="13.5" x14ac:dyDescent="0.15">
      <c r="A8" s="374"/>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row>
    <row r="9" spans="1:109" s="241" customFormat="1" ht="13.5" x14ac:dyDescent="0.15">
      <c r="A9" s="374"/>
      <c r="B9" s="374"/>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row>
    <row r="10" spans="1:109" s="241" customFormat="1" ht="13.5" x14ac:dyDescent="0.15">
      <c r="A10" s="374"/>
      <c r="B10" s="374"/>
      <c r="C10" s="374"/>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row>
    <row r="11" spans="1:109" s="241" customFormat="1" ht="13.5" x14ac:dyDescent="0.15">
      <c r="A11" s="374"/>
      <c r="B11" s="374"/>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row>
    <row r="12" spans="1:109" s="241" customFormat="1" ht="13.5" x14ac:dyDescent="0.15">
      <c r="A12" s="374"/>
      <c r="B12" s="37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4"/>
      <c r="BP12" s="374"/>
      <c r="BQ12" s="374"/>
      <c r="BR12" s="374"/>
      <c r="BS12" s="374"/>
      <c r="BT12" s="374"/>
      <c r="BU12" s="374"/>
      <c r="BV12" s="374"/>
      <c r="BW12" s="374"/>
      <c r="BX12" s="374"/>
      <c r="BY12" s="374"/>
      <c r="BZ12" s="374"/>
      <c r="CA12" s="374"/>
      <c r="CB12" s="374"/>
      <c r="CC12" s="374"/>
      <c r="CD12" s="374"/>
      <c r="CE12" s="374"/>
      <c r="CF12" s="374"/>
      <c r="CG12" s="374"/>
      <c r="CH12" s="374"/>
      <c r="CI12" s="374"/>
      <c r="CJ12" s="374"/>
      <c r="CK12" s="374"/>
      <c r="CL12" s="374"/>
      <c r="CM12" s="374"/>
      <c r="CN12" s="374"/>
      <c r="CO12" s="374"/>
      <c r="CP12" s="374"/>
      <c r="CQ12" s="374"/>
      <c r="CR12" s="374"/>
      <c r="CS12" s="374"/>
      <c r="CT12" s="374"/>
      <c r="CU12" s="374"/>
      <c r="CV12" s="374"/>
      <c r="CW12" s="374"/>
      <c r="CX12" s="374"/>
      <c r="CY12" s="374"/>
      <c r="CZ12" s="374"/>
      <c r="DA12" s="374"/>
      <c r="DB12" s="374"/>
      <c r="DC12" s="374"/>
      <c r="DD12" s="374"/>
      <c r="DE12" s="374"/>
    </row>
    <row r="13" spans="1:109" s="241" customFormat="1" ht="13.5" x14ac:dyDescent="0.15">
      <c r="A13" s="374"/>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74"/>
      <c r="BC13" s="374"/>
      <c r="BD13" s="374"/>
      <c r="BE13" s="374"/>
      <c r="BF13" s="374"/>
      <c r="BG13" s="374"/>
      <c r="BH13" s="374"/>
      <c r="BI13" s="374"/>
      <c r="BJ13" s="374"/>
      <c r="BK13" s="374"/>
      <c r="BL13" s="374"/>
      <c r="BM13" s="374"/>
      <c r="BN13" s="374"/>
      <c r="BO13" s="374"/>
      <c r="BP13" s="374"/>
      <c r="BQ13" s="374"/>
      <c r="BR13" s="374"/>
      <c r="BS13" s="374"/>
      <c r="BT13" s="374"/>
      <c r="BU13" s="374"/>
      <c r="BV13" s="374"/>
      <c r="BW13" s="374"/>
      <c r="BX13" s="374"/>
      <c r="BY13" s="374"/>
      <c r="BZ13" s="374"/>
      <c r="CA13" s="374"/>
      <c r="CB13" s="374"/>
      <c r="CC13" s="374"/>
      <c r="CD13" s="374"/>
      <c r="CE13" s="374"/>
      <c r="CF13" s="374"/>
      <c r="CG13" s="374"/>
      <c r="CH13" s="374"/>
      <c r="CI13" s="374"/>
      <c r="CJ13" s="374"/>
      <c r="CK13" s="374"/>
      <c r="CL13" s="374"/>
      <c r="CM13" s="374"/>
      <c r="CN13" s="374"/>
      <c r="CO13" s="374"/>
      <c r="CP13" s="374"/>
      <c r="CQ13" s="374"/>
      <c r="CR13" s="374"/>
      <c r="CS13" s="374"/>
      <c r="CT13" s="374"/>
      <c r="CU13" s="374"/>
      <c r="CV13" s="374"/>
      <c r="CW13" s="374"/>
      <c r="CX13" s="374"/>
      <c r="CY13" s="374"/>
      <c r="CZ13" s="374"/>
      <c r="DA13" s="374"/>
      <c r="DB13" s="374"/>
      <c r="DC13" s="374"/>
      <c r="DD13" s="374"/>
      <c r="DE13" s="374"/>
    </row>
    <row r="14" spans="1:109" s="241" customFormat="1" ht="13.5" x14ac:dyDescent="0.15">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4"/>
      <c r="BP14" s="374"/>
      <c r="BQ14" s="374"/>
      <c r="BR14" s="374"/>
      <c r="BS14" s="374"/>
      <c r="BT14" s="374"/>
      <c r="BU14" s="374"/>
      <c r="BV14" s="374"/>
      <c r="BW14" s="374"/>
      <c r="BX14" s="374"/>
      <c r="BY14" s="374"/>
      <c r="BZ14" s="374"/>
      <c r="CA14" s="374"/>
      <c r="CB14" s="374"/>
      <c r="CC14" s="374"/>
      <c r="CD14" s="374"/>
      <c r="CE14" s="374"/>
      <c r="CF14" s="374"/>
      <c r="CG14" s="374"/>
      <c r="CH14" s="374"/>
      <c r="CI14" s="374"/>
      <c r="CJ14" s="374"/>
      <c r="CK14" s="374"/>
      <c r="CL14" s="374"/>
      <c r="CM14" s="374"/>
      <c r="CN14" s="374"/>
      <c r="CO14" s="374"/>
      <c r="CP14" s="374"/>
      <c r="CQ14" s="374"/>
      <c r="CR14" s="374"/>
      <c r="CS14" s="374"/>
      <c r="CT14" s="374"/>
      <c r="CU14" s="374"/>
      <c r="CV14" s="374"/>
      <c r="CW14" s="374"/>
      <c r="CX14" s="374"/>
      <c r="CY14" s="374"/>
      <c r="CZ14" s="374"/>
      <c r="DA14" s="374"/>
      <c r="DB14" s="374"/>
      <c r="DC14" s="374"/>
      <c r="DD14" s="374"/>
      <c r="DE14" s="374"/>
    </row>
    <row r="15" spans="1:109" s="241" customFormat="1" ht="13.5" x14ac:dyDescent="0.15">
      <c r="A15" s="243"/>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4"/>
      <c r="BF15" s="374"/>
      <c r="BG15" s="374"/>
      <c r="BH15" s="374"/>
      <c r="BI15" s="374"/>
      <c r="BJ15" s="374"/>
      <c r="BK15" s="374"/>
      <c r="BL15" s="374"/>
      <c r="BM15" s="374"/>
      <c r="BN15" s="374"/>
      <c r="BO15" s="374"/>
      <c r="BP15" s="374"/>
      <c r="BQ15" s="374"/>
      <c r="BR15" s="374"/>
      <c r="BS15" s="374"/>
      <c r="BT15" s="374"/>
      <c r="BU15" s="374"/>
      <c r="BV15" s="374"/>
      <c r="BW15" s="374"/>
      <c r="BX15" s="374"/>
      <c r="BY15" s="374"/>
      <c r="BZ15" s="374"/>
      <c r="CA15" s="374"/>
      <c r="CB15" s="374"/>
      <c r="CC15" s="374"/>
      <c r="CD15" s="374"/>
      <c r="CE15" s="374"/>
      <c r="CF15" s="374"/>
      <c r="CG15" s="374"/>
      <c r="CH15" s="374"/>
      <c r="CI15" s="374"/>
      <c r="CJ15" s="374"/>
      <c r="CK15" s="374"/>
      <c r="CL15" s="374"/>
      <c r="CM15" s="374"/>
      <c r="CN15" s="374"/>
      <c r="CO15" s="374"/>
      <c r="CP15" s="374"/>
      <c r="CQ15" s="374"/>
      <c r="CR15" s="374"/>
      <c r="CS15" s="374"/>
      <c r="CT15" s="374"/>
      <c r="CU15" s="374"/>
      <c r="CV15" s="374"/>
      <c r="CW15" s="374"/>
      <c r="CX15" s="374"/>
      <c r="CY15" s="374"/>
      <c r="CZ15" s="374"/>
      <c r="DA15" s="374"/>
      <c r="DB15" s="374"/>
      <c r="DC15" s="374"/>
      <c r="DD15" s="374"/>
      <c r="DE15" s="374"/>
    </row>
    <row r="16" spans="1:109" s="241" customFormat="1" ht="13.5" x14ac:dyDescent="0.15">
      <c r="A16" s="243"/>
      <c r="B16" s="374"/>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4"/>
      <c r="BP16" s="374"/>
      <c r="BQ16" s="374"/>
      <c r="BR16" s="374"/>
      <c r="BS16" s="374"/>
      <c r="BT16" s="374"/>
      <c r="BU16" s="374"/>
      <c r="BV16" s="374"/>
      <c r="BW16" s="374"/>
      <c r="BX16" s="374"/>
      <c r="BY16" s="374"/>
      <c r="BZ16" s="374"/>
      <c r="CA16" s="374"/>
      <c r="CB16" s="374"/>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4"/>
      <c r="DB16" s="374"/>
      <c r="DC16" s="374"/>
      <c r="DD16" s="374"/>
      <c r="DE16" s="374"/>
    </row>
    <row r="17" spans="1:109" s="241" customFormat="1" ht="13.5" x14ac:dyDescent="0.15">
      <c r="A17" s="243"/>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4"/>
      <c r="BV17" s="374"/>
      <c r="BW17" s="374"/>
      <c r="BX17" s="374"/>
      <c r="BY17" s="374"/>
      <c r="BZ17" s="374"/>
      <c r="CA17" s="374"/>
      <c r="CB17" s="374"/>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374"/>
      <c r="DA17" s="374"/>
      <c r="DB17" s="374"/>
      <c r="DC17" s="374"/>
      <c r="DD17" s="374"/>
      <c r="DE17" s="374"/>
    </row>
    <row r="18" spans="1:109" s="241" customFormat="1" ht="13.5" x14ac:dyDescent="0.15">
      <c r="A18" s="243"/>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row>
    <row r="19" spans="1:109" ht="13.5" x14ac:dyDescent="0.15">
      <c r="DD19" s="243"/>
      <c r="DE19" s="243"/>
    </row>
    <row r="20" spans="1:109" ht="13.5" x14ac:dyDescent="0.15">
      <c r="DD20" s="243"/>
      <c r="DE20" s="243"/>
    </row>
    <row r="21" spans="1:109" ht="17.25" customHeight="1" x14ac:dyDescent="0.15">
      <c r="B21" s="373"/>
      <c r="C21" s="245"/>
      <c r="D21" s="245"/>
      <c r="E21" s="245"/>
      <c r="F21" s="245"/>
      <c r="G21" s="245"/>
      <c r="H21" s="245"/>
      <c r="I21" s="245"/>
      <c r="J21" s="245"/>
      <c r="K21" s="245"/>
      <c r="L21" s="245"/>
      <c r="M21" s="245"/>
      <c r="N21" s="372"/>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72"/>
      <c r="AU21" s="245"/>
      <c r="AV21" s="245"/>
      <c r="AW21" s="245"/>
      <c r="AX21" s="245"/>
      <c r="AY21" s="245"/>
      <c r="AZ21" s="245"/>
      <c r="BA21" s="245"/>
      <c r="BB21" s="245"/>
      <c r="BC21" s="245"/>
      <c r="BD21" s="245"/>
      <c r="BE21" s="245"/>
      <c r="BF21" s="372"/>
      <c r="BG21" s="245"/>
      <c r="BH21" s="245"/>
      <c r="BI21" s="245"/>
      <c r="BJ21" s="245"/>
      <c r="BK21" s="245"/>
      <c r="BL21" s="245"/>
      <c r="BM21" s="245"/>
      <c r="BN21" s="245"/>
      <c r="BO21" s="245"/>
      <c r="BP21" s="245"/>
      <c r="BQ21" s="245"/>
      <c r="BR21" s="372"/>
      <c r="BS21" s="245"/>
      <c r="BT21" s="245"/>
      <c r="BU21" s="245"/>
      <c r="BV21" s="245"/>
      <c r="BW21" s="245"/>
      <c r="BX21" s="245"/>
      <c r="BY21" s="245"/>
      <c r="BZ21" s="245"/>
      <c r="CA21" s="245"/>
      <c r="CB21" s="245"/>
      <c r="CC21" s="245"/>
      <c r="CD21" s="372"/>
      <c r="CE21" s="245"/>
      <c r="CF21" s="245"/>
      <c r="CG21" s="245"/>
      <c r="CH21" s="245"/>
      <c r="CI21" s="245"/>
      <c r="CJ21" s="245"/>
      <c r="CK21" s="245"/>
      <c r="CL21" s="245"/>
      <c r="CM21" s="245"/>
      <c r="CN21" s="245"/>
      <c r="CO21" s="245"/>
      <c r="CP21" s="372"/>
      <c r="CQ21" s="245"/>
      <c r="CR21" s="245"/>
      <c r="CS21" s="245"/>
      <c r="CT21" s="245"/>
      <c r="CU21" s="245"/>
      <c r="CV21" s="245"/>
      <c r="CW21" s="245"/>
      <c r="CX21" s="245"/>
      <c r="CY21" s="245"/>
      <c r="CZ21" s="245"/>
      <c r="DA21" s="245"/>
      <c r="DB21" s="372"/>
      <c r="DC21" s="245"/>
      <c r="DD21" s="246"/>
      <c r="DE21" s="243"/>
    </row>
    <row r="22" spans="1:109" ht="17.25" customHeight="1" x14ac:dyDescent="0.15">
      <c r="B22" s="247"/>
    </row>
    <row r="23" spans="1:109" ht="13.5" x14ac:dyDescent="0.15">
      <c r="B23" s="247"/>
    </row>
    <row r="24" spans="1:109" ht="13.5" x14ac:dyDescent="0.15">
      <c r="B24" s="247"/>
    </row>
    <row r="25" spans="1:109" ht="13.5" x14ac:dyDescent="0.15">
      <c r="B25" s="247"/>
    </row>
    <row r="26" spans="1:109" ht="13.5" x14ac:dyDescent="0.15">
      <c r="B26" s="247"/>
    </row>
    <row r="27" spans="1:109" ht="13.5" x14ac:dyDescent="0.15">
      <c r="B27" s="247"/>
    </row>
    <row r="28" spans="1:109" ht="13.5" x14ac:dyDescent="0.15">
      <c r="B28" s="247"/>
    </row>
    <row r="29" spans="1:109" ht="13.5" x14ac:dyDescent="0.15">
      <c r="B29" s="247"/>
    </row>
    <row r="30" spans="1:109" ht="13.5" x14ac:dyDescent="0.15">
      <c r="B30" s="247"/>
    </row>
    <row r="31" spans="1:109" ht="13.5" x14ac:dyDescent="0.15">
      <c r="B31" s="247"/>
    </row>
    <row r="32" spans="1:109" ht="13.5" x14ac:dyDescent="0.15">
      <c r="B32" s="247"/>
    </row>
    <row r="33" spans="2:109" ht="13.5" x14ac:dyDescent="0.15">
      <c r="B33" s="247"/>
    </row>
    <row r="34" spans="2:109" ht="13.5" x14ac:dyDescent="0.15">
      <c r="B34" s="247"/>
    </row>
    <row r="35" spans="2:109" ht="13.5" x14ac:dyDescent="0.15">
      <c r="B35" s="247"/>
    </row>
    <row r="36" spans="2:109" ht="13.5" x14ac:dyDescent="0.15">
      <c r="B36" s="247"/>
    </row>
    <row r="37" spans="2:109" ht="13.5" x14ac:dyDescent="0.15">
      <c r="B37" s="247"/>
    </row>
    <row r="38" spans="2:109" ht="13.5" x14ac:dyDescent="0.15">
      <c r="B38" s="247"/>
    </row>
    <row r="39" spans="2:109" ht="13.5"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5" x14ac:dyDescent="0.15">
      <c r="B40" s="364"/>
      <c r="DD40" s="364"/>
      <c r="DE40" s="243"/>
    </row>
    <row r="41" spans="2:109" ht="17.25" x14ac:dyDescent="0.15">
      <c r="B41" s="244" t="s">
        <v>571</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5" x14ac:dyDescent="0.15">
      <c r="B42" s="247"/>
      <c r="G42" s="361"/>
      <c r="I42" s="360"/>
      <c r="J42" s="360"/>
      <c r="K42" s="360"/>
      <c r="AM42" s="361"/>
      <c r="AN42" s="361" t="s">
        <v>568</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15">
      <c r="B43" s="247"/>
      <c r="AN43" s="1228" t="s">
        <v>572</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ht="13.5" x14ac:dyDescent="0.15">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ht="13.5" x14ac:dyDescent="0.15">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ht="13.5" x14ac:dyDescent="0.15">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ht="13.5" x14ac:dyDescent="0.15">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ht="13.5" x14ac:dyDescent="0.15">
      <c r="B48" s="247"/>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ht="13.5" x14ac:dyDescent="0.15">
      <c r="B49" s="247"/>
      <c r="AN49" s="243" t="s">
        <v>567</v>
      </c>
    </row>
    <row r="50" spans="1:109" ht="13.5" x14ac:dyDescent="0.15">
      <c r="B50" s="247"/>
      <c r="G50" s="1237"/>
      <c r="H50" s="1237"/>
      <c r="I50" s="1237"/>
      <c r="J50" s="1237"/>
      <c r="K50" s="354"/>
      <c r="L50" s="354"/>
      <c r="M50" s="353"/>
      <c r="N50" s="353"/>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524</v>
      </c>
      <c r="BQ50" s="1241"/>
      <c r="BR50" s="1241"/>
      <c r="BS50" s="1241"/>
      <c r="BT50" s="1241"/>
      <c r="BU50" s="1241"/>
      <c r="BV50" s="1241"/>
      <c r="BW50" s="1241"/>
      <c r="BX50" s="1241" t="s">
        <v>525</v>
      </c>
      <c r="BY50" s="1241"/>
      <c r="BZ50" s="1241"/>
      <c r="CA50" s="1241"/>
      <c r="CB50" s="1241"/>
      <c r="CC50" s="1241"/>
      <c r="CD50" s="1241"/>
      <c r="CE50" s="1241"/>
      <c r="CF50" s="1241" t="s">
        <v>526</v>
      </c>
      <c r="CG50" s="1241"/>
      <c r="CH50" s="1241"/>
      <c r="CI50" s="1241"/>
      <c r="CJ50" s="1241"/>
      <c r="CK50" s="1241"/>
      <c r="CL50" s="1241"/>
      <c r="CM50" s="1241"/>
      <c r="CN50" s="1241" t="s">
        <v>527</v>
      </c>
      <c r="CO50" s="1241"/>
      <c r="CP50" s="1241"/>
      <c r="CQ50" s="1241"/>
      <c r="CR50" s="1241"/>
      <c r="CS50" s="1241"/>
      <c r="CT50" s="1241"/>
      <c r="CU50" s="1241"/>
      <c r="CV50" s="1241" t="s">
        <v>528</v>
      </c>
      <c r="CW50" s="1241"/>
      <c r="CX50" s="1241"/>
      <c r="CY50" s="1241"/>
      <c r="CZ50" s="1241"/>
      <c r="DA50" s="1241"/>
      <c r="DB50" s="1241"/>
      <c r="DC50" s="1241"/>
    </row>
    <row r="51" spans="1:109" ht="13.5" customHeight="1" x14ac:dyDescent="0.15">
      <c r="B51" s="247"/>
      <c r="G51" s="1246"/>
      <c r="H51" s="1246"/>
      <c r="I51" s="1247"/>
      <c r="J51" s="1247"/>
      <c r="K51" s="1244"/>
      <c r="L51" s="1244"/>
      <c r="M51" s="1244"/>
      <c r="N51" s="1244"/>
      <c r="AM51" s="352"/>
      <c r="AN51" s="1242" t="s">
        <v>566</v>
      </c>
      <c r="AO51" s="1242"/>
      <c r="AP51" s="1242"/>
      <c r="AQ51" s="1242"/>
      <c r="AR51" s="1242"/>
      <c r="AS51" s="1242"/>
      <c r="AT51" s="1242"/>
      <c r="AU51" s="1242"/>
      <c r="AV51" s="1242"/>
      <c r="AW51" s="1242"/>
      <c r="AX51" s="1242"/>
      <c r="AY51" s="1242"/>
      <c r="AZ51" s="1242"/>
      <c r="BA51" s="1242"/>
      <c r="BB51" s="1242" t="s">
        <v>564</v>
      </c>
      <c r="BC51" s="1242"/>
      <c r="BD51" s="1242"/>
      <c r="BE51" s="1242"/>
      <c r="BF51" s="1242"/>
      <c r="BG51" s="1242"/>
      <c r="BH51" s="1242"/>
      <c r="BI51" s="1242"/>
      <c r="BJ51" s="1242"/>
      <c r="BK51" s="1242"/>
      <c r="BL51" s="1242"/>
      <c r="BM51" s="1242"/>
      <c r="BN51" s="1242"/>
      <c r="BO51" s="1242"/>
      <c r="BP51" s="1243">
        <v>50.8</v>
      </c>
      <c r="BQ51" s="1243"/>
      <c r="BR51" s="1243"/>
      <c r="BS51" s="1243"/>
      <c r="BT51" s="1243"/>
      <c r="BU51" s="1243"/>
      <c r="BV51" s="1243"/>
      <c r="BW51" s="1243"/>
      <c r="BX51" s="1243">
        <v>40.299999999999997</v>
      </c>
      <c r="BY51" s="1243"/>
      <c r="BZ51" s="1243"/>
      <c r="CA51" s="1243"/>
      <c r="CB51" s="1243"/>
      <c r="CC51" s="1243"/>
      <c r="CD51" s="1243"/>
      <c r="CE51" s="1243"/>
      <c r="CF51" s="1243">
        <v>36.700000000000003</v>
      </c>
      <c r="CG51" s="1243"/>
      <c r="CH51" s="1243"/>
      <c r="CI51" s="1243"/>
      <c r="CJ51" s="1243"/>
      <c r="CK51" s="1243"/>
      <c r="CL51" s="1243"/>
      <c r="CM51" s="1243"/>
      <c r="CN51" s="1243">
        <v>27.5</v>
      </c>
      <c r="CO51" s="1243"/>
      <c r="CP51" s="1243"/>
      <c r="CQ51" s="1243"/>
      <c r="CR51" s="1243"/>
      <c r="CS51" s="1243"/>
      <c r="CT51" s="1243"/>
      <c r="CU51" s="1243"/>
      <c r="CV51" s="1243">
        <v>17</v>
      </c>
      <c r="CW51" s="1243"/>
      <c r="CX51" s="1243"/>
      <c r="CY51" s="1243"/>
      <c r="CZ51" s="1243"/>
      <c r="DA51" s="1243"/>
      <c r="DB51" s="1243"/>
      <c r="DC51" s="1243"/>
    </row>
    <row r="52" spans="1:109" ht="13.5" x14ac:dyDescent="0.15">
      <c r="B52" s="247"/>
      <c r="G52" s="1246"/>
      <c r="H52" s="1246"/>
      <c r="I52" s="1247"/>
      <c r="J52" s="1247"/>
      <c r="K52" s="1244"/>
      <c r="L52" s="1244"/>
      <c r="M52" s="1244"/>
      <c r="N52" s="1244"/>
      <c r="AM52" s="352"/>
      <c r="AN52" s="1242"/>
      <c r="AO52" s="1242"/>
      <c r="AP52" s="1242"/>
      <c r="AQ52" s="1242"/>
      <c r="AR52" s="1242"/>
      <c r="AS52" s="1242"/>
      <c r="AT52" s="1242"/>
      <c r="AU52" s="1242"/>
      <c r="AV52" s="1242"/>
      <c r="AW52" s="1242"/>
      <c r="AX52" s="1242"/>
      <c r="AY52" s="1242"/>
      <c r="AZ52" s="1242"/>
      <c r="BA52" s="1242"/>
      <c r="BB52" s="1242"/>
      <c r="BC52" s="1242"/>
      <c r="BD52" s="1242"/>
      <c r="BE52" s="1242"/>
      <c r="BF52" s="1242"/>
      <c r="BG52" s="1242"/>
      <c r="BH52" s="1242"/>
      <c r="BI52" s="1242"/>
      <c r="BJ52" s="1242"/>
      <c r="BK52" s="1242"/>
      <c r="BL52" s="1242"/>
      <c r="BM52" s="1242"/>
      <c r="BN52" s="1242"/>
      <c r="BO52" s="1242"/>
      <c r="BP52" s="1243"/>
      <c r="BQ52" s="1243"/>
      <c r="BR52" s="1243"/>
      <c r="BS52" s="1243"/>
      <c r="BT52" s="1243"/>
      <c r="BU52" s="1243"/>
      <c r="BV52" s="1243"/>
      <c r="BW52" s="1243"/>
      <c r="BX52" s="1243"/>
      <c r="BY52" s="1243"/>
      <c r="BZ52" s="1243"/>
      <c r="CA52" s="1243"/>
      <c r="CB52" s="1243"/>
      <c r="CC52" s="1243"/>
      <c r="CD52" s="1243"/>
      <c r="CE52" s="1243"/>
      <c r="CF52" s="1243"/>
      <c r="CG52" s="1243"/>
      <c r="CH52" s="1243"/>
      <c r="CI52" s="1243"/>
      <c r="CJ52" s="1243"/>
      <c r="CK52" s="1243"/>
      <c r="CL52" s="1243"/>
      <c r="CM52" s="1243"/>
      <c r="CN52" s="1243"/>
      <c r="CO52" s="1243"/>
      <c r="CP52" s="1243"/>
      <c r="CQ52" s="1243"/>
      <c r="CR52" s="1243"/>
      <c r="CS52" s="1243"/>
      <c r="CT52" s="1243"/>
      <c r="CU52" s="1243"/>
      <c r="CV52" s="1243"/>
      <c r="CW52" s="1243"/>
      <c r="CX52" s="1243"/>
      <c r="CY52" s="1243"/>
      <c r="CZ52" s="1243"/>
      <c r="DA52" s="1243"/>
      <c r="DB52" s="1243"/>
      <c r="DC52" s="1243"/>
    </row>
    <row r="53" spans="1:109" ht="13.5" x14ac:dyDescent="0.15">
      <c r="A53" s="360"/>
      <c r="B53" s="247"/>
      <c r="G53" s="1246"/>
      <c r="H53" s="1246"/>
      <c r="I53" s="1237"/>
      <c r="J53" s="1237"/>
      <c r="K53" s="1244"/>
      <c r="L53" s="1244"/>
      <c r="M53" s="1244"/>
      <c r="N53" s="1244"/>
      <c r="AM53" s="352"/>
      <c r="AN53" s="1242"/>
      <c r="AO53" s="1242"/>
      <c r="AP53" s="1242"/>
      <c r="AQ53" s="1242"/>
      <c r="AR53" s="1242"/>
      <c r="AS53" s="1242"/>
      <c r="AT53" s="1242"/>
      <c r="AU53" s="1242"/>
      <c r="AV53" s="1242"/>
      <c r="AW53" s="1242"/>
      <c r="AX53" s="1242"/>
      <c r="AY53" s="1242"/>
      <c r="AZ53" s="1242"/>
      <c r="BA53" s="1242"/>
      <c r="BB53" s="1242" t="s">
        <v>570</v>
      </c>
      <c r="BC53" s="1242"/>
      <c r="BD53" s="1242"/>
      <c r="BE53" s="1242"/>
      <c r="BF53" s="1242"/>
      <c r="BG53" s="1242"/>
      <c r="BH53" s="1242"/>
      <c r="BI53" s="1242"/>
      <c r="BJ53" s="1242"/>
      <c r="BK53" s="1242"/>
      <c r="BL53" s="1242"/>
      <c r="BM53" s="1242"/>
      <c r="BN53" s="1242"/>
      <c r="BO53" s="1242"/>
      <c r="BP53" s="1243">
        <v>57.9</v>
      </c>
      <c r="BQ53" s="1243"/>
      <c r="BR53" s="1243"/>
      <c r="BS53" s="1243"/>
      <c r="BT53" s="1243"/>
      <c r="BU53" s="1243"/>
      <c r="BV53" s="1243"/>
      <c r="BW53" s="1243"/>
      <c r="BX53" s="1243">
        <v>59.5</v>
      </c>
      <c r="BY53" s="1243"/>
      <c r="BZ53" s="1243"/>
      <c r="CA53" s="1243"/>
      <c r="CB53" s="1243"/>
      <c r="CC53" s="1243"/>
      <c r="CD53" s="1243"/>
      <c r="CE53" s="1243"/>
      <c r="CF53" s="1243">
        <v>61.4</v>
      </c>
      <c r="CG53" s="1243"/>
      <c r="CH53" s="1243"/>
      <c r="CI53" s="1243"/>
      <c r="CJ53" s="1243"/>
      <c r="CK53" s="1243"/>
      <c r="CL53" s="1243"/>
      <c r="CM53" s="1243"/>
      <c r="CN53" s="1243">
        <v>63</v>
      </c>
      <c r="CO53" s="1243"/>
      <c r="CP53" s="1243"/>
      <c r="CQ53" s="1243"/>
      <c r="CR53" s="1243"/>
      <c r="CS53" s="1243"/>
      <c r="CT53" s="1243"/>
      <c r="CU53" s="1243"/>
      <c r="CV53" s="1243">
        <v>64.8</v>
      </c>
      <c r="CW53" s="1243"/>
      <c r="CX53" s="1243"/>
      <c r="CY53" s="1243"/>
      <c r="CZ53" s="1243"/>
      <c r="DA53" s="1243"/>
      <c r="DB53" s="1243"/>
      <c r="DC53" s="1243"/>
    </row>
    <row r="54" spans="1:109" ht="13.5" x14ac:dyDescent="0.15">
      <c r="A54" s="360"/>
      <c r="B54" s="247"/>
      <c r="G54" s="1246"/>
      <c r="H54" s="1246"/>
      <c r="I54" s="1237"/>
      <c r="J54" s="1237"/>
      <c r="K54" s="1244"/>
      <c r="L54" s="1244"/>
      <c r="M54" s="1244"/>
      <c r="N54" s="1244"/>
      <c r="AM54" s="352"/>
      <c r="AN54" s="1242"/>
      <c r="AO54" s="1242"/>
      <c r="AP54" s="1242"/>
      <c r="AQ54" s="1242"/>
      <c r="AR54" s="1242"/>
      <c r="AS54" s="1242"/>
      <c r="AT54" s="1242"/>
      <c r="AU54" s="1242"/>
      <c r="AV54" s="1242"/>
      <c r="AW54" s="1242"/>
      <c r="AX54" s="1242"/>
      <c r="AY54" s="1242"/>
      <c r="AZ54" s="1242"/>
      <c r="BA54" s="1242"/>
      <c r="BB54" s="1242"/>
      <c r="BC54" s="1242"/>
      <c r="BD54" s="1242"/>
      <c r="BE54" s="1242"/>
      <c r="BF54" s="1242"/>
      <c r="BG54" s="1242"/>
      <c r="BH54" s="1242"/>
      <c r="BI54" s="1242"/>
      <c r="BJ54" s="1242"/>
      <c r="BK54" s="1242"/>
      <c r="BL54" s="1242"/>
      <c r="BM54" s="1242"/>
      <c r="BN54" s="1242"/>
      <c r="BO54" s="1242"/>
      <c r="BP54" s="1243"/>
      <c r="BQ54" s="1243"/>
      <c r="BR54" s="1243"/>
      <c r="BS54" s="1243"/>
      <c r="BT54" s="1243"/>
      <c r="BU54" s="1243"/>
      <c r="BV54" s="1243"/>
      <c r="BW54" s="1243"/>
      <c r="BX54" s="1243"/>
      <c r="BY54" s="1243"/>
      <c r="BZ54" s="1243"/>
      <c r="CA54" s="1243"/>
      <c r="CB54" s="1243"/>
      <c r="CC54" s="1243"/>
      <c r="CD54" s="1243"/>
      <c r="CE54" s="1243"/>
      <c r="CF54" s="1243"/>
      <c r="CG54" s="1243"/>
      <c r="CH54" s="1243"/>
      <c r="CI54" s="1243"/>
      <c r="CJ54" s="1243"/>
      <c r="CK54" s="1243"/>
      <c r="CL54" s="1243"/>
      <c r="CM54" s="1243"/>
      <c r="CN54" s="1243"/>
      <c r="CO54" s="1243"/>
      <c r="CP54" s="1243"/>
      <c r="CQ54" s="1243"/>
      <c r="CR54" s="1243"/>
      <c r="CS54" s="1243"/>
      <c r="CT54" s="1243"/>
      <c r="CU54" s="1243"/>
      <c r="CV54" s="1243"/>
      <c r="CW54" s="1243"/>
      <c r="CX54" s="1243"/>
      <c r="CY54" s="1243"/>
      <c r="CZ54" s="1243"/>
      <c r="DA54" s="1243"/>
      <c r="DB54" s="1243"/>
      <c r="DC54" s="1243"/>
    </row>
    <row r="55" spans="1:109" ht="13.5" x14ac:dyDescent="0.15">
      <c r="A55" s="360"/>
      <c r="B55" s="247"/>
      <c r="G55" s="1237"/>
      <c r="H55" s="1237"/>
      <c r="I55" s="1237"/>
      <c r="J55" s="1237"/>
      <c r="K55" s="1244"/>
      <c r="L55" s="1244"/>
      <c r="M55" s="1244"/>
      <c r="N55" s="1244"/>
      <c r="AN55" s="1241" t="s">
        <v>565</v>
      </c>
      <c r="AO55" s="1241"/>
      <c r="AP55" s="1241"/>
      <c r="AQ55" s="1241"/>
      <c r="AR55" s="1241"/>
      <c r="AS55" s="1241"/>
      <c r="AT55" s="1241"/>
      <c r="AU55" s="1241"/>
      <c r="AV55" s="1241"/>
      <c r="AW55" s="1241"/>
      <c r="AX55" s="1241"/>
      <c r="AY55" s="1241"/>
      <c r="AZ55" s="1241"/>
      <c r="BA55" s="1241"/>
      <c r="BB55" s="1242" t="s">
        <v>564</v>
      </c>
      <c r="BC55" s="1242"/>
      <c r="BD55" s="1242"/>
      <c r="BE55" s="1242"/>
      <c r="BF55" s="1242"/>
      <c r="BG55" s="1242"/>
      <c r="BH55" s="1242"/>
      <c r="BI55" s="1242"/>
      <c r="BJ55" s="1242"/>
      <c r="BK55" s="1242"/>
      <c r="BL55" s="1242"/>
      <c r="BM55" s="1242"/>
      <c r="BN55" s="1242"/>
      <c r="BO55" s="1242"/>
      <c r="BP55" s="1243">
        <v>32.5</v>
      </c>
      <c r="BQ55" s="1243"/>
      <c r="BR55" s="1243"/>
      <c r="BS55" s="1243"/>
      <c r="BT55" s="1243"/>
      <c r="BU55" s="1243"/>
      <c r="BV55" s="1243"/>
      <c r="BW55" s="1243"/>
      <c r="BX55" s="1243">
        <v>23</v>
      </c>
      <c r="BY55" s="1243"/>
      <c r="BZ55" s="1243"/>
      <c r="CA55" s="1243"/>
      <c r="CB55" s="1243"/>
      <c r="CC55" s="1243"/>
      <c r="CD55" s="1243"/>
      <c r="CE55" s="1243"/>
      <c r="CF55" s="1243">
        <v>15.9</v>
      </c>
      <c r="CG55" s="1243"/>
      <c r="CH55" s="1243"/>
      <c r="CI55" s="1243"/>
      <c r="CJ55" s="1243"/>
      <c r="CK55" s="1243"/>
      <c r="CL55" s="1243"/>
      <c r="CM55" s="1243"/>
      <c r="CN55" s="1243">
        <v>13</v>
      </c>
      <c r="CO55" s="1243"/>
      <c r="CP55" s="1243"/>
      <c r="CQ55" s="1243"/>
      <c r="CR55" s="1243"/>
      <c r="CS55" s="1243"/>
      <c r="CT55" s="1243"/>
      <c r="CU55" s="1243"/>
      <c r="CV55" s="1243">
        <v>12.6</v>
      </c>
      <c r="CW55" s="1243"/>
      <c r="CX55" s="1243"/>
      <c r="CY55" s="1243"/>
      <c r="CZ55" s="1243"/>
      <c r="DA55" s="1243"/>
      <c r="DB55" s="1243"/>
      <c r="DC55" s="1243"/>
    </row>
    <row r="56" spans="1:109" ht="13.5" x14ac:dyDescent="0.15">
      <c r="A56" s="360"/>
      <c r="B56" s="247"/>
      <c r="G56" s="1237"/>
      <c r="H56" s="1237"/>
      <c r="I56" s="1237"/>
      <c r="J56" s="1237"/>
      <c r="K56" s="1244"/>
      <c r="L56" s="1244"/>
      <c r="M56" s="1244"/>
      <c r="N56" s="1244"/>
      <c r="AN56" s="1241"/>
      <c r="AO56" s="1241"/>
      <c r="AP56" s="1241"/>
      <c r="AQ56" s="1241"/>
      <c r="AR56" s="1241"/>
      <c r="AS56" s="1241"/>
      <c r="AT56" s="1241"/>
      <c r="AU56" s="1241"/>
      <c r="AV56" s="1241"/>
      <c r="AW56" s="1241"/>
      <c r="AX56" s="1241"/>
      <c r="AY56" s="1241"/>
      <c r="AZ56" s="1241"/>
      <c r="BA56" s="1241"/>
      <c r="BB56" s="1242"/>
      <c r="BC56" s="1242"/>
      <c r="BD56" s="1242"/>
      <c r="BE56" s="1242"/>
      <c r="BF56" s="1242"/>
      <c r="BG56" s="1242"/>
      <c r="BH56" s="1242"/>
      <c r="BI56" s="1242"/>
      <c r="BJ56" s="1242"/>
      <c r="BK56" s="1242"/>
      <c r="BL56" s="1242"/>
      <c r="BM56" s="1242"/>
      <c r="BN56" s="1242"/>
      <c r="BO56" s="1242"/>
      <c r="BP56" s="1243"/>
      <c r="BQ56" s="1243"/>
      <c r="BR56" s="1243"/>
      <c r="BS56" s="1243"/>
      <c r="BT56" s="1243"/>
      <c r="BU56" s="1243"/>
      <c r="BV56" s="1243"/>
      <c r="BW56" s="1243"/>
      <c r="BX56" s="1243"/>
      <c r="BY56" s="1243"/>
      <c r="BZ56" s="1243"/>
      <c r="CA56" s="1243"/>
      <c r="CB56" s="1243"/>
      <c r="CC56" s="1243"/>
      <c r="CD56" s="1243"/>
      <c r="CE56" s="1243"/>
      <c r="CF56" s="1243"/>
      <c r="CG56" s="1243"/>
      <c r="CH56" s="1243"/>
      <c r="CI56" s="1243"/>
      <c r="CJ56" s="1243"/>
      <c r="CK56" s="1243"/>
      <c r="CL56" s="1243"/>
      <c r="CM56" s="1243"/>
      <c r="CN56" s="1243"/>
      <c r="CO56" s="1243"/>
      <c r="CP56" s="1243"/>
      <c r="CQ56" s="1243"/>
      <c r="CR56" s="1243"/>
      <c r="CS56" s="1243"/>
      <c r="CT56" s="1243"/>
      <c r="CU56" s="1243"/>
      <c r="CV56" s="1243"/>
      <c r="CW56" s="1243"/>
      <c r="CX56" s="1243"/>
      <c r="CY56" s="1243"/>
      <c r="CZ56" s="1243"/>
      <c r="DA56" s="1243"/>
      <c r="DB56" s="1243"/>
      <c r="DC56" s="1243"/>
    </row>
    <row r="57" spans="1:109" s="360" customFormat="1" ht="13.5" x14ac:dyDescent="0.15">
      <c r="B57" s="365"/>
      <c r="G57" s="1237"/>
      <c r="H57" s="1237"/>
      <c r="I57" s="1245"/>
      <c r="J57" s="1245"/>
      <c r="K57" s="1244"/>
      <c r="L57" s="1244"/>
      <c r="M57" s="1244"/>
      <c r="N57" s="1244"/>
      <c r="AM57" s="243"/>
      <c r="AN57" s="1241"/>
      <c r="AO57" s="1241"/>
      <c r="AP57" s="1241"/>
      <c r="AQ57" s="1241"/>
      <c r="AR57" s="1241"/>
      <c r="AS57" s="1241"/>
      <c r="AT57" s="1241"/>
      <c r="AU57" s="1241"/>
      <c r="AV57" s="1241"/>
      <c r="AW57" s="1241"/>
      <c r="AX57" s="1241"/>
      <c r="AY57" s="1241"/>
      <c r="AZ57" s="1241"/>
      <c r="BA57" s="1241"/>
      <c r="BB57" s="1242" t="s">
        <v>570</v>
      </c>
      <c r="BC57" s="1242"/>
      <c r="BD57" s="1242"/>
      <c r="BE57" s="1242"/>
      <c r="BF57" s="1242"/>
      <c r="BG57" s="1242"/>
      <c r="BH57" s="1242"/>
      <c r="BI57" s="1242"/>
      <c r="BJ57" s="1242"/>
      <c r="BK57" s="1242"/>
      <c r="BL57" s="1242"/>
      <c r="BM57" s="1242"/>
      <c r="BN57" s="1242"/>
      <c r="BO57" s="1242"/>
      <c r="BP57" s="1243">
        <v>62.6</v>
      </c>
      <c r="BQ57" s="1243"/>
      <c r="BR57" s="1243"/>
      <c r="BS57" s="1243"/>
      <c r="BT57" s="1243"/>
      <c r="BU57" s="1243"/>
      <c r="BV57" s="1243"/>
      <c r="BW57" s="1243"/>
      <c r="BX57" s="1243">
        <v>62.8</v>
      </c>
      <c r="BY57" s="1243"/>
      <c r="BZ57" s="1243"/>
      <c r="CA57" s="1243"/>
      <c r="CB57" s="1243"/>
      <c r="CC57" s="1243"/>
      <c r="CD57" s="1243"/>
      <c r="CE57" s="1243"/>
      <c r="CF57" s="1243">
        <v>64</v>
      </c>
      <c r="CG57" s="1243"/>
      <c r="CH57" s="1243"/>
      <c r="CI57" s="1243"/>
      <c r="CJ57" s="1243"/>
      <c r="CK57" s="1243"/>
      <c r="CL57" s="1243"/>
      <c r="CM57" s="1243"/>
      <c r="CN57" s="1243">
        <v>64.7</v>
      </c>
      <c r="CO57" s="1243"/>
      <c r="CP57" s="1243"/>
      <c r="CQ57" s="1243"/>
      <c r="CR57" s="1243"/>
      <c r="CS57" s="1243"/>
      <c r="CT57" s="1243"/>
      <c r="CU57" s="1243"/>
      <c r="CV57" s="1243">
        <v>65.8</v>
      </c>
      <c r="CW57" s="1243"/>
      <c r="CX57" s="1243"/>
      <c r="CY57" s="1243"/>
      <c r="CZ57" s="1243"/>
      <c r="DA57" s="1243"/>
      <c r="DB57" s="1243"/>
      <c r="DC57" s="1243"/>
      <c r="DD57" s="370"/>
      <c r="DE57" s="365"/>
    </row>
    <row r="58" spans="1:109" s="360" customFormat="1" ht="13.5" x14ac:dyDescent="0.15">
      <c r="A58" s="243"/>
      <c r="B58" s="365"/>
      <c r="G58" s="1237"/>
      <c r="H58" s="1237"/>
      <c r="I58" s="1245"/>
      <c r="J58" s="1245"/>
      <c r="K58" s="1244"/>
      <c r="L58" s="1244"/>
      <c r="M58" s="1244"/>
      <c r="N58" s="1244"/>
      <c r="AM58" s="243"/>
      <c r="AN58" s="1241"/>
      <c r="AO58" s="1241"/>
      <c r="AP58" s="1241"/>
      <c r="AQ58" s="1241"/>
      <c r="AR58" s="1241"/>
      <c r="AS58" s="1241"/>
      <c r="AT58" s="1241"/>
      <c r="AU58" s="1241"/>
      <c r="AV58" s="1241"/>
      <c r="AW58" s="1241"/>
      <c r="AX58" s="1241"/>
      <c r="AY58" s="1241"/>
      <c r="AZ58" s="1241"/>
      <c r="BA58" s="1241"/>
      <c r="BB58" s="1242"/>
      <c r="BC58" s="1242"/>
      <c r="BD58" s="1242"/>
      <c r="BE58" s="1242"/>
      <c r="BF58" s="1242"/>
      <c r="BG58" s="1242"/>
      <c r="BH58" s="1242"/>
      <c r="BI58" s="1242"/>
      <c r="BJ58" s="1242"/>
      <c r="BK58" s="1242"/>
      <c r="BL58" s="1242"/>
      <c r="BM58" s="1242"/>
      <c r="BN58" s="1242"/>
      <c r="BO58" s="1242"/>
      <c r="BP58" s="1243"/>
      <c r="BQ58" s="1243"/>
      <c r="BR58" s="1243"/>
      <c r="BS58" s="1243"/>
      <c r="BT58" s="1243"/>
      <c r="BU58" s="1243"/>
      <c r="BV58" s="1243"/>
      <c r="BW58" s="1243"/>
      <c r="BX58" s="1243"/>
      <c r="BY58" s="1243"/>
      <c r="BZ58" s="1243"/>
      <c r="CA58" s="1243"/>
      <c r="CB58" s="1243"/>
      <c r="CC58" s="1243"/>
      <c r="CD58" s="1243"/>
      <c r="CE58" s="1243"/>
      <c r="CF58" s="1243"/>
      <c r="CG58" s="1243"/>
      <c r="CH58" s="1243"/>
      <c r="CI58" s="1243"/>
      <c r="CJ58" s="1243"/>
      <c r="CK58" s="1243"/>
      <c r="CL58" s="1243"/>
      <c r="CM58" s="1243"/>
      <c r="CN58" s="1243"/>
      <c r="CO58" s="1243"/>
      <c r="CP58" s="1243"/>
      <c r="CQ58" s="1243"/>
      <c r="CR58" s="1243"/>
      <c r="CS58" s="1243"/>
      <c r="CT58" s="1243"/>
      <c r="CU58" s="1243"/>
      <c r="CV58" s="1243"/>
      <c r="CW58" s="1243"/>
      <c r="CX58" s="1243"/>
      <c r="CY58" s="1243"/>
      <c r="CZ58" s="1243"/>
      <c r="DA58" s="1243"/>
      <c r="DB58" s="1243"/>
      <c r="DC58" s="1243"/>
      <c r="DD58" s="370"/>
      <c r="DE58" s="365"/>
    </row>
    <row r="59" spans="1:109" s="360" customFormat="1" ht="13.5" x14ac:dyDescent="0.15">
      <c r="A59" s="243"/>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ht="13.5" x14ac:dyDescent="0.15">
      <c r="A60" s="243"/>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ht="13.5" x14ac:dyDescent="0.15">
      <c r="A61" s="243"/>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ht="13.5" x14ac:dyDescent="0.15">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43"/>
    </row>
    <row r="63" spans="1:109" ht="17.25" x14ac:dyDescent="0.15">
      <c r="B63" s="300" t="s">
        <v>569</v>
      </c>
    </row>
    <row r="64" spans="1:109" ht="13.5" x14ac:dyDescent="0.15">
      <c r="B64" s="247"/>
      <c r="G64" s="361"/>
      <c r="I64" s="363"/>
      <c r="J64" s="363"/>
      <c r="K64" s="363"/>
      <c r="L64" s="363"/>
      <c r="M64" s="363"/>
      <c r="N64" s="362"/>
      <c r="AM64" s="361"/>
      <c r="AN64" s="361" t="s">
        <v>568</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7" ht="13.5" x14ac:dyDescent="0.15">
      <c r="B65" s="247"/>
      <c r="AN65" s="1228" t="s">
        <v>573</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ht="13.5" x14ac:dyDescent="0.15">
      <c r="B66" s="247"/>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ht="13.5" x14ac:dyDescent="0.15">
      <c r="B67" s="247"/>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ht="13.5" x14ac:dyDescent="0.15">
      <c r="B68" s="247"/>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ht="13.5" x14ac:dyDescent="0.15">
      <c r="B69" s="247"/>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ht="13.5" x14ac:dyDescent="0.15">
      <c r="B70" s="247"/>
      <c r="H70" s="359"/>
      <c r="I70" s="359"/>
      <c r="J70" s="357"/>
      <c r="K70" s="357"/>
      <c r="L70" s="356"/>
      <c r="M70" s="357"/>
      <c r="N70" s="356"/>
      <c r="AN70" s="352"/>
      <c r="AO70" s="352"/>
      <c r="AP70" s="352"/>
      <c r="AZ70" s="352"/>
      <c r="BA70" s="352"/>
      <c r="BB70" s="352"/>
      <c r="BL70" s="352"/>
      <c r="BM70" s="352"/>
      <c r="BN70" s="352"/>
      <c r="BX70" s="352"/>
      <c r="BY70" s="352"/>
      <c r="BZ70" s="352"/>
      <c r="CJ70" s="352"/>
      <c r="CK70" s="352"/>
      <c r="CL70" s="352"/>
      <c r="CV70" s="352"/>
      <c r="CW70" s="352"/>
      <c r="CX70" s="352"/>
    </row>
    <row r="71" spans="2:107" ht="13.5" x14ac:dyDescent="0.15">
      <c r="B71" s="247"/>
      <c r="G71" s="355"/>
      <c r="I71" s="358"/>
      <c r="J71" s="357"/>
      <c r="K71" s="357"/>
      <c r="L71" s="356"/>
      <c r="M71" s="357"/>
      <c r="N71" s="356"/>
      <c r="AM71" s="355"/>
      <c r="AN71" s="243" t="s">
        <v>567</v>
      </c>
    </row>
    <row r="72" spans="2:107" ht="13.5" x14ac:dyDescent="0.15">
      <c r="B72" s="247"/>
      <c r="G72" s="1237"/>
      <c r="H72" s="1237"/>
      <c r="I72" s="1237"/>
      <c r="J72" s="1237"/>
      <c r="K72" s="354"/>
      <c r="L72" s="354"/>
      <c r="M72" s="353"/>
      <c r="N72" s="353"/>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524</v>
      </c>
      <c r="BQ72" s="1241"/>
      <c r="BR72" s="1241"/>
      <c r="BS72" s="1241"/>
      <c r="BT72" s="1241"/>
      <c r="BU72" s="1241"/>
      <c r="BV72" s="1241"/>
      <c r="BW72" s="1241"/>
      <c r="BX72" s="1241" t="s">
        <v>525</v>
      </c>
      <c r="BY72" s="1241"/>
      <c r="BZ72" s="1241"/>
      <c r="CA72" s="1241"/>
      <c r="CB72" s="1241"/>
      <c r="CC72" s="1241"/>
      <c r="CD72" s="1241"/>
      <c r="CE72" s="1241"/>
      <c r="CF72" s="1241" t="s">
        <v>526</v>
      </c>
      <c r="CG72" s="1241"/>
      <c r="CH72" s="1241"/>
      <c r="CI72" s="1241"/>
      <c r="CJ72" s="1241"/>
      <c r="CK72" s="1241"/>
      <c r="CL72" s="1241"/>
      <c r="CM72" s="1241"/>
      <c r="CN72" s="1241" t="s">
        <v>527</v>
      </c>
      <c r="CO72" s="1241"/>
      <c r="CP72" s="1241"/>
      <c r="CQ72" s="1241"/>
      <c r="CR72" s="1241"/>
      <c r="CS72" s="1241"/>
      <c r="CT72" s="1241"/>
      <c r="CU72" s="1241"/>
      <c r="CV72" s="1241" t="s">
        <v>528</v>
      </c>
      <c r="CW72" s="1241"/>
      <c r="CX72" s="1241"/>
      <c r="CY72" s="1241"/>
      <c r="CZ72" s="1241"/>
      <c r="DA72" s="1241"/>
      <c r="DB72" s="1241"/>
      <c r="DC72" s="1241"/>
    </row>
    <row r="73" spans="2:107" ht="13.5" x14ac:dyDescent="0.15">
      <c r="B73" s="247"/>
      <c r="G73" s="1246"/>
      <c r="H73" s="1246"/>
      <c r="I73" s="1246"/>
      <c r="J73" s="1246"/>
      <c r="K73" s="1248"/>
      <c r="L73" s="1248"/>
      <c r="M73" s="1248"/>
      <c r="N73" s="1248"/>
      <c r="AM73" s="352"/>
      <c r="AN73" s="1242" t="s">
        <v>566</v>
      </c>
      <c r="AO73" s="1242"/>
      <c r="AP73" s="1242"/>
      <c r="AQ73" s="1242"/>
      <c r="AR73" s="1242"/>
      <c r="AS73" s="1242"/>
      <c r="AT73" s="1242"/>
      <c r="AU73" s="1242"/>
      <c r="AV73" s="1242"/>
      <c r="AW73" s="1242"/>
      <c r="AX73" s="1242"/>
      <c r="AY73" s="1242"/>
      <c r="AZ73" s="1242"/>
      <c r="BA73" s="1242"/>
      <c r="BB73" s="1242" t="s">
        <v>564</v>
      </c>
      <c r="BC73" s="1242"/>
      <c r="BD73" s="1242"/>
      <c r="BE73" s="1242"/>
      <c r="BF73" s="1242"/>
      <c r="BG73" s="1242"/>
      <c r="BH73" s="1242"/>
      <c r="BI73" s="1242"/>
      <c r="BJ73" s="1242"/>
      <c r="BK73" s="1242"/>
      <c r="BL73" s="1242"/>
      <c r="BM73" s="1242"/>
      <c r="BN73" s="1242"/>
      <c r="BO73" s="1242"/>
      <c r="BP73" s="1243">
        <v>50.8</v>
      </c>
      <c r="BQ73" s="1243"/>
      <c r="BR73" s="1243"/>
      <c r="BS73" s="1243"/>
      <c r="BT73" s="1243"/>
      <c r="BU73" s="1243"/>
      <c r="BV73" s="1243"/>
      <c r="BW73" s="1243"/>
      <c r="BX73" s="1243">
        <v>40.299999999999997</v>
      </c>
      <c r="BY73" s="1243"/>
      <c r="BZ73" s="1243"/>
      <c r="CA73" s="1243"/>
      <c r="CB73" s="1243"/>
      <c r="CC73" s="1243"/>
      <c r="CD73" s="1243"/>
      <c r="CE73" s="1243"/>
      <c r="CF73" s="1243">
        <v>36.700000000000003</v>
      </c>
      <c r="CG73" s="1243"/>
      <c r="CH73" s="1243"/>
      <c r="CI73" s="1243"/>
      <c r="CJ73" s="1243"/>
      <c r="CK73" s="1243"/>
      <c r="CL73" s="1243"/>
      <c r="CM73" s="1243"/>
      <c r="CN73" s="1243">
        <v>27.5</v>
      </c>
      <c r="CO73" s="1243"/>
      <c r="CP73" s="1243"/>
      <c r="CQ73" s="1243"/>
      <c r="CR73" s="1243"/>
      <c r="CS73" s="1243"/>
      <c r="CT73" s="1243"/>
      <c r="CU73" s="1243"/>
      <c r="CV73" s="1243">
        <v>17</v>
      </c>
      <c r="CW73" s="1243"/>
      <c r="CX73" s="1243"/>
      <c r="CY73" s="1243"/>
      <c r="CZ73" s="1243"/>
      <c r="DA73" s="1243"/>
      <c r="DB73" s="1243"/>
      <c r="DC73" s="1243"/>
    </row>
    <row r="74" spans="2:107" ht="13.5" x14ac:dyDescent="0.15">
      <c r="B74" s="247"/>
      <c r="G74" s="1246"/>
      <c r="H74" s="1246"/>
      <c r="I74" s="1246"/>
      <c r="J74" s="1246"/>
      <c r="K74" s="1248"/>
      <c r="L74" s="1248"/>
      <c r="M74" s="1248"/>
      <c r="N74" s="1248"/>
      <c r="AM74" s="352"/>
      <c r="AN74" s="1242"/>
      <c r="AO74" s="1242"/>
      <c r="AP74" s="1242"/>
      <c r="AQ74" s="1242"/>
      <c r="AR74" s="1242"/>
      <c r="AS74" s="1242"/>
      <c r="AT74" s="1242"/>
      <c r="AU74" s="1242"/>
      <c r="AV74" s="1242"/>
      <c r="AW74" s="1242"/>
      <c r="AX74" s="1242"/>
      <c r="AY74" s="1242"/>
      <c r="AZ74" s="1242"/>
      <c r="BA74" s="1242"/>
      <c r="BB74" s="1242"/>
      <c r="BC74" s="1242"/>
      <c r="BD74" s="1242"/>
      <c r="BE74" s="1242"/>
      <c r="BF74" s="1242"/>
      <c r="BG74" s="1242"/>
      <c r="BH74" s="1242"/>
      <c r="BI74" s="1242"/>
      <c r="BJ74" s="1242"/>
      <c r="BK74" s="1242"/>
      <c r="BL74" s="1242"/>
      <c r="BM74" s="1242"/>
      <c r="BN74" s="1242"/>
      <c r="BO74" s="1242"/>
      <c r="BP74" s="1243"/>
      <c r="BQ74" s="1243"/>
      <c r="BR74" s="1243"/>
      <c r="BS74" s="1243"/>
      <c r="BT74" s="1243"/>
      <c r="BU74" s="1243"/>
      <c r="BV74" s="1243"/>
      <c r="BW74" s="1243"/>
      <c r="BX74" s="1243"/>
      <c r="BY74" s="1243"/>
      <c r="BZ74" s="1243"/>
      <c r="CA74" s="1243"/>
      <c r="CB74" s="1243"/>
      <c r="CC74" s="1243"/>
      <c r="CD74" s="1243"/>
      <c r="CE74" s="1243"/>
      <c r="CF74" s="1243"/>
      <c r="CG74" s="1243"/>
      <c r="CH74" s="1243"/>
      <c r="CI74" s="1243"/>
      <c r="CJ74" s="1243"/>
      <c r="CK74" s="1243"/>
      <c r="CL74" s="1243"/>
      <c r="CM74" s="1243"/>
      <c r="CN74" s="1243"/>
      <c r="CO74" s="1243"/>
      <c r="CP74" s="1243"/>
      <c r="CQ74" s="1243"/>
      <c r="CR74" s="1243"/>
      <c r="CS74" s="1243"/>
      <c r="CT74" s="1243"/>
      <c r="CU74" s="1243"/>
      <c r="CV74" s="1243"/>
      <c r="CW74" s="1243"/>
      <c r="CX74" s="1243"/>
      <c r="CY74" s="1243"/>
      <c r="CZ74" s="1243"/>
      <c r="DA74" s="1243"/>
      <c r="DB74" s="1243"/>
      <c r="DC74" s="1243"/>
    </row>
    <row r="75" spans="2:107" ht="13.5" x14ac:dyDescent="0.15">
      <c r="B75" s="247"/>
      <c r="G75" s="1246"/>
      <c r="H75" s="1246"/>
      <c r="I75" s="1237"/>
      <c r="J75" s="1237"/>
      <c r="K75" s="1244"/>
      <c r="L75" s="1244"/>
      <c r="M75" s="1244"/>
      <c r="N75" s="1244"/>
      <c r="AM75" s="352"/>
      <c r="AN75" s="1242"/>
      <c r="AO75" s="1242"/>
      <c r="AP75" s="1242"/>
      <c r="AQ75" s="1242"/>
      <c r="AR75" s="1242"/>
      <c r="AS75" s="1242"/>
      <c r="AT75" s="1242"/>
      <c r="AU75" s="1242"/>
      <c r="AV75" s="1242"/>
      <c r="AW75" s="1242"/>
      <c r="AX75" s="1242"/>
      <c r="AY75" s="1242"/>
      <c r="AZ75" s="1242"/>
      <c r="BA75" s="1242"/>
      <c r="BB75" s="1242" t="s">
        <v>563</v>
      </c>
      <c r="BC75" s="1242"/>
      <c r="BD75" s="1242"/>
      <c r="BE75" s="1242"/>
      <c r="BF75" s="1242"/>
      <c r="BG75" s="1242"/>
      <c r="BH75" s="1242"/>
      <c r="BI75" s="1242"/>
      <c r="BJ75" s="1242"/>
      <c r="BK75" s="1242"/>
      <c r="BL75" s="1242"/>
      <c r="BM75" s="1242"/>
      <c r="BN75" s="1242"/>
      <c r="BO75" s="1242"/>
      <c r="BP75" s="1243">
        <v>6.9</v>
      </c>
      <c r="BQ75" s="1243"/>
      <c r="BR75" s="1243"/>
      <c r="BS75" s="1243"/>
      <c r="BT75" s="1243"/>
      <c r="BU75" s="1243"/>
      <c r="BV75" s="1243"/>
      <c r="BW75" s="1243"/>
      <c r="BX75" s="1243">
        <v>6.8</v>
      </c>
      <c r="BY75" s="1243"/>
      <c r="BZ75" s="1243"/>
      <c r="CA75" s="1243"/>
      <c r="CB75" s="1243"/>
      <c r="CC75" s="1243"/>
      <c r="CD75" s="1243"/>
      <c r="CE75" s="1243"/>
      <c r="CF75" s="1243">
        <v>7.1</v>
      </c>
      <c r="CG75" s="1243"/>
      <c r="CH75" s="1243"/>
      <c r="CI75" s="1243"/>
      <c r="CJ75" s="1243"/>
      <c r="CK75" s="1243"/>
      <c r="CL75" s="1243"/>
      <c r="CM75" s="1243"/>
      <c r="CN75" s="1243">
        <v>7.2</v>
      </c>
      <c r="CO75" s="1243"/>
      <c r="CP75" s="1243"/>
      <c r="CQ75" s="1243"/>
      <c r="CR75" s="1243"/>
      <c r="CS75" s="1243"/>
      <c r="CT75" s="1243"/>
      <c r="CU75" s="1243"/>
      <c r="CV75" s="1243">
        <v>7.2</v>
      </c>
      <c r="CW75" s="1243"/>
      <c r="CX75" s="1243"/>
      <c r="CY75" s="1243"/>
      <c r="CZ75" s="1243"/>
      <c r="DA75" s="1243"/>
      <c r="DB75" s="1243"/>
      <c r="DC75" s="1243"/>
    </row>
    <row r="76" spans="2:107" ht="13.5" x14ac:dyDescent="0.15">
      <c r="B76" s="247"/>
      <c r="G76" s="1246"/>
      <c r="H76" s="1246"/>
      <c r="I76" s="1237"/>
      <c r="J76" s="1237"/>
      <c r="K76" s="1244"/>
      <c r="L76" s="1244"/>
      <c r="M76" s="1244"/>
      <c r="N76" s="1244"/>
      <c r="AM76" s="352"/>
      <c r="AN76" s="1242"/>
      <c r="AO76" s="1242"/>
      <c r="AP76" s="1242"/>
      <c r="AQ76" s="1242"/>
      <c r="AR76" s="1242"/>
      <c r="AS76" s="1242"/>
      <c r="AT76" s="1242"/>
      <c r="AU76" s="1242"/>
      <c r="AV76" s="1242"/>
      <c r="AW76" s="1242"/>
      <c r="AX76" s="1242"/>
      <c r="AY76" s="1242"/>
      <c r="AZ76" s="1242"/>
      <c r="BA76" s="1242"/>
      <c r="BB76" s="1242"/>
      <c r="BC76" s="1242"/>
      <c r="BD76" s="1242"/>
      <c r="BE76" s="1242"/>
      <c r="BF76" s="1242"/>
      <c r="BG76" s="1242"/>
      <c r="BH76" s="1242"/>
      <c r="BI76" s="1242"/>
      <c r="BJ76" s="1242"/>
      <c r="BK76" s="1242"/>
      <c r="BL76" s="1242"/>
      <c r="BM76" s="1242"/>
      <c r="BN76" s="1242"/>
      <c r="BO76" s="1242"/>
      <c r="BP76" s="1243"/>
      <c r="BQ76" s="1243"/>
      <c r="BR76" s="1243"/>
      <c r="BS76" s="1243"/>
      <c r="BT76" s="1243"/>
      <c r="BU76" s="1243"/>
      <c r="BV76" s="1243"/>
      <c r="BW76" s="1243"/>
      <c r="BX76" s="1243"/>
      <c r="BY76" s="1243"/>
      <c r="BZ76" s="1243"/>
      <c r="CA76" s="1243"/>
      <c r="CB76" s="1243"/>
      <c r="CC76" s="1243"/>
      <c r="CD76" s="1243"/>
      <c r="CE76" s="1243"/>
      <c r="CF76" s="1243"/>
      <c r="CG76" s="1243"/>
      <c r="CH76" s="1243"/>
      <c r="CI76" s="1243"/>
      <c r="CJ76" s="1243"/>
      <c r="CK76" s="1243"/>
      <c r="CL76" s="1243"/>
      <c r="CM76" s="1243"/>
      <c r="CN76" s="1243"/>
      <c r="CO76" s="1243"/>
      <c r="CP76" s="1243"/>
      <c r="CQ76" s="1243"/>
      <c r="CR76" s="1243"/>
      <c r="CS76" s="1243"/>
      <c r="CT76" s="1243"/>
      <c r="CU76" s="1243"/>
      <c r="CV76" s="1243"/>
      <c r="CW76" s="1243"/>
      <c r="CX76" s="1243"/>
      <c r="CY76" s="1243"/>
      <c r="CZ76" s="1243"/>
      <c r="DA76" s="1243"/>
      <c r="DB76" s="1243"/>
      <c r="DC76" s="1243"/>
    </row>
    <row r="77" spans="2:107" ht="13.5" x14ac:dyDescent="0.15">
      <c r="B77" s="247"/>
      <c r="G77" s="1237"/>
      <c r="H77" s="1237"/>
      <c r="I77" s="1237"/>
      <c r="J77" s="1237"/>
      <c r="K77" s="1248"/>
      <c r="L77" s="1248"/>
      <c r="M77" s="1248"/>
      <c r="N77" s="1248"/>
      <c r="AN77" s="1241" t="s">
        <v>565</v>
      </c>
      <c r="AO77" s="1241"/>
      <c r="AP77" s="1241"/>
      <c r="AQ77" s="1241"/>
      <c r="AR77" s="1241"/>
      <c r="AS77" s="1241"/>
      <c r="AT77" s="1241"/>
      <c r="AU77" s="1241"/>
      <c r="AV77" s="1241"/>
      <c r="AW77" s="1241"/>
      <c r="AX77" s="1241"/>
      <c r="AY77" s="1241"/>
      <c r="AZ77" s="1241"/>
      <c r="BA77" s="1241"/>
      <c r="BB77" s="1242" t="s">
        <v>564</v>
      </c>
      <c r="BC77" s="1242"/>
      <c r="BD77" s="1242"/>
      <c r="BE77" s="1242"/>
      <c r="BF77" s="1242"/>
      <c r="BG77" s="1242"/>
      <c r="BH77" s="1242"/>
      <c r="BI77" s="1242"/>
      <c r="BJ77" s="1242"/>
      <c r="BK77" s="1242"/>
      <c r="BL77" s="1242"/>
      <c r="BM77" s="1242"/>
      <c r="BN77" s="1242"/>
      <c r="BO77" s="1242"/>
      <c r="BP77" s="1243">
        <v>32.5</v>
      </c>
      <c r="BQ77" s="1243"/>
      <c r="BR77" s="1243"/>
      <c r="BS77" s="1243"/>
      <c r="BT77" s="1243"/>
      <c r="BU77" s="1243"/>
      <c r="BV77" s="1243"/>
      <c r="BW77" s="1243"/>
      <c r="BX77" s="1243">
        <v>23</v>
      </c>
      <c r="BY77" s="1243"/>
      <c r="BZ77" s="1243"/>
      <c r="CA77" s="1243"/>
      <c r="CB77" s="1243"/>
      <c r="CC77" s="1243"/>
      <c r="CD77" s="1243"/>
      <c r="CE77" s="1243"/>
      <c r="CF77" s="1243">
        <v>15.9</v>
      </c>
      <c r="CG77" s="1243"/>
      <c r="CH77" s="1243"/>
      <c r="CI77" s="1243"/>
      <c r="CJ77" s="1243"/>
      <c r="CK77" s="1243"/>
      <c r="CL77" s="1243"/>
      <c r="CM77" s="1243"/>
      <c r="CN77" s="1243">
        <v>13</v>
      </c>
      <c r="CO77" s="1243"/>
      <c r="CP77" s="1243"/>
      <c r="CQ77" s="1243"/>
      <c r="CR77" s="1243"/>
      <c r="CS77" s="1243"/>
      <c r="CT77" s="1243"/>
      <c r="CU77" s="1243"/>
      <c r="CV77" s="1243">
        <v>12.6</v>
      </c>
      <c r="CW77" s="1243"/>
      <c r="CX77" s="1243"/>
      <c r="CY77" s="1243"/>
      <c r="CZ77" s="1243"/>
      <c r="DA77" s="1243"/>
      <c r="DB77" s="1243"/>
      <c r="DC77" s="1243"/>
    </row>
    <row r="78" spans="2:107" ht="13.5" x14ac:dyDescent="0.15">
      <c r="B78" s="247"/>
      <c r="G78" s="1237"/>
      <c r="H78" s="1237"/>
      <c r="I78" s="1237"/>
      <c r="J78" s="1237"/>
      <c r="K78" s="1248"/>
      <c r="L78" s="1248"/>
      <c r="M78" s="1248"/>
      <c r="N78" s="1248"/>
      <c r="AN78" s="1241"/>
      <c r="AO78" s="1241"/>
      <c r="AP78" s="1241"/>
      <c r="AQ78" s="1241"/>
      <c r="AR78" s="1241"/>
      <c r="AS78" s="1241"/>
      <c r="AT78" s="1241"/>
      <c r="AU78" s="1241"/>
      <c r="AV78" s="1241"/>
      <c r="AW78" s="1241"/>
      <c r="AX78" s="1241"/>
      <c r="AY78" s="1241"/>
      <c r="AZ78" s="1241"/>
      <c r="BA78" s="1241"/>
      <c r="BB78" s="1242"/>
      <c r="BC78" s="1242"/>
      <c r="BD78" s="1242"/>
      <c r="BE78" s="1242"/>
      <c r="BF78" s="1242"/>
      <c r="BG78" s="1242"/>
      <c r="BH78" s="1242"/>
      <c r="BI78" s="1242"/>
      <c r="BJ78" s="1242"/>
      <c r="BK78" s="1242"/>
      <c r="BL78" s="1242"/>
      <c r="BM78" s="1242"/>
      <c r="BN78" s="1242"/>
      <c r="BO78" s="1242"/>
      <c r="BP78" s="1243"/>
      <c r="BQ78" s="1243"/>
      <c r="BR78" s="1243"/>
      <c r="BS78" s="1243"/>
      <c r="BT78" s="1243"/>
      <c r="BU78" s="1243"/>
      <c r="BV78" s="1243"/>
      <c r="BW78" s="1243"/>
      <c r="BX78" s="1243"/>
      <c r="BY78" s="1243"/>
      <c r="BZ78" s="1243"/>
      <c r="CA78" s="1243"/>
      <c r="CB78" s="1243"/>
      <c r="CC78" s="1243"/>
      <c r="CD78" s="1243"/>
      <c r="CE78" s="1243"/>
      <c r="CF78" s="1243"/>
      <c r="CG78" s="1243"/>
      <c r="CH78" s="1243"/>
      <c r="CI78" s="1243"/>
      <c r="CJ78" s="1243"/>
      <c r="CK78" s="1243"/>
      <c r="CL78" s="1243"/>
      <c r="CM78" s="1243"/>
      <c r="CN78" s="1243"/>
      <c r="CO78" s="1243"/>
      <c r="CP78" s="1243"/>
      <c r="CQ78" s="1243"/>
      <c r="CR78" s="1243"/>
      <c r="CS78" s="1243"/>
      <c r="CT78" s="1243"/>
      <c r="CU78" s="1243"/>
      <c r="CV78" s="1243"/>
      <c r="CW78" s="1243"/>
      <c r="CX78" s="1243"/>
      <c r="CY78" s="1243"/>
      <c r="CZ78" s="1243"/>
      <c r="DA78" s="1243"/>
      <c r="DB78" s="1243"/>
      <c r="DC78" s="1243"/>
    </row>
    <row r="79" spans="2:107" ht="13.5" x14ac:dyDescent="0.15">
      <c r="B79" s="247"/>
      <c r="G79" s="1237"/>
      <c r="H79" s="1237"/>
      <c r="I79" s="1245"/>
      <c r="J79" s="1245"/>
      <c r="K79" s="1249"/>
      <c r="L79" s="1249"/>
      <c r="M79" s="1249"/>
      <c r="N79" s="1249"/>
      <c r="AN79" s="1241"/>
      <c r="AO79" s="1241"/>
      <c r="AP79" s="1241"/>
      <c r="AQ79" s="1241"/>
      <c r="AR79" s="1241"/>
      <c r="AS79" s="1241"/>
      <c r="AT79" s="1241"/>
      <c r="AU79" s="1241"/>
      <c r="AV79" s="1241"/>
      <c r="AW79" s="1241"/>
      <c r="AX79" s="1241"/>
      <c r="AY79" s="1241"/>
      <c r="AZ79" s="1241"/>
      <c r="BA79" s="1241"/>
      <c r="BB79" s="1242" t="s">
        <v>563</v>
      </c>
      <c r="BC79" s="1242"/>
      <c r="BD79" s="1242"/>
      <c r="BE79" s="1242"/>
      <c r="BF79" s="1242"/>
      <c r="BG79" s="1242"/>
      <c r="BH79" s="1242"/>
      <c r="BI79" s="1242"/>
      <c r="BJ79" s="1242"/>
      <c r="BK79" s="1242"/>
      <c r="BL79" s="1242"/>
      <c r="BM79" s="1242"/>
      <c r="BN79" s="1242"/>
      <c r="BO79" s="1242"/>
      <c r="BP79" s="1243">
        <v>8.6999999999999993</v>
      </c>
      <c r="BQ79" s="1243"/>
      <c r="BR79" s="1243"/>
      <c r="BS79" s="1243"/>
      <c r="BT79" s="1243"/>
      <c r="BU79" s="1243"/>
      <c r="BV79" s="1243"/>
      <c r="BW79" s="1243"/>
      <c r="BX79" s="1243">
        <v>8.1999999999999993</v>
      </c>
      <c r="BY79" s="1243"/>
      <c r="BZ79" s="1243"/>
      <c r="CA79" s="1243"/>
      <c r="CB79" s="1243"/>
      <c r="CC79" s="1243"/>
      <c r="CD79" s="1243"/>
      <c r="CE79" s="1243"/>
      <c r="CF79" s="1243">
        <v>8</v>
      </c>
      <c r="CG79" s="1243"/>
      <c r="CH79" s="1243"/>
      <c r="CI79" s="1243"/>
      <c r="CJ79" s="1243"/>
      <c r="CK79" s="1243"/>
      <c r="CL79" s="1243"/>
      <c r="CM79" s="1243"/>
      <c r="CN79" s="1243">
        <v>8.1999999999999993</v>
      </c>
      <c r="CO79" s="1243"/>
      <c r="CP79" s="1243"/>
      <c r="CQ79" s="1243"/>
      <c r="CR79" s="1243"/>
      <c r="CS79" s="1243"/>
      <c r="CT79" s="1243"/>
      <c r="CU79" s="1243"/>
      <c r="CV79" s="1243">
        <v>8.1999999999999993</v>
      </c>
      <c r="CW79" s="1243"/>
      <c r="CX79" s="1243"/>
      <c r="CY79" s="1243"/>
      <c r="CZ79" s="1243"/>
      <c r="DA79" s="1243"/>
      <c r="DB79" s="1243"/>
      <c r="DC79" s="1243"/>
    </row>
    <row r="80" spans="2:107" ht="13.5" x14ac:dyDescent="0.15">
      <c r="B80" s="247"/>
      <c r="G80" s="1237"/>
      <c r="H80" s="1237"/>
      <c r="I80" s="1245"/>
      <c r="J80" s="1245"/>
      <c r="K80" s="1249"/>
      <c r="L80" s="1249"/>
      <c r="M80" s="1249"/>
      <c r="N80" s="1249"/>
      <c r="AN80" s="1241"/>
      <c r="AO80" s="1241"/>
      <c r="AP80" s="1241"/>
      <c r="AQ80" s="1241"/>
      <c r="AR80" s="1241"/>
      <c r="AS80" s="1241"/>
      <c r="AT80" s="1241"/>
      <c r="AU80" s="1241"/>
      <c r="AV80" s="1241"/>
      <c r="AW80" s="1241"/>
      <c r="AX80" s="1241"/>
      <c r="AY80" s="1241"/>
      <c r="AZ80" s="1241"/>
      <c r="BA80" s="1241"/>
      <c r="BB80" s="1242"/>
      <c r="BC80" s="1242"/>
      <c r="BD80" s="1242"/>
      <c r="BE80" s="1242"/>
      <c r="BF80" s="1242"/>
      <c r="BG80" s="1242"/>
      <c r="BH80" s="1242"/>
      <c r="BI80" s="1242"/>
      <c r="BJ80" s="1242"/>
      <c r="BK80" s="1242"/>
      <c r="BL80" s="1242"/>
      <c r="BM80" s="1242"/>
      <c r="BN80" s="1242"/>
      <c r="BO80" s="1242"/>
      <c r="BP80" s="1243"/>
      <c r="BQ80" s="1243"/>
      <c r="BR80" s="1243"/>
      <c r="BS80" s="1243"/>
      <c r="BT80" s="1243"/>
      <c r="BU80" s="1243"/>
      <c r="BV80" s="1243"/>
      <c r="BW80" s="1243"/>
      <c r="BX80" s="1243"/>
      <c r="BY80" s="1243"/>
      <c r="BZ80" s="1243"/>
      <c r="CA80" s="1243"/>
      <c r="CB80" s="1243"/>
      <c r="CC80" s="1243"/>
      <c r="CD80" s="1243"/>
      <c r="CE80" s="1243"/>
      <c r="CF80" s="1243"/>
      <c r="CG80" s="1243"/>
      <c r="CH80" s="1243"/>
      <c r="CI80" s="1243"/>
      <c r="CJ80" s="1243"/>
      <c r="CK80" s="1243"/>
      <c r="CL80" s="1243"/>
      <c r="CM80" s="1243"/>
      <c r="CN80" s="1243"/>
      <c r="CO80" s="1243"/>
      <c r="CP80" s="1243"/>
      <c r="CQ80" s="1243"/>
      <c r="CR80" s="1243"/>
      <c r="CS80" s="1243"/>
      <c r="CT80" s="1243"/>
      <c r="CU80" s="1243"/>
      <c r="CV80" s="1243"/>
      <c r="CW80" s="1243"/>
      <c r="CX80" s="1243"/>
      <c r="CY80" s="1243"/>
      <c r="CZ80" s="1243"/>
      <c r="DA80" s="1243"/>
      <c r="DB80" s="1243"/>
      <c r="DC80" s="1243"/>
    </row>
    <row r="81" spans="2:109" ht="13.5" x14ac:dyDescent="0.15">
      <c r="B81" s="247"/>
    </row>
    <row r="82" spans="2:109" ht="17.25" x14ac:dyDescent="0.15">
      <c r="B82" s="247"/>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ht="13.5"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5" x14ac:dyDescent="0.15">
      <c r="DD84" s="243"/>
      <c r="DE84" s="243"/>
    </row>
    <row r="85" spans="2:109" ht="13.5" x14ac:dyDescent="0.15">
      <c r="DD85" s="243"/>
      <c r="DE85" s="243"/>
    </row>
  </sheetData>
  <sheetProtection algorithmName="SHA-512" hashValue="k7GypATwT09UHWH8sJDpGHMK0Ascjk395V5KD5/4DNkISJD6hZO1J3P7FQUKsq9nlBH9K+gr52sUdppDwayd8A==" saltValue="LfQO+VGnEKejLwmaI5gF+w==" spinCount="100000" sheet="1" objects="1" scenarios="1" formatCells="0"/>
  <dataConsolidate/>
  <mergeCells count="112">
    <mergeCell ref="BP79:BW80"/>
    <mergeCell ref="BX79:CE80"/>
    <mergeCell ref="N77:N78"/>
    <mergeCell ref="AN77:BA80"/>
    <mergeCell ref="BB77:BO78"/>
    <mergeCell ref="BP77:BW78"/>
    <mergeCell ref="BX77:CE78"/>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CF77:CM78"/>
    <mergeCell ref="CF79:CM80"/>
    <mergeCell ref="G72:J72"/>
    <mergeCell ref="AN72:BO72"/>
    <mergeCell ref="BP72:BW72"/>
    <mergeCell ref="BX72:CE72"/>
    <mergeCell ref="CF72:CM72"/>
    <mergeCell ref="CN72:CU72"/>
    <mergeCell ref="CV72:DC72"/>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G55:H58"/>
    <mergeCell ref="I55:J56"/>
    <mergeCell ref="K55:K56"/>
    <mergeCell ref="L55:L56"/>
    <mergeCell ref="M55:M56"/>
    <mergeCell ref="N55:N56"/>
    <mergeCell ref="AN55:BA58"/>
    <mergeCell ref="BB55:BO56"/>
    <mergeCell ref="I51:J52"/>
    <mergeCell ref="K51:K52"/>
    <mergeCell ref="I57:J58"/>
    <mergeCell ref="K57:K58"/>
    <mergeCell ref="L57:L58"/>
    <mergeCell ref="M57:M58"/>
    <mergeCell ref="N57:N58"/>
    <mergeCell ref="AN51:BA54"/>
    <mergeCell ref="CV57:DC58"/>
    <mergeCell ref="AN65:DC69"/>
    <mergeCell ref="BX55:CE56"/>
    <mergeCell ref="CF55:CM56"/>
    <mergeCell ref="CN55:CU56"/>
    <mergeCell ref="CV55:DC56"/>
    <mergeCell ref="BP55:BW56"/>
    <mergeCell ref="BP57:BW58"/>
    <mergeCell ref="BX57:CE58"/>
    <mergeCell ref="CF57:CM58"/>
    <mergeCell ref="CN57:CU58"/>
    <mergeCell ref="BB57:BO58"/>
    <mergeCell ref="CV53:DC54"/>
    <mergeCell ref="CN53:CU54"/>
    <mergeCell ref="CV51:DC52"/>
    <mergeCell ref="I53:J54"/>
    <mergeCell ref="K53:K54"/>
    <mergeCell ref="L53:L54"/>
    <mergeCell ref="M53:M54"/>
    <mergeCell ref="N53:N54"/>
    <mergeCell ref="BB53:BO54"/>
    <mergeCell ref="BP53:BW54"/>
    <mergeCell ref="BX53:CE54"/>
    <mergeCell ref="CF53:CM54"/>
    <mergeCell ref="L51:L52"/>
    <mergeCell ref="M51:M52"/>
    <mergeCell ref="N51:N52"/>
    <mergeCell ref="AN43:DC47"/>
    <mergeCell ref="G50:J50"/>
    <mergeCell ref="AN50:BO50"/>
    <mergeCell ref="BP50:BW50"/>
    <mergeCell ref="BX50:CE50"/>
    <mergeCell ref="CF50:CM50"/>
    <mergeCell ref="CN50:CU50"/>
    <mergeCell ref="CV50:DC50"/>
    <mergeCell ref="BB51:BO52"/>
    <mergeCell ref="BP51:BW52"/>
    <mergeCell ref="BX51:CE52"/>
    <mergeCell ref="CF51:CM52"/>
    <mergeCell ref="CN51:CU52"/>
    <mergeCell ref="G51:H54"/>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7B7FF-4D2F-4D33-A090-1EC063A147CD}">
  <sheetPr>
    <pageSetUpPr fitToPage="1"/>
  </sheetPr>
  <dimension ref="A1:DR125"/>
  <sheetViews>
    <sheetView showGridLines="0" zoomScale="80" zoomScaleNormal="80"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474</v>
      </c>
    </row>
  </sheetData>
  <sheetProtection algorithmName="SHA-512" hashValue="vXcEqiBcYABztesDBShvne+z4N2U2tlRjj5Nt9v1rdYV8TgFLEnWLo4YvO1eknsG/KIA0LUSdiQ5pBYMXTAwzA==" saltValue="GG52yLK/oTpU/rRDZvCNK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51A4F-1122-41F2-8C62-2F11D70B80E2}">
  <sheetPr>
    <pageSetUpPr fitToPage="1"/>
  </sheetPr>
  <dimension ref="A1:DR125"/>
  <sheetViews>
    <sheetView showGridLines="0" zoomScale="70" zoomScaleNormal="70"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474</v>
      </c>
    </row>
  </sheetData>
  <sheetProtection algorithmName="SHA-512" hashValue="/3KfmPB5dCKyvVd7fKiMx2ppieB83FrSo0EUqlwKTygnvRSscZ5b2vxRwt4aUVHuQzDiO+6+/0PD4NjiiV75dQ==" saltValue="NScjdwCT/1VbB1okhXHOg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523</v>
      </c>
      <c r="G2" s="137"/>
      <c r="H2" s="138"/>
    </row>
    <row r="3" spans="1:8" x14ac:dyDescent="0.15">
      <c r="A3" s="134" t="s">
        <v>516</v>
      </c>
      <c r="B3" s="139"/>
      <c r="C3" s="140"/>
      <c r="D3" s="141">
        <v>66730</v>
      </c>
      <c r="E3" s="142"/>
      <c r="F3" s="143">
        <v>84962</v>
      </c>
      <c r="G3" s="144"/>
      <c r="H3" s="145"/>
    </row>
    <row r="4" spans="1:8" x14ac:dyDescent="0.15">
      <c r="A4" s="146"/>
      <c r="B4" s="147"/>
      <c r="C4" s="148"/>
      <c r="D4" s="149">
        <v>48637</v>
      </c>
      <c r="E4" s="150"/>
      <c r="F4" s="151">
        <v>42793</v>
      </c>
      <c r="G4" s="152"/>
      <c r="H4" s="153"/>
    </row>
    <row r="5" spans="1:8" x14ac:dyDescent="0.15">
      <c r="A5" s="134" t="s">
        <v>518</v>
      </c>
      <c r="B5" s="139"/>
      <c r="C5" s="140"/>
      <c r="D5" s="141">
        <v>50177</v>
      </c>
      <c r="E5" s="142"/>
      <c r="F5" s="143">
        <v>71279</v>
      </c>
      <c r="G5" s="144"/>
      <c r="H5" s="145"/>
    </row>
    <row r="6" spans="1:8" x14ac:dyDescent="0.15">
      <c r="A6" s="146"/>
      <c r="B6" s="147"/>
      <c r="C6" s="148"/>
      <c r="D6" s="149">
        <v>36925</v>
      </c>
      <c r="E6" s="150"/>
      <c r="F6" s="151">
        <v>36731</v>
      </c>
      <c r="G6" s="152"/>
      <c r="H6" s="153"/>
    </row>
    <row r="7" spans="1:8" x14ac:dyDescent="0.15">
      <c r="A7" s="134" t="s">
        <v>519</v>
      </c>
      <c r="B7" s="139"/>
      <c r="C7" s="140"/>
      <c r="D7" s="141">
        <v>39528</v>
      </c>
      <c r="E7" s="142"/>
      <c r="F7" s="143">
        <v>74994</v>
      </c>
      <c r="G7" s="144"/>
      <c r="H7" s="145"/>
    </row>
    <row r="8" spans="1:8" x14ac:dyDescent="0.15">
      <c r="A8" s="146"/>
      <c r="B8" s="147"/>
      <c r="C8" s="148"/>
      <c r="D8" s="149">
        <v>26230</v>
      </c>
      <c r="E8" s="150"/>
      <c r="F8" s="151">
        <v>36188</v>
      </c>
      <c r="G8" s="152"/>
      <c r="H8" s="153"/>
    </row>
    <row r="9" spans="1:8" x14ac:dyDescent="0.15">
      <c r="A9" s="134" t="s">
        <v>520</v>
      </c>
      <c r="B9" s="139"/>
      <c r="C9" s="140"/>
      <c r="D9" s="141">
        <v>46545</v>
      </c>
      <c r="E9" s="142"/>
      <c r="F9" s="143">
        <v>71849</v>
      </c>
      <c r="G9" s="144"/>
      <c r="H9" s="145"/>
    </row>
    <row r="10" spans="1:8" x14ac:dyDescent="0.15">
      <c r="A10" s="146"/>
      <c r="B10" s="147"/>
      <c r="C10" s="148"/>
      <c r="D10" s="149">
        <v>30662</v>
      </c>
      <c r="E10" s="150"/>
      <c r="F10" s="151">
        <v>36144</v>
      </c>
      <c r="G10" s="152"/>
      <c r="H10" s="153"/>
    </row>
    <row r="11" spans="1:8" x14ac:dyDescent="0.15">
      <c r="A11" s="134" t="s">
        <v>521</v>
      </c>
      <c r="B11" s="139"/>
      <c r="C11" s="140"/>
      <c r="D11" s="141">
        <v>59591</v>
      </c>
      <c r="E11" s="142"/>
      <c r="F11" s="143">
        <v>82962</v>
      </c>
      <c r="G11" s="144"/>
      <c r="H11" s="145"/>
    </row>
    <row r="12" spans="1:8" x14ac:dyDescent="0.15">
      <c r="A12" s="146"/>
      <c r="B12" s="147"/>
      <c r="C12" s="154"/>
      <c r="D12" s="149">
        <v>43811</v>
      </c>
      <c r="E12" s="150"/>
      <c r="F12" s="151">
        <v>42835</v>
      </c>
      <c r="G12" s="152"/>
      <c r="H12" s="153"/>
    </row>
    <row r="13" spans="1:8" x14ac:dyDescent="0.15">
      <c r="A13" s="134"/>
      <c r="B13" s="139"/>
      <c r="C13" s="140"/>
      <c r="D13" s="141">
        <v>52514</v>
      </c>
      <c r="E13" s="142"/>
      <c r="F13" s="143">
        <v>77209</v>
      </c>
      <c r="G13" s="155"/>
      <c r="H13" s="145"/>
    </row>
    <row r="14" spans="1:8" x14ac:dyDescent="0.15">
      <c r="A14" s="146"/>
      <c r="B14" s="147"/>
      <c r="C14" s="148"/>
      <c r="D14" s="149">
        <v>37253</v>
      </c>
      <c r="E14" s="150"/>
      <c r="F14" s="151">
        <v>38938</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7.78</v>
      </c>
      <c r="C19" s="156">
        <f>ROUND(VALUE(SUBSTITUTE(実質収支比率等に係る経年分析!G$48,"▲","-")),2)</f>
        <v>8.76</v>
      </c>
      <c r="D19" s="156">
        <f>ROUND(VALUE(SUBSTITUTE(実質収支比率等に係る経年分析!H$48,"▲","-")),2)</f>
        <v>7.29</v>
      </c>
      <c r="E19" s="156">
        <f>ROUND(VALUE(SUBSTITUTE(実質収支比率等に係る経年分析!I$48,"▲","-")),2)</f>
        <v>7.04</v>
      </c>
      <c r="F19" s="156">
        <f>ROUND(VALUE(SUBSTITUTE(実質収支比率等に係る経年分析!J$48,"▲","-")),2)</f>
        <v>5.94</v>
      </c>
    </row>
    <row r="20" spans="1:11" x14ac:dyDescent="0.15">
      <c r="A20" s="156" t="s">
        <v>53</v>
      </c>
      <c r="B20" s="156">
        <f>ROUND(VALUE(SUBSTITUTE(実質収支比率等に係る経年分析!F$47,"▲","-")),2)</f>
        <v>23.53</v>
      </c>
      <c r="C20" s="156">
        <f>ROUND(VALUE(SUBSTITUTE(実質収支比率等に係る経年分析!G$47,"▲","-")),2)</f>
        <v>25.38</v>
      </c>
      <c r="D20" s="156">
        <f>ROUND(VALUE(SUBSTITUTE(実質収支比率等に係る経年分析!H$47,"▲","-")),2)</f>
        <v>27.14</v>
      </c>
      <c r="E20" s="156">
        <f>ROUND(VALUE(SUBSTITUTE(実質収支比率等に係る経年分析!I$47,"▲","-")),2)</f>
        <v>26.66</v>
      </c>
      <c r="F20" s="156">
        <f>ROUND(VALUE(SUBSTITUTE(実質収支比率等に係る経年分析!J$47,"▲","-")),2)</f>
        <v>26.79</v>
      </c>
    </row>
    <row r="21" spans="1:11" x14ac:dyDescent="0.15">
      <c r="A21" s="156" t="s">
        <v>54</v>
      </c>
      <c r="B21" s="156">
        <f>IF(ISNUMBER(VALUE(SUBSTITUTE(実質収支比率等に係る経年分析!F$49,"▲","-"))),ROUND(VALUE(SUBSTITUTE(実質収支比率等に係る経年分析!F$49,"▲","-")),2),NA())</f>
        <v>4.54</v>
      </c>
      <c r="C21" s="156">
        <f>IF(ISNUMBER(VALUE(SUBSTITUTE(実質収支比率等に係る経年分析!G$49,"▲","-"))),ROUND(VALUE(SUBSTITUTE(実質収支比率等に係る経年分析!G$49,"▲","-")),2),NA())</f>
        <v>4.28</v>
      </c>
      <c r="D21" s="156">
        <f>IF(ISNUMBER(VALUE(SUBSTITUTE(実質収支比率等に係る経年分析!H$49,"▲","-"))),ROUND(VALUE(SUBSTITUTE(実質収支比率等に係る経年分析!H$49,"▲","-")),2),NA())</f>
        <v>-0.4</v>
      </c>
      <c r="E21" s="156">
        <f>IF(ISNUMBER(VALUE(SUBSTITUTE(実質収支比率等に係る経年分析!I$49,"▲","-"))),ROUND(VALUE(SUBSTITUTE(実質収支比率等に係る経年分析!I$49,"▲","-")),2),NA())</f>
        <v>0.15</v>
      </c>
      <c r="F21" s="156">
        <f>IF(ISNUMBER(VALUE(SUBSTITUTE(実質収支比率等に係る経年分析!J$49,"▲","-"))),ROUND(VALUE(SUBSTITUTE(実質収支比率等に係る経年分析!J$49,"▲","-")),2),NA())</f>
        <v>-0.2</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0.02</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0.01</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0.01</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0.03</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0.01</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0.02</v>
      </c>
    </row>
    <row r="31" spans="1:11" x14ac:dyDescent="0.15">
      <c r="A31" s="157" t="str">
        <f>IF(連結実質赤字比率に係る赤字・黒字の構成分析!C$39="",NA(),連結実質赤字比率に係る赤字・黒字の構成分析!C$39)</f>
        <v>簡易水道事業会計</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0.06</v>
      </c>
    </row>
    <row r="32" spans="1:11" x14ac:dyDescent="0.15">
      <c r="A32" s="157" t="str">
        <f>IF(連結実質赤字比率に係る赤字・黒字の構成分析!C$38="",NA(),連結実質赤字比率に係る赤字・黒字の構成分析!C$38)</f>
        <v>介護保険特別会計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0.83</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0.43</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0.78</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0.7</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0.41</v>
      </c>
    </row>
    <row r="33" spans="1:16" x14ac:dyDescent="0.15">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0.39</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0.3</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0.03</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0.09</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0.96</v>
      </c>
    </row>
    <row r="34" spans="1:16" x14ac:dyDescent="0.15">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1.52</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3.4</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3.18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3.7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3.31</v>
      </c>
    </row>
    <row r="35" spans="1:16" x14ac:dyDescent="0.15">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7.75</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8.74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7.27</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7</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5.93</v>
      </c>
    </row>
    <row r="36" spans="1:16" x14ac:dyDescent="0.15">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6.37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5.65</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5.6</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6.57</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7.23</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1493</v>
      </c>
      <c r="E42" s="158"/>
      <c r="F42" s="158"/>
      <c r="G42" s="158">
        <f>'実質公債費比率（分子）の構造'!L$52</f>
        <v>1507</v>
      </c>
      <c r="H42" s="158"/>
      <c r="I42" s="158"/>
      <c r="J42" s="158">
        <f>'実質公債費比率（分子）の構造'!M$52</f>
        <v>1581</v>
      </c>
      <c r="K42" s="158"/>
      <c r="L42" s="158"/>
      <c r="M42" s="158">
        <f>'実質公債費比率（分子）の構造'!N$52</f>
        <v>1673</v>
      </c>
      <c r="N42" s="158"/>
      <c r="O42" s="158"/>
      <c r="P42" s="158">
        <f>'実質公債費比率（分子）の構造'!O$52</f>
        <v>1749</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f>'実質公債費比率（分子）の構造'!K$50</f>
        <v>18</v>
      </c>
      <c r="C44" s="158"/>
      <c r="D44" s="158"/>
      <c r="E44" s="158">
        <f>'実質公債費比率（分子）の構造'!L$50</f>
        <v>22</v>
      </c>
      <c r="F44" s="158"/>
      <c r="G44" s="158"/>
      <c r="H44" s="158">
        <f>'実質公債費比率（分子）の構造'!M$50</f>
        <v>84</v>
      </c>
      <c r="I44" s="158"/>
      <c r="J44" s="158"/>
      <c r="K44" s="158">
        <f>'実質公債費比率（分子）の構造'!N$50</f>
        <v>6</v>
      </c>
      <c r="L44" s="158"/>
      <c r="M44" s="158"/>
      <c r="N44" s="158">
        <f>'実質公債費比率（分子）の構造'!O$50</f>
        <v>2</v>
      </c>
      <c r="O44" s="158"/>
      <c r="P44" s="158"/>
    </row>
    <row r="45" spans="1:16" x14ac:dyDescent="0.15">
      <c r="A45" s="158" t="s">
        <v>63</v>
      </c>
      <c r="B45" s="158">
        <f>'実質公債費比率（分子）の構造'!K$49</f>
        <v>24</v>
      </c>
      <c r="C45" s="158"/>
      <c r="D45" s="158"/>
      <c r="E45" s="158">
        <f>'実質公債費比率（分子）の構造'!L$49</f>
        <v>26</v>
      </c>
      <c r="F45" s="158"/>
      <c r="G45" s="158"/>
      <c r="H45" s="158">
        <f>'実質公債費比率（分子）の構造'!M$49</f>
        <v>26</v>
      </c>
      <c r="I45" s="158"/>
      <c r="J45" s="158"/>
      <c r="K45" s="158">
        <f>'実質公債費比率（分子）の構造'!N$49</f>
        <v>26</v>
      </c>
      <c r="L45" s="158"/>
      <c r="M45" s="158"/>
      <c r="N45" s="158">
        <f>'実質公債費比率（分子）の構造'!O$49</f>
        <v>39</v>
      </c>
      <c r="O45" s="158"/>
      <c r="P45" s="158"/>
    </row>
    <row r="46" spans="1:16" x14ac:dyDescent="0.15">
      <c r="A46" s="158" t="s">
        <v>64</v>
      </c>
      <c r="B46" s="158">
        <f>'実質公債費比率（分子）の構造'!K$48</f>
        <v>204</v>
      </c>
      <c r="C46" s="158"/>
      <c r="D46" s="158"/>
      <c r="E46" s="158">
        <f>'実質公債費比率（分子）の構造'!L$48</f>
        <v>224</v>
      </c>
      <c r="F46" s="158"/>
      <c r="G46" s="158"/>
      <c r="H46" s="158">
        <f>'実質公債費比率（分子）の構造'!M$48</f>
        <v>192</v>
      </c>
      <c r="I46" s="158"/>
      <c r="J46" s="158"/>
      <c r="K46" s="158">
        <f>'実質公債費比率（分子）の構造'!N$48</f>
        <v>143</v>
      </c>
      <c r="L46" s="158"/>
      <c r="M46" s="158"/>
      <c r="N46" s="158">
        <f>'実質公債費比率（分子）の構造'!O$48</f>
        <v>124</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1951</v>
      </c>
      <c r="C49" s="158"/>
      <c r="D49" s="158"/>
      <c r="E49" s="158">
        <f>'実質公債費比率（分子）の構造'!L$45</f>
        <v>2004</v>
      </c>
      <c r="F49" s="158"/>
      <c r="G49" s="158"/>
      <c r="H49" s="158">
        <f>'実質公債費比率（分子）の構造'!M$45</f>
        <v>2131</v>
      </c>
      <c r="I49" s="158"/>
      <c r="J49" s="158"/>
      <c r="K49" s="158">
        <f>'実質公債費比率（分子）の構造'!N$45</f>
        <v>2248</v>
      </c>
      <c r="L49" s="158"/>
      <c r="M49" s="158"/>
      <c r="N49" s="158">
        <f>'実質公債費比率（分子）の構造'!O$45</f>
        <v>2383</v>
      </c>
      <c r="O49" s="158"/>
      <c r="P49" s="158"/>
    </row>
    <row r="50" spans="1:16" x14ac:dyDescent="0.15">
      <c r="A50" s="158" t="s">
        <v>67</v>
      </c>
      <c r="B50" s="158" t="e">
        <f>NA()</f>
        <v>#N/A</v>
      </c>
      <c r="C50" s="158">
        <f>IF(ISNUMBER('実質公債費比率（分子）の構造'!K$53),'実質公債費比率（分子）の構造'!K$53,NA())</f>
        <v>704</v>
      </c>
      <c r="D50" s="158" t="e">
        <f>NA()</f>
        <v>#N/A</v>
      </c>
      <c r="E50" s="158" t="e">
        <f>NA()</f>
        <v>#N/A</v>
      </c>
      <c r="F50" s="158">
        <f>IF(ISNUMBER('実質公債費比率（分子）の構造'!L$53),'実質公債費比率（分子）の構造'!L$53,NA())</f>
        <v>769</v>
      </c>
      <c r="G50" s="158" t="e">
        <f>NA()</f>
        <v>#N/A</v>
      </c>
      <c r="H50" s="158" t="e">
        <f>NA()</f>
        <v>#N/A</v>
      </c>
      <c r="I50" s="158">
        <f>IF(ISNUMBER('実質公債費比率（分子）の構造'!M$53),'実質公債費比率（分子）の構造'!M$53,NA())</f>
        <v>852</v>
      </c>
      <c r="J50" s="158" t="e">
        <f>NA()</f>
        <v>#N/A</v>
      </c>
      <c r="K50" s="158" t="e">
        <f>NA()</f>
        <v>#N/A</v>
      </c>
      <c r="L50" s="158">
        <f>IF(ISNUMBER('実質公債費比率（分子）の構造'!N$53),'実質公債費比率（分子）の構造'!N$53,NA())</f>
        <v>750</v>
      </c>
      <c r="M50" s="158" t="e">
        <f>NA()</f>
        <v>#N/A</v>
      </c>
      <c r="N50" s="158" t="e">
        <f>NA()</f>
        <v>#N/A</v>
      </c>
      <c r="O50" s="158">
        <f>IF(ISNUMBER('実質公債費比率（分子）の構造'!O$53),'実質公債費比率（分子）の構造'!O$53,NA())</f>
        <v>799</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19248</v>
      </c>
      <c r="E56" s="157"/>
      <c r="F56" s="157"/>
      <c r="G56" s="157">
        <f>'将来負担比率（分子）の構造'!J$52</f>
        <v>21610</v>
      </c>
      <c r="H56" s="157"/>
      <c r="I56" s="157"/>
      <c r="J56" s="157">
        <f>'将来負担比率（分子）の構造'!K$52</f>
        <v>21515</v>
      </c>
      <c r="K56" s="157"/>
      <c r="L56" s="157"/>
      <c r="M56" s="157">
        <f>'将来負担比率（分子）の構造'!L$52</f>
        <v>21510</v>
      </c>
      <c r="N56" s="157"/>
      <c r="O56" s="157"/>
      <c r="P56" s="157">
        <f>'将来負担比率（分子）の構造'!M$52</f>
        <v>21748</v>
      </c>
    </row>
    <row r="57" spans="1:16" x14ac:dyDescent="0.15">
      <c r="A57" s="157" t="s">
        <v>42</v>
      </c>
      <c r="B57" s="157"/>
      <c r="C57" s="157"/>
      <c r="D57" s="157">
        <f>'将来負担比率（分子）の構造'!I$51</f>
        <v>132</v>
      </c>
      <c r="E57" s="157"/>
      <c r="F57" s="157"/>
      <c r="G57" s="157">
        <f>'将来負担比率（分子）の構造'!J$51</f>
        <v>107</v>
      </c>
      <c r="H57" s="157"/>
      <c r="I57" s="157"/>
      <c r="J57" s="157">
        <f>'将来負担比率（分子）の構造'!K$51</f>
        <v>93</v>
      </c>
      <c r="K57" s="157"/>
      <c r="L57" s="157"/>
      <c r="M57" s="157">
        <f>'将来負担比率（分子）の構造'!L$51</f>
        <v>74</v>
      </c>
      <c r="N57" s="157"/>
      <c r="O57" s="157"/>
      <c r="P57" s="157">
        <f>'将来負担比率（分子）の構造'!M$51</f>
        <v>59</v>
      </c>
    </row>
    <row r="58" spans="1:16" x14ac:dyDescent="0.15">
      <c r="A58" s="157" t="s">
        <v>41</v>
      </c>
      <c r="B58" s="157"/>
      <c r="C58" s="157"/>
      <c r="D58" s="157">
        <f>'将来負担比率（分子）の構造'!I$50</f>
        <v>5181</v>
      </c>
      <c r="E58" s="157"/>
      <c r="F58" s="157"/>
      <c r="G58" s="157">
        <f>'将来負担比率（分子）の構造'!J$50</f>
        <v>5956</v>
      </c>
      <c r="H58" s="157"/>
      <c r="I58" s="157"/>
      <c r="J58" s="157">
        <f>'将来負担比率（分子）の構造'!K$50</f>
        <v>6889</v>
      </c>
      <c r="K58" s="157"/>
      <c r="L58" s="157"/>
      <c r="M58" s="157">
        <f>'将来負担比率（分子）の構造'!L$50</f>
        <v>7094</v>
      </c>
      <c r="N58" s="157"/>
      <c r="O58" s="157"/>
      <c r="P58" s="157">
        <f>'将来負担比率（分子）の構造'!M$50</f>
        <v>7568</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2823</v>
      </c>
      <c r="C62" s="157"/>
      <c r="D62" s="157"/>
      <c r="E62" s="157">
        <f>'将来負担比率（分子）の構造'!J$45</f>
        <v>2789</v>
      </c>
      <c r="F62" s="157"/>
      <c r="G62" s="157"/>
      <c r="H62" s="157">
        <f>'将来負担比率（分子）の構造'!K$45</f>
        <v>2736</v>
      </c>
      <c r="I62" s="157"/>
      <c r="J62" s="157"/>
      <c r="K62" s="157">
        <f>'将来負担比率（分子）の構造'!L$45</f>
        <v>2621</v>
      </c>
      <c r="L62" s="157"/>
      <c r="M62" s="157"/>
      <c r="N62" s="157">
        <f>'将来負担比率（分子）の構造'!M$45</f>
        <v>2616</v>
      </c>
      <c r="O62" s="157"/>
      <c r="P62" s="157"/>
    </row>
    <row r="63" spans="1:16" x14ac:dyDescent="0.15">
      <c r="A63" s="157" t="s">
        <v>34</v>
      </c>
      <c r="B63" s="157">
        <f>'将来負担比率（分子）の構造'!I$44</f>
        <v>452</v>
      </c>
      <c r="C63" s="157"/>
      <c r="D63" s="157"/>
      <c r="E63" s="157">
        <f>'将来負担比率（分子）の構造'!J$44</f>
        <v>407</v>
      </c>
      <c r="F63" s="157"/>
      <c r="G63" s="157"/>
      <c r="H63" s="157">
        <f>'将来負担比率（分子）の構造'!K$44</f>
        <v>404</v>
      </c>
      <c r="I63" s="157"/>
      <c r="J63" s="157"/>
      <c r="K63" s="157">
        <f>'将来負担比率（分子）の構造'!L$44</f>
        <v>378</v>
      </c>
      <c r="L63" s="157"/>
      <c r="M63" s="157"/>
      <c r="N63" s="157">
        <f>'将来負担比率（分子）の構造'!M$44</f>
        <v>347</v>
      </c>
      <c r="O63" s="157"/>
      <c r="P63" s="157"/>
    </row>
    <row r="64" spans="1:16" x14ac:dyDescent="0.15">
      <c r="A64" s="157" t="s">
        <v>33</v>
      </c>
      <c r="B64" s="157">
        <f>'将来負担比率（分子）の構造'!I$43</f>
        <v>2877</v>
      </c>
      <c r="C64" s="157"/>
      <c r="D64" s="157"/>
      <c r="E64" s="157">
        <f>'将来負担比率（分子）の構造'!J$43</f>
        <v>2091</v>
      </c>
      <c r="F64" s="157"/>
      <c r="G64" s="157"/>
      <c r="H64" s="157">
        <f>'将来負担比率（分子）の構造'!K$43</f>
        <v>1958</v>
      </c>
      <c r="I64" s="157"/>
      <c r="J64" s="157"/>
      <c r="K64" s="157">
        <f>'将来負担比率（分子）の構造'!L$43</f>
        <v>1993</v>
      </c>
      <c r="L64" s="157"/>
      <c r="M64" s="157"/>
      <c r="N64" s="157">
        <f>'将来負担比率（分子）の構造'!M$43</f>
        <v>1782</v>
      </c>
      <c r="O64" s="157"/>
      <c r="P64" s="157"/>
    </row>
    <row r="65" spans="1:16" x14ac:dyDescent="0.15">
      <c r="A65" s="157" t="s">
        <v>32</v>
      </c>
      <c r="B65" s="157" t="str">
        <f>'将来負担比率（分子）の構造'!I$42</f>
        <v>-</v>
      </c>
      <c r="C65" s="157"/>
      <c r="D65" s="157"/>
      <c r="E65" s="157" t="str">
        <f>'将来負担比率（分子）の構造'!J$42</f>
        <v>-</v>
      </c>
      <c r="F65" s="157"/>
      <c r="G65" s="157"/>
      <c r="H65" s="157">
        <f>'将来負担比率（分子）の構造'!K$42</f>
        <v>65</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23777</v>
      </c>
      <c r="C66" s="157"/>
      <c r="D66" s="157"/>
      <c r="E66" s="157">
        <f>'将来負担比率（分子）の構造'!J$41</f>
        <v>26874</v>
      </c>
      <c r="F66" s="157"/>
      <c r="G66" s="157"/>
      <c r="H66" s="157">
        <f>'将来負担比率（分子）の構造'!K$41</f>
        <v>27307</v>
      </c>
      <c r="I66" s="157"/>
      <c r="J66" s="157"/>
      <c r="K66" s="157">
        <f>'将来負担比率（分子）の構造'!L$41</f>
        <v>26724</v>
      </c>
      <c r="L66" s="157"/>
      <c r="M66" s="157"/>
      <c r="N66" s="157">
        <f>'将来負担比率（分子）の構造'!M$41</f>
        <v>26555</v>
      </c>
      <c r="O66" s="157"/>
      <c r="P66" s="157"/>
    </row>
    <row r="67" spans="1:16" x14ac:dyDescent="0.15">
      <c r="A67" s="157" t="s">
        <v>71</v>
      </c>
      <c r="B67" s="157" t="e">
        <f>NA()</f>
        <v>#N/A</v>
      </c>
      <c r="C67" s="157">
        <f>IF(ISNUMBER('将来負担比率（分子）の構造'!I$53), IF('将来負担比率（分子）の構造'!I$53 &lt; 0, 0, '将来負担比率（分子）の構造'!I$53), NA())</f>
        <v>5369</v>
      </c>
      <c r="D67" s="157" t="e">
        <f>NA()</f>
        <v>#N/A</v>
      </c>
      <c r="E67" s="157" t="e">
        <f>NA()</f>
        <v>#N/A</v>
      </c>
      <c r="F67" s="157">
        <f>IF(ISNUMBER('将来負担比率（分子）の構造'!J$53), IF('将来負担比率（分子）の構造'!J$53 &lt; 0, 0, '将来負担比率（分子）の構造'!J$53), NA())</f>
        <v>4489</v>
      </c>
      <c r="G67" s="157" t="e">
        <f>NA()</f>
        <v>#N/A</v>
      </c>
      <c r="H67" s="157" t="e">
        <f>NA()</f>
        <v>#N/A</v>
      </c>
      <c r="I67" s="157">
        <f>IF(ISNUMBER('将来負担比率（分子）の構造'!K$53), IF('将来負担比率（分子）の構造'!K$53 &lt; 0, 0, '将来負担比率（分子）の構造'!K$53), NA())</f>
        <v>3973</v>
      </c>
      <c r="J67" s="157" t="e">
        <f>NA()</f>
        <v>#N/A</v>
      </c>
      <c r="K67" s="157" t="e">
        <f>NA()</f>
        <v>#N/A</v>
      </c>
      <c r="L67" s="157">
        <f>IF(ISNUMBER('将来負担比率（分子）の構造'!L$53), IF('将来負担比率（分子）の構造'!L$53 &lt; 0, 0, '将来負担比率（分子）の構造'!L$53), NA())</f>
        <v>3038</v>
      </c>
      <c r="M67" s="157" t="e">
        <f>NA()</f>
        <v>#N/A</v>
      </c>
      <c r="N67" s="157" t="e">
        <f>NA()</f>
        <v>#N/A</v>
      </c>
      <c r="O67" s="157">
        <f>IF(ISNUMBER('将来負担比率（分子）の構造'!M$53), IF('将来負担比率（分子）の構造'!M$53 &lt; 0, 0, '将来負担比率（分子）の構造'!M$53), NA())</f>
        <v>1924</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3354</v>
      </c>
      <c r="C72" s="161">
        <f>基金残高に係る経年分析!G55</f>
        <v>3381</v>
      </c>
      <c r="D72" s="161">
        <f>基金残高に係る経年分析!H55</f>
        <v>3477</v>
      </c>
    </row>
    <row r="73" spans="1:16" x14ac:dyDescent="0.15">
      <c r="A73" s="160" t="s">
        <v>74</v>
      </c>
      <c r="B73" s="161">
        <f>基金残高に係る経年分析!F56</f>
        <v>636</v>
      </c>
      <c r="C73" s="161">
        <f>基金残高に係る経年分析!G56</f>
        <v>705</v>
      </c>
      <c r="D73" s="161">
        <f>基金残高に係る経年分析!H56</f>
        <v>755</v>
      </c>
    </row>
    <row r="74" spans="1:16" x14ac:dyDescent="0.15">
      <c r="A74" s="160" t="s">
        <v>75</v>
      </c>
      <c r="B74" s="161">
        <f>基金残高に係る経年分析!F57</f>
        <v>4183</v>
      </c>
      <c r="C74" s="161">
        <f>基金残高に係る経年分析!G57</f>
        <v>4376</v>
      </c>
      <c r="D74" s="161">
        <f>基金残高に係る経年分析!H57</f>
        <v>4695</v>
      </c>
    </row>
  </sheetData>
  <sheetProtection algorithmName="SHA-512" hashValue="czfPDIO9Ivy3VRes2XzpvE0eItbee7nFMLmNlnaxEzzky1/ntYj1fhkoh03cXZ7p4J3JeWs6SUeTPFZPsBw2qw==" saltValue="y70uXfR5995RS1Zi2RIII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原 謙太</cp:lastModifiedBy>
  <cp:lastPrinted>2026-09-11T06:21:39Z</cp:lastPrinted>
  <dcterms:created xsi:type="dcterms:W3CDTF">2026-02-23T07:01:46Z</dcterms:created>
  <dcterms:modified xsi:type="dcterms:W3CDTF">2026-09-11T06:22:15Z</dcterms:modified>
  <cp:category/>
</cp:coreProperties>
</file>