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0520" yWindow="-2370" windowWidth="20640" windowHeight="11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<sst xmlns="http://schemas.openxmlformats.org/spreadsheetml/2006/main" xmlns:r="http://schemas.openxmlformats.org/officeDocument/2006/relationships" count="535" uniqueCount="535">
  <si>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</si>
  <si>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</si>
  <si>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</si>
  <si>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</si>
  <si>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</si>
  <si>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</si>
  <si>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</si>
  <si>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</si>
  <si>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</si>
  <si>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</si>
  <si>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河津町</t>
  </si>
  <si>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</si>
  <si>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</si>
  <si>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</si>
  <si>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</si>
  <si>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</si>
  <si>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</si>
  <si>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</si>
  <si>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</si>
  <si>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</si>
  <si>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</si>
  <si>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</si>
  <si>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</si>
  <si>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</si>
  <si>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</si>
  <si>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</si>
  <si>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</si>
  <si>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</si>
  <si>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</si>
  <si>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</si>
  <si>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</si>
  <si>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</si>
  <si>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</si>
  <si>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</si>
  <si>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</si>
  <si>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</si>
  <si>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</si>
  <si>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</si>
  <si>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</si>
  <si>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</si>
  <si>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</si>
  <si>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</si>
  <si>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</si>
  <si>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</si>
  <si>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</si>
  <si>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</si>
  <si>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</si>
  <si>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</si>
  <si>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</si>
  <si>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</si>
  <si>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</si>
  <si>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</si>
  <si>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</si>
  <si>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</si>
  <si>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</si>
  <si>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</si>
  <si>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</si>
  <si>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</si>
  <si>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</si>
  <si>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</si>
  <si>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</si>
  <si>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</si>
  <si>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</si>
  <si>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</si>
  <si>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</si>
  <si>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</si>
  <si>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</si>
  <si>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</si>
  <si>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</si>
  <si>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</si>
  <si>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</si>
  <si>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</si>
  <si>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河津駅前広場整備事業特別会計</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</si>
  <si>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</si>
  <si>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</si>
  <si>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</si>
  <si>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</si>
  <si>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</si>
  <si>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</si>
  <si>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</si>
  <si>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</si>
  <si>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</si>
  <si>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</si>
  <si>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</si>
  <si>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</si>
  <si>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</si>
  <si>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</si>
  <si>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</si>
  <si>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</si>
  <si>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</si>
  <si>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</si>
  <si>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</si>
  <si>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</si>
  <si>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</si>
  <si>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</si>
  <si>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</si>
  <si>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</si>
  <si>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</si>
  <si>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</si>
  <si>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</si>
  <si>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</si>
  <si>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静岡県後期高齢者医療広域連合</t>
    <rPh sb="0" eb="3">
      <t>シズオカケン</t>
    </rPh>
    <rPh sb="3" eb="8">
      <t>コウキコウレイシャ</t>
    </rPh>
    <rPh sb="8" eb="10">
      <t>イリョウ</t>
    </rPh>
    <rPh sb="10" eb="12">
      <t>コウイキ</t>
    </rPh>
    <rPh sb="12" eb="14">
      <t>レンゴウ</t>
    </rPh>
    <phoneticPr fontId="5"/>
  </si>
  <si>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</si>
  <si>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</si>
  <si>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</si>
  <si>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</si>
  <si>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</si>
  <si>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</si>
  <si>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</si>
  <si>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</si>
  <si>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一部事務組合下田メディカルセンター（事業会計分）</t>
    <rPh sb="0" eb="6">
      <t>イチブジムクミアイ</t>
    </rPh>
    <rPh sb="6" eb="8">
      <t>シモダ</t>
    </rPh>
    <rPh sb="18" eb="23">
      <t>ジギョウカイケイブン</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</si>
  <si>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</si>
  <si>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</si>
  <si>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</si>
  <si>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</si>
  <si>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</si>
  <si>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</si>
  <si>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</si>
  <si>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</si>
  <si>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</si>
  <si>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</si>
  <si>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</si>
  <si>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</si>
  <si>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</si>
  <si>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</si>
  <si>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</si>
  <si>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</si>
  <si>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</si>
  <si>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</si>
  <si>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</si>
  <si>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</si>
  <si>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</si>
  <si>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</si>
  <si>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</si>
  <si>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</si>
  <si>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</si>
  <si>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</si>
  <si>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</si>
  <si>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</si>
  <si>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</si>
  <si>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</si>
  <si>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</si>
  <si>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</si>
  <si>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</si>
  <si>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</si>
  <si>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</si>
  <si>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</si>
  <si>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</si>
  <si>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</si>
  <si>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</si>
  <si>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</si>
  <si>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</si>
  <si>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</si>
  <si>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</si>
  <si>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</si>
  <si>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</si>
  <si>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</si>
  <si>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</si>
  <si>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</si>
  <si>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</si>
  <si>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</si>
  <si>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</si>
  <si>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</si>
  <si>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</si>
  <si>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</si>
  <si>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-5.9</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</si>
  <si>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</si>
  <si>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</si>
  <si>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</si>
  <si>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</si>
  <si>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</si>
  <si>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</si>
  <si>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</si>
  <si>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</si>
  <si>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</si>
  <si>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</si>
  <si>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</si>
  <si>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</si>
  <si>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</si>
  <si>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</si>
  <si>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</si>
  <si>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</si>
  <si>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</si>
  <si>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</si>
  <si>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</si>
  <si>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</si>
  <si>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</si>
  <si>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</si>
  <si>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</si>
  <si>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</si>
  <si>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</si>
  <si>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</si>
  <si>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</si>
  <si>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</si>
  <si>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</si>
  <si>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</si>
  <si>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</si>
  <si>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</si>
  <si>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</si>
  <si>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</si>
  <si>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</si>
  <si>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</si>
  <si>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</si>
  <si>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</si>
  <si>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</si>
  <si>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</si>
  <si>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</si>
  <si>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-2.4</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</si>
  <si>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</si>
  <si>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</si>
  <si>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</si>
  <si>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</si>
  <si>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</si>
  <si>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</si>
  <si>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</si>
  <si>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</si>
  <si>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</si>
  <si>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</si>
  <si>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</si>
  <si>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</si>
  <si>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</si>
  <si>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</si>
  <si>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</si>
  <si>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</si>
  <si>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河津町公共施設整備基金</t>
    <rPh sb="0" eb="3">
      <t>カワヅチョウ</t>
    </rPh>
    <rPh sb="3" eb="7">
      <t>コウキョウシセツ</t>
    </rPh>
    <rPh sb="7" eb="11">
      <t>セイビキキン</t>
    </rPh>
    <phoneticPr fontId="5"/>
  </si>
  <si>
    <t>労働費</t>
  </si>
  <si>
    <t>増減率  (％)</t>
    <rPh sb="0" eb="2">
      <t>ゾウゲン</t>
    </rPh>
    <rPh sb="2" eb="3">
      <t>リツ</t>
    </rPh>
    <phoneticPr fontId="5"/>
  </si>
  <si>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</si>
  <si>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</si>
  <si>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</si>
  <si>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</si>
  <si>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</si>
  <si>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</si>
  <si>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</si>
  <si>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</si>
  <si>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</si>
  <si>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</si>
  <si>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</si>
  <si>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</si>
  <si>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</si>
  <si>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</si>
  <si>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</si>
  <si>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</si>
  <si>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</si>
  <si>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</si>
  <si>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</si>
  <si>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</si>
  <si>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</si>
  <si>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</si>
  <si>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</si>
  <si>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</si>
  <si>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</si>
  <si>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</si>
  <si>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</si>
  <si>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</si>
  <si>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</si>
  <si>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</si>
  <si>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</si>
  <si>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</si>
  <si>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</si>
  <si>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</si>
  <si>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</si>
  <si>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</si>
  <si>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</si>
  <si>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</si>
  <si>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</si>
  <si>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</si>
  <si>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</si>
  <si>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</si>
  <si>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</si>
  <si>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</si>
  <si>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</si>
  <si>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</si>
  <si>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</si>
  <si>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</si>
  <si>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</si>
  <si>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</si>
  <si>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</si>
  <si>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</si>
  <si>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</si>
  <si>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</si>
  <si>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</si>
  <si>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</si>
  <si>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</si>
  <si>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</si>
  <si>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</si>
  <si>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</si>
  <si>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</si>
  <si>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</si>
  <si>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</si>
  <si>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</si>
  <si>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</si>
  <si>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</si>
  <si>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</si>
  <si>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</si>
  <si>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静岡県河津町</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</si>
  <si>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</si>
  <si>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</si>
  <si>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</si>
  <si>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</si>
  <si>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</si>
  <si>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</si>
  <si>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</si>
  <si>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</si>
  <si>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</si>
  <si>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</si>
  <si>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</si>
  <si>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</si>
  <si>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</si>
  <si>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</si>
  <si>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</si>
  <si>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</si>
  <si>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</si>
  <si>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</si>
  <si>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</si>
  <si>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</si>
  <si>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</si>
  <si>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</si>
  <si>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</si>
  <si>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</si>
  <si>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</si>
  <si>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</si>
  <si>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</si>
  <si>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</si>
  <si>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</si>
  <si>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</si>
  <si>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</si>
  <si>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</si>
  <si>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</si>
  <si>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</si>
  <si>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</si>
  <si>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</si>
  <si>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</si>
  <si>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</si>
  <si>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</si>
  <si>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</si>
  <si>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</si>
  <si>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</si>
  <si>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</si>
  <si>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</si>
  <si>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</si>
  <si>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</si>
  <si>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</si>
  <si>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</si>
  <si>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</si>
  <si>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</si>
  <si>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</si>
  <si>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</si>
  <si>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</si>
  <si>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</si>
  <si>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</si>
  <si>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</si>
  <si>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</si>
  <si>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</si>
  <si>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</si>
  <si>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</si>
  <si>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</si>
  <si>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</si>
  <si>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</si>
  <si>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</si>
  <si>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</si>
  <si>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</si>
  <si>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</si>
  <si>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</si>
  <si>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</si>
  <si>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</si>
  <si>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</si>
  <si>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</si>
  <si>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</si>
  <si>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</si>
  <si>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</si>
  <si>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</si>
  <si>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</si>
  <si>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</si>
  <si>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</si>
  <si>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</si>
  <si>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</si>
  <si>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</si>
  <si>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</si>
  <si>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</si>
  <si>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</si>
  <si>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</si>
  <si>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</si>
  <si>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</si>
  <si>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</si>
  <si>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</si>
  <si>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</si>
  <si>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</si>
  <si>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</si>
  <si>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</si>
  <si>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</si>
  <si>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</si>
  <si>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</si>
  <si>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</si>
  <si>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</si>
  <si>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</si>
  <si>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静岡県市町総合事務組合</t>
    <rPh sb="0" eb="3">
      <t>シズオカケン</t>
    </rPh>
    <rPh sb="3" eb="5">
      <t>シマチ</t>
    </rPh>
    <rPh sb="5" eb="7">
      <t>ソウゴウ</t>
    </rPh>
    <rPh sb="7" eb="11">
      <t>ジムクミアイ</t>
    </rPh>
    <phoneticPr fontId="5"/>
  </si>
  <si>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</si>
  <si>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</si>
  <si>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</si>
  <si>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</si>
  <si>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</si>
  <si>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</si>
  <si>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</si>
  <si>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</si>
  <si>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</si>
  <si>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</si>
  <si>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</si>
  <si>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</si>
  <si>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</si>
  <si>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</si>
  <si>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</si>
  <si>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</si>
  <si>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</si>
  <si>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</si>
  <si>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</si>
  <si>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</si>
  <si>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</si>
  <si>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</si>
  <si>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</si>
  <si>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</si>
  <si>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</si>
  <si>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</si>
  <si>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</si>
  <si>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</si>
  <si>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</si>
  <si>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</si>
  <si>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</si>
  <si>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</si>
  <si>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</si>
  <si>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</si>
  <si>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</si>
  <si>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</si>
  <si>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</si>
  <si>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</si>
  <si>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</si>
  <si>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</si>
  <si>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</si>
  <si>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</si>
  <si>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</si>
  <si>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</si>
  <si>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</si>
  <si>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</si>
  <si>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</si>
  <si>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</si>
  <si>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</si>
  <si>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</si>
  <si>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</si>
  <si>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</si>
  <si>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</si>
  <si>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</si>
  <si>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</si>
  <si>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</si>
  <si>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</si>
  <si>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</si>
  <si>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</si>
  <si>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</si>
  <si>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</si>
  <si>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</si>
  <si>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</si>
  <si>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温泉事業会計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</si>
  <si>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</si>
  <si>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</si>
  <si>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</si>
  <si>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</si>
  <si>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</si>
  <si>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</si>
  <si>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</si>
  <si>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</si>
  <si>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</si>
  <si>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</si>
  <si>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</si>
  <si>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</si>
  <si>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</si>
  <si>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</si>
  <si>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</si>
  <si>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</si>
  <si>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</si>
  <si>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</si>
  <si>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</si>
  <si>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</si>
  <si>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</si>
  <si>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</si>
  <si>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静岡県後期高齢者医療広域連合（事業会計分）</t>
    <rPh sb="0" eb="3">
      <t>シズオカケン</t>
    </rPh>
    <rPh sb="3" eb="8">
      <t>コウキコウレイシャ</t>
    </rPh>
    <rPh sb="8" eb="10">
      <t>イリョウ</t>
    </rPh>
    <rPh sb="10" eb="12">
      <t>コウイキ</t>
    </rPh>
    <rPh sb="12" eb="14">
      <t>レンゴウ</t>
    </rPh>
    <rPh sb="15" eb="20">
      <t>ジギョウカイケイブン</t>
    </rPh>
    <phoneticPr fontId="5"/>
  </si>
  <si>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</si>
  <si>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</si>
  <si>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</si>
  <si>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</si>
  <si>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</si>
  <si>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</si>
  <si>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</si>
  <si>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</si>
  <si>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</si>
  <si>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</si>
  <si>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</si>
  <si>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</si>
  <si>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</si>
  <si>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</si>
  <si>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</si>
  <si>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</si>
  <si>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</si>
  <si>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</si>
  <si>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</si>
  <si>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</si>
  <si>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</si>
  <si>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</si>
  <si>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</si>
  <si>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</si>
  <si>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</si>
  <si>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</si>
  <si>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静岡地方税滞納整理機構</t>
    <rPh sb="0" eb="2">
      <t>シズオカ</t>
    </rPh>
    <rPh sb="2" eb="4">
      <t>チホウ</t>
    </rPh>
    <rPh sb="4" eb="5">
      <t>ゼイ</t>
    </rPh>
    <rPh sb="5" eb="9">
      <t>タイノウセイリ</t>
    </rPh>
    <rPh sb="9" eb="11">
      <t>キコウ</t>
    </rPh>
    <phoneticPr fontId="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</si>
  <si>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</si>
  <si>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</si>
  <si>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</si>
  <si>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</si>
  <si>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</si>
  <si>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</si>
  <si>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</si>
  <si>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</si>
  <si>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</si>
  <si>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</si>
  <si>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</si>
  <si>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</si>
  <si>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</si>
  <si>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</si>
  <si>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</si>
  <si>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</si>
  <si>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河津町ふるさと基金</t>
    <rPh sb="0" eb="3">
      <t>カワヅチョウ</t>
    </rPh>
    <rPh sb="7" eb="9">
      <t>キキン</t>
    </rPh>
    <phoneticPr fontId="36"/>
  </si>
  <si>
    <t>河津町森林環境整備促進基金</t>
    <rPh sb="0" eb="2">
      <t>カワヅ</t>
    </rPh>
    <rPh sb="2" eb="3">
      <t>チョウ</t>
    </rPh>
    <rPh sb="3" eb="5">
      <t>シンリン</t>
    </rPh>
    <rPh sb="5" eb="7">
      <t>カンキョウ</t>
    </rPh>
    <rPh sb="7" eb="9">
      <t>セイビ</t>
    </rPh>
    <rPh sb="9" eb="11">
      <t>ソクシン</t>
    </rPh>
    <rPh sb="11" eb="13">
      <t>キキン</t>
    </rPh>
    <phoneticPr fontId="36"/>
  </si>
  <si>
    <t>河津町駅前広場運営基金</t>
    <rPh sb="0" eb="3">
      <t>カワヅチョウ</t>
    </rPh>
    <rPh sb="3" eb="7">
      <t>エキマエヒロバ</t>
    </rPh>
    <rPh sb="7" eb="9">
      <t>ウンエイ</t>
    </rPh>
    <rPh sb="9" eb="11">
      <t>キキン</t>
    </rPh>
    <phoneticPr fontId="36"/>
  </si>
  <si>
    <t>河津町さくら基金</t>
    <rPh sb="0" eb="3">
      <t>カワヅチョウ</t>
    </rPh>
    <rPh sb="6" eb="8">
      <t>キキン</t>
    </rPh>
    <phoneticPr fontId="36"/>
  </si>
  <si>
    <t>東河環境センター</t>
    <rPh sb="0" eb="1">
      <t>ヒガシ</t>
    </rPh>
    <rPh sb="1" eb="2">
      <t>カワ</t>
    </rPh>
    <rPh sb="2" eb="4">
      <t>カンキョウ</t>
    </rPh>
    <phoneticPr fontId="5"/>
  </si>
  <si>
    <t>伊豆斎場組合</t>
    <rPh sb="0" eb="2">
      <t>イズ</t>
    </rPh>
    <rPh sb="2" eb="6">
      <t>サイジョウクミアイ</t>
    </rPh>
    <phoneticPr fontId="5"/>
  </si>
  <si>
    <t>下田地区消防組合</t>
    <rPh sb="0" eb="4">
      <t>シモダチク</t>
    </rPh>
    <rPh sb="4" eb="8">
      <t>ショウボウクミアイ</t>
    </rPh>
    <phoneticPr fontId="5"/>
  </si>
  <si>
    <t>一部事務組合下田メディカルセンター（普通会計分）</t>
    <rPh sb="0" eb="6">
      <t>イチブジムクミアイ</t>
    </rPh>
    <rPh sb="6" eb="8">
      <t>シモダ</t>
    </rPh>
    <rPh sb="18" eb="23">
      <t>フツウカイケイブン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</si>
</sst>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76328</c:v>
                </c:pt>
                <c:pt idx="1">
                  <c:v>63530</c:v>
                </c:pt>
                <c:pt idx="2">
                  <c:v>97403</c:v>
                </c:pt>
                <c:pt idx="3">
                  <c:v>120442</c:v>
                </c:pt>
                <c:pt idx="4">
                  <c:v>162368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9.2200000000000006</c:v>
                </c:pt>
                <c:pt idx="1">
                  <c:v>9</c:v>
                </c:pt>
                <c:pt idx="2">
                  <c:v>6.71</c:v>
                </c:pt>
                <c:pt idx="3">
                  <c:v>5.82</c:v>
                </c:pt>
                <c:pt idx="4">
                  <c:v>7.02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29.87</c:v>
                </c:pt>
                <c:pt idx="1">
                  <c:v>40.14</c:v>
                </c:pt>
                <c:pt idx="2">
                  <c:v>46.64</c:v>
                </c:pt>
                <c:pt idx="3">
                  <c:v>49.71</c:v>
                </c:pt>
                <c:pt idx="4">
                  <c:v>48.17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6.74</c:v>
                </c:pt>
                <c:pt idx="1">
                  <c:v>13.2</c:v>
                </c:pt>
                <c:pt idx="2">
                  <c:v>3.26</c:v>
                </c:pt>
                <c:pt idx="3">
                  <c:v>2.34</c:v>
                </c:pt>
                <c:pt idx="4">
                  <c:v>1.38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2.29</c:v>
                </c:pt>
                <c:pt idx="2">
                  <c:v>#N/A</c:v>
                </c:pt>
                <c:pt idx="3">
                  <c:v>1.53</c:v>
                </c:pt>
                <c:pt idx="4">
                  <c:v>#N/A</c:v>
                </c:pt>
                <c:pt idx="5">
                  <c:v>1.05</c:v>
                </c:pt>
                <c:pt idx="6">
                  <c:v>#N/A</c:v>
                </c:pt>
                <c:pt idx="7">
                  <c:v>0.34</c:v>
                </c:pt>
                <c:pt idx="8">
                  <c:v>#N/A</c:v>
                </c:pt>
                <c:pt idx="9">
                  <c:v>0</c:v>
                </c:pt>
              </c:numCache>
            </c:numRef>
          </c:val>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1.e-002</c:v>
                </c:pt>
                <c:pt idx="4">
                  <c:v>#N/A</c:v>
                </c:pt>
                <c:pt idx="5">
                  <c:v>1.e-002</c:v>
                </c:pt>
                <c:pt idx="6">
                  <c:v>#N/A</c:v>
                </c:pt>
                <c:pt idx="7">
                  <c:v>1.e-002</c:v>
                </c:pt>
                <c:pt idx="8">
                  <c:v>#N/A</c:v>
                </c:pt>
                <c:pt idx="9">
                  <c:v>1.e-002</c:v>
                </c:pt>
              </c:numCache>
            </c:numRef>
          </c:val>
        </c:ser>
        <c:ser>
          <c:idx val="4"/>
          <c:order val="4"/>
          <c:tx>
            <c:strRef>
              <c:f>データシート!$A$31</c:f>
              <c:strCache>
                <c:ptCount val="1"/>
                <c:pt idx="0">
                  <c:v>河津駅前広場整備事業特別会計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1.e-002</c:v>
                </c:pt>
                <c:pt idx="2">
                  <c:v>#N/A</c:v>
                </c:pt>
                <c:pt idx="3">
                  <c:v>0</c:v>
                </c:pt>
                <c:pt idx="4">
                  <c:v>#N/A</c:v>
                </c:pt>
                <c:pt idx="5">
                  <c:v>2.e-002</c:v>
                </c:pt>
                <c:pt idx="6">
                  <c:v>#N/A</c:v>
                </c:pt>
                <c:pt idx="7">
                  <c:v>2.e-002</c:v>
                </c:pt>
                <c:pt idx="8">
                  <c:v>#N/A</c:v>
                </c:pt>
                <c:pt idx="9">
                  <c:v>2.e-002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1.e-002</c:v>
                </c:pt>
                <c:pt idx="4">
                  <c:v>#N/A</c:v>
                </c:pt>
                <c:pt idx="5">
                  <c:v>1.e-002</c:v>
                </c:pt>
                <c:pt idx="6">
                  <c:v>#N/A</c:v>
                </c:pt>
                <c:pt idx="7">
                  <c:v>2.e-002</c:v>
                </c:pt>
                <c:pt idx="8">
                  <c:v>#N/A</c:v>
                </c:pt>
                <c:pt idx="9">
                  <c:v>3.e-002</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3.76</c:v>
                </c:pt>
                <c:pt idx="2">
                  <c:v>#N/A</c:v>
                </c:pt>
                <c:pt idx="3">
                  <c:v>3.82</c:v>
                </c:pt>
                <c:pt idx="4">
                  <c:v>#N/A</c:v>
                </c:pt>
                <c:pt idx="5">
                  <c:v>5.16</c:v>
                </c:pt>
                <c:pt idx="6">
                  <c:v>#N/A</c:v>
                </c:pt>
                <c:pt idx="7">
                  <c:v>6.16</c:v>
                </c:pt>
                <c:pt idx="8">
                  <c:v>#N/A</c:v>
                </c:pt>
                <c:pt idx="9">
                  <c:v>5.67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2.93</c:v>
                </c:pt>
                <c:pt idx="2">
                  <c:v>#N/A</c:v>
                </c:pt>
                <c:pt idx="3">
                  <c:v>3.38</c:v>
                </c:pt>
                <c:pt idx="4">
                  <c:v>#N/A</c:v>
                </c:pt>
                <c:pt idx="5">
                  <c:v>3.81</c:v>
                </c:pt>
                <c:pt idx="6">
                  <c:v>#N/A</c:v>
                </c:pt>
                <c:pt idx="7">
                  <c:v>4.84</c:v>
                </c:pt>
                <c:pt idx="8">
                  <c:v>#N/A</c:v>
                </c:pt>
                <c:pt idx="9">
                  <c:v>5.72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9.19</c:v>
                </c:pt>
                <c:pt idx="2">
                  <c:v>#N/A</c:v>
                </c:pt>
                <c:pt idx="3">
                  <c:v>8.9700000000000006</c:v>
                </c:pt>
                <c:pt idx="4">
                  <c:v>#N/A</c:v>
                </c:pt>
                <c:pt idx="5">
                  <c:v>6.67</c:v>
                </c:pt>
                <c:pt idx="6">
                  <c:v>#N/A</c:v>
                </c:pt>
                <c:pt idx="7">
                  <c:v>5.77</c:v>
                </c:pt>
                <c:pt idx="8">
                  <c:v>#N/A</c:v>
                </c:pt>
                <c:pt idx="9">
                  <c:v>6.97</c:v>
                </c:pt>
              </c:numCache>
            </c:numRef>
          </c:val>
        </c:ser>
        <c:ser>
          <c:idx val="9"/>
          <c:order val="9"/>
          <c:tx>
            <c:strRef>
              <c:f>データシート!$A$36</c:f>
              <c:strCache>
                <c:ptCount val="1"/>
                <c:pt idx="0">
                  <c:v>温泉事業会計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20.87</c:v>
                </c:pt>
                <c:pt idx="2">
                  <c:v>#N/A</c:v>
                </c:pt>
                <c:pt idx="3">
                  <c:v>20.43</c:v>
                </c:pt>
                <c:pt idx="4">
                  <c:v>#N/A</c:v>
                </c:pt>
                <c:pt idx="5">
                  <c:v>22.23</c:v>
                </c:pt>
                <c:pt idx="6">
                  <c:v>#N/A</c:v>
                </c:pt>
                <c:pt idx="7">
                  <c:v>23.41</c:v>
                </c:pt>
                <c:pt idx="8">
                  <c:v>#N/A</c:v>
                </c:pt>
                <c:pt idx="9">
                  <c:v>23.46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227</c:v>
                </c:pt>
                <c:pt idx="5">
                  <c:v>224</c:v>
                </c:pt>
                <c:pt idx="8">
                  <c:v>228</c:v>
                </c:pt>
                <c:pt idx="11">
                  <c:v>229</c:v>
                </c:pt>
                <c:pt idx="14">
                  <c:v>228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30</c:v>
                </c:pt>
                <c:pt idx="6">
                  <c:v>51</c:v>
                </c:pt>
                <c:pt idx="9">
                  <c:v>49</c:v>
                </c:pt>
                <c:pt idx="12">
                  <c:v>71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c:v>
                </c:pt>
                <c:pt idx="3">
                  <c:v>6</c:v>
                </c:pt>
                <c:pt idx="6">
                  <c:v>3</c:v>
                </c:pt>
                <c:pt idx="9">
                  <c:v>2</c:v>
                </c:pt>
                <c:pt idx="12">
                  <c:v>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349</c:v>
                </c:pt>
                <c:pt idx="3">
                  <c:v>349</c:v>
                </c:pt>
                <c:pt idx="6">
                  <c:v>335</c:v>
                </c:pt>
                <c:pt idx="9">
                  <c:v>312</c:v>
                </c:pt>
                <c:pt idx="12">
                  <c:v>299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144</c:v>
                </c:pt>
                <c:pt idx="2">
                  <c:v>#N/A</c:v>
                </c:pt>
                <c:pt idx="3">
                  <c:v>#N/A</c:v>
                </c:pt>
                <c:pt idx="4">
                  <c:v>161</c:v>
                </c:pt>
                <c:pt idx="5">
                  <c:v>#N/A</c:v>
                </c:pt>
                <c:pt idx="6">
                  <c:v>#N/A</c:v>
                </c:pt>
                <c:pt idx="7">
                  <c:v>161</c:v>
                </c:pt>
                <c:pt idx="8">
                  <c:v>#N/A</c:v>
                </c:pt>
                <c:pt idx="9">
                  <c:v>#N/A</c:v>
                </c:pt>
                <c:pt idx="10">
                  <c:v>134</c:v>
                </c:pt>
                <c:pt idx="11">
                  <c:v>#N/A</c:v>
                </c:pt>
                <c:pt idx="12">
                  <c:v>#N/A</c:v>
                </c:pt>
                <c:pt idx="13">
                  <c:v>143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2698</c:v>
                </c:pt>
                <c:pt idx="5">
                  <c:v>2592</c:v>
                </c:pt>
                <c:pt idx="8">
                  <c:v>2833</c:v>
                </c:pt>
                <c:pt idx="11">
                  <c:v>3033</c:v>
                </c:pt>
                <c:pt idx="14">
                  <c:v>3220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886</c:v>
                </c:pt>
                <c:pt idx="5">
                  <c:v>1283</c:v>
                </c:pt>
                <c:pt idx="8">
                  <c:v>1441</c:v>
                </c:pt>
                <c:pt idx="11">
                  <c:v>2346</c:v>
                </c:pt>
                <c:pt idx="14">
                  <c:v>2217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805</c:v>
                </c:pt>
                <c:pt idx="3">
                  <c:v>811</c:v>
                </c:pt>
                <c:pt idx="6">
                  <c:v>802</c:v>
                </c:pt>
                <c:pt idx="9">
                  <c:v>740</c:v>
                </c:pt>
                <c:pt idx="12">
                  <c:v>739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857</c:v>
                </c:pt>
                <c:pt idx="3">
                  <c:v>886</c:v>
                </c:pt>
                <c:pt idx="6">
                  <c:v>878</c:v>
                </c:pt>
                <c:pt idx="9">
                  <c:v>1078</c:v>
                </c:pt>
                <c:pt idx="12">
                  <c:v>1012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2746</c:v>
                </c:pt>
                <c:pt idx="3">
                  <c:v>2766</c:v>
                </c:pt>
                <c:pt idx="6">
                  <c:v>2862</c:v>
                </c:pt>
                <c:pt idx="9">
                  <c:v>3043</c:v>
                </c:pt>
                <c:pt idx="12">
                  <c:v>3391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824</c:v>
                </c:pt>
                <c:pt idx="2">
                  <c:v>#N/A</c:v>
                </c:pt>
                <c:pt idx="3">
                  <c:v>#N/A</c:v>
                </c:pt>
                <c:pt idx="4">
                  <c:v>588</c:v>
                </c:pt>
                <c:pt idx="5">
                  <c:v>#N/A</c:v>
                </c:pt>
                <c:pt idx="6">
                  <c:v>#N/A</c:v>
                </c:pt>
                <c:pt idx="7">
                  <c:v>267</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1289</c:v>
                </c:pt>
                <c:pt idx="1">
                  <c:v>1378</c:v>
                </c:pt>
                <c:pt idx="2">
                  <c:v>1378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c:v>
                </c:pt>
                <c:pt idx="1">
                  <c:v>164</c:v>
                </c:pt>
                <c:pt idx="2">
                  <c:v>180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501</c:v>
                </c:pt>
                <c:pt idx="1">
                  <c:v>489</c:v>
                </c:pt>
                <c:pt idx="2">
                  <c:v>268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静岡県河津町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元利償還金は、令和４年度</a:t>
          </a:r>
          <a:r>
            <a:rPr kumimoji="1" lang="ja-JP" altLang="en-US" sz="1100">
              <a:solidFill>
                <a:sysClr val="windowText" lastClr="000000"/>
              </a:solidFill>
              <a:effectLst/>
              <a:latin typeface="+mn-lt"/>
              <a:ea typeface="+mn-ea"/>
              <a:cs typeface="+mn-cs"/>
            </a:rPr>
            <a:t>公共事業債</a:t>
          </a:r>
          <a:r>
            <a:rPr kumimoji="1" lang="ja-JP" altLang="ja-JP" sz="1100">
              <a:solidFill>
                <a:sysClr val="windowText" lastClr="000000"/>
              </a:solidFill>
              <a:effectLst/>
              <a:latin typeface="+mn-lt"/>
              <a:ea typeface="+mn-ea"/>
              <a:cs typeface="+mn-cs"/>
            </a:rPr>
            <a:t>など</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件が償還開始となった一方で、平成</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年度減税補てん債など</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件が償還終了し、</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百万円減となった。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組合等が起こした地方債の元利償還金に対する負担等は、下田地区消防組合に係る</a:t>
          </a:r>
          <a:r>
            <a:rPr lang="ja-JP" altLang="en-US">
              <a:solidFill>
                <a:sysClr val="windowText" lastClr="000000"/>
              </a:solidFill>
            </a:rPr>
            <a:t>通信指令施設情報系設備更新工事事業</a:t>
          </a:r>
          <a:r>
            <a:rPr kumimoji="1" lang="ja-JP" altLang="en-US" sz="1100">
              <a:solidFill>
                <a:sysClr val="windowText" lastClr="000000"/>
              </a:solidFill>
              <a:effectLst/>
              <a:latin typeface="+mn-lt"/>
              <a:ea typeface="+mn-ea"/>
              <a:cs typeface="+mn-cs"/>
            </a:rPr>
            <a:t>負担分等で</a:t>
          </a:r>
          <a:r>
            <a:rPr kumimoji="1" lang="en-US" altLang="ja-JP" sz="1100">
              <a:solidFill>
                <a:sysClr val="windowText" lastClr="000000"/>
              </a:solidFill>
              <a:effectLst/>
              <a:latin typeface="+mn-lt"/>
              <a:ea typeface="+mn-ea"/>
              <a:cs typeface="+mn-cs"/>
            </a:rPr>
            <a:t>22</a:t>
          </a:r>
          <a:r>
            <a:rPr kumimoji="1" lang="ja-JP" altLang="en-US" sz="1100">
              <a:solidFill>
                <a:sysClr val="windowText" lastClr="000000"/>
              </a:solidFill>
              <a:effectLst/>
              <a:latin typeface="+mn-lt"/>
              <a:ea typeface="+mn-ea"/>
              <a:cs typeface="+mn-cs"/>
            </a:rPr>
            <a:t>百万円増となった。</a:t>
          </a:r>
          <a:endParaRPr kumimoji="1" lang="en-US" altLang="ja-JP" sz="1100">
            <a:solidFill>
              <a:sysClr val="windowText" lastClr="00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これらにより、元利償還金等の合計は</a:t>
          </a:r>
          <a:r>
            <a:rPr kumimoji="1" lang="en-US" altLang="ja-JP" sz="1100">
              <a:solidFill>
                <a:sysClr val="windowText" lastClr="000000"/>
              </a:solidFill>
              <a:effectLst/>
              <a:latin typeface="+mn-lt"/>
              <a:ea typeface="+mn-ea"/>
              <a:cs typeface="+mn-cs"/>
            </a:rPr>
            <a:t>371</a:t>
          </a:r>
          <a:r>
            <a:rPr kumimoji="1" lang="ja-JP" altLang="ja-JP" sz="1100">
              <a:solidFill>
                <a:sysClr val="windowText" lastClr="000000"/>
              </a:solidFill>
              <a:effectLst/>
              <a:latin typeface="+mn-lt"/>
              <a:ea typeface="+mn-ea"/>
              <a:cs typeface="+mn-cs"/>
            </a:rPr>
            <a:t>百万円となり、実質公債費比率の分子は前年度から</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143</a:t>
          </a:r>
          <a:r>
            <a:rPr kumimoji="1" lang="ja-JP" altLang="ja-JP" sz="1100">
              <a:solidFill>
                <a:sysClr val="windowText" lastClr="000000"/>
              </a:solidFill>
              <a:effectLst/>
              <a:latin typeface="+mn-lt"/>
              <a:ea typeface="+mn-ea"/>
              <a:cs typeface="+mn-cs"/>
            </a:rPr>
            <a:t>百万円となった。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大型事業を行う際は、地方債発行は不可欠であるため、事業の取捨選択を行いつつ、交付税算入率の有利な起債を選択し、一層の財政健全化に努めていく。</a:t>
          </a:r>
          <a:endParaRPr lang="ja-JP" altLang="ja-JP" sz="1100">
            <a:solidFill>
              <a:sysClr val="windowText" lastClr="000000"/>
            </a:solidFill>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満期一括償還地方債は利用していない。</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静岡県河津町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一般会計等に係る地方債の現在高は、</a:t>
          </a:r>
          <a:r>
            <a:rPr kumimoji="1" lang="ja-JP" altLang="ja-JP" sz="1100">
              <a:solidFill>
                <a:sysClr val="windowText" lastClr="000000"/>
              </a:solidFill>
              <a:effectLst/>
              <a:latin typeface="+mn-lt"/>
              <a:ea typeface="+mn-ea"/>
              <a:cs typeface="+mn-cs"/>
            </a:rPr>
            <a:t>防災情報伝達システム整備工事や</a:t>
          </a:r>
          <a:r>
            <a:rPr kumimoji="1" lang="ja-JP" altLang="en-US" sz="1100">
              <a:solidFill>
                <a:sysClr val="windowText" lastClr="000000"/>
              </a:solidFill>
              <a:effectLst/>
              <a:latin typeface="+mn-lt"/>
              <a:ea typeface="+mn-ea"/>
              <a:cs typeface="+mn-cs"/>
            </a:rPr>
            <a:t>七滝駐車場公衆トイレ整備事業等</a:t>
          </a:r>
          <a:r>
            <a:rPr kumimoji="1" lang="ja-JP" altLang="ja-JP" sz="1100">
              <a:solidFill>
                <a:sysClr val="windowText" lastClr="000000"/>
              </a:solidFill>
              <a:effectLst/>
              <a:latin typeface="+mn-lt"/>
              <a:ea typeface="+mn-ea"/>
              <a:cs typeface="+mn-cs"/>
            </a:rPr>
            <a:t>に伴う町債発行</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348</a:t>
          </a:r>
          <a:r>
            <a:rPr kumimoji="1" lang="ja-JP" altLang="ja-JP" sz="1100">
              <a:solidFill>
                <a:schemeClr val="dk1"/>
              </a:solidFill>
              <a:effectLst/>
              <a:latin typeface="+mn-lt"/>
              <a:ea typeface="+mn-ea"/>
              <a:cs typeface="+mn-cs"/>
            </a:rPr>
            <a:t>百万円増加、組合等負担等見込額は、</a:t>
          </a:r>
          <a:r>
            <a:rPr kumimoji="1" lang="ja-JP" altLang="ja-JP" sz="1100">
              <a:solidFill>
                <a:sysClr val="windowText" lastClr="000000"/>
              </a:solidFill>
              <a:effectLst/>
              <a:latin typeface="+mn-lt"/>
              <a:ea typeface="+mn-ea"/>
              <a:cs typeface="+mn-cs"/>
            </a:rPr>
            <a:t>一部事務組合東河環境センター</a:t>
          </a:r>
          <a:r>
            <a:rPr kumimoji="1" lang="ja-JP" altLang="en-US" sz="1100">
              <a:solidFill>
                <a:sysClr val="windowText" lastClr="000000"/>
              </a:solidFill>
              <a:effectLst/>
              <a:latin typeface="+mn-lt"/>
              <a:ea typeface="+mn-ea"/>
              <a:cs typeface="+mn-cs"/>
            </a:rPr>
            <a:t>負担金等</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額となったことにより、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、退職手当負担見込額は、</a:t>
          </a:r>
          <a:r>
            <a:rPr kumimoji="1" lang="ja-JP" altLang="ja-JP" sz="1100">
              <a:solidFill>
                <a:sysClr val="windowText" lastClr="000000"/>
              </a:solidFill>
              <a:effectLst/>
              <a:latin typeface="+mn-lt"/>
              <a:ea typeface="+mn-ea"/>
              <a:cs typeface="+mn-cs"/>
            </a:rPr>
            <a:t>組合積立不足額が減少したことで、前年度</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百万円減少し、将来負担額の合計は前年度から</a:t>
          </a:r>
          <a:r>
            <a:rPr kumimoji="1" lang="en-US" altLang="ja-JP" sz="1100">
              <a:solidFill>
                <a:schemeClr val="dk1"/>
              </a:solidFill>
              <a:effectLst/>
              <a:latin typeface="+mn-lt"/>
              <a:ea typeface="+mn-ea"/>
              <a:cs typeface="+mn-cs"/>
            </a:rPr>
            <a:t>281</a:t>
          </a:r>
          <a:r>
            <a:rPr kumimoji="1" lang="ja-JP" altLang="ja-JP" sz="1100">
              <a:solidFill>
                <a:schemeClr val="dk1"/>
              </a:solidFill>
              <a:effectLst/>
              <a:latin typeface="+mn-lt"/>
              <a:ea typeface="+mn-ea"/>
              <a:cs typeface="+mn-cs"/>
            </a:rPr>
            <a:t>百万円の増額となった。</a:t>
          </a:r>
          <a:endParaRPr lang="ja-JP" altLang="ja-JP" sz="1100">
            <a:effectLst/>
          </a:endParaRPr>
        </a:p>
        <a:p>
          <a:r>
            <a:rPr kumimoji="1" lang="ja-JP" altLang="ja-JP" sz="1100">
              <a:solidFill>
                <a:schemeClr val="dk1"/>
              </a:solidFill>
              <a:effectLst/>
              <a:latin typeface="+mn-lt"/>
              <a:ea typeface="+mn-ea"/>
              <a:cs typeface="+mn-cs"/>
            </a:rPr>
            <a:t>　一方、充当可能財源等では、算入公債費の増に伴う基準財政需要額算入見込額の増により、前年度から</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百万円増加となった。</a:t>
          </a:r>
          <a:endParaRPr lang="ja-JP" altLang="ja-JP" sz="1100">
            <a:effectLst/>
          </a:endParaRPr>
        </a:p>
        <a:p>
          <a:r>
            <a:rPr kumimoji="1" lang="ja-JP" altLang="ja-JP" sz="1100">
              <a:solidFill>
                <a:schemeClr val="dk1"/>
              </a:solidFill>
              <a:effectLst/>
              <a:latin typeface="+mn-lt"/>
              <a:ea typeface="+mn-ea"/>
              <a:cs typeface="+mn-cs"/>
            </a:rPr>
            <a:t>　このことから、将来負担比率の分子はマイナス算定となった。</a:t>
          </a:r>
          <a:endParaRPr lang="ja-JP" altLang="ja-JP" sz="1100">
            <a:effectLst/>
          </a:endParaRPr>
        </a:p>
        <a:p>
          <a:r>
            <a:rPr kumimoji="1" lang="ja-JP" altLang="ja-JP" sz="1100">
              <a:solidFill>
                <a:schemeClr val="dk1"/>
              </a:solidFill>
              <a:effectLst/>
              <a:latin typeface="+mn-lt"/>
              <a:ea typeface="+mn-ea"/>
              <a:cs typeface="+mn-cs"/>
            </a:rPr>
            <a:t>　今後も決算状況を確認しながら、財政調整基金の増額を図るとともに、地方債発行と償還のバランスを考慮し、数値の改善を図っていく。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静岡県河津町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年度末現在の基金残高は</a:t>
          </a:r>
          <a:r>
            <a:rPr kumimoji="1" lang="en-US" altLang="ja-JP" sz="1100">
              <a:solidFill>
                <a:schemeClr val="dk1"/>
              </a:solidFill>
              <a:effectLst/>
              <a:latin typeface="+mn-lt"/>
              <a:ea typeface="+mn-ea"/>
              <a:cs typeface="+mn-cs"/>
            </a:rPr>
            <a:t>1,826</a:t>
          </a:r>
          <a:r>
            <a:rPr kumimoji="1" lang="ja-JP" altLang="ja-JP" sz="1100">
              <a:solidFill>
                <a:schemeClr val="dk1"/>
              </a:solidFill>
              <a:effectLst/>
              <a:latin typeface="+mn-lt"/>
              <a:ea typeface="+mn-ea"/>
              <a:cs typeface="+mn-cs"/>
            </a:rPr>
            <a:t>百万円となり、前年度から</a:t>
          </a:r>
          <a:r>
            <a:rPr kumimoji="1" lang="en-US" altLang="ja-JP" sz="1100">
              <a:solidFill>
                <a:schemeClr val="dk1"/>
              </a:solidFill>
              <a:effectLst/>
              <a:latin typeface="+mn-lt"/>
              <a:ea typeface="+mn-ea"/>
              <a:cs typeface="+mn-cs"/>
            </a:rPr>
            <a:t>205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a:solidFill>
                <a:schemeClr val="dk1"/>
              </a:solidFill>
              <a:effectLst/>
              <a:latin typeface="+mn-lt"/>
              <a:ea typeface="+mn-ea"/>
              <a:cs typeface="+mn-cs"/>
            </a:rPr>
            <a:t>増減の内訳は、</a:t>
          </a:r>
          <a:r>
            <a:rPr kumimoji="1" lang="ja-JP" altLang="en-US" sz="1100">
              <a:solidFill>
                <a:schemeClr val="dk1"/>
              </a:solidFill>
              <a:effectLst/>
              <a:latin typeface="+mn-lt"/>
              <a:ea typeface="+mn-ea"/>
              <a:cs typeface="+mn-cs"/>
            </a:rPr>
            <a:t>減債基金に</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森林環境譲与税</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百万円を森林環境整備促進基金に積み立てるなど、合計で</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百万円を積み立て、公共施設整備基金を</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百万円、ふるさと基金を４百万円、いきいき福祉基金を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百万円対象事業に充当するなど、合計</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百万円を取り崩したことである。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決算剰余金について、当面は財政調整基金へ優先的に積み立てを行っていく。</a:t>
          </a:r>
          <a:endParaRPr lang="ja-JP" altLang="ja-JP" sz="1300">
            <a:effectLst/>
          </a:endParaRPr>
        </a:p>
        <a:p>
          <a:r>
            <a:rPr kumimoji="1" lang="ja-JP" altLang="ja-JP" sz="1300">
              <a:solidFill>
                <a:schemeClr val="dk1"/>
              </a:solidFill>
              <a:effectLst/>
              <a:latin typeface="+mn-lt"/>
              <a:ea typeface="+mn-ea"/>
              <a:cs typeface="+mn-cs"/>
            </a:rPr>
            <a:t>その他</a:t>
          </a:r>
          <a:r>
            <a:rPr kumimoji="1" lang="ja-JP" altLang="en-US" sz="1300">
              <a:solidFill>
                <a:schemeClr val="dk1"/>
              </a:solidFill>
              <a:effectLst/>
              <a:latin typeface="+mn-lt"/>
              <a:ea typeface="+mn-ea"/>
              <a:cs typeface="+mn-cs"/>
            </a:rPr>
            <a:t>特定</a:t>
          </a:r>
          <a:r>
            <a:rPr kumimoji="1" lang="ja-JP" altLang="ja-JP" sz="1300">
              <a:solidFill>
                <a:schemeClr val="dk1"/>
              </a:solidFill>
              <a:effectLst/>
              <a:latin typeface="+mn-lt"/>
              <a:ea typeface="+mn-ea"/>
              <a:cs typeface="+mn-cs"/>
            </a:rPr>
            <a:t>目的基金については、その目的に沿った事業計画に従って、基金の積立目標金額を設定し、積立運用を行っていく。各基金ごとの今後の方針は以下のとおりである。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河津町ふるさと基金・・・・・・・地域活性化等に要する資金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河津町公共施設整備基金・・・・・公共施設の整備に要する資金</a:t>
          </a:r>
          <a:endParaRPr lang="ja-JP" altLang="ja-JP" sz="1400">
            <a:effectLst/>
          </a:endParaRPr>
        </a:p>
        <a:p>
          <a:r>
            <a:rPr kumimoji="1" lang="ja-JP" altLang="ja-JP" sz="1100">
              <a:solidFill>
                <a:schemeClr val="dk1"/>
              </a:solidFill>
              <a:effectLst/>
              <a:latin typeface="+mn-lt"/>
              <a:ea typeface="+mn-ea"/>
              <a:cs typeface="+mn-cs"/>
            </a:rPr>
            <a:t>河津町森林環境整備促進基金・・・森林整備及びその促進に要する資金</a:t>
          </a:r>
          <a:endParaRPr lang="ja-JP" altLang="ja-JP" sz="1400">
            <a:effectLst/>
          </a:endParaRPr>
        </a:p>
        <a:p>
          <a:r>
            <a:rPr kumimoji="1" lang="ja-JP" altLang="ja-JP" sz="1100">
              <a:solidFill>
                <a:schemeClr val="dk1"/>
              </a:solidFill>
              <a:effectLst/>
              <a:latin typeface="+mn-lt"/>
              <a:ea typeface="+mn-ea"/>
              <a:cs typeface="+mn-cs"/>
            </a:rPr>
            <a:t>河津町駅前広場運営基金・・・・・伊豆急行河津駅周辺の施設整備や維持管理に要する資金</a:t>
          </a:r>
          <a:endParaRPr lang="ja-JP" altLang="ja-JP" sz="1400">
            <a:effectLst/>
          </a:endParaRPr>
        </a:p>
        <a:p>
          <a:r>
            <a:rPr kumimoji="1" lang="ja-JP" altLang="ja-JP" sz="1100">
              <a:solidFill>
                <a:schemeClr val="dk1"/>
              </a:solidFill>
              <a:effectLst/>
              <a:latin typeface="+mn-lt"/>
              <a:ea typeface="+mn-ea"/>
              <a:cs typeface="+mn-cs"/>
            </a:rPr>
            <a:t>河津町</a:t>
          </a:r>
          <a:r>
            <a:rPr kumimoji="1" lang="ja-JP" altLang="en-US" sz="1100">
              <a:solidFill>
                <a:schemeClr val="dk1"/>
              </a:solidFill>
              <a:effectLst/>
              <a:latin typeface="+mn-lt"/>
              <a:ea typeface="+mn-ea"/>
              <a:cs typeface="+mn-cs"/>
            </a:rPr>
            <a:t>さくら</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河津桜の保護育成</a:t>
          </a:r>
          <a:r>
            <a:rPr kumimoji="1" lang="ja-JP" altLang="ja-JP" sz="1100">
              <a:solidFill>
                <a:sysClr val="windowText" lastClr="000000"/>
              </a:solidFill>
              <a:effectLst/>
              <a:latin typeface="+mn-lt"/>
              <a:ea typeface="+mn-ea"/>
              <a:cs typeface="+mn-cs"/>
            </a:rPr>
            <a:t>に要する資金</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河津町ふるさと基金・・・・・・・鳥獣害対策等の農業振興事業に充当　▲４百万円</a:t>
          </a:r>
          <a:endParaRPr lang="ja-JP" altLang="ja-JP" sz="1400">
            <a:effectLst/>
          </a:endParaRPr>
        </a:p>
        <a:p>
          <a:r>
            <a:rPr kumimoji="1" lang="ja-JP" altLang="ja-JP" sz="1100">
              <a:solidFill>
                <a:schemeClr val="dk1"/>
              </a:solidFill>
              <a:effectLst/>
              <a:latin typeface="+mn-lt"/>
              <a:ea typeface="+mn-ea"/>
              <a:cs typeface="+mn-cs"/>
            </a:rPr>
            <a:t>河津町公共施設整備基金・・・・・文教施設整備検討事業費に充当　▲</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河津町森林環境整備促進基金・・・森林環境譲与税を積立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河津町駅前広場運営基金・・・・・決算剰余金を積立　＋</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河津町さくら基金・・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・・・決算剰余金を積立　</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河津町ふるさと基金・・・・・・・現時点での新たな積立予定なし。鳥獣害対策等の農業振興事業に充当していく。</a:t>
          </a:r>
          <a:endParaRPr lang="ja-JP" altLang="ja-JP" sz="1400">
            <a:effectLst/>
          </a:endParaRPr>
        </a:p>
        <a:p>
          <a:r>
            <a:rPr kumimoji="1" lang="ja-JP" altLang="ja-JP" sz="1100">
              <a:solidFill>
                <a:schemeClr val="dk1"/>
              </a:solidFill>
              <a:effectLst/>
              <a:latin typeface="+mn-lt"/>
              <a:ea typeface="+mn-ea"/>
              <a:cs typeface="+mn-cs"/>
            </a:rPr>
            <a:t>河津町公共施設整備基金・・・・・現時点での新たな積立予定なし。公共施設長寿命化事業等に充当していく。</a:t>
          </a:r>
          <a:endParaRPr lang="ja-JP" altLang="ja-JP" sz="1400">
            <a:effectLst/>
          </a:endParaRPr>
        </a:p>
        <a:p>
          <a:r>
            <a:rPr kumimoji="1" lang="ja-JP" altLang="ja-JP" sz="1100">
              <a:solidFill>
                <a:schemeClr val="dk1"/>
              </a:solidFill>
              <a:effectLst/>
              <a:latin typeface="+mn-lt"/>
              <a:ea typeface="+mn-ea"/>
              <a:cs typeface="+mn-cs"/>
            </a:rPr>
            <a:t>河津町森林環境整備促進基金・・・森林環境譲与税を積み立てて、間伐や植林等の森林整備事業に充当していく。</a:t>
          </a:r>
          <a:endParaRPr lang="ja-JP" altLang="ja-JP" sz="1400">
            <a:effectLst/>
          </a:endParaRPr>
        </a:p>
        <a:p>
          <a:r>
            <a:rPr kumimoji="1" lang="ja-JP" altLang="ja-JP" sz="1100">
              <a:solidFill>
                <a:schemeClr val="dk1"/>
              </a:solidFill>
              <a:effectLst/>
              <a:latin typeface="+mn-lt"/>
              <a:ea typeface="+mn-ea"/>
              <a:cs typeface="+mn-cs"/>
            </a:rPr>
            <a:t>河津町駅前広場運営基金・・・・・決算剰余金を積み立てて、駅前広場の整備、維持管理費に充当していく。</a:t>
          </a:r>
          <a:endParaRPr lang="ja-JP" altLang="ja-JP" sz="1400">
            <a:effectLst/>
          </a:endParaRPr>
        </a:p>
        <a:p>
          <a:r>
            <a:rPr kumimoji="1" lang="ja-JP" altLang="ja-JP" sz="1100">
              <a:solidFill>
                <a:schemeClr val="dk1"/>
              </a:solidFill>
              <a:effectLst/>
              <a:latin typeface="+mn-lt"/>
              <a:ea typeface="+mn-ea"/>
              <a:cs typeface="+mn-cs"/>
            </a:rPr>
            <a:t>河津町さくら基金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・・・・・決算剰余金を積み立てて、</a:t>
          </a:r>
          <a:r>
            <a:rPr kumimoji="1" lang="ja-JP" altLang="en-US" sz="1100">
              <a:solidFill>
                <a:sysClr val="windowText" lastClr="000000"/>
              </a:solidFill>
              <a:effectLst/>
              <a:latin typeface="+mn-lt"/>
              <a:ea typeface="+mn-ea"/>
              <a:cs typeface="+mn-cs"/>
            </a:rPr>
            <a:t>河津桜保護育成</a:t>
          </a:r>
          <a:r>
            <a:rPr kumimoji="1" lang="ja-JP" altLang="ja-JP" sz="1100">
              <a:solidFill>
                <a:sysClr val="windowText" lastClr="000000"/>
              </a:solidFill>
              <a:effectLst/>
              <a:latin typeface="+mn-lt"/>
              <a:ea typeface="+mn-ea"/>
              <a:cs typeface="+mn-cs"/>
            </a:rPr>
            <a:t>事業に充当していく。</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mn-lt"/>
              <a:ea typeface="+mn-ea"/>
              <a:cs typeface="+mn-cs"/>
            </a:rPr>
            <a:t>増減なし</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自主財源確保が厳しい状況下における行政サービスの維持と災害時などの突発的な支出に対応するため、当面は</a:t>
          </a:r>
          <a:r>
            <a:rPr kumimoji="1" lang="en-US" altLang="ja-JP" sz="1300">
              <a:solidFill>
                <a:schemeClr val="dk1"/>
              </a:solidFill>
              <a:effectLst/>
              <a:latin typeface="+mn-lt"/>
              <a:ea typeface="+mn-ea"/>
              <a:cs typeface="+mn-cs"/>
            </a:rPr>
            <a:t>1,500</a:t>
          </a:r>
          <a:r>
            <a:rPr kumimoji="1" lang="ja-JP" altLang="ja-JP" sz="1300">
              <a:solidFill>
                <a:schemeClr val="dk1"/>
              </a:solidFill>
              <a:effectLst/>
              <a:latin typeface="+mn-lt"/>
              <a:ea typeface="+mn-ea"/>
              <a:cs typeface="+mn-cs"/>
            </a:rPr>
            <a:t>百万円程度を目標として、決算剰余金を確認しながら積み立てを行っていく。</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普通交付税追加交付分のうち、臨時財政対策債償還基金費分を積み立てたことから、前年度から</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百万円の増額となった。</a:t>
          </a:r>
          <a:endParaRPr lang="ja-JP" altLang="ja-JP" sz="13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今後は文教施設整備などの大型事業が控えており、多額の町債発行が予測されるため、将来の償還資金不足に対応できるよう、現在の基金残高を維持していく。</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静岡県河津町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6,398
6,298
100.69
5,290,078
5,052,572
200,882
2,861,879
3,391,013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基準財政収入額は、</a:t>
          </a:r>
          <a:r>
            <a:rPr kumimoji="1" lang="ja-JP" altLang="en-US" sz="1100">
              <a:solidFill>
                <a:schemeClr val="tx1"/>
              </a:solidFill>
              <a:effectLst/>
              <a:latin typeface="+mn-lt"/>
              <a:ea typeface="+mn-ea"/>
              <a:cs typeface="+mn-cs"/>
            </a:rPr>
            <a:t>定額減税等に伴う個人住民税（現年課税分）</a:t>
          </a:r>
          <a:r>
            <a:rPr kumimoji="1" lang="ja-JP" altLang="ja-JP" sz="1100">
              <a:solidFill>
                <a:schemeClr val="tx1"/>
              </a:solidFill>
              <a:effectLst/>
              <a:latin typeface="+mn-lt"/>
              <a:ea typeface="+mn-ea"/>
              <a:cs typeface="+mn-cs"/>
            </a:rPr>
            <a:t>の減収等により、前年度から</a:t>
          </a:r>
          <a:r>
            <a:rPr kumimoji="1" lang="en-US" altLang="ja-JP" sz="1100">
              <a:solidFill>
                <a:schemeClr val="tx1"/>
              </a:solidFill>
              <a:effectLst/>
              <a:latin typeface="+mn-lt"/>
              <a:ea typeface="+mn-ea"/>
              <a:cs typeface="+mn-cs"/>
            </a:rPr>
            <a:t>11</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した。一方で、基準財政需要額は、人口減少及び少子高齢化（令和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年度末高齢化率</a:t>
          </a:r>
          <a:r>
            <a:rPr kumimoji="1" lang="en-US" altLang="ja-JP" sz="1100">
              <a:solidFill>
                <a:schemeClr val="tx1"/>
              </a:solidFill>
              <a:effectLst/>
              <a:latin typeface="+mn-lt"/>
              <a:ea typeface="+mn-ea"/>
              <a:cs typeface="+mn-cs"/>
            </a:rPr>
            <a:t>43.8%</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ポイント）に伴う、高齢者保健福祉費の増加等により、前年度から</a:t>
          </a:r>
          <a:r>
            <a:rPr kumimoji="1" lang="en-US" altLang="ja-JP" sz="1100">
              <a:solidFill>
                <a:schemeClr val="tx1"/>
              </a:solidFill>
              <a:effectLst/>
              <a:latin typeface="+mn-lt"/>
              <a:ea typeface="+mn-ea"/>
              <a:cs typeface="+mn-cs"/>
            </a:rPr>
            <a:t>97</a:t>
          </a:r>
          <a:r>
            <a:rPr kumimoji="1" lang="ja-JP" altLang="ja-JP" sz="1100">
              <a:solidFill>
                <a:schemeClr val="tx1"/>
              </a:solidFill>
              <a:effectLst/>
              <a:latin typeface="+mn-lt"/>
              <a:ea typeface="+mn-ea"/>
              <a:cs typeface="+mn-cs"/>
            </a:rPr>
            <a:t>百万円増加したことで、財政力指数は、前年度から</a:t>
          </a:r>
          <a:r>
            <a:rPr kumimoji="1" lang="en-US" altLang="ja-JP" sz="1100">
              <a:solidFill>
                <a:schemeClr val="tx1"/>
              </a:solidFill>
              <a:effectLst/>
              <a:latin typeface="+mn-lt"/>
              <a:ea typeface="+mn-ea"/>
              <a:cs typeface="+mn-cs"/>
            </a:rPr>
            <a:t>0.01</a:t>
          </a:r>
          <a:r>
            <a:rPr kumimoji="1" lang="ja-JP" altLang="ja-JP" sz="1100">
              <a:solidFill>
                <a:schemeClr val="tx1"/>
              </a:solidFill>
              <a:effectLst/>
              <a:latin typeface="+mn-lt"/>
              <a:ea typeface="+mn-ea"/>
              <a:cs typeface="+mn-cs"/>
            </a:rPr>
            <a:t>ポイント低下した。</a:t>
          </a:r>
          <a:endParaRPr lang="ja-JP" altLang="ja-JP" sz="1100">
            <a:solidFill>
              <a:schemeClr val="tx1"/>
            </a:solidFill>
            <a:effectLst/>
          </a:endParaRPr>
        </a:p>
        <a:p>
          <a:r>
            <a:rPr kumimoji="1" lang="ja-JP" altLang="ja-JP" sz="1100">
              <a:solidFill>
                <a:schemeClr val="tx1"/>
              </a:solidFill>
              <a:effectLst/>
              <a:latin typeface="+mn-lt"/>
              <a:ea typeface="+mn-ea"/>
              <a:cs typeface="+mn-cs"/>
            </a:rPr>
            <a:t>　今後も人口減少及び少子高齢化の進行が予測されるため、更なる経費削減に努め、財政基盤強化を図っていく。</a:t>
          </a:r>
          <a:endParaRPr lang="ja-JP" altLang="ja-JP" sz="1100">
            <a:solidFill>
              <a:schemeClr val="tx1"/>
            </a:solidFill>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72390</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073140"/>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158750</xdr:rowOff>
    </xdr:from>
    <xdr:ext cx="762000" cy="259080"/>
    <xdr:sp macro="" textlink="">
      <xdr:nvSpPr>
        <xdr:cNvPr id="66" name="財政力最大値テキスト"/>
        <xdr:cNvSpPr txBox="1"/>
      </xdr:nvSpPr>
      <xdr:spPr>
        <a:xfrm>
          <a:off x="5041900" y="581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72390</xdr:rowOff>
    </xdr:from>
    <xdr:to xmlns:xdr="http://schemas.openxmlformats.org/drawingml/2006/spreadsheetDrawing">
      <xdr:col>24</xdr:col>
      <xdr:colOff>12700</xdr:colOff>
      <xdr:row>35</xdr:row>
      <xdr:rowOff>72390</xdr:rowOff>
    </xdr:to>
    <xdr:cxnSp macro="">
      <xdr:nvCxnSpPr>
        <xdr:cNvPr id="67" name="直線コネクタ 66"/>
        <xdr:cNvCxnSpPr/>
      </xdr:nvCxnSpPr>
      <xdr:spPr>
        <a:xfrm>
          <a:off x="4864100" y="607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65405</xdr:rowOff>
    </xdr:from>
    <xdr:to xmlns:xdr="http://schemas.openxmlformats.org/drawingml/2006/spreadsheetDrawing">
      <xdr:col>23</xdr:col>
      <xdr:colOff>133350</xdr:colOff>
      <xdr:row>42</xdr:row>
      <xdr:rowOff>78740</xdr:rowOff>
    </xdr:to>
    <xdr:cxnSp macro="">
      <xdr:nvCxnSpPr>
        <xdr:cNvPr id="68" name="直線コネクタ 67"/>
        <xdr:cNvCxnSpPr/>
      </xdr:nvCxnSpPr>
      <xdr:spPr>
        <a:xfrm>
          <a:off x="4114800" y="72663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13970</xdr:rowOff>
    </xdr:from>
    <xdr:ext cx="762000" cy="259080"/>
    <xdr:sp macro="" textlink="">
      <xdr:nvSpPr>
        <xdr:cNvPr id="69" name="財政力平均値テキスト"/>
        <xdr:cNvSpPr txBox="1"/>
      </xdr:nvSpPr>
      <xdr:spPr>
        <a:xfrm>
          <a:off x="5041900" y="7214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38735</xdr:rowOff>
    </xdr:from>
    <xdr:to xmlns:xdr="http://schemas.openxmlformats.org/drawingml/2006/spreadsheetDrawing">
      <xdr:col>19</xdr:col>
      <xdr:colOff>133350</xdr:colOff>
      <xdr:row>42</xdr:row>
      <xdr:rowOff>65405</xdr:rowOff>
    </xdr:to>
    <xdr:cxnSp macro="">
      <xdr:nvCxnSpPr>
        <xdr:cNvPr id="71" name="直線コネクタ 70"/>
        <xdr:cNvCxnSpPr/>
      </xdr:nvCxnSpPr>
      <xdr:spPr>
        <a:xfrm>
          <a:off x="3225800" y="72396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41910</xdr:rowOff>
    </xdr:from>
    <xdr:to xmlns:xdr="http://schemas.openxmlformats.org/drawingml/2006/spreadsheetDrawing">
      <xdr:col>19</xdr:col>
      <xdr:colOff>184150</xdr:colOff>
      <xdr:row>42</xdr:row>
      <xdr:rowOff>143510</xdr:rowOff>
    </xdr:to>
    <xdr:sp macro="" textlink="">
      <xdr:nvSpPr>
        <xdr:cNvPr id="72" name="フローチャート: 判断 71"/>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128270</xdr:rowOff>
    </xdr:from>
    <xdr:ext cx="736600" cy="259080"/>
    <xdr:sp macro="" textlink="">
      <xdr:nvSpPr>
        <xdr:cNvPr id="73" name="テキスト ボックス 72"/>
        <xdr:cNvSpPr txBox="1"/>
      </xdr:nvSpPr>
      <xdr:spPr>
        <a:xfrm>
          <a:off x="3733800" y="7329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25400</xdr:rowOff>
    </xdr:from>
    <xdr:to xmlns:xdr="http://schemas.openxmlformats.org/drawingml/2006/spreadsheetDrawing">
      <xdr:col>15</xdr:col>
      <xdr:colOff>82550</xdr:colOff>
      <xdr:row>42</xdr:row>
      <xdr:rowOff>38735</xdr:rowOff>
    </xdr:to>
    <xdr:cxnSp macro="">
      <xdr:nvCxnSpPr>
        <xdr:cNvPr id="74" name="直線コネクタ 73"/>
        <xdr:cNvCxnSpPr/>
      </xdr:nvCxnSpPr>
      <xdr:spPr>
        <a:xfrm>
          <a:off x="2336800" y="72263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114300</xdr:rowOff>
    </xdr:from>
    <xdr:ext cx="762000" cy="259080"/>
    <xdr:sp macro="" textlink="">
      <xdr:nvSpPr>
        <xdr:cNvPr id="76" name="テキスト ボックス 75"/>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170180</xdr:rowOff>
    </xdr:from>
    <xdr:to xmlns:xdr="http://schemas.openxmlformats.org/drawingml/2006/spreadsheetDrawing">
      <xdr:col>11</xdr:col>
      <xdr:colOff>31750</xdr:colOff>
      <xdr:row>42</xdr:row>
      <xdr:rowOff>25400</xdr:rowOff>
    </xdr:to>
    <xdr:cxnSp macro="">
      <xdr:nvCxnSpPr>
        <xdr:cNvPr id="77" name="直線コネクタ 76"/>
        <xdr:cNvCxnSpPr/>
      </xdr:nvCxnSpPr>
      <xdr:spPr>
        <a:xfrm>
          <a:off x="1447800" y="71996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8" name="フローチャート: 判断 77"/>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114300</xdr:rowOff>
    </xdr:from>
    <xdr:ext cx="762000" cy="259080"/>
    <xdr:sp macro="" textlink="">
      <xdr:nvSpPr>
        <xdr:cNvPr id="79" name="テキスト ボックス 78"/>
        <xdr:cNvSpPr txBox="1"/>
      </xdr:nvSpPr>
      <xdr:spPr>
        <a:xfrm>
          <a:off x="1955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74930</xdr:rowOff>
    </xdr:from>
    <xdr:ext cx="762000" cy="258445"/>
    <xdr:sp macro="" textlink="">
      <xdr:nvSpPr>
        <xdr:cNvPr id="81" name="テキスト ボックス 80"/>
        <xdr:cNvSpPr txBox="1"/>
      </xdr:nvSpPr>
      <xdr:spPr>
        <a:xfrm>
          <a:off x="1066800" y="7275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27940</xdr:rowOff>
    </xdr:from>
    <xdr:to xmlns:xdr="http://schemas.openxmlformats.org/drawingml/2006/spreadsheetDrawing">
      <xdr:col>23</xdr:col>
      <xdr:colOff>184150</xdr:colOff>
      <xdr:row>42</xdr:row>
      <xdr:rowOff>129540</xdr:rowOff>
    </xdr:to>
    <xdr:sp macro="" textlink="">
      <xdr:nvSpPr>
        <xdr:cNvPr id="87" name="楕円 86"/>
        <xdr:cNvSpPr/>
      </xdr:nvSpPr>
      <xdr:spPr>
        <a:xfrm>
          <a:off x="4902200" y="72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44450</xdr:rowOff>
    </xdr:from>
    <xdr:ext cx="762000" cy="259080"/>
    <xdr:sp macro="" textlink="">
      <xdr:nvSpPr>
        <xdr:cNvPr id="88" name="財政力該当値テキスト"/>
        <xdr:cNvSpPr txBox="1"/>
      </xdr:nvSpPr>
      <xdr:spPr>
        <a:xfrm>
          <a:off x="5041900" y="707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14605</xdr:rowOff>
    </xdr:from>
    <xdr:to xmlns:xdr="http://schemas.openxmlformats.org/drawingml/2006/spreadsheetDrawing">
      <xdr:col>19</xdr:col>
      <xdr:colOff>184150</xdr:colOff>
      <xdr:row>42</xdr:row>
      <xdr:rowOff>116205</xdr:rowOff>
    </xdr:to>
    <xdr:sp macro="" textlink="">
      <xdr:nvSpPr>
        <xdr:cNvPr id="89" name="楕円 88"/>
        <xdr:cNvSpPr/>
      </xdr:nvSpPr>
      <xdr:spPr>
        <a:xfrm>
          <a:off x="4064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126365</xdr:rowOff>
    </xdr:from>
    <xdr:ext cx="736600" cy="259080"/>
    <xdr:sp macro="" textlink="">
      <xdr:nvSpPr>
        <xdr:cNvPr id="90" name="テキスト ボックス 89"/>
        <xdr:cNvSpPr txBox="1"/>
      </xdr:nvSpPr>
      <xdr:spPr>
        <a:xfrm>
          <a:off x="3733800" y="6984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91" name="楕円 90"/>
        <xdr:cNvSpPr/>
      </xdr:nvSpPr>
      <xdr:spPr>
        <a:xfrm>
          <a:off x="3175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99695</xdr:rowOff>
    </xdr:from>
    <xdr:ext cx="762000" cy="258445"/>
    <xdr:sp macro="" textlink="">
      <xdr:nvSpPr>
        <xdr:cNvPr id="92" name="テキスト ボックス 91"/>
        <xdr:cNvSpPr txBox="1"/>
      </xdr:nvSpPr>
      <xdr:spPr>
        <a:xfrm>
          <a:off x="2844800" y="6957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93" name="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8445"/>
    <xdr:sp macro="" textlink="">
      <xdr:nvSpPr>
        <xdr:cNvPr id="94" name="テキスト ボックス 93"/>
        <xdr:cNvSpPr txBox="1"/>
      </xdr:nvSpPr>
      <xdr:spPr>
        <a:xfrm>
          <a:off x="1955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119380</xdr:rowOff>
    </xdr:from>
    <xdr:to xmlns:xdr="http://schemas.openxmlformats.org/drawingml/2006/spreadsheetDrawing">
      <xdr:col>7</xdr:col>
      <xdr:colOff>31750</xdr:colOff>
      <xdr:row>42</xdr:row>
      <xdr:rowOff>49530</xdr:rowOff>
    </xdr:to>
    <xdr:sp macro="" textlink="">
      <xdr:nvSpPr>
        <xdr:cNvPr id="95" name="楕円 94"/>
        <xdr:cNvSpPr/>
      </xdr:nvSpPr>
      <xdr:spPr>
        <a:xfrm>
          <a:off x="13970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59690</xdr:rowOff>
    </xdr:from>
    <xdr:ext cx="762000" cy="259080"/>
    <xdr:sp macro="" textlink="">
      <xdr:nvSpPr>
        <xdr:cNvPr id="96" name="テキスト ボックス 95"/>
        <xdr:cNvSpPr txBox="1"/>
      </xdr:nvSpPr>
      <xdr:spPr>
        <a:xfrm>
          <a:off x="1066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分子となる経常経費充当一般財源は、人件費、</a:t>
          </a:r>
          <a:r>
            <a:rPr kumimoji="1" lang="ja-JP" altLang="en-US" sz="1100" baseline="0">
              <a:solidFill>
                <a:sysClr val="windowText" lastClr="000000"/>
              </a:solidFill>
              <a:effectLst/>
              <a:latin typeface="+mn-lt"/>
              <a:ea typeface="+mn-ea"/>
              <a:cs typeface="+mn-cs"/>
            </a:rPr>
            <a:t>扶助費、</a:t>
          </a:r>
          <a:r>
            <a:rPr kumimoji="1" lang="ja-JP" altLang="ja-JP" sz="1100">
              <a:solidFill>
                <a:sysClr val="windowText" lastClr="000000"/>
              </a:solidFill>
              <a:effectLst/>
              <a:latin typeface="+mn-lt"/>
              <a:ea typeface="+mn-ea"/>
              <a:cs typeface="+mn-cs"/>
            </a:rPr>
            <a:t>物件費等の増加により、前年度から</a:t>
          </a:r>
          <a:r>
            <a:rPr kumimoji="1" lang="en-US" altLang="ja-JP" sz="1100">
              <a:solidFill>
                <a:sysClr val="windowText" lastClr="000000"/>
              </a:solidFill>
              <a:effectLst/>
              <a:latin typeface="+mn-lt"/>
              <a:ea typeface="+mn-ea"/>
              <a:cs typeface="+mn-cs"/>
            </a:rPr>
            <a:t>104</a:t>
          </a:r>
          <a:r>
            <a:rPr kumimoji="1" lang="ja-JP" altLang="ja-JP" sz="1100">
              <a:solidFill>
                <a:sysClr val="windowText" lastClr="000000"/>
              </a:solidFill>
              <a:effectLst/>
              <a:latin typeface="+mn-lt"/>
              <a:ea typeface="+mn-ea"/>
              <a:cs typeface="+mn-cs"/>
            </a:rPr>
            <a:t>百万円増加し、分母となる経常一般財源は、臨時財政対策債の減少はあるものの、地方交付税の増加により、前年度から</a:t>
          </a:r>
          <a:r>
            <a:rPr kumimoji="1" lang="en-US" altLang="ja-JP" sz="1100">
              <a:solidFill>
                <a:srgbClr val="FF0000"/>
              </a:solidFill>
              <a:effectLst/>
              <a:latin typeface="+mn-lt"/>
              <a:ea typeface="+mn-ea"/>
              <a:cs typeface="+mn-cs"/>
            </a:rPr>
            <a:t>74</a:t>
          </a:r>
          <a:r>
            <a:rPr kumimoji="1" lang="ja-JP" altLang="ja-JP" sz="1100">
              <a:solidFill>
                <a:srgbClr val="FF0000"/>
              </a:solidFill>
              <a:effectLst/>
              <a:latin typeface="+mn-lt"/>
              <a:ea typeface="+mn-ea"/>
              <a:cs typeface="+mn-cs"/>
            </a:rPr>
            <a:t>百万円増加</a:t>
          </a:r>
          <a:r>
            <a:rPr kumimoji="1" lang="ja-JP" altLang="ja-JP" sz="1100">
              <a:solidFill>
                <a:sysClr val="windowText" lastClr="000000"/>
              </a:solidFill>
              <a:effectLst/>
              <a:latin typeface="+mn-lt"/>
              <a:ea typeface="+mn-ea"/>
              <a:cs typeface="+mn-cs"/>
            </a:rPr>
            <a:t>した。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これにより、分子の増加が分母の増加を上回り、経常収支比率は前年度から</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ポイント上昇した。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引き続き類似団体内平均値を上回っていることから、事務事業の見直しにより、経常経費の削減を図っていく。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0" name="テキスト ボックス 119"/>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166370</xdr:rowOff>
    </xdr:from>
    <xdr:to xmlns:xdr="http://schemas.openxmlformats.org/drawingml/2006/spreadsheetDrawing">
      <xdr:col>23</xdr:col>
      <xdr:colOff>133350</xdr:colOff>
      <xdr:row>67</xdr:row>
      <xdr:rowOff>17780</xdr:rowOff>
    </xdr:to>
    <xdr:cxnSp macro="">
      <xdr:nvCxnSpPr>
        <xdr:cNvPr id="124" name="直線コネクタ 123"/>
        <xdr:cNvCxnSpPr/>
      </xdr:nvCxnSpPr>
      <xdr:spPr>
        <a:xfrm flipV="1">
          <a:off x="4953000" y="1011047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5"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6" name="直線コネクタ 125"/>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80645</xdr:rowOff>
    </xdr:from>
    <xdr:ext cx="762000" cy="259080"/>
    <xdr:sp macro="" textlink="">
      <xdr:nvSpPr>
        <xdr:cNvPr id="127" name="財政構造の弾力性最大値テキスト"/>
        <xdr:cNvSpPr txBox="1"/>
      </xdr:nvSpPr>
      <xdr:spPr>
        <a:xfrm>
          <a:off x="5041900" y="985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166370</xdr:rowOff>
    </xdr:from>
    <xdr:to xmlns:xdr="http://schemas.openxmlformats.org/drawingml/2006/spreadsheetDrawing">
      <xdr:col>24</xdr:col>
      <xdr:colOff>12700</xdr:colOff>
      <xdr:row>58</xdr:row>
      <xdr:rowOff>166370</xdr:rowOff>
    </xdr:to>
    <xdr:cxnSp macro="">
      <xdr:nvCxnSpPr>
        <xdr:cNvPr id="128" name="直線コネクタ 127"/>
        <xdr:cNvCxnSpPr/>
      </xdr:nvCxnSpPr>
      <xdr:spPr>
        <a:xfrm>
          <a:off x="4864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48895</xdr:rowOff>
    </xdr:from>
    <xdr:to xmlns:xdr="http://schemas.openxmlformats.org/drawingml/2006/spreadsheetDrawing">
      <xdr:col>23</xdr:col>
      <xdr:colOff>133350</xdr:colOff>
      <xdr:row>64</xdr:row>
      <xdr:rowOff>126365</xdr:rowOff>
    </xdr:to>
    <xdr:cxnSp macro="">
      <xdr:nvCxnSpPr>
        <xdr:cNvPr id="129" name="直線コネクタ 128"/>
        <xdr:cNvCxnSpPr/>
      </xdr:nvCxnSpPr>
      <xdr:spPr>
        <a:xfrm>
          <a:off x="4114800" y="1102169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99060</xdr:rowOff>
    </xdr:from>
    <xdr:ext cx="762000" cy="258445"/>
    <xdr:sp macro="" textlink="">
      <xdr:nvSpPr>
        <xdr:cNvPr id="130" name="財政構造の弾力性平均値テキスト"/>
        <xdr:cNvSpPr txBox="1"/>
      </xdr:nvSpPr>
      <xdr:spPr>
        <a:xfrm>
          <a:off x="5041900" y="107289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82550</xdr:rowOff>
    </xdr:from>
    <xdr:to xmlns:xdr="http://schemas.openxmlformats.org/drawingml/2006/spreadsheetDrawing">
      <xdr:col>23</xdr:col>
      <xdr:colOff>184150</xdr:colOff>
      <xdr:row>64</xdr:row>
      <xdr:rowOff>12700</xdr:rowOff>
    </xdr:to>
    <xdr:sp macro="" textlink="">
      <xdr:nvSpPr>
        <xdr:cNvPr id="131" name="フローチャート: 判断 130"/>
        <xdr:cNvSpPr/>
      </xdr:nvSpPr>
      <xdr:spPr>
        <a:xfrm>
          <a:off x="49022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157480</xdr:rowOff>
    </xdr:from>
    <xdr:to xmlns:xdr="http://schemas.openxmlformats.org/drawingml/2006/spreadsheetDrawing">
      <xdr:col>19</xdr:col>
      <xdr:colOff>133350</xdr:colOff>
      <xdr:row>64</xdr:row>
      <xdr:rowOff>48895</xdr:rowOff>
    </xdr:to>
    <xdr:cxnSp macro="">
      <xdr:nvCxnSpPr>
        <xdr:cNvPr id="132" name="直線コネクタ 131"/>
        <xdr:cNvCxnSpPr/>
      </xdr:nvCxnSpPr>
      <xdr:spPr>
        <a:xfrm>
          <a:off x="3225800" y="1095883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78105</xdr:rowOff>
    </xdr:from>
    <xdr:to xmlns:xdr="http://schemas.openxmlformats.org/drawingml/2006/spreadsheetDrawing">
      <xdr:col>19</xdr:col>
      <xdr:colOff>184150</xdr:colOff>
      <xdr:row>64</xdr:row>
      <xdr:rowOff>8255</xdr:rowOff>
    </xdr:to>
    <xdr:sp macro="" textlink="">
      <xdr:nvSpPr>
        <xdr:cNvPr id="133" name="フローチャート: 判断 132"/>
        <xdr:cNvSpPr/>
      </xdr:nvSpPr>
      <xdr:spPr>
        <a:xfrm>
          <a:off x="4064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18415</xdr:rowOff>
    </xdr:from>
    <xdr:ext cx="736600" cy="258445"/>
    <xdr:sp macro="" textlink="">
      <xdr:nvSpPr>
        <xdr:cNvPr id="134" name="テキスト ボックス 133"/>
        <xdr:cNvSpPr txBox="1"/>
      </xdr:nvSpPr>
      <xdr:spPr>
        <a:xfrm>
          <a:off x="3733800" y="106483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27305</xdr:rowOff>
    </xdr:from>
    <xdr:to xmlns:xdr="http://schemas.openxmlformats.org/drawingml/2006/spreadsheetDrawing">
      <xdr:col>15</xdr:col>
      <xdr:colOff>82550</xdr:colOff>
      <xdr:row>63</xdr:row>
      <xdr:rowOff>157480</xdr:rowOff>
    </xdr:to>
    <xdr:cxnSp macro="">
      <xdr:nvCxnSpPr>
        <xdr:cNvPr id="135" name="直線コネクタ 134"/>
        <xdr:cNvCxnSpPr/>
      </xdr:nvCxnSpPr>
      <xdr:spPr>
        <a:xfrm>
          <a:off x="2336800" y="1082865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34290</xdr:rowOff>
    </xdr:from>
    <xdr:to xmlns:xdr="http://schemas.openxmlformats.org/drawingml/2006/spreadsheetDrawing">
      <xdr:col>15</xdr:col>
      <xdr:colOff>133350</xdr:colOff>
      <xdr:row>63</xdr:row>
      <xdr:rowOff>135890</xdr:rowOff>
    </xdr:to>
    <xdr:sp macro="" textlink="">
      <xdr:nvSpPr>
        <xdr:cNvPr id="136" name="フローチャート: 判断 135"/>
        <xdr:cNvSpPr/>
      </xdr:nvSpPr>
      <xdr:spPr>
        <a:xfrm>
          <a:off x="31750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146050</xdr:rowOff>
    </xdr:from>
    <xdr:ext cx="762000" cy="258445"/>
    <xdr:sp macro="" textlink="">
      <xdr:nvSpPr>
        <xdr:cNvPr id="137" name="テキスト ボックス 136"/>
        <xdr:cNvSpPr txBox="1"/>
      </xdr:nvSpPr>
      <xdr:spPr>
        <a:xfrm>
          <a:off x="2844800" y="10604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27305</xdr:rowOff>
    </xdr:from>
    <xdr:to xmlns:xdr="http://schemas.openxmlformats.org/drawingml/2006/spreadsheetDrawing">
      <xdr:col>11</xdr:col>
      <xdr:colOff>31750</xdr:colOff>
      <xdr:row>63</xdr:row>
      <xdr:rowOff>167640</xdr:rowOff>
    </xdr:to>
    <xdr:cxnSp macro="">
      <xdr:nvCxnSpPr>
        <xdr:cNvPr id="138" name="直線コネクタ 137"/>
        <xdr:cNvCxnSpPr/>
      </xdr:nvCxnSpPr>
      <xdr:spPr>
        <a:xfrm flipV="1">
          <a:off x="1447800" y="1082865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46990</xdr:rowOff>
    </xdr:from>
    <xdr:to xmlns:xdr="http://schemas.openxmlformats.org/drawingml/2006/spreadsheetDrawing">
      <xdr:col>11</xdr:col>
      <xdr:colOff>82550</xdr:colOff>
      <xdr:row>62</xdr:row>
      <xdr:rowOff>148590</xdr:rowOff>
    </xdr:to>
    <xdr:sp macro="" textlink="">
      <xdr:nvSpPr>
        <xdr:cNvPr id="139" name="フローチャート: 判断 138"/>
        <xdr:cNvSpPr/>
      </xdr:nvSpPr>
      <xdr:spPr>
        <a:xfrm>
          <a:off x="2286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158750</xdr:rowOff>
    </xdr:from>
    <xdr:ext cx="762000" cy="259080"/>
    <xdr:sp macro="" textlink="">
      <xdr:nvSpPr>
        <xdr:cNvPr id="140" name="テキスト ボックス 139"/>
        <xdr:cNvSpPr txBox="1"/>
      </xdr:nvSpPr>
      <xdr:spPr>
        <a:xfrm>
          <a:off x="19558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22225</xdr:rowOff>
    </xdr:from>
    <xdr:to xmlns:xdr="http://schemas.openxmlformats.org/drawingml/2006/spreadsheetDrawing">
      <xdr:col>7</xdr:col>
      <xdr:colOff>31750</xdr:colOff>
      <xdr:row>64</xdr:row>
      <xdr:rowOff>123825</xdr:rowOff>
    </xdr:to>
    <xdr:sp macro="" textlink="">
      <xdr:nvSpPr>
        <xdr:cNvPr id="141" name="フローチャート: 判断 140"/>
        <xdr:cNvSpPr/>
      </xdr:nvSpPr>
      <xdr:spPr>
        <a:xfrm>
          <a:off x="1397000" y="1099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109220</xdr:rowOff>
    </xdr:from>
    <xdr:ext cx="762000" cy="258445"/>
    <xdr:sp macro="" textlink="">
      <xdr:nvSpPr>
        <xdr:cNvPr id="142" name="テキスト ボックス 141"/>
        <xdr:cNvSpPr txBox="1"/>
      </xdr:nvSpPr>
      <xdr:spPr>
        <a:xfrm>
          <a:off x="1066800" y="11082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3" name="テキスト ボックス 142"/>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4" name="テキスト ボックス 143"/>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5" name="テキスト ボックス 144"/>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6" name="テキスト ボックス 145"/>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7" name="テキスト ボックス 146"/>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75565</xdr:rowOff>
    </xdr:from>
    <xdr:to xmlns:xdr="http://schemas.openxmlformats.org/drawingml/2006/spreadsheetDrawing">
      <xdr:col>23</xdr:col>
      <xdr:colOff>184150</xdr:colOff>
      <xdr:row>65</xdr:row>
      <xdr:rowOff>6350</xdr:rowOff>
    </xdr:to>
    <xdr:sp macro="" textlink="">
      <xdr:nvSpPr>
        <xdr:cNvPr id="148" name="楕円 147"/>
        <xdr:cNvSpPr/>
      </xdr:nvSpPr>
      <xdr:spPr>
        <a:xfrm>
          <a:off x="4902200" y="11048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47625</xdr:rowOff>
    </xdr:from>
    <xdr:ext cx="762000" cy="259080"/>
    <xdr:sp macro="" textlink="">
      <xdr:nvSpPr>
        <xdr:cNvPr id="149" name="財政構造の弾力性該当値テキスト"/>
        <xdr:cNvSpPr txBox="1"/>
      </xdr:nvSpPr>
      <xdr:spPr>
        <a:xfrm>
          <a:off x="5041900" y="11020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169545</xdr:rowOff>
    </xdr:from>
    <xdr:to xmlns:xdr="http://schemas.openxmlformats.org/drawingml/2006/spreadsheetDrawing">
      <xdr:col>19</xdr:col>
      <xdr:colOff>184150</xdr:colOff>
      <xdr:row>64</xdr:row>
      <xdr:rowOff>99695</xdr:rowOff>
    </xdr:to>
    <xdr:sp macro="" textlink="">
      <xdr:nvSpPr>
        <xdr:cNvPr id="150" name="楕円 149"/>
        <xdr:cNvSpPr/>
      </xdr:nvSpPr>
      <xdr:spPr>
        <a:xfrm>
          <a:off x="4064000" y="109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84455</xdr:rowOff>
    </xdr:from>
    <xdr:ext cx="736600" cy="259080"/>
    <xdr:sp macro="" textlink="">
      <xdr:nvSpPr>
        <xdr:cNvPr id="151" name="テキスト ボックス 150"/>
        <xdr:cNvSpPr txBox="1"/>
      </xdr:nvSpPr>
      <xdr:spPr>
        <a:xfrm>
          <a:off x="3733800" y="11057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106680</xdr:rowOff>
    </xdr:from>
    <xdr:to xmlns:xdr="http://schemas.openxmlformats.org/drawingml/2006/spreadsheetDrawing">
      <xdr:col>15</xdr:col>
      <xdr:colOff>133350</xdr:colOff>
      <xdr:row>64</xdr:row>
      <xdr:rowOff>36830</xdr:rowOff>
    </xdr:to>
    <xdr:sp macro="" textlink="">
      <xdr:nvSpPr>
        <xdr:cNvPr id="152" name="楕円 151"/>
        <xdr:cNvSpPr/>
      </xdr:nvSpPr>
      <xdr:spPr>
        <a:xfrm>
          <a:off x="31750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21590</xdr:rowOff>
    </xdr:from>
    <xdr:ext cx="762000" cy="259080"/>
    <xdr:sp macro="" textlink="">
      <xdr:nvSpPr>
        <xdr:cNvPr id="153" name="テキスト ボックス 152"/>
        <xdr:cNvSpPr txBox="1"/>
      </xdr:nvSpPr>
      <xdr:spPr>
        <a:xfrm>
          <a:off x="2844800" y="1099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147955</xdr:rowOff>
    </xdr:from>
    <xdr:to xmlns:xdr="http://schemas.openxmlformats.org/drawingml/2006/spreadsheetDrawing">
      <xdr:col>11</xdr:col>
      <xdr:colOff>82550</xdr:colOff>
      <xdr:row>63</xdr:row>
      <xdr:rowOff>78105</xdr:rowOff>
    </xdr:to>
    <xdr:sp macro="" textlink="">
      <xdr:nvSpPr>
        <xdr:cNvPr id="154" name="楕円 153"/>
        <xdr:cNvSpPr/>
      </xdr:nvSpPr>
      <xdr:spPr>
        <a:xfrm>
          <a:off x="2286000" y="107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63500</xdr:rowOff>
    </xdr:from>
    <xdr:ext cx="762000" cy="258445"/>
    <xdr:sp macro="" textlink="">
      <xdr:nvSpPr>
        <xdr:cNvPr id="155" name="テキスト ボックス 154"/>
        <xdr:cNvSpPr txBox="1"/>
      </xdr:nvSpPr>
      <xdr:spPr>
        <a:xfrm>
          <a:off x="1955800" y="10864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116840</xdr:rowOff>
    </xdr:from>
    <xdr:to xmlns:xdr="http://schemas.openxmlformats.org/drawingml/2006/spreadsheetDrawing">
      <xdr:col>7</xdr:col>
      <xdr:colOff>31750</xdr:colOff>
      <xdr:row>64</xdr:row>
      <xdr:rowOff>46990</xdr:rowOff>
    </xdr:to>
    <xdr:sp macro="" textlink="">
      <xdr:nvSpPr>
        <xdr:cNvPr id="156" name="楕円 155"/>
        <xdr:cNvSpPr/>
      </xdr:nvSpPr>
      <xdr:spPr>
        <a:xfrm>
          <a:off x="13970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57150</xdr:rowOff>
    </xdr:from>
    <xdr:ext cx="762000" cy="259080"/>
    <xdr:sp macro="" textlink="">
      <xdr:nvSpPr>
        <xdr:cNvPr id="157" name="テキスト ボックス 156"/>
        <xdr:cNvSpPr txBox="1"/>
      </xdr:nvSpPr>
      <xdr:spPr>
        <a:xfrm>
          <a:off x="1066800" y="1068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0" name="テキスト ボックス 159"/>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[272,104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類似団体内平均値と比較して低くなっているのは、人件費が主な要因となっているが、人口は年々減少しているのに対して、物件費及び維持補修費は増加傾向にある。</a:t>
          </a:r>
          <a:endParaRPr lang="ja-JP" altLang="ja-JP" sz="1100">
            <a:effectLst/>
          </a:endParaRPr>
        </a:p>
        <a:p>
          <a:r>
            <a:rPr kumimoji="1" lang="ja-JP" altLang="ja-JP" sz="1100">
              <a:solidFill>
                <a:schemeClr val="dk1"/>
              </a:solidFill>
              <a:effectLst/>
              <a:latin typeface="+mn-lt"/>
              <a:ea typeface="+mn-ea"/>
              <a:cs typeface="+mn-cs"/>
            </a:rPr>
            <a:t>　人口１人当たり人件費・物件費等決算額は、前年度から</a:t>
          </a:r>
          <a:r>
            <a:rPr kumimoji="1" lang="en-US" altLang="ja-JP" sz="1100">
              <a:solidFill>
                <a:schemeClr val="dk1"/>
              </a:solidFill>
              <a:effectLst/>
              <a:latin typeface="+mn-lt"/>
              <a:ea typeface="+mn-ea"/>
              <a:cs typeface="+mn-cs"/>
            </a:rPr>
            <a:t>26,892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しているため、更なる削減に努めて経費の適正化を図っていく。</a:t>
          </a:r>
          <a:endParaRPr lang="ja-JP" altLang="ja-JP" sz="1100">
            <a:effectLst/>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1" name="テキスト ボックス 170"/>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5" name="テキスト ボックス 174"/>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74930</xdr:rowOff>
    </xdr:from>
    <xdr:to xmlns:xdr="http://schemas.openxmlformats.org/drawingml/2006/spreadsheetDrawing">
      <xdr:col>23</xdr:col>
      <xdr:colOff>133350</xdr:colOff>
      <xdr:row>88</xdr:row>
      <xdr:rowOff>151765</xdr:rowOff>
    </xdr:to>
    <xdr:cxnSp macro="">
      <xdr:nvCxnSpPr>
        <xdr:cNvPr id="184" name="直線コネクタ 183"/>
        <xdr:cNvCxnSpPr/>
      </xdr:nvCxnSpPr>
      <xdr:spPr>
        <a:xfrm flipV="1">
          <a:off x="4953000" y="13962380"/>
          <a:ext cx="0" cy="1276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123825</xdr:rowOff>
    </xdr:from>
    <xdr:ext cx="762000" cy="258445"/>
    <xdr:sp macro="" textlink="">
      <xdr:nvSpPr>
        <xdr:cNvPr id="185" name="人件費・物件費等の状況最小値テキスト"/>
        <xdr:cNvSpPr txBox="1"/>
      </xdr:nvSpPr>
      <xdr:spPr>
        <a:xfrm>
          <a:off x="5041900" y="15211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151765</xdr:rowOff>
    </xdr:from>
    <xdr:to xmlns:xdr="http://schemas.openxmlformats.org/drawingml/2006/spreadsheetDrawing">
      <xdr:col>24</xdr:col>
      <xdr:colOff>12700</xdr:colOff>
      <xdr:row>88</xdr:row>
      <xdr:rowOff>151765</xdr:rowOff>
    </xdr:to>
    <xdr:cxnSp macro="">
      <xdr:nvCxnSpPr>
        <xdr:cNvPr id="186" name="直線コネクタ 185"/>
        <xdr:cNvCxnSpPr/>
      </xdr:nvCxnSpPr>
      <xdr:spPr>
        <a:xfrm>
          <a:off x="4864100" y="1523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160655</xdr:rowOff>
    </xdr:from>
    <xdr:ext cx="762000" cy="259080"/>
    <xdr:sp macro="" textlink="">
      <xdr:nvSpPr>
        <xdr:cNvPr id="187" name="人件費・物件費等の状況最大値テキスト"/>
        <xdr:cNvSpPr txBox="1"/>
      </xdr:nvSpPr>
      <xdr:spPr>
        <a:xfrm>
          <a:off x="5041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74930</xdr:rowOff>
    </xdr:from>
    <xdr:to xmlns:xdr="http://schemas.openxmlformats.org/drawingml/2006/spreadsheetDrawing">
      <xdr:col>24</xdr:col>
      <xdr:colOff>12700</xdr:colOff>
      <xdr:row>81</xdr:row>
      <xdr:rowOff>74930</xdr:rowOff>
    </xdr:to>
    <xdr:cxnSp macro="">
      <xdr:nvCxnSpPr>
        <xdr:cNvPr id="188" name="直線コネクタ 187"/>
        <xdr:cNvCxnSpPr/>
      </xdr:nvCxnSpPr>
      <xdr:spPr>
        <a:xfrm>
          <a:off x="4864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111760</xdr:rowOff>
    </xdr:from>
    <xdr:to xmlns:xdr="http://schemas.openxmlformats.org/drawingml/2006/spreadsheetDrawing">
      <xdr:col>23</xdr:col>
      <xdr:colOff>133350</xdr:colOff>
      <xdr:row>81</xdr:row>
      <xdr:rowOff>125095</xdr:rowOff>
    </xdr:to>
    <xdr:cxnSp macro="">
      <xdr:nvCxnSpPr>
        <xdr:cNvPr id="189" name="直線コネクタ 188"/>
        <xdr:cNvCxnSpPr/>
      </xdr:nvCxnSpPr>
      <xdr:spPr>
        <a:xfrm>
          <a:off x="4114800" y="1399921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109855</xdr:rowOff>
    </xdr:from>
    <xdr:ext cx="762000" cy="258445"/>
    <xdr:sp macro="" textlink="">
      <xdr:nvSpPr>
        <xdr:cNvPr id="190" name="人件費・物件費等の状況平均値テキスト"/>
        <xdr:cNvSpPr txBox="1"/>
      </xdr:nvSpPr>
      <xdr:spPr>
        <a:xfrm>
          <a:off x="5041900" y="139973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360,636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116840</xdr:rowOff>
    </xdr:from>
    <xdr:to xmlns:xdr="http://schemas.openxmlformats.org/drawingml/2006/spreadsheetDrawing">
      <xdr:col>23</xdr:col>
      <xdr:colOff>184150</xdr:colOff>
      <xdr:row>82</xdr:row>
      <xdr:rowOff>46990</xdr:rowOff>
    </xdr:to>
    <xdr:sp macro="" textlink="">
      <xdr:nvSpPr>
        <xdr:cNvPr id="191" name="フローチャート: 判断 190"/>
        <xdr:cNvSpPr/>
      </xdr:nvSpPr>
      <xdr:spPr>
        <a:xfrm>
          <a:off x="49022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111760</xdr:rowOff>
    </xdr:from>
    <xdr:to xmlns:xdr="http://schemas.openxmlformats.org/drawingml/2006/spreadsheetDrawing">
      <xdr:col>19</xdr:col>
      <xdr:colOff>133350</xdr:colOff>
      <xdr:row>81</xdr:row>
      <xdr:rowOff>113665</xdr:rowOff>
    </xdr:to>
    <xdr:cxnSp macro="">
      <xdr:nvCxnSpPr>
        <xdr:cNvPr id="192" name="直線コネクタ 191"/>
        <xdr:cNvCxnSpPr/>
      </xdr:nvCxnSpPr>
      <xdr:spPr>
        <a:xfrm flipV="1">
          <a:off x="3225800" y="139992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87630</xdr:rowOff>
    </xdr:from>
    <xdr:to xmlns:xdr="http://schemas.openxmlformats.org/drawingml/2006/spreadsheetDrawing">
      <xdr:col>19</xdr:col>
      <xdr:colOff>184150</xdr:colOff>
      <xdr:row>82</xdr:row>
      <xdr:rowOff>17780</xdr:rowOff>
    </xdr:to>
    <xdr:sp macro="" textlink="">
      <xdr:nvSpPr>
        <xdr:cNvPr id="193" name="フローチャート: 判断 192"/>
        <xdr:cNvSpPr/>
      </xdr:nvSpPr>
      <xdr:spPr>
        <a:xfrm>
          <a:off x="4064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3175</xdr:rowOff>
    </xdr:from>
    <xdr:ext cx="736600" cy="259080"/>
    <xdr:sp macro="" textlink="">
      <xdr:nvSpPr>
        <xdr:cNvPr id="194" name="テキスト ボックス 193"/>
        <xdr:cNvSpPr txBox="1"/>
      </xdr:nvSpPr>
      <xdr:spPr>
        <a:xfrm>
          <a:off x="3733800" y="14062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106045</xdr:rowOff>
    </xdr:from>
    <xdr:to xmlns:xdr="http://schemas.openxmlformats.org/drawingml/2006/spreadsheetDrawing">
      <xdr:col>15</xdr:col>
      <xdr:colOff>82550</xdr:colOff>
      <xdr:row>81</xdr:row>
      <xdr:rowOff>113665</xdr:rowOff>
    </xdr:to>
    <xdr:cxnSp macro="">
      <xdr:nvCxnSpPr>
        <xdr:cNvPr id="195" name="直線コネクタ 194"/>
        <xdr:cNvCxnSpPr/>
      </xdr:nvCxnSpPr>
      <xdr:spPr>
        <a:xfrm>
          <a:off x="2336800" y="139934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83820</xdr:rowOff>
    </xdr:from>
    <xdr:to xmlns:xdr="http://schemas.openxmlformats.org/drawingml/2006/spreadsheetDrawing">
      <xdr:col>15</xdr:col>
      <xdr:colOff>133350</xdr:colOff>
      <xdr:row>82</xdr:row>
      <xdr:rowOff>13970</xdr:rowOff>
    </xdr:to>
    <xdr:sp macro="" textlink="">
      <xdr:nvSpPr>
        <xdr:cNvPr id="196" name="フローチャート: 判断 195"/>
        <xdr:cNvSpPr/>
      </xdr:nvSpPr>
      <xdr:spPr>
        <a:xfrm>
          <a:off x="317500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170180</xdr:rowOff>
    </xdr:from>
    <xdr:ext cx="762000" cy="259080"/>
    <xdr:sp macro="" textlink="">
      <xdr:nvSpPr>
        <xdr:cNvPr id="197" name="テキスト ボックス 196"/>
        <xdr:cNvSpPr txBox="1"/>
      </xdr:nvSpPr>
      <xdr:spPr>
        <a:xfrm>
          <a:off x="2844800" y="1405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99060</xdr:rowOff>
    </xdr:from>
    <xdr:to xmlns:xdr="http://schemas.openxmlformats.org/drawingml/2006/spreadsheetDrawing">
      <xdr:col>11</xdr:col>
      <xdr:colOff>31750</xdr:colOff>
      <xdr:row>81</xdr:row>
      <xdr:rowOff>106045</xdr:rowOff>
    </xdr:to>
    <xdr:cxnSp macro="">
      <xdr:nvCxnSpPr>
        <xdr:cNvPr id="198" name="直線コネクタ 197"/>
        <xdr:cNvCxnSpPr/>
      </xdr:nvCxnSpPr>
      <xdr:spPr>
        <a:xfrm>
          <a:off x="1447800" y="139865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75565</xdr:rowOff>
    </xdr:from>
    <xdr:to xmlns:xdr="http://schemas.openxmlformats.org/drawingml/2006/spreadsheetDrawing">
      <xdr:col>11</xdr:col>
      <xdr:colOff>82550</xdr:colOff>
      <xdr:row>82</xdr:row>
      <xdr:rowOff>6350</xdr:rowOff>
    </xdr:to>
    <xdr:sp macro="" textlink="">
      <xdr:nvSpPr>
        <xdr:cNvPr id="199" name="フローチャート: 判断 198"/>
        <xdr:cNvSpPr/>
      </xdr:nvSpPr>
      <xdr:spPr>
        <a:xfrm>
          <a:off x="2286000" y="1396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161925</xdr:rowOff>
    </xdr:from>
    <xdr:ext cx="762000" cy="259080"/>
    <xdr:sp macro="" textlink="">
      <xdr:nvSpPr>
        <xdr:cNvPr id="200" name="テキスト ボックス 199"/>
        <xdr:cNvSpPr txBox="1"/>
      </xdr:nvSpPr>
      <xdr:spPr>
        <a:xfrm>
          <a:off x="1955800" y="1404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70485</xdr:rowOff>
    </xdr:from>
    <xdr:to xmlns:xdr="http://schemas.openxmlformats.org/drawingml/2006/spreadsheetDrawing">
      <xdr:col>7</xdr:col>
      <xdr:colOff>31750</xdr:colOff>
      <xdr:row>82</xdr:row>
      <xdr:rowOff>635</xdr:rowOff>
    </xdr:to>
    <xdr:sp macro="" textlink="">
      <xdr:nvSpPr>
        <xdr:cNvPr id="201" name="フローチャート: 判断 200"/>
        <xdr:cNvSpPr/>
      </xdr:nvSpPr>
      <xdr:spPr>
        <a:xfrm>
          <a:off x="13970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156845</xdr:rowOff>
    </xdr:from>
    <xdr:ext cx="762000" cy="258445"/>
    <xdr:sp macro="" textlink="">
      <xdr:nvSpPr>
        <xdr:cNvPr id="202" name="テキスト ボックス 201"/>
        <xdr:cNvSpPr txBox="1"/>
      </xdr:nvSpPr>
      <xdr:spPr>
        <a:xfrm>
          <a:off x="1066800" y="14044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74930</xdr:rowOff>
    </xdr:from>
    <xdr:to xmlns:xdr="http://schemas.openxmlformats.org/drawingml/2006/spreadsheetDrawing">
      <xdr:col>23</xdr:col>
      <xdr:colOff>184150</xdr:colOff>
      <xdr:row>82</xdr:row>
      <xdr:rowOff>4445</xdr:rowOff>
    </xdr:to>
    <xdr:sp macro="" textlink="">
      <xdr:nvSpPr>
        <xdr:cNvPr id="208" name="楕円 207"/>
        <xdr:cNvSpPr/>
      </xdr:nvSpPr>
      <xdr:spPr>
        <a:xfrm>
          <a:off x="4902200" y="13962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167005</xdr:rowOff>
    </xdr:from>
    <xdr:ext cx="762000" cy="258445"/>
    <xdr:sp macro="" textlink="">
      <xdr:nvSpPr>
        <xdr:cNvPr id="209" name="人件費・物件費等の状況該当値テキスト"/>
        <xdr:cNvSpPr txBox="1"/>
      </xdr:nvSpPr>
      <xdr:spPr>
        <a:xfrm>
          <a:off x="5041900" y="13883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60960</xdr:rowOff>
    </xdr:from>
    <xdr:to xmlns:xdr="http://schemas.openxmlformats.org/drawingml/2006/spreadsheetDrawing">
      <xdr:col>19</xdr:col>
      <xdr:colOff>184150</xdr:colOff>
      <xdr:row>81</xdr:row>
      <xdr:rowOff>162560</xdr:rowOff>
    </xdr:to>
    <xdr:sp macro="" textlink="">
      <xdr:nvSpPr>
        <xdr:cNvPr id="210" name="楕円 209"/>
        <xdr:cNvSpPr/>
      </xdr:nvSpPr>
      <xdr:spPr>
        <a:xfrm>
          <a:off x="4064000" y="139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1270</xdr:rowOff>
    </xdr:from>
    <xdr:ext cx="736600" cy="259080"/>
    <xdr:sp macro="" textlink="">
      <xdr:nvSpPr>
        <xdr:cNvPr id="211" name="テキスト ボックス 210"/>
        <xdr:cNvSpPr txBox="1"/>
      </xdr:nvSpPr>
      <xdr:spPr>
        <a:xfrm>
          <a:off x="3733800" y="13717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63500</xdr:rowOff>
    </xdr:from>
    <xdr:to xmlns:xdr="http://schemas.openxmlformats.org/drawingml/2006/spreadsheetDrawing">
      <xdr:col>15</xdr:col>
      <xdr:colOff>133350</xdr:colOff>
      <xdr:row>81</xdr:row>
      <xdr:rowOff>164465</xdr:rowOff>
    </xdr:to>
    <xdr:sp macro="" textlink="">
      <xdr:nvSpPr>
        <xdr:cNvPr id="212" name="楕円 211"/>
        <xdr:cNvSpPr/>
      </xdr:nvSpPr>
      <xdr:spPr>
        <a:xfrm>
          <a:off x="3175000" y="1395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3175</xdr:rowOff>
    </xdr:from>
    <xdr:ext cx="762000" cy="259080"/>
    <xdr:sp macro="" textlink="">
      <xdr:nvSpPr>
        <xdr:cNvPr id="213" name="テキスト ボックス 212"/>
        <xdr:cNvSpPr txBox="1"/>
      </xdr:nvSpPr>
      <xdr:spPr>
        <a:xfrm>
          <a:off x="2844800" y="1371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55245</xdr:rowOff>
    </xdr:from>
    <xdr:to xmlns:xdr="http://schemas.openxmlformats.org/drawingml/2006/spreadsheetDrawing">
      <xdr:col>11</xdr:col>
      <xdr:colOff>82550</xdr:colOff>
      <xdr:row>81</xdr:row>
      <xdr:rowOff>156845</xdr:rowOff>
    </xdr:to>
    <xdr:sp macro="" textlink="">
      <xdr:nvSpPr>
        <xdr:cNvPr id="214" name="楕円 213"/>
        <xdr:cNvSpPr/>
      </xdr:nvSpPr>
      <xdr:spPr>
        <a:xfrm>
          <a:off x="2286000" y="139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167005</xdr:rowOff>
    </xdr:from>
    <xdr:ext cx="762000" cy="258445"/>
    <xdr:sp macro="" textlink="">
      <xdr:nvSpPr>
        <xdr:cNvPr id="215" name="テキスト ボックス 214"/>
        <xdr:cNvSpPr txBox="1"/>
      </xdr:nvSpPr>
      <xdr:spPr>
        <a:xfrm>
          <a:off x="1955800" y="1371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48260</xdr:rowOff>
    </xdr:from>
    <xdr:to xmlns:xdr="http://schemas.openxmlformats.org/drawingml/2006/spreadsheetDrawing">
      <xdr:col>7</xdr:col>
      <xdr:colOff>31750</xdr:colOff>
      <xdr:row>81</xdr:row>
      <xdr:rowOff>149860</xdr:rowOff>
    </xdr:to>
    <xdr:sp macro="" textlink="">
      <xdr:nvSpPr>
        <xdr:cNvPr id="216" name="楕円 215"/>
        <xdr:cNvSpPr/>
      </xdr:nvSpPr>
      <xdr:spPr>
        <a:xfrm>
          <a:off x="1397000" y="139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160020</xdr:rowOff>
    </xdr:from>
    <xdr:ext cx="762000" cy="259080"/>
    <xdr:sp macro="" textlink="">
      <xdr:nvSpPr>
        <xdr:cNvPr id="217" name="テキスト ボックス 216"/>
        <xdr:cNvSpPr txBox="1"/>
      </xdr:nvSpPr>
      <xdr:spPr>
        <a:xfrm>
          <a:off x="10668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0" name="テキスト ボックス 219"/>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ポイント上昇したが、全国町村平均値より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ポイント、類似団体内平均値より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ポイント下回っている。</a:t>
          </a:r>
          <a:endParaRPr lang="ja-JP" altLang="ja-JP" sz="11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前年度から上昇した要因は、ラスパイレス指数の高い若年層職員の占める割合が増加したことが主な要因と考えている。今後も事務の合理化を進め、職員給与体系に留意していく。</a:t>
          </a:r>
          <a:endParaRPr lang="ja-JP" altLang="ja-JP" sz="1100">
            <a:solidFill>
              <a:sysClr val="windowText" lastClr="000000"/>
            </a:solidFill>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3" name="直線コネクタ 23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4" name="テキスト ボックス 233"/>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5" name="直線コネクタ 23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6" name="テキスト ボックス 235"/>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7" name="直線コネクタ 23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8" name="テキスト ボックス 23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9" name="直線コネクタ 23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0" name="テキスト ボックス 23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1" name="直線コネクタ 24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2" name="テキスト ボックス 24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3" name="直線コネクタ 24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4" name="テキスト ボックス 24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142240</xdr:rowOff>
    </xdr:from>
    <xdr:to xmlns:xdr="http://schemas.openxmlformats.org/drawingml/2006/spreadsheetDrawing">
      <xdr:col>81</xdr:col>
      <xdr:colOff>44450</xdr:colOff>
      <xdr:row>89</xdr:row>
      <xdr:rowOff>150495</xdr:rowOff>
    </xdr:to>
    <xdr:cxnSp macro="">
      <xdr:nvCxnSpPr>
        <xdr:cNvPr id="248" name="直線コネクタ 247"/>
        <xdr:cNvCxnSpPr/>
      </xdr:nvCxnSpPr>
      <xdr:spPr>
        <a:xfrm flipV="1">
          <a:off x="17018000" y="1385824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8445"/>
    <xdr:sp macro="" textlink="">
      <xdr:nvSpPr>
        <xdr:cNvPr id="249" name="給与水準   （国との比較）最小値テキスト"/>
        <xdr:cNvSpPr txBox="1"/>
      </xdr:nvSpPr>
      <xdr:spPr>
        <a:xfrm>
          <a:off x="17106900" y="15381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0" name="直線コネクタ 249"/>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57150</xdr:rowOff>
    </xdr:from>
    <xdr:ext cx="762000" cy="259080"/>
    <xdr:sp macro="" textlink="">
      <xdr:nvSpPr>
        <xdr:cNvPr id="251" name="給与水準   （国との比較）最大値テキスト"/>
        <xdr:cNvSpPr txBox="1"/>
      </xdr:nvSpPr>
      <xdr:spPr>
        <a:xfrm>
          <a:off x="17106900" y="1360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142240</xdr:rowOff>
    </xdr:from>
    <xdr:to xmlns:xdr="http://schemas.openxmlformats.org/drawingml/2006/spreadsheetDrawing">
      <xdr:col>81</xdr:col>
      <xdr:colOff>133350</xdr:colOff>
      <xdr:row>80</xdr:row>
      <xdr:rowOff>142240</xdr:rowOff>
    </xdr:to>
    <xdr:cxnSp macro="">
      <xdr:nvCxnSpPr>
        <xdr:cNvPr id="252" name="直線コネクタ 251"/>
        <xdr:cNvCxnSpPr/>
      </xdr:nvCxnSpPr>
      <xdr:spPr>
        <a:xfrm>
          <a:off x="16929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54610</xdr:rowOff>
    </xdr:from>
    <xdr:to xmlns:xdr="http://schemas.openxmlformats.org/drawingml/2006/spreadsheetDrawing">
      <xdr:col>81</xdr:col>
      <xdr:colOff>44450</xdr:colOff>
      <xdr:row>85</xdr:row>
      <xdr:rowOff>135255</xdr:rowOff>
    </xdr:to>
    <xdr:cxnSp macro="">
      <xdr:nvCxnSpPr>
        <xdr:cNvPr id="253" name="直線コネクタ 252"/>
        <xdr:cNvCxnSpPr/>
      </xdr:nvCxnSpPr>
      <xdr:spPr>
        <a:xfrm>
          <a:off x="16179800" y="1462786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67945</xdr:rowOff>
    </xdr:from>
    <xdr:ext cx="762000" cy="258445"/>
    <xdr:sp macro="" textlink="">
      <xdr:nvSpPr>
        <xdr:cNvPr id="254" name="給与水準   （国との比較）平均値テキスト"/>
        <xdr:cNvSpPr txBox="1"/>
      </xdr:nvSpPr>
      <xdr:spPr>
        <a:xfrm>
          <a:off x="17106900" y="146411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95885</xdr:rowOff>
    </xdr:from>
    <xdr:to xmlns:xdr="http://schemas.openxmlformats.org/drawingml/2006/spreadsheetDrawing">
      <xdr:col>81</xdr:col>
      <xdr:colOff>95250</xdr:colOff>
      <xdr:row>86</xdr:row>
      <xdr:rowOff>26035</xdr:rowOff>
    </xdr:to>
    <xdr:sp macro="" textlink="">
      <xdr:nvSpPr>
        <xdr:cNvPr id="255" name="フローチャート: 判断 254"/>
        <xdr:cNvSpPr/>
      </xdr:nvSpPr>
      <xdr:spPr>
        <a:xfrm>
          <a:off x="169672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43180</xdr:rowOff>
    </xdr:from>
    <xdr:to xmlns:xdr="http://schemas.openxmlformats.org/drawingml/2006/spreadsheetDrawing">
      <xdr:col>77</xdr:col>
      <xdr:colOff>44450</xdr:colOff>
      <xdr:row>85</xdr:row>
      <xdr:rowOff>54610</xdr:rowOff>
    </xdr:to>
    <xdr:cxnSp macro="">
      <xdr:nvCxnSpPr>
        <xdr:cNvPr id="256" name="直線コネクタ 255"/>
        <xdr:cNvCxnSpPr/>
      </xdr:nvCxnSpPr>
      <xdr:spPr>
        <a:xfrm>
          <a:off x="15290800" y="146164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84455</xdr:rowOff>
    </xdr:from>
    <xdr:to xmlns:xdr="http://schemas.openxmlformats.org/drawingml/2006/spreadsheetDrawing">
      <xdr:col>77</xdr:col>
      <xdr:colOff>95250</xdr:colOff>
      <xdr:row>86</xdr:row>
      <xdr:rowOff>14605</xdr:rowOff>
    </xdr:to>
    <xdr:sp macro="" textlink="">
      <xdr:nvSpPr>
        <xdr:cNvPr id="257" name="フローチャート: 判断 256"/>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170815</xdr:rowOff>
    </xdr:from>
    <xdr:ext cx="736600" cy="258445"/>
    <xdr:sp macro="" textlink="">
      <xdr:nvSpPr>
        <xdr:cNvPr id="258" name="テキスト ボックス 257"/>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133985</xdr:rowOff>
    </xdr:from>
    <xdr:to xmlns:xdr="http://schemas.openxmlformats.org/drawingml/2006/spreadsheetDrawing">
      <xdr:col>72</xdr:col>
      <xdr:colOff>203200</xdr:colOff>
      <xdr:row>85</xdr:row>
      <xdr:rowOff>43180</xdr:rowOff>
    </xdr:to>
    <xdr:cxnSp macro="">
      <xdr:nvCxnSpPr>
        <xdr:cNvPr id="259" name="直線コネクタ 258"/>
        <xdr:cNvCxnSpPr/>
      </xdr:nvCxnSpPr>
      <xdr:spPr>
        <a:xfrm>
          <a:off x="14401800" y="145357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0" name="フローチャート: 判断 259"/>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10795</xdr:rowOff>
    </xdr:from>
    <xdr:ext cx="762000" cy="258445"/>
    <xdr:sp macro="" textlink="">
      <xdr:nvSpPr>
        <xdr:cNvPr id="261" name="テキスト ボックス 260"/>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122555</xdr:rowOff>
    </xdr:from>
    <xdr:to xmlns:xdr="http://schemas.openxmlformats.org/drawingml/2006/spreadsheetDrawing">
      <xdr:col>68</xdr:col>
      <xdr:colOff>152400</xdr:colOff>
      <xdr:row>84</xdr:row>
      <xdr:rowOff>133985</xdr:rowOff>
    </xdr:to>
    <xdr:cxnSp macro="">
      <xdr:nvCxnSpPr>
        <xdr:cNvPr id="262" name="直線コネクタ 261"/>
        <xdr:cNvCxnSpPr/>
      </xdr:nvCxnSpPr>
      <xdr:spPr>
        <a:xfrm>
          <a:off x="13512800" y="145243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95885</xdr:rowOff>
    </xdr:from>
    <xdr:to xmlns:xdr="http://schemas.openxmlformats.org/drawingml/2006/spreadsheetDrawing">
      <xdr:col>68</xdr:col>
      <xdr:colOff>203200</xdr:colOff>
      <xdr:row>86</xdr:row>
      <xdr:rowOff>26035</xdr:rowOff>
    </xdr:to>
    <xdr:sp macro="" textlink="">
      <xdr:nvSpPr>
        <xdr:cNvPr id="263" name="フローチャート: 判断 262"/>
        <xdr:cNvSpPr/>
      </xdr:nvSpPr>
      <xdr:spPr>
        <a:xfrm>
          <a:off x="14351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10795</xdr:rowOff>
    </xdr:from>
    <xdr:ext cx="762000" cy="258445"/>
    <xdr:sp macro="" textlink="">
      <xdr:nvSpPr>
        <xdr:cNvPr id="264" name="テキスト ボックス 263"/>
        <xdr:cNvSpPr txBox="1"/>
      </xdr:nvSpPr>
      <xdr:spPr>
        <a:xfrm>
          <a:off x="14020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61595</xdr:rowOff>
    </xdr:from>
    <xdr:to xmlns:xdr="http://schemas.openxmlformats.org/drawingml/2006/spreadsheetDrawing">
      <xdr:col>64</xdr:col>
      <xdr:colOff>152400</xdr:colOff>
      <xdr:row>85</xdr:row>
      <xdr:rowOff>163195</xdr:rowOff>
    </xdr:to>
    <xdr:sp macro="" textlink="">
      <xdr:nvSpPr>
        <xdr:cNvPr id="265" name="フローチャート: 判断 264"/>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147955</xdr:rowOff>
    </xdr:from>
    <xdr:ext cx="762000" cy="258445"/>
    <xdr:sp macro="" textlink="">
      <xdr:nvSpPr>
        <xdr:cNvPr id="266" name="テキスト ボックス 265"/>
        <xdr:cNvSpPr txBox="1"/>
      </xdr:nvSpPr>
      <xdr:spPr>
        <a:xfrm>
          <a:off x="13131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72" name="楕円 271"/>
        <xdr:cNvSpPr/>
      </xdr:nvSpPr>
      <xdr:spPr>
        <a:xfrm>
          <a:off x="169672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100965</xdr:rowOff>
    </xdr:from>
    <xdr:ext cx="762000" cy="258445"/>
    <xdr:sp macro="" textlink="">
      <xdr:nvSpPr>
        <xdr:cNvPr id="273" name="給与水準   （国との比較）該当値テキスト"/>
        <xdr:cNvSpPr txBox="1"/>
      </xdr:nvSpPr>
      <xdr:spPr>
        <a:xfrm>
          <a:off x="17106900" y="14502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3810</xdr:rowOff>
    </xdr:from>
    <xdr:to xmlns:xdr="http://schemas.openxmlformats.org/drawingml/2006/spreadsheetDrawing">
      <xdr:col>77</xdr:col>
      <xdr:colOff>95250</xdr:colOff>
      <xdr:row>85</xdr:row>
      <xdr:rowOff>105410</xdr:rowOff>
    </xdr:to>
    <xdr:sp macro="" textlink="">
      <xdr:nvSpPr>
        <xdr:cNvPr id="274" name="楕円 273"/>
        <xdr:cNvSpPr/>
      </xdr:nvSpPr>
      <xdr:spPr>
        <a:xfrm>
          <a:off x="16129000" y="145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115570</xdr:rowOff>
    </xdr:from>
    <xdr:ext cx="736600" cy="259080"/>
    <xdr:sp macro="" textlink="">
      <xdr:nvSpPr>
        <xdr:cNvPr id="275" name="テキスト ボックス 274"/>
        <xdr:cNvSpPr txBox="1"/>
      </xdr:nvSpPr>
      <xdr:spPr>
        <a:xfrm>
          <a:off x="15798800" y="1434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163830</xdr:rowOff>
    </xdr:from>
    <xdr:to xmlns:xdr="http://schemas.openxmlformats.org/drawingml/2006/spreadsheetDrawing">
      <xdr:col>73</xdr:col>
      <xdr:colOff>44450</xdr:colOff>
      <xdr:row>85</xdr:row>
      <xdr:rowOff>93980</xdr:rowOff>
    </xdr:to>
    <xdr:sp macro="" textlink="">
      <xdr:nvSpPr>
        <xdr:cNvPr id="276" name="楕円 275"/>
        <xdr:cNvSpPr/>
      </xdr:nvSpPr>
      <xdr:spPr>
        <a:xfrm>
          <a:off x="152400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104140</xdr:rowOff>
    </xdr:from>
    <xdr:ext cx="762000" cy="259080"/>
    <xdr:sp macro="" textlink="">
      <xdr:nvSpPr>
        <xdr:cNvPr id="277" name="テキスト ボックス 276"/>
        <xdr:cNvSpPr txBox="1"/>
      </xdr:nvSpPr>
      <xdr:spPr>
        <a:xfrm>
          <a:off x="14909800" y="1433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83185</xdr:rowOff>
    </xdr:from>
    <xdr:to xmlns:xdr="http://schemas.openxmlformats.org/drawingml/2006/spreadsheetDrawing">
      <xdr:col>68</xdr:col>
      <xdr:colOff>203200</xdr:colOff>
      <xdr:row>85</xdr:row>
      <xdr:rowOff>13335</xdr:rowOff>
    </xdr:to>
    <xdr:sp macro="" textlink="">
      <xdr:nvSpPr>
        <xdr:cNvPr id="278" name="楕円 277"/>
        <xdr:cNvSpPr/>
      </xdr:nvSpPr>
      <xdr:spPr>
        <a:xfrm>
          <a:off x="143510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23495</xdr:rowOff>
    </xdr:from>
    <xdr:ext cx="762000" cy="259080"/>
    <xdr:sp macro="" textlink="">
      <xdr:nvSpPr>
        <xdr:cNvPr id="279" name="テキスト ボックス 278"/>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71755</xdr:rowOff>
    </xdr:from>
    <xdr:to xmlns:xdr="http://schemas.openxmlformats.org/drawingml/2006/spreadsheetDrawing">
      <xdr:col>64</xdr:col>
      <xdr:colOff>152400</xdr:colOff>
      <xdr:row>85</xdr:row>
      <xdr:rowOff>1905</xdr:rowOff>
    </xdr:to>
    <xdr:sp macro="" textlink="">
      <xdr:nvSpPr>
        <xdr:cNvPr id="280" name="楕円 279"/>
        <xdr:cNvSpPr/>
      </xdr:nvSpPr>
      <xdr:spPr>
        <a:xfrm>
          <a:off x="134620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12065</xdr:rowOff>
    </xdr:from>
    <xdr:ext cx="762000" cy="259080"/>
    <xdr:sp macro="" textlink="">
      <xdr:nvSpPr>
        <xdr:cNvPr id="281" name="テキスト ボックス 280"/>
        <xdr:cNvSpPr txBox="1"/>
      </xdr:nvSpPr>
      <xdr:spPr>
        <a:xfrm>
          <a:off x="13131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職員数が前年度から</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となったことに加え、人口減少に伴い、人口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したが、依然として類似団体内平均値を下回っている状況である。</a:t>
          </a:r>
          <a:endParaRPr lang="ja-JP" altLang="ja-JP" sz="11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職員採用においては、新卒採用だけではなく、中途採用を実施して職員確保に努めているが、中途退職や採用内定者の辞退など、人材確保に苦慮しているため、自治体ＤＸの推進等により、事務事業の効率化等を図るとともに、定員管理計画に基づいた適正な定員管理に努め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5" name="テキスト ボックス 304"/>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07" name="テキスト ボックス 306"/>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132080</xdr:rowOff>
    </xdr:from>
    <xdr:to xmlns:xdr="http://schemas.openxmlformats.org/drawingml/2006/spreadsheetDrawing">
      <xdr:col>81</xdr:col>
      <xdr:colOff>44450</xdr:colOff>
      <xdr:row>66</xdr:row>
      <xdr:rowOff>166370</xdr:rowOff>
    </xdr:to>
    <xdr:cxnSp macro="">
      <xdr:nvCxnSpPr>
        <xdr:cNvPr id="311" name="直線コネクタ 310"/>
        <xdr:cNvCxnSpPr/>
      </xdr:nvCxnSpPr>
      <xdr:spPr>
        <a:xfrm flipV="1">
          <a:off x="17018000" y="1024763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138430</xdr:rowOff>
    </xdr:from>
    <xdr:ext cx="762000" cy="259080"/>
    <xdr:sp macro="" textlink="">
      <xdr:nvSpPr>
        <xdr:cNvPr id="312" name="定員管理の状況最小値テキスト"/>
        <xdr:cNvSpPr txBox="1"/>
      </xdr:nvSpPr>
      <xdr:spPr>
        <a:xfrm>
          <a:off x="1710690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166370</xdr:rowOff>
    </xdr:from>
    <xdr:to xmlns:xdr="http://schemas.openxmlformats.org/drawingml/2006/spreadsheetDrawing">
      <xdr:col>81</xdr:col>
      <xdr:colOff>133350</xdr:colOff>
      <xdr:row>66</xdr:row>
      <xdr:rowOff>166370</xdr:rowOff>
    </xdr:to>
    <xdr:cxnSp macro="">
      <xdr:nvCxnSpPr>
        <xdr:cNvPr id="313" name="直線コネクタ 312"/>
        <xdr:cNvCxnSpPr/>
      </xdr:nvCxnSpPr>
      <xdr:spPr>
        <a:xfrm>
          <a:off x="16929100" y="1148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46355</xdr:rowOff>
    </xdr:from>
    <xdr:ext cx="762000" cy="259080"/>
    <xdr:sp macro="" textlink="">
      <xdr:nvSpPr>
        <xdr:cNvPr id="314" name="定員管理の状況最大値テキスト"/>
        <xdr:cNvSpPr txBox="1"/>
      </xdr:nvSpPr>
      <xdr:spPr>
        <a:xfrm>
          <a:off x="17106900" y="999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132080</xdr:rowOff>
    </xdr:from>
    <xdr:to xmlns:xdr="http://schemas.openxmlformats.org/drawingml/2006/spreadsheetDrawing">
      <xdr:col>81</xdr:col>
      <xdr:colOff>133350</xdr:colOff>
      <xdr:row>59</xdr:row>
      <xdr:rowOff>132080</xdr:rowOff>
    </xdr:to>
    <xdr:cxnSp macro="">
      <xdr:nvCxnSpPr>
        <xdr:cNvPr id="315" name="直線コネクタ 314"/>
        <xdr:cNvCxnSpPr/>
      </xdr:nvCxnSpPr>
      <xdr:spPr>
        <a:xfrm>
          <a:off x="16929100" y="1024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1905</xdr:rowOff>
    </xdr:from>
    <xdr:to xmlns:xdr="http://schemas.openxmlformats.org/drawingml/2006/spreadsheetDrawing">
      <xdr:col>81</xdr:col>
      <xdr:colOff>44450</xdr:colOff>
      <xdr:row>62</xdr:row>
      <xdr:rowOff>14605</xdr:rowOff>
    </xdr:to>
    <xdr:cxnSp macro="">
      <xdr:nvCxnSpPr>
        <xdr:cNvPr id="316" name="直線コネクタ 315"/>
        <xdr:cNvCxnSpPr/>
      </xdr:nvCxnSpPr>
      <xdr:spPr>
        <a:xfrm flipV="1">
          <a:off x="16179800" y="1063180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46990</xdr:rowOff>
    </xdr:from>
    <xdr:ext cx="762000" cy="259080"/>
    <xdr:sp macro="" textlink="">
      <xdr:nvSpPr>
        <xdr:cNvPr id="317" name="定員管理の状況平均値テキスト"/>
        <xdr:cNvSpPr txBox="1"/>
      </xdr:nvSpPr>
      <xdr:spPr>
        <a:xfrm>
          <a:off x="17106900" y="10676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74930</xdr:rowOff>
    </xdr:from>
    <xdr:to xmlns:xdr="http://schemas.openxmlformats.org/drawingml/2006/spreadsheetDrawing">
      <xdr:col>81</xdr:col>
      <xdr:colOff>95250</xdr:colOff>
      <xdr:row>63</xdr:row>
      <xdr:rowOff>5080</xdr:rowOff>
    </xdr:to>
    <xdr:sp macro="" textlink="">
      <xdr:nvSpPr>
        <xdr:cNvPr id="318" name="フローチャート: 判断 317"/>
        <xdr:cNvSpPr/>
      </xdr:nvSpPr>
      <xdr:spPr>
        <a:xfrm>
          <a:off x="169672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134620</xdr:rowOff>
    </xdr:from>
    <xdr:to xmlns:xdr="http://schemas.openxmlformats.org/drawingml/2006/spreadsheetDrawing">
      <xdr:col>77</xdr:col>
      <xdr:colOff>44450</xdr:colOff>
      <xdr:row>62</xdr:row>
      <xdr:rowOff>14605</xdr:rowOff>
    </xdr:to>
    <xdr:cxnSp macro="">
      <xdr:nvCxnSpPr>
        <xdr:cNvPr id="319" name="直線コネクタ 318"/>
        <xdr:cNvCxnSpPr/>
      </xdr:nvCxnSpPr>
      <xdr:spPr>
        <a:xfrm>
          <a:off x="15290800" y="105930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48260</xdr:rowOff>
    </xdr:from>
    <xdr:to xmlns:xdr="http://schemas.openxmlformats.org/drawingml/2006/spreadsheetDrawing">
      <xdr:col>77</xdr:col>
      <xdr:colOff>95250</xdr:colOff>
      <xdr:row>62</xdr:row>
      <xdr:rowOff>149860</xdr:rowOff>
    </xdr:to>
    <xdr:sp macro="" textlink="">
      <xdr:nvSpPr>
        <xdr:cNvPr id="320" name="フローチャート: 判断 319"/>
        <xdr:cNvSpPr/>
      </xdr:nvSpPr>
      <xdr:spPr>
        <a:xfrm>
          <a:off x="16129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134620</xdr:rowOff>
    </xdr:from>
    <xdr:ext cx="736600" cy="258445"/>
    <xdr:sp macro="" textlink="">
      <xdr:nvSpPr>
        <xdr:cNvPr id="321" name="テキスト ボックス 320"/>
        <xdr:cNvSpPr txBox="1"/>
      </xdr:nvSpPr>
      <xdr:spPr>
        <a:xfrm>
          <a:off x="15798800" y="107645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121920</xdr:rowOff>
    </xdr:from>
    <xdr:to xmlns:xdr="http://schemas.openxmlformats.org/drawingml/2006/spreadsheetDrawing">
      <xdr:col>72</xdr:col>
      <xdr:colOff>203200</xdr:colOff>
      <xdr:row>61</xdr:row>
      <xdr:rowOff>134620</xdr:rowOff>
    </xdr:to>
    <xdr:cxnSp macro="">
      <xdr:nvCxnSpPr>
        <xdr:cNvPr id="322" name="直線コネクタ 321"/>
        <xdr:cNvCxnSpPr/>
      </xdr:nvCxnSpPr>
      <xdr:spPr>
        <a:xfrm>
          <a:off x="14401800" y="105803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21590</xdr:rowOff>
    </xdr:from>
    <xdr:to xmlns:xdr="http://schemas.openxmlformats.org/drawingml/2006/spreadsheetDrawing">
      <xdr:col>73</xdr:col>
      <xdr:colOff>44450</xdr:colOff>
      <xdr:row>62</xdr:row>
      <xdr:rowOff>123190</xdr:rowOff>
    </xdr:to>
    <xdr:sp macro="" textlink="">
      <xdr:nvSpPr>
        <xdr:cNvPr id="323" name="フローチャート: 判断 322"/>
        <xdr:cNvSpPr/>
      </xdr:nvSpPr>
      <xdr:spPr>
        <a:xfrm>
          <a:off x="15240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107950</xdr:rowOff>
    </xdr:from>
    <xdr:ext cx="762000" cy="259080"/>
    <xdr:sp macro="" textlink="">
      <xdr:nvSpPr>
        <xdr:cNvPr id="324" name="テキスト ボックス 323"/>
        <xdr:cNvSpPr txBox="1"/>
      </xdr:nvSpPr>
      <xdr:spPr>
        <a:xfrm>
          <a:off x="14909800" y="10737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102235</xdr:rowOff>
    </xdr:from>
    <xdr:to xmlns:xdr="http://schemas.openxmlformats.org/drawingml/2006/spreadsheetDrawing">
      <xdr:col>68</xdr:col>
      <xdr:colOff>152400</xdr:colOff>
      <xdr:row>61</xdr:row>
      <xdr:rowOff>121920</xdr:rowOff>
    </xdr:to>
    <xdr:cxnSp macro="">
      <xdr:nvCxnSpPr>
        <xdr:cNvPr id="325" name="直線コネクタ 324"/>
        <xdr:cNvCxnSpPr/>
      </xdr:nvCxnSpPr>
      <xdr:spPr>
        <a:xfrm>
          <a:off x="13512800" y="105606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18415</xdr:rowOff>
    </xdr:from>
    <xdr:to xmlns:xdr="http://schemas.openxmlformats.org/drawingml/2006/spreadsheetDrawing">
      <xdr:col>68</xdr:col>
      <xdr:colOff>203200</xdr:colOff>
      <xdr:row>62</xdr:row>
      <xdr:rowOff>120650</xdr:rowOff>
    </xdr:to>
    <xdr:sp macro="" textlink="">
      <xdr:nvSpPr>
        <xdr:cNvPr id="326" name="フローチャート: 判断 325"/>
        <xdr:cNvSpPr/>
      </xdr:nvSpPr>
      <xdr:spPr>
        <a:xfrm>
          <a:off x="14351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104775</xdr:rowOff>
    </xdr:from>
    <xdr:ext cx="762000" cy="259080"/>
    <xdr:sp macro="" textlink="">
      <xdr:nvSpPr>
        <xdr:cNvPr id="327" name="テキスト ボックス 326"/>
        <xdr:cNvSpPr txBox="1"/>
      </xdr:nvSpPr>
      <xdr:spPr>
        <a:xfrm>
          <a:off x="14020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14605</xdr:rowOff>
    </xdr:from>
    <xdr:to xmlns:xdr="http://schemas.openxmlformats.org/drawingml/2006/spreadsheetDrawing">
      <xdr:col>64</xdr:col>
      <xdr:colOff>152400</xdr:colOff>
      <xdr:row>62</xdr:row>
      <xdr:rowOff>116205</xdr:rowOff>
    </xdr:to>
    <xdr:sp macro="" textlink="">
      <xdr:nvSpPr>
        <xdr:cNvPr id="328" name="フローチャート: 判断 327"/>
        <xdr:cNvSpPr/>
      </xdr:nvSpPr>
      <xdr:spPr>
        <a:xfrm>
          <a:off x="13462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100965</xdr:rowOff>
    </xdr:from>
    <xdr:ext cx="762000" cy="258445"/>
    <xdr:sp macro="" textlink="">
      <xdr:nvSpPr>
        <xdr:cNvPr id="329" name="テキスト ボックス 328"/>
        <xdr:cNvSpPr txBox="1"/>
      </xdr:nvSpPr>
      <xdr:spPr>
        <a:xfrm>
          <a:off x="13131800" y="10730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0" name="テキスト ボックス 32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1" name="テキスト ボックス 33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2" name="テキスト ボックス 33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3" name="テキスト ボックス 33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4" name="テキスト ボックス 33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122555</xdr:rowOff>
    </xdr:from>
    <xdr:to xmlns:xdr="http://schemas.openxmlformats.org/drawingml/2006/spreadsheetDrawing">
      <xdr:col>81</xdr:col>
      <xdr:colOff>95250</xdr:colOff>
      <xdr:row>62</xdr:row>
      <xdr:rowOff>52705</xdr:rowOff>
    </xdr:to>
    <xdr:sp macro="" textlink="">
      <xdr:nvSpPr>
        <xdr:cNvPr id="335" name="楕円 334"/>
        <xdr:cNvSpPr/>
      </xdr:nvSpPr>
      <xdr:spPr>
        <a:xfrm>
          <a:off x="169672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139065</xdr:rowOff>
    </xdr:from>
    <xdr:ext cx="762000" cy="259080"/>
    <xdr:sp macro="" textlink="">
      <xdr:nvSpPr>
        <xdr:cNvPr id="336" name="定員管理の状況該当値テキスト"/>
        <xdr:cNvSpPr txBox="1"/>
      </xdr:nvSpPr>
      <xdr:spPr>
        <a:xfrm>
          <a:off x="17106900" y="10426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135255</xdr:rowOff>
    </xdr:from>
    <xdr:to xmlns:xdr="http://schemas.openxmlformats.org/drawingml/2006/spreadsheetDrawing">
      <xdr:col>77</xdr:col>
      <xdr:colOff>95250</xdr:colOff>
      <xdr:row>62</xdr:row>
      <xdr:rowOff>65405</xdr:rowOff>
    </xdr:to>
    <xdr:sp macro="" textlink="">
      <xdr:nvSpPr>
        <xdr:cNvPr id="337" name="楕円 336"/>
        <xdr:cNvSpPr/>
      </xdr:nvSpPr>
      <xdr:spPr>
        <a:xfrm>
          <a:off x="16129000" y="10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75565</xdr:rowOff>
    </xdr:from>
    <xdr:ext cx="736600" cy="258445"/>
    <xdr:sp macro="" textlink="">
      <xdr:nvSpPr>
        <xdr:cNvPr id="338" name="テキスト ボックス 337"/>
        <xdr:cNvSpPr txBox="1"/>
      </xdr:nvSpPr>
      <xdr:spPr>
        <a:xfrm>
          <a:off x="15798800" y="10362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83820</xdr:rowOff>
    </xdr:from>
    <xdr:to xmlns:xdr="http://schemas.openxmlformats.org/drawingml/2006/spreadsheetDrawing">
      <xdr:col>73</xdr:col>
      <xdr:colOff>44450</xdr:colOff>
      <xdr:row>62</xdr:row>
      <xdr:rowOff>13970</xdr:rowOff>
    </xdr:to>
    <xdr:sp macro="" textlink="">
      <xdr:nvSpPr>
        <xdr:cNvPr id="339" name="楕円 338"/>
        <xdr:cNvSpPr/>
      </xdr:nvSpPr>
      <xdr:spPr>
        <a:xfrm>
          <a:off x="152400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24130</xdr:rowOff>
    </xdr:from>
    <xdr:ext cx="762000" cy="259080"/>
    <xdr:sp macro="" textlink="">
      <xdr:nvSpPr>
        <xdr:cNvPr id="340" name="テキスト ボックス 339"/>
        <xdr:cNvSpPr txBox="1"/>
      </xdr:nvSpPr>
      <xdr:spPr>
        <a:xfrm>
          <a:off x="14909800" y="10311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71120</xdr:rowOff>
    </xdr:from>
    <xdr:to xmlns:xdr="http://schemas.openxmlformats.org/drawingml/2006/spreadsheetDrawing">
      <xdr:col>68</xdr:col>
      <xdr:colOff>203200</xdr:colOff>
      <xdr:row>62</xdr:row>
      <xdr:rowOff>1270</xdr:rowOff>
    </xdr:to>
    <xdr:sp macro="" textlink="">
      <xdr:nvSpPr>
        <xdr:cNvPr id="341" name="楕円 340"/>
        <xdr:cNvSpPr/>
      </xdr:nvSpPr>
      <xdr:spPr>
        <a:xfrm>
          <a:off x="143510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11430</xdr:rowOff>
    </xdr:from>
    <xdr:ext cx="762000" cy="259080"/>
    <xdr:sp macro="" textlink="">
      <xdr:nvSpPr>
        <xdr:cNvPr id="342" name="テキスト ボックス 341"/>
        <xdr:cNvSpPr txBox="1"/>
      </xdr:nvSpPr>
      <xdr:spPr>
        <a:xfrm>
          <a:off x="14020800" y="1029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52070</xdr:rowOff>
    </xdr:from>
    <xdr:to xmlns:xdr="http://schemas.openxmlformats.org/drawingml/2006/spreadsheetDrawing">
      <xdr:col>64</xdr:col>
      <xdr:colOff>152400</xdr:colOff>
      <xdr:row>61</xdr:row>
      <xdr:rowOff>153035</xdr:rowOff>
    </xdr:to>
    <xdr:sp macro="" textlink="">
      <xdr:nvSpPr>
        <xdr:cNvPr id="343" name="楕円 342"/>
        <xdr:cNvSpPr/>
      </xdr:nvSpPr>
      <xdr:spPr>
        <a:xfrm>
          <a:off x="13462000" y="10510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163195</xdr:rowOff>
    </xdr:from>
    <xdr:ext cx="762000" cy="259080"/>
    <xdr:sp macro="" textlink="">
      <xdr:nvSpPr>
        <xdr:cNvPr id="344" name="テキスト ボックス 343"/>
        <xdr:cNvSpPr txBox="1"/>
      </xdr:nvSpPr>
      <xdr:spPr>
        <a:xfrm>
          <a:off x="13131800" y="1027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7" name="テキスト ボックス 34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ポイント低下した要因は、平成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防災行政無線デジタル化</a:t>
          </a:r>
          <a:r>
            <a:rPr kumimoji="1" lang="ja-JP" altLang="ja-JP" sz="1100">
              <a:solidFill>
                <a:sysClr val="windowText" lastClr="000000"/>
              </a:solidFill>
              <a:effectLst/>
              <a:latin typeface="+mn-lt"/>
              <a:ea typeface="+mn-ea"/>
              <a:cs typeface="+mn-cs"/>
            </a:rPr>
            <a:t>事業に充てた</a:t>
          </a:r>
          <a:r>
            <a:rPr kumimoji="1" lang="ja-JP" altLang="en-US" sz="1100">
              <a:solidFill>
                <a:sysClr val="windowText" lastClr="000000"/>
              </a:solidFill>
              <a:effectLst/>
              <a:latin typeface="+mn-lt"/>
              <a:ea typeface="+mn-ea"/>
              <a:cs typeface="+mn-cs"/>
            </a:rPr>
            <a:t>緊急防災・減災事業債</a:t>
          </a:r>
          <a:r>
            <a:rPr kumimoji="1" lang="ja-JP" altLang="ja-JP" sz="1100">
              <a:solidFill>
                <a:sysClr val="windowText" lastClr="000000"/>
              </a:solidFill>
              <a:effectLst/>
              <a:latin typeface="+mn-lt"/>
              <a:ea typeface="+mn-ea"/>
              <a:cs typeface="+mn-cs"/>
            </a:rPr>
            <a:t>の償還終了等に伴い、元利償還金が減少したことと、一部事務組合起債償還に係る負担金が減少したこと等</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普通交付税の増加等により、分母となる標準財政規模が増加した</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である。今後に控えている大型事業による多額の町債発行により、実質公債費比率の上昇が懸念されるため、特定財源の積極的な導入に努め、公債費の抑制を図っていく。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64" name="テキスト ボックス 363"/>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66" name="テキスト ボックス 365"/>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68" name="テキスト ボックス 36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69850</xdr:rowOff>
    </xdr:from>
    <xdr:to xmlns:xdr="http://schemas.openxmlformats.org/drawingml/2006/spreadsheetDrawing">
      <xdr:col>81</xdr:col>
      <xdr:colOff>44450</xdr:colOff>
      <xdr:row>45</xdr:row>
      <xdr:rowOff>109220</xdr:rowOff>
    </xdr:to>
    <xdr:cxnSp macro="">
      <xdr:nvCxnSpPr>
        <xdr:cNvPr id="371" name="直線コネクタ 370"/>
        <xdr:cNvCxnSpPr/>
      </xdr:nvCxnSpPr>
      <xdr:spPr>
        <a:xfrm flipV="1">
          <a:off x="17018000" y="6242050"/>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81280</xdr:rowOff>
    </xdr:from>
    <xdr:ext cx="762000" cy="259080"/>
    <xdr:sp macro="" textlink="">
      <xdr:nvSpPr>
        <xdr:cNvPr id="372" name="公債費負担の状況最小値テキスト"/>
        <xdr:cNvSpPr txBox="1"/>
      </xdr:nvSpPr>
      <xdr:spPr>
        <a:xfrm>
          <a:off x="17106900" y="779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109220</xdr:rowOff>
    </xdr:from>
    <xdr:to xmlns:xdr="http://schemas.openxmlformats.org/drawingml/2006/spreadsheetDrawing">
      <xdr:col>81</xdr:col>
      <xdr:colOff>133350</xdr:colOff>
      <xdr:row>45</xdr:row>
      <xdr:rowOff>109220</xdr:rowOff>
    </xdr:to>
    <xdr:cxnSp macro="">
      <xdr:nvCxnSpPr>
        <xdr:cNvPr id="373" name="直線コネクタ 372"/>
        <xdr:cNvCxnSpPr/>
      </xdr:nvCxnSpPr>
      <xdr:spPr>
        <a:xfrm>
          <a:off x="16929100" y="782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156210</xdr:rowOff>
    </xdr:from>
    <xdr:ext cx="762000" cy="258445"/>
    <xdr:sp macro="" textlink="">
      <xdr:nvSpPr>
        <xdr:cNvPr id="374" name="公債費負担の状況最大値テキスト"/>
        <xdr:cNvSpPr txBox="1"/>
      </xdr:nvSpPr>
      <xdr:spPr>
        <a:xfrm>
          <a:off x="17106900" y="5985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69850</xdr:rowOff>
    </xdr:from>
    <xdr:to xmlns:xdr="http://schemas.openxmlformats.org/drawingml/2006/spreadsheetDrawing">
      <xdr:col>81</xdr:col>
      <xdr:colOff>133350</xdr:colOff>
      <xdr:row>36</xdr:row>
      <xdr:rowOff>69850</xdr:rowOff>
    </xdr:to>
    <xdr:cxnSp macro="">
      <xdr:nvCxnSpPr>
        <xdr:cNvPr id="375" name="直線コネクタ 374"/>
        <xdr:cNvCxnSpPr/>
      </xdr:nvCxnSpPr>
      <xdr:spPr>
        <a:xfrm>
          <a:off x="16929100" y="624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124460</xdr:rowOff>
    </xdr:from>
    <xdr:to xmlns:xdr="http://schemas.openxmlformats.org/drawingml/2006/spreadsheetDrawing">
      <xdr:col>81</xdr:col>
      <xdr:colOff>44450</xdr:colOff>
      <xdr:row>39</xdr:row>
      <xdr:rowOff>144145</xdr:rowOff>
    </xdr:to>
    <xdr:cxnSp macro="">
      <xdr:nvCxnSpPr>
        <xdr:cNvPr id="376" name="直線コネクタ 375"/>
        <xdr:cNvCxnSpPr/>
      </xdr:nvCxnSpPr>
      <xdr:spPr>
        <a:xfrm flipV="1">
          <a:off x="16179800" y="681101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125730</xdr:rowOff>
    </xdr:from>
    <xdr:ext cx="762000" cy="259080"/>
    <xdr:sp macro="" textlink="">
      <xdr:nvSpPr>
        <xdr:cNvPr id="377" name="公債費負担の状況平均値テキスト"/>
        <xdr:cNvSpPr txBox="1"/>
      </xdr:nvSpPr>
      <xdr:spPr>
        <a:xfrm>
          <a:off x="17106900" y="6983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153670</xdr:rowOff>
    </xdr:from>
    <xdr:to xmlns:xdr="http://schemas.openxmlformats.org/drawingml/2006/spreadsheetDrawing">
      <xdr:col>81</xdr:col>
      <xdr:colOff>95250</xdr:colOff>
      <xdr:row>41</xdr:row>
      <xdr:rowOff>83820</xdr:rowOff>
    </xdr:to>
    <xdr:sp macro="" textlink="">
      <xdr:nvSpPr>
        <xdr:cNvPr id="378" name="フローチャート: 判断 377"/>
        <xdr:cNvSpPr/>
      </xdr:nvSpPr>
      <xdr:spPr>
        <a:xfrm>
          <a:off x="169672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144145</xdr:rowOff>
    </xdr:from>
    <xdr:to xmlns:xdr="http://schemas.openxmlformats.org/drawingml/2006/spreadsheetDrawing">
      <xdr:col>77</xdr:col>
      <xdr:colOff>44450</xdr:colOff>
      <xdr:row>40</xdr:row>
      <xdr:rowOff>1270</xdr:rowOff>
    </xdr:to>
    <xdr:cxnSp macro="">
      <xdr:nvCxnSpPr>
        <xdr:cNvPr id="379" name="直線コネクタ 378"/>
        <xdr:cNvCxnSpPr/>
      </xdr:nvCxnSpPr>
      <xdr:spPr>
        <a:xfrm flipV="1">
          <a:off x="15290800" y="68306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143510</xdr:rowOff>
    </xdr:from>
    <xdr:to xmlns:xdr="http://schemas.openxmlformats.org/drawingml/2006/spreadsheetDrawing">
      <xdr:col>77</xdr:col>
      <xdr:colOff>95250</xdr:colOff>
      <xdr:row>41</xdr:row>
      <xdr:rowOff>73660</xdr:rowOff>
    </xdr:to>
    <xdr:sp macro="" textlink="">
      <xdr:nvSpPr>
        <xdr:cNvPr id="380" name="フローチャート: 判断 379"/>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58420</xdr:rowOff>
    </xdr:from>
    <xdr:ext cx="736600" cy="259080"/>
    <xdr:sp macro="" textlink="">
      <xdr:nvSpPr>
        <xdr:cNvPr id="381" name="テキスト ボックス 380"/>
        <xdr:cNvSpPr txBox="1"/>
      </xdr:nvSpPr>
      <xdr:spPr>
        <a:xfrm>
          <a:off x="15798800" y="7087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153670</xdr:rowOff>
    </xdr:from>
    <xdr:to xmlns:xdr="http://schemas.openxmlformats.org/drawingml/2006/spreadsheetDrawing">
      <xdr:col>72</xdr:col>
      <xdr:colOff>203200</xdr:colOff>
      <xdr:row>40</xdr:row>
      <xdr:rowOff>1270</xdr:rowOff>
    </xdr:to>
    <xdr:cxnSp macro="">
      <xdr:nvCxnSpPr>
        <xdr:cNvPr id="382" name="直線コネクタ 381"/>
        <xdr:cNvCxnSpPr/>
      </xdr:nvCxnSpPr>
      <xdr:spPr>
        <a:xfrm>
          <a:off x="14401800" y="68402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133985</xdr:rowOff>
    </xdr:from>
    <xdr:to xmlns:xdr="http://schemas.openxmlformats.org/drawingml/2006/spreadsheetDrawing">
      <xdr:col>73</xdr:col>
      <xdr:colOff>44450</xdr:colOff>
      <xdr:row>41</xdr:row>
      <xdr:rowOff>64135</xdr:rowOff>
    </xdr:to>
    <xdr:sp macro="" textlink="">
      <xdr:nvSpPr>
        <xdr:cNvPr id="383" name="フローチャート: 判断 382"/>
        <xdr:cNvSpPr/>
      </xdr:nvSpPr>
      <xdr:spPr>
        <a:xfrm>
          <a:off x="15240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48895</xdr:rowOff>
    </xdr:from>
    <xdr:ext cx="762000" cy="259080"/>
    <xdr:sp macro="" textlink="">
      <xdr:nvSpPr>
        <xdr:cNvPr id="384" name="テキスト ボックス 383"/>
        <xdr:cNvSpPr txBox="1"/>
      </xdr:nvSpPr>
      <xdr:spPr>
        <a:xfrm>
          <a:off x="14909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144145</xdr:rowOff>
    </xdr:from>
    <xdr:to xmlns:xdr="http://schemas.openxmlformats.org/drawingml/2006/spreadsheetDrawing">
      <xdr:col>68</xdr:col>
      <xdr:colOff>152400</xdr:colOff>
      <xdr:row>39</xdr:row>
      <xdr:rowOff>153670</xdr:rowOff>
    </xdr:to>
    <xdr:cxnSp macro="">
      <xdr:nvCxnSpPr>
        <xdr:cNvPr id="385" name="直線コネクタ 384"/>
        <xdr:cNvCxnSpPr/>
      </xdr:nvCxnSpPr>
      <xdr:spPr>
        <a:xfrm>
          <a:off x="13512800" y="68306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153670</xdr:rowOff>
    </xdr:from>
    <xdr:to xmlns:xdr="http://schemas.openxmlformats.org/drawingml/2006/spreadsheetDrawing">
      <xdr:col>68</xdr:col>
      <xdr:colOff>203200</xdr:colOff>
      <xdr:row>41</xdr:row>
      <xdr:rowOff>83820</xdr:rowOff>
    </xdr:to>
    <xdr:sp macro="" textlink="">
      <xdr:nvSpPr>
        <xdr:cNvPr id="386" name="フローチャート: 判断 385"/>
        <xdr:cNvSpPr/>
      </xdr:nvSpPr>
      <xdr:spPr>
        <a:xfrm>
          <a:off x="14351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68580</xdr:rowOff>
    </xdr:from>
    <xdr:ext cx="762000" cy="259080"/>
    <xdr:sp macro="" textlink="">
      <xdr:nvSpPr>
        <xdr:cNvPr id="387" name="テキスト ボックス 386"/>
        <xdr:cNvSpPr txBox="1"/>
      </xdr:nvSpPr>
      <xdr:spPr>
        <a:xfrm>
          <a:off x="14020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88" name="フローチャート: 判断 387"/>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116840</xdr:rowOff>
    </xdr:from>
    <xdr:ext cx="762000" cy="259080"/>
    <xdr:sp macro="" textlink="">
      <xdr:nvSpPr>
        <xdr:cNvPr id="389" name="テキスト ボックス 388"/>
        <xdr:cNvSpPr txBox="1"/>
      </xdr:nvSpPr>
      <xdr:spPr>
        <a:xfrm>
          <a:off x="13131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73660</xdr:rowOff>
    </xdr:from>
    <xdr:to xmlns:xdr="http://schemas.openxmlformats.org/drawingml/2006/spreadsheetDrawing">
      <xdr:col>81</xdr:col>
      <xdr:colOff>95250</xdr:colOff>
      <xdr:row>40</xdr:row>
      <xdr:rowOff>3810</xdr:rowOff>
    </xdr:to>
    <xdr:sp macro="" textlink="">
      <xdr:nvSpPr>
        <xdr:cNvPr id="395" name="楕円 394"/>
        <xdr:cNvSpPr/>
      </xdr:nvSpPr>
      <xdr:spPr>
        <a:xfrm>
          <a:off x="169672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90170</xdr:rowOff>
    </xdr:from>
    <xdr:ext cx="762000" cy="259080"/>
    <xdr:sp macro="" textlink="">
      <xdr:nvSpPr>
        <xdr:cNvPr id="396" name="公債費負担の状況該当値テキスト"/>
        <xdr:cNvSpPr txBox="1"/>
      </xdr:nvSpPr>
      <xdr:spPr>
        <a:xfrm>
          <a:off x="17106900" y="660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93345</xdr:rowOff>
    </xdr:from>
    <xdr:to xmlns:xdr="http://schemas.openxmlformats.org/drawingml/2006/spreadsheetDrawing">
      <xdr:col>77</xdr:col>
      <xdr:colOff>95250</xdr:colOff>
      <xdr:row>40</xdr:row>
      <xdr:rowOff>23495</xdr:rowOff>
    </xdr:to>
    <xdr:sp macro="" textlink="">
      <xdr:nvSpPr>
        <xdr:cNvPr id="397" name="楕円 396"/>
        <xdr:cNvSpPr/>
      </xdr:nvSpPr>
      <xdr:spPr>
        <a:xfrm>
          <a:off x="16129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33655</xdr:rowOff>
    </xdr:from>
    <xdr:ext cx="736600" cy="258445"/>
    <xdr:sp macro="" textlink="">
      <xdr:nvSpPr>
        <xdr:cNvPr id="398" name="テキスト ボックス 397"/>
        <xdr:cNvSpPr txBox="1"/>
      </xdr:nvSpPr>
      <xdr:spPr>
        <a:xfrm>
          <a:off x="15798800" y="65487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121920</xdr:rowOff>
    </xdr:from>
    <xdr:to xmlns:xdr="http://schemas.openxmlformats.org/drawingml/2006/spreadsheetDrawing">
      <xdr:col>73</xdr:col>
      <xdr:colOff>44450</xdr:colOff>
      <xdr:row>40</xdr:row>
      <xdr:rowOff>52070</xdr:rowOff>
    </xdr:to>
    <xdr:sp macro="" textlink="">
      <xdr:nvSpPr>
        <xdr:cNvPr id="399" name="楕円 398"/>
        <xdr:cNvSpPr/>
      </xdr:nvSpPr>
      <xdr:spPr>
        <a:xfrm>
          <a:off x="15240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62230</xdr:rowOff>
    </xdr:from>
    <xdr:ext cx="762000" cy="259080"/>
    <xdr:sp macro="" textlink="">
      <xdr:nvSpPr>
        <xdr:cNvPr id="400" name="テキスト ボックス 399"/>
        <xdr:cNvSpPr txBox="1"/>
      </xdr:nvSpPr>
      <xdr:spPr>
        <a:xfrm>
          <a:off x="1490980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102870</xdr:rowOff>
    </xdr:from>
    <xdr:to xmlns:xdr="http://schemas.openxmlformats.org/drawingml/2006/spreadsheetDrawing">
      <xdr:col>68</xdr:col>
      <xdr:colOff>203200</xdr:colOff>
      <xdr:row>40</xdr:row>
      <xdr:rowOff>33020</xdr:rowOff>
    </xdr:to>
    <xdr:sp macro="" textlink="">
      <xdr:nvSpPr>
        <xdr:cNvPr id="401" name="楕円 400"/>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43180</xdr:rowOff>
    </xdr:from>
    <xdr:ext cx="762000" cy="258445"/>
    <xdr:sp macro="" textlink="">
      <xdr:nvSpPr>
        <xdr:cNvPr id="402" name="テキスト ボックス 401"/>
        <xdr:cNvSpPr txBox="1"/>
      </xdr:nvSpPr>
      <xdr:spPr>
        <a:xfrm>
          <a:off x="14020800" y="6558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93345</xdr:rowOff>
    </xdr:from>
    <xdr:to xmlns:xdr="http://schemas.openxmlformats.org/drawingml/2006/spreadsheetDrawing">
      <xdr:col>64</xdr:col>
      <xdr:colOff>152400</xdr:colOff>
      <xdr:row>40</xdr:row>
      <xdr:rowOff>23495</xdr:rowOff>
    </xdr:to>
    <xdr:sp macro="" textlink="">
      <xdr:nvSpPr>
        <xdr:cNvPr id="403" name="楕円 402"/>
        <xdr:cNvSpPr/>
      </xdr:nvSpPr>
      <xdr:spPr>
        <a:xfrm>
          <a:off x="13462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33655</xdr:rowOff>
    </xdr:from>
    <xdr:ext cx="762000" cy="258445"/>
    <xdr:sp macro="" textlink="">
      <xdr:nvSpPr>
        <xdr:cNvPr id="404" name="テキスト ボックス 403"/>
        <xdr:cNvSpPr txBox="1"/>
      </xdr:nvSpPr>
      <xdr:spPr>
        <a:xfrm>
          <a:off x="13131800" y="654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7" name="テキスト ボックス 40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財政調整基金への積立</a:t>
          </a:r>
          <a:r>
            <a:rPr kumimoji="1" lang="ja-JP" altLang="en-US" sz="1100">
              <a:solidFill>
                <a:sysClr val="windowText" lastClr="000000"/>
              </a:solidFill>
              <a:effectLst/>
              <a:latin typeface="+mn-lt"/>
              <a:ea typeface="+mn-ea"/>
              <a:cs typeface="+mn-cs"/>
            </a:rPr>
            <a:t>は無かったものの、</a:t>
          </a:r>
          <a:r>
            <a:rPr kumimoji="1" lang="ja-JP" altLang="ja-JP" sz="1100">
              <a:solidFill>
                <a:sysClr val="windowText" lastClr="000000"/>
              </a:solidFill>
              <a:effectLst/>
              <a:latin typeface="+mn-lt"/>
              <a:ea typeface="+mn-ea"/>
              <a:cs typeface="+mn-cs"/>
            </a:rPr>
            <a:t>充当可能基金の</a:t>
          </a:r>
          <a:r>
            <a:rPr kumimoji="1" lang="ja-JP" altLang="en-US" sz="1100">
              <a:solidFill>
                <a:sysClr val="windowText" lastClr="000000"/>
              </a:solidFill>
              <a:effectLst/>
              <a:latin typeface="+mn-lt"/>
              <a:ea typeface="+mn-ea"/>
              <a:cs typeface="+mn-cs"/>
            </a:rPr>
            <a:t>維持</a:t>
          </a:r>
          <a:r>
            <a:rPr kumimoji="1" lang="ja-JP" altLang="ja-JP" sz="1100">
              <a:solidFill>
                <a:sysClr val="windowText" lastClr="000000"/>
              </a:solidFill>
              <a:effectLst/>
              <a:latin typeface="+mn-lt"/>
              <a:ea typeface="+mn-ea"/>
              <a:cs typeface="+mn-cs"/>
            </a:rPr>
            <a:t>と算入公債費の増加に伴う基準財政需要額算入見込額の増加により、充当可能財源が将来負担額を上回ったことで、</a:t>
          </a:r>
          <a:r>
            <a:rPr kumimoji="1" lang="ja-JP" altLang="en-US" sz="1100">
              <a:solidFill>
                <a:sysClr val="windowText" lastClr="000000"/>
              </a:solidFill>
              <a:effectLst/>
              <a:latin typeface="+mn-lt"/>
              <a:ea typeface="+mn-ea"/>
              <a:cs typeface="+mn-cs"/>
            </a:rPr>
            <a:t>前年度同様に</a:t>
          </a:r>
          <a:r>
            <a:rPr kumimoji="1" lang="ja-JP" altLang="ja-JP" sz="1100">
              <a:solidFill>
                <a:sysClr val="windowText" lastClr="000000"/>
              </a:solidFill>
              <a:effectLst/>
              <a:latin typeface="+mn-lt"/>
              <a:ea typeface="+mn-ea"/>
              <a:cs typeface="+mn-cs"/>
            </a:rPr>
            <a:t>将来負担比率は</a:t>
          </a:r>
          <a:r>
            <a:rPr kumimoji="1" lang="ja-JP" altLang="en-US" sz="1100">
              <a:solidFill>
                <a:sysClr val="windowText" lastClr="000000"/>
              </a:solidFill>
              <a:effectLst/>
              <a:latin typeface="+mn-lt"/>
              <a:ea typeface="+mn-ea"/>
              <a:cs typeface="+mn-cs"/>
            </a:rPr>
            <a:t>算定されていない</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今後に控えている大型事業の実施にあたっては、町債発行が不可欠であるため、起債と償還のバランスを考慮しつつ、将来世代への過度の負担とならないよう、財政の健全化に努めていく。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8" name="テキスト ボックス 41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2" name="テキスト ボックス 421"/>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4" name="テキスト ボックス 423"/>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106680</xdr:rowOff>
    </xdr:to>
    <xdr:cxnSp macro="">
      <xdr:nvCxnSpPr>
        <xdr:cNvPr id="433" name="直線コネクタ 432"/>
        <xdr:cNvCxnSpPr/>
      </xdr:nvCxnSpPr>
      <xdr:spPr>
        <a:xfrm flipV="1">
          <a:off x="17018000" y="2370455"/>
          <a:ext cx="0" cy="1679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78740</xdr:rowOff>
    </xdr:from>
    <xdr:ext cx="762000" cy="259080"/>
    <xdr:sp macro="" textlink="">
      <xdr:nvSpPr>
        <xdr:cNvPr id="434" name="将来負担の状況最小値テキスト"/>
        <xdr:cNvSpPr txBox="1"/>
      </xdr:nvSpPr>
      <xdr:spPr>
        <a:xfrm>
          <a:off x="17106900" y="402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106680</xdr:rowOff>
    </xdr:from>
    <xdr:to xmlns:xdr="http://schemas.openxmlformats.org/drawingml/2006/spreadsheetDrawing">
      <xdr:col>81</xdr:col>
      <xdr:colOff>133350</xdr:colOff>
      <xdr:row>23</xdr:row>
      <xdr:rowOff>106680</xdr:rowOff>
    </xdr:to>
    <xdr:cxnSp macro="">
      <xdr:nvCxnSpPr>
        <xdr:cNvPr id="435" name="直線コネクタ 434"/>
        <xdr:cNvCxnSpPr/>
      </xdr:nvCxnSpPr>
      <xdr:spPr>
        <a:xfrm>
          <a:off x="16929100" y="40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6"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15</xdr:row>
      <xdr:rowOff>10160</xdr:rowOff>
    </xdr:from>
    <xdr:to xmlns:xdr="http://schemas.openxmlformats.org/drawingml/2006/spreadsheetDrawing">
      <xdr:col>72</xdr:col>
      <xdr:colOff>203200</xdr:colOff>
      <xdr:row>16</xdr:row>
      <xdr:rowOff>81915</xdr:rowOff>
    </xdr:to>
    <xdr:cxnSp macro="">
      <xdr:nvCxnSpPr>
        <xdr:cNvPr id="438" name="直線コネクタ 437"/>
        <xdr:cNvCxnSpPr/>
      </xdr:nvCxnSpPr>
      <xdr:spPr>
        <a:xfrm flipV="1">
          <a:off x="14401800" y="2581910"/>
          <a:ext cx="8890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39"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16</xdr:row>
      <xdr:rowOff>81915</xdr:rowOff>
    </xdr:from>
    <xdr:to xmlns:xdr="http://schemas.openxmlformats.org/drawingml/2006/spreadsheetDrawing">
      <xdr:col>68</xdr:col>
      <xdr:colOff>152400</xdr:colOff>
      <xdr:row>17</xdr:row>
      <xdr:rowOff>155575</xdr:rowOff>
    </xdr:to>
    <xdr:cxnSp macro="">
      <xdr:nvCxnSpPr>
        <xdr:cNvPr id="441" name="直線コネクタ 440"/>
        <xdr:cNvCxnSpPr/>
      </xdr:nvCxnSpPr>
      <xdr:spPr>
        <a:xfrm flipV="1">
          <a:off x="13512800" y="282511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43" name="テキスト ボックス 442"/>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4" name="フローチャート: 判断 443"/>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5" name="テキスト ボックス 444"/>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6" name="フローチャート: 判断 445"/>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7" name="テキスト ボックス 446"/>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159385</xdr:rowOff>
    </xdr:from>
    <xdr:to xmlns:xdr="http://schemas.openxmlformats.org/drawingml/2006/spreadsheetDrawing">
      <xdr:col>64</xdr:col>
      <xdr:colOff>152400</xdr:colOff>
      <xdr:row>14</xdr:row>
      <xdr:rowOff>89535</xdr:rowOff>
    </xdr:to>
    <xdr:sp macro="" textlink="">
      <xdr:nvSpPr>
        <xdr:cNvPr id="448" name="フローチャート: 判断 447"/>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99695</xdr:rowOff>
    </xdr:from>
    <xdr:ext cx="762000" cy="258445"/>
    <xdr:sp macro="" textlink="">
      <xdr:nvSpPr>
        <xdr:cNvPr id="449" name="テキスト ボックス 448"/>
        <xdr:cNvSpPr txBox="1"/>
      </xdr:nvSpPr>
      <xdr:spPr>
        <a:xfrm>
          <a:off x="13131800" y="2157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130810</xdr:rowOff>
    </xdr:from>
    <xdr:to xmlns:xdr="http://schemas.openxmlformats.org/drawingml/2006/spreadsheetDrawing">
      <xdr:col>73</xdr:col>
      <xdr:colOff>44450</xdr:colOff>
      <xdr:row>15</xdr:row>
      <xdr:rowOff>60960</xdr:rowOff>
    </xdr:to>
    <xdr:sp macro="" textlink="">
      <xdr:nvSpPr>
        <xdr:cNvPr id="455" name="楕円 454"/>
        <xdr:cNvSpPr/>
      </xdr:nvSpPr>
      <xdr:spPr>
        <a:xfrm>
          <a:off x="152400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45720</xdr:rowOff>
    </xdr:from>
    <xdr:ext cx="762000" cy="259080"/>
    <xdr:sp macro="" textlink="">
      <xdr:nvSpPr>
        <xdr:cNvPr id="456" name="テキスト ボックス 455"/>
        <xdr:cNvSpPr txBox="1"/>
      </xdr:nvSpPr>
      <xdr:spPr>
        <a:xfrm>
          <a:off x="14909800" y="261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31115</xdr:rowOff>
    </xdr:from>
    <xdr:to xmlns:xdr="http://schemas.openxmlformats.org/drawingml/2006/spreadsheetDrawing">
      <xdr:col>68</xdr:col>
      <xdr:colOff>203200</xdr:colOff>
      <xdr:row>16</xdr:row>
      <xdr:rowOff>132715</xdr:rowOff>
    </xdr:to>
    <xdr:sp macro="" textlink="">
      <xdr:nvSpPr>
        <xdr:cNvPr id="457" name="楕円 456"/>
        <xdr:cNvSpPr/>
      </xdr:nvSpPr>
      <xdr:spPr>
        <a:xfrm>
          <a:off x="14351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117475</xdr:rowOff>
    </xdr:from>
    <xdr:ext cx="762000" cy="259080"/>
    <xdr:sp macro="" textlink="">
      <xdr:nvSpPr>
        <xdr:cNvPr id="458" name="テキスト ボックス 457"/>
        <xdr:cNvSpPr txBox="1"/>
      </xdr:nvSpPr>
      <xdr:spPr>
        <a:xfrm>
          <a:off x="140208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104775</xdr:rowOff>
    </xdr:from>
    <xdr:to xmlns:xdr="http://schemas.openxmlformats.org/drawingml/2006/spreadsheetDrawing">
      <xdr:col>64</xdr:col>
      <xdr:colOff>152400</xdr:colOff>
      <xdr:row>18</xdr:row>
      <xdr:rowOff>34925</xdr:rowOff>
    </xdr:to>
    <xdr:sp macro="" textlink="">
      <xdr:nvSpPr>
        <xdr:cNvPr id="459" name="楕円 458"/>
        <xdr:cNvSpPr/>
      </xdr:nvSpPr>
      <xdr:spPr>
        <a:xfrm>
          <a:off x="13462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19685</xdr:rowOff>
    </xdr:from>
    <xdr:ext cx="762000" cy="258445"/>
    <xdr:sp macro="" textlink="">
      <xdr:nvSpPr>
        <xdr:cNvPr id="460" name="テキスト ボックス 459"/>
        <xdr:cNvSpPr txBox="1"/>
      </xdr:nvSpPr>
      <xdr:spPr>
        <a:xfrm>
          <a:off x="13131800" y="310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静岡県河津町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6,398
6,298
100.69
5,290,078
5,052,572
200,882
2,861,879
3,391,013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人事院勧告に基づく職員給与改定等により、経常経費充当一般財源が前年度から</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百万円増加した</a:t>
          </a:r>
          <a:r>
            <a:rPr kumimoji="1" lang="ja-JP" altLang="en-US" sz="1100">
              <a:solidFill>
                <a:schemeClr val="dk1"/>
              </a:solidFill>
              <a:effectLst/>
              <a:latin typeface="+mn-lt"/>
              <a:ea typeface="+mn-ea"/>
              <a:cs typeface="+mn-cs"/>
            </a:rPr>
            <a:t>ため</a:t>
          </a:r>
          <a:r>
            <a:rPr kumimoji="1" lang="ja-JP" altLang="ja-JP" sz="1100">
              <a:solidFill>
                <a:sysClr val="windowText" lastClr="000000"/>
              </a:solidFill>
              <a:effectLst/>
              <a:latin typeface="+mn-lt"/>
              <a:ea typeface="+mn-ea"/>
              <a:cs typeface="+mn-cs"/>
            </a:rPr>
            <a:t>、経常収支比率は前年度から</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ポイント上昇</a:t>
          </a:r>
          <a:r>
            <a:rPr kumimoji="1" lang="ja-JP" altLang="en-US" sz="1100">
              <a:solidFill>
                <a:sysClr val="windowText" lastClr="000000"/>
              </a:solidFill>
              <a:effectLst/>
              <a:latin typeface="+mn-lt"/>
              <a:ea typeface="+mn-ea"/>
              <a:cs typeface="+mn-cs"/>
            </a:rPr>
            <a:t>したが、</a:t>
          </a: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類似団体内平均値より</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下回</a:t>
          </a:r>
          <a:r>
            <a:rPr kumimoji="1" lang="ja-JP" altLang="ja-JP" sz="1100">
              <a:solidFill>
                <a:sysClr val="windowText" lastClr="000000"/>
              </a:solidFill>
              <a:effectLst/>
              <a:latin typeface="+mn-lt"/>
              <a:ea typeface="+mn-ea"/>
              <a:cs typeface="+mn-cs"/>
            </a:rPr>
            <a:t>っており、引き続き事務事業の効率化等を図り、人件費の抑制に努めていく。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24130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2488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110490</xdr:rowOff>
    </xdr:from>
    <xdr:ext cx="762000" cy="258445"/>
    <xdr:sp macro="" textlink="">
      <xdr:nvSpPr>
        <xdr:cNvPr id="62" name="人件費最大値テキスト"/>
        <xdr:cNvSpPr txBox="1"/>
      </xdr:nvSpPr>
      <xdr:spPr>
        <a:xfrm>
          <a:off x="4914900" y="5768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24130</xdr:rowOff>
    </xdr:from>
    <xdr:to xmlns:xdr="http://schemas.openxmlformats.org/drawingml/2006/spreadsheetDrawing">
      <xdr:col>24</xdr:col>
      <xdr:colOff>114300</xdr:colOff>
      <xdr:row>35</xdr:row>
      <xdr:rowOff>24130</xdr:rowOff>
    </xdr:to>
    <xdr:cxnSp macro="">
      <xdr:nvCxnSpPr>
        <xdr:cNvPr id="63" name="直線コネクタ 62"/>
        <xdr:cNvCxnSpPr/>
      </xdr:nvCxnSpPr>
      <xdr:spPr>
        <a:xfrm>
          <a:off x="4737100" y="602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67310</xdr:rowOff>
    </xdr:from>
    <xdr:to xmlns:xdr="http://schemas.openxmlformats.org/drawingml/2006/spreadsheetDrawing">
      <xdr:col>24</xdr:col>
      <xdr:colOff>25400</xdr:colOff>
      <xdr:row>36</xdr:row>
      <xdr:rowOff>104140</xdr:rowOff>
    </xdr:to>
    <xdr:cxnSp macro="">
      <xdr:nvCxnSpPr>
        <xdr:cNvPr id="64" name="直線コネクタ 63"/>
        <xdr:cNvCxnSpPr/>
      </xdr:nvCxnSpPr>
      <xdr:spPr>
        <a:xfrm>
          <a:off x="3987800" y="62395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18415</xdr:rowOff>
    </xdr:from>
    <xdr:ext cx="762000" cy="258445"/>
    <xdr:sp macro="" textlink="">
      <xdr:nvSpPr>
        <xdr:cNvPr id="65" name="人件費平均値テキスト"/>
        <xdr:cNvSpPr txBox="1"/>
      </xdr:nvSpPr>
      <xdr:spPr>
        <a:xfrm>
          <a:off x="4914900" y="6362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46355</xdr:rowOff>
    </xdr:from>
    <xdr:to xmlns:xdr="http://schemas.openxmlformats.org/drawingml/2006/spreadsheetDrawing">
      <xdr:col>24</xdr:col>
      <xdr:colOff>76200</xdr:colOff>
      <xdr:row>37</xdr:row>
      <xdr:rowOff>147955</xdr:rowOff>
    </xdr:to>
    <xdr:sp macro="" textlink="">
      <xdr:nvSpPr>
        <xdr:cNvPr id="66" name="フローチャート: 判断 65"/>
        <xdr:cNvSpPr/>
      </xdr:nvSpPr>
      <xdr:spPr>
        <a:xfrm>
          <a:off x="47752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63500</xdr:rowOff>
    </xdr:from>
    <xdr:to xmlns:xdr="http://schemas.openxmlformats.org/drawingml/2006/spreadsheetDrawing">
      <xdr:col>19</xdr:col>
      <xdr:colOff>187325</xdr:colOff>
      <xdr:row>36</xdr:row>
      <xdr:rowOff>67310</xdr:rowOff>
    </xdr:to>
    <xdr:cxnSp macro="">
      <xdr:nvCxnSpPr>
        <xdr:cNvPr id="67" name="直線コネクタ 66"/>
        <xdr:cNvCxnSpPr/>
      </xdr:nvCxnSpPr>
      <xdr:spPr>
        <a:xfrm>
          <a:off x="3098800" y="62357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5080</xdr:rowOff>
    </xdr:from>
    <xdr:to xmlns:xdr="http://schemas.openxmlformats.org/drawingml/2006/spreadsheetDrawing">
      <xdr:col>20</xdr:col>
      <xdr:colOff>38100</xdr:colOff>
      <xdr:row>37</xdr:row>
      <xdr:rowOff>106680</xdr:rowOff>
    </xdr:to>
    <xdr:sp macro="" textlink="">
      <xdr:nvSpPr>
        <xdr:cNvPr id="68" name="フローチャート: 判断 67"/>
        <xdr:cNvSpPr/>
      </xdr:nvSpPr>
      <xdr:spPr>
        <a:xfrm>
          <a:off x="3937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91440</xdr:rowOff>
    </xdr:from>
    <xdr:ext cx="735965" cy="259080"/>
    <xdr:sp macro="" textlink="">
      <xdr:nvSpPr>
        <xdr:cNvPr id="69" name="テキスト ボックス 68"/>
        <xdr:cNvSpPr txBox="1"/>
      </xdr:nvSpPr>
      <xdr:spPr>
        <a:xfrm>
          <a:off x="3606800" y="64350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49530</xdr:rowOff>
    </xdr:from>
    <xdr:to xmlns:xdr="http://schemas.openxmlformats.org/drawingml/2006/spreadsheetDrawing">
      <xdr:col>15</xdr:col>
      <xdr:colOff>98425</xdr:colOff>
      <xdr:row>36</xdr:row>
      <xdr:rowOff>63500</xdr:rowOff>
    </xdr:to>
    <xdr:cxnSp macro="">
      <xdr:nvCxnSpPr>
        <xdr:cNvPr id="70" name="直線コネクタ 69"/>
        <xdr:cNvCxnSpPr/>
      </xdr:nvCxnSpPr>
      <xdr:spPr>
        <a:xfrm>
          <a:off x="2209800" y="62217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5080</xdr:rowOff>
    </xdr:from>
    <xdr:to xmlns:xdr="http://schemas.openxmlformats.org/drawingml/2006/spreadsheetDrawing">
      <xdr:col>15</xdr:col>
      <xdr:colOff>149225</xdr:colOff>
      <xdr:row>37</xdr:row>
      <xdr:rowOff>106680</xdr:rowOff>
    </xdr:to>
    <xdr:sp macro="" textlink="">
      <xdr:nvSpPr>
        <xdr:cNvPr id="71" name="フローチャート: 判断 70"/>
        <xdr:cNvSpPr/>
      </xdr:nvSpPr>
      <xdr:spPr>
        <a:xfrm>
          <a:off x="3048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91440</xdr:rowOff>
    </xdr:from>
    <xdr:ext cx="762000" cy="259080"/>
    <xdr:sp macro="" textlink="">
      <xdr:nvSpPr>
        <xdr:cNvPr id="72" name="テキスト ボックス 71"/>
        <xdr:cNvSpPr txBox="1"/>
      </xdr:nvSpPr>
      <xdr:spPr>
        <a:xfrm>
          <a:off x="2717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49530</xdr:rowOff>
    </xdr:from>
    <xdr:to xmlns:xdr="http://schemas.openxmlformats.org/drawingml/2006/spreadsheetDrawing">
      <xdr:col>11</xdr:col>
      <xdr:colOff>9525</xdr:colOff>
      <xdr:row>36</xdr:row>
      <xdr:rowOff>168275</xdr:rowOff>
    </xdr:to>
    <xdr:cxnSp macro="">
      <xdr:nvCxnSpPr>
        <xdr:cNvPr id="73" name="直線コネクタ 72"/>
        <xdr:cNvCxnSpPr/>
      </xdr:nvCxnSpPr>
      <xdr:spPr>
        <a:xfrm flipV="1">
          <a:off x="1320800" y="622173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61365" cy="258445"/>
    <xdr:sp macro="" textlink="">
      <xdr:nvSpPr>
        <xdr:cNvPr id="75" name="テキスト ボックス 74"/>
        <xdr:cNvSpPr txBox="1"/>
      </xdr:nvSpPr>
      <xdr:spPr>
        <a:xfrm>
          <a:off x="1828800" y="642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101600</xdr:rowOff>
    </xdr:from>
    <xdr:to xmlns:xdr="http://schemas.openxmlformats.org/drawingml/2006/spreadsheetDrawing">
      <xdr:col>6</xdr:col>
      <xdr:colOff>171450</xdr:colOff>
      <xdr:row>38</xdr:row>
      <xdr:rowOff>31750</xdr:rowOff>
    </xdr:to>
    <xdr:sp macro="" textlink="">
      <xdr:nvSpPr>
        <xdr:cNvPr id="76" name="フローチャート: 判断 75"/>
        <xdr:cNvSpPr/>
      </xdr:nvSpPr>
      <xdr:spPr>
        <a:xfrm>
          <a:off x="1270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16510</xdr:rowOff>
    </xdr:from>
    <xdr:ext cx="761365" cy="259080"/>
    <xdr:sp macro="" textlink="">
      <xdr:nvSpPr>
        <xdr:cNvPr id="77" name="テキスト ボックス 76"/>
        <xdr:cNvSpPr txBox="1"/>
      </xdr:nvSpPr>
      <xdr:spPr>
        <a:xfrm>
          <a:off x="939800" y="6531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53340</xdr:rowOff>
    </xdr:from>
    <xdr:to xmlns:xdr="http://schemas.openxmlformats.org/drawingml/2006/spreadsheetDrawing">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69850</xdr:rowOff>
    </xdr:from>
    <xdr:ext cx="762000" cy="259080"/>
    <xdr:sp macro="" textlink="">
      <xdr:nvSpPr>
        <xdr:cNvPr id="84" name="人件費該当値テキスト"/>
        <xdr:cNvSpPr txBox="1"/>
      </xdr:nvSpPr>
      <xdr:spPr>
        <a:xfrm>
          <a:off x="49149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16510</xdr:rowOff>
    </xdr:from>
    <xdr:to xmlns:xdr="http://schemas.openxmlformats.org/drawingml/2006/spreadsheetDrawing">
      <xdr:col>20</xdr:col>
      <xdr:colOff>38100</xdr:colOff>
      <xdr:row>36</xdr:row>
      <xdr:rowOff>118110</xdr:rowOff>
    </xdr:to>
    <xdr:sp macro="" textlink="">
      <xdr:nvSpPr>
        <xdr:cNvPr id="85" name="楕円 84"/>
        <xdr:cNvSpPr/>
      </xdr:nvSpPr>
      <xdr:spPr>
        <a:xfrm>
          <a:off x="3937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128270</xdr:rowOff>
    </xdr:from>
    <xdr:ext cx="735965" cy="259080"/>
    <xdr:sp macro="" textlink="">
      <xdr:nvSpPr>
        <xdr:cNvPr id="86" name="テキスト ボックス 85"/>
        <xdr:cNvSpPr txBox="1"/>
      </xdr:nvSpPr>
      <xdr:spPr>
        <a:xfrm>
          <a:off x="3606800" y="59575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12065</xdr:rowOff>
    </xdr:from>
    <xdr:to xmlns:xdr="http://schemas.openxmlformats.org/drawingml/2006/spreadsheetDrawing">
      <xdr:col>15</xdr:col>
      <xdr:colOff>149225</xdr:colOff>
      <xdr:row>36</xdr:row>
      <xdr:rowOff>113665</xdr:rowOff>
    </xdr:to>
    <xdr:sp macro="" textlink="">
      <xdr:nvSpPr>
        <xdr:cNvPr id="87" name="楕円 86"/>
        <xdr:cNvSpPr/>
      </xdr:nvSpPr>
      <xdr:spPr>
        <a:xfrm>
          <a:off x="3048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123825</xdr:rowOff>
    </xdr:from>
    <xdr:ext cx="762000" cy="258445"/>
    <xdr:sp macro="" textlink="">
      <xdr:nvSpPr>
        <xdr:cNvPr id="88" name="テキスト ボックス 87"/>
        <xdr:cNvSpPr txBox="1"/>
      </xdr:nvSpPr>
      <xdr:spPr>
        <a:xfrm>
          <a:off x="2717800" y="5953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170180</xdr:rowOff>
    </xdr:from>
    <xdr:to xmlns:xdr="http://schemas.openxmlformats.org/drawingml/2006/spreadsheetDrawing">
      <xdr:col>11</xdr:col>
      <xdr:colOff>60325</xdr:colOff>
      <xdr:row>36</xdr:row>
      <xdr:rowOff>100330</xdr:rowOff>
    </xdr:to>
    <xdr:sp macro="" textlink="">
      <xdr:nvSpPr>
        <xdr:cNvPr id="89" name="楕円 88"/>
        <xdr:cNvSpPr/>
      </xdr:nvSpPr>
      <xdr:spPr>
        <a:xfrm>
          <a:off x="2159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110490</xdr:rowOff>
    </xdr:from>
    <xdr:ext cx="761365" cy="258445"/>
    <xdr:sp macro="" textlink="">
      <xdr:nvSpPr>
        <xdr:cNvPr id="90" name="テキスト ボックス 89"/>
        <xdr:cNvSpPr txBox="1"/>
      </xdr:nvSpPr>
      <xdr:spPr>
        <a:xfrm>
          <a:off x="1828800" y="5939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117475</xdr:rowOff>
    </xdr:from>
    <xdr:to xmlns:xdr="http://schemas.openxmlformats.org/drawingml/2006/spreadsheetDrawing">
      <xdr:col>6</xdr:col>
      <xdr:colOff>171450</xdr:colOff>
      <xdr:row>37</xdr:row>
      <xdr:rowOff>47625</xdr:rowOff>
    </xdr:to>
    <xdr:sp macro="" textlink="">
      <xdr:nvSpPr>
        <xdr:cNvPr id="91" name="楕円 90"/>
        <xdr:cNvSpPr/>
      </xdr:nvSpPr>
      <xdr:spPr>
        <a:xfrm>
          <a:off x="1270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57785</xdr:rowOff>
    </xdr:from>
    <xdr:ext cx="761365" cy="259080"/>
    <xdr:sp macro="" textlink="">
      <xdr:nvSpPr>
        <xdr:cNvPr id="92" name="テキスト ボックス 91"/>
        <xdr:cNvSpPr txBox="1"/>
      </xdr:nvSpPr>
      <xdr:spPr>
        <a:xfrm>
          <a:off x="939800" y="6058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公用車購入やごみ収集運搬事業の</a:t>
          </a:r>
          <a:r>
            <a:rPr kumimoji="1" lang="ja-JP" altLang="ja-JP" sz="1100">
              <a:solidFill>
                <a:sysClr val="windowText" lastClr="000000"/>
              </a:solidFill>
              <a:effectLst/>
              <a:latin typeface="+mn-lt"/>
              <a:ea typeface="+mn-ea"/>
              <a:cs typeface="+mn-cs"/>
            </a:rPr>
            <a:t>増加により、経常経費充当一般財源が</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百万円増加したこと</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、経常収支比率は前年度から</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ポイント上昇し、類似団体内平均値を</a:t>
          </a:r>
          <a:r>
            <a:rPr kumimoji="1" lang="en-US" altLang="ja-JP" sz="1100">
              <a:solidFill>
                <a:sysClr val="windowText" lastClr="000000"/>
              </a:solidFill>
              <a:effectLst/>
              <a:latin typeface="+mn-lt"/>
              <a:ea typeface="+mn-ea"/>
              <a:cs typeface="+mn-cs"/>
            </a:rPr>
            <a:t>5.4</a:t>
          </a:r>
          <a:r>
            <a:rPr kumimoji="1" lang="ja-JP" altLang="ja-JP" sz="1100">
              <a:solidFill>
                <a:sysClr val="windowText" lastClr="000000"/>
              </a:solidFill>
              <a:effectLst/>
              <a:latin typeface="+mn-lt"/>
              <a:ea typeface="+mn-ea"/>
              <a:cs typeface="+mn-cs"/>
            </a:rPr>
            <a:t>ポイント上回っており、依然として高い数値で推移している。</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今後も物価高騰の影響による、光熱水費、燃料費、委託料等の増加が懸念されるため、各経費の抑制に努めていく。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69850</xdr:rowOff>
    </xdr:from>
    <xdr:to xmlns:xdr="http://schemas.openxmlformats.org/drawingml/2006/spreadsheetDrawing">
      <xdr:col>82</xdr:col>
      <xdr:colOff>107950</xdr:colOff>
      <xdr:row>20</xdr:row>
      <xdr:rowOff>130810</xdr:rowOff>
    </xdr:to>
    <xdr:cxnSp macro="">
      <xdr:nvCxnSpPr>
        <xdr:cNvPr id="119" name="直線コネクタ 118"/>
        <xdr:cNvCxnSpPr/>
      </xdr:nvCxnSpPr>
      <xdr:spPr>
        <a:xfrm flipV="1">
          <a:off x="16510000" y="247015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102870</xdr:rowOff>
    </xdr:from>
    <xdr:ext cx="762000" cy="259080"/>
    <xdr:sp macro="" textlink="">
      <xdr:nvSpPr>
        <xdr:cNvPr id="120" name="物件費最小値テキスト"/>
        <xdr:cNvSpPr txBox="1"/>
      </xdr:nvSpPr>
      <xdr:spPr>
        <a:xfrm>
          <a:off x="16598900" y="353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130810</xdr:rowOff>
    </xdr:from>
    <xdr:to xmlns:xdr="http://schemas.openxmlformats.org/drawingml/2006/spreadsheetDrawing">
      <xdr:col>82</xdr:col>
      <xdr:colOff>196850</xdr:colOff>
      <xdr:row>20</xdr:row>
      <xdr:rowOff>130810</xdr:rowOff>
    </xdr:to>
    <xdr:cxnSp macro="">
      <xdr:nvCxnSpPr>
        <xdr:cNvPr id="121" name="直線コネクタ 120"/>
        <xdr:cNvCxnSpPr/>
      </xdr:nvCxnSpPr>
      <xdr:spPr>
        <a:xfrm>
          <a:off x="16421100" y="355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156210</xdr:rowOff>
    </xdr:from>
    <xdr:ext cx="762000" cy="258445"/>
    <xdr:sp macro="" textlink="">
      <xdr:nvSpPr>
        <xdr:cNvPr id="122" name="物件費最大値テキスト"/>
        <xdr:cNvSpPr txBox="1"/>
      </xdr:nvSpPr>
      <xdr:spPr>
        <a:xfrm>
          <a:off x="16598900" y="2213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69850</xdr:rowOff>
    </xdr:from>
    <xdr:to xmlns:xdr="http://schemas.openxmlformats.org/drawingml/2006/spreadsheetDrawing">
      <xdr:col>82</xdr:col>
      <xdr:colOff>196850</xdr:colOff>
      <xdr:row>14</xdr:row>
      <xdr:rowOff>69850</xdr:rowOff>
    </xdr:to>
    <xdr:cxnSp macro="">
      <xdr:nvCxnSpPr>
        <xdr:cNvPr id="123" name="直線コネクタ 122"/>
        <xdr:cNvCxnSpPr/>
      </xdr:nvCxnSpPr>
      <xdr:spPr>
        <a:xfrm>
          <a:off x="16421100" y="247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31750</xdr:rowOff>
    </xdr:from>
    <xdr:to xmlns:xdr="http://schemas.openxmlformats.org/drawingml/2006/spreadsheetDrawing">
      <xdr:col>82</xdr:col>
      <xdr:colOff>107950</xdr:colOff>
      <xdr:row>17</xdr:row>
      <xdr:rowOff>54610</xdr:rowOff>
    </xdr:to>
    <xdr:cxnSp macro="">
      <xdr:nvCxnSpPr>
        <xdr:cNvPr id="124" name="直線コネクタ 123"/>
        <xdr:cNvCxnSpPr/>
      </xdr:nvCxnSpPr>
      <xdr:spPr>
        <a:xfrm>
          <a:off x="15671800" y="29464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157480</xdr:rowOff>
    </xdr:from>
    <xdr:ext cx="762000" cy="258445"/>
    <xdr:sp macro="" textlink="">
      <xdr:nvSpPr>
        <xdr:cNvPr id="125" name="物件費平均値テキスト"/>
        <xdr:cNvSpPr txBox="1"/>
      </xdr:nvSpPr>
      <xdr:spPr>
        <a:xfrm>
          <a:off x="16598900" y="25577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140970</xdr:rowOff>
    </xdr:from>
    <xdr:to xmlns:xdr="http://schemas.openxmlformats.org/drawingml/2006/spreadsheetDrawing">
      <xdr:col>82</xdr:col>
      <xdr:colOff>158750</xdr:colOff>
      <xdr:row>16</xdr:row>
      <xdr:rowOff>71120</xdr:rowOff>
    </xdr:to>
    <xdr:sp macro="" textlink="">
      <xdr:nvSpPr>
        <xdr:cNvPr id="126" name="フローチャート: 判断 125"/>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24130</xdr:rowOff>
    </xdr:from>
    <xdr:to xmlns:xdr="http://schemas.openxmlformats.org/drawingml/2006/spreadsheetDrawing">
      <xdr:col>78</xdr:col>
      <xdr:colOff>69850</xdr:colOff>
      <xdr:row>17</xdr:row>
      <xdr:rowOff>31750</xdr:rowOff>
    </xdr:to>
    <xdr:cxnSp macro="">
      <xdr:nvCxnSpPr>
        <xdr:cNvPr id="127" name="直線コネクタ 126"/>
        <xdr:cNvCxnSpPr/>
      </xdr:nvCxnSpPr>
      <xdr:spPr>
        <a:xfrm>
          <a:off x="14782800" y="2938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73660</xdr:rowOff>
    </xdr:from>
    <xdr:ext cx="736600" cy="259080"/>
    <xdr:sp macro="" textlink="">
      <xdr:nvSpPr>
        <xdr:cNvPr id="129" name="テキスト ボックス 128"/>
        <xdr:cNvSpPr txBox="1"/>
      </xdr:nvSpPr>
      <xdr:spPr>
        <a:xfrm>
          <a:off x="15290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138430</xdr:rowOff>
    </xdr:from>
    <xdr:to xmlns:xdr="http://schemas.openxmlformats.org/drawingml/2006/spreadsheetDrawing">
      <xdr:col>73</xdr:col>
      <xdr:colOff>180975</xdr:colOff>
      <xdr:row>17</xdr:row>
      <xdr:rowOff>24130</xdr:rowOff>
    </xdr:to>
    <xdr:cxnSp macro="">
      <xdr:nvCxnSpPr>
        <xdr:cNvPr id="130" name="直線コネクタ 129"/>
        <xdr:cNvCxnSpPr/>
      </xdr:nvCxnSpPr>
      <xdr:spPr>
        <a:xfrm>
          <a:off x="13893800" y="288163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129540</xdr:rowOff>
    </xdr:from>
    <xdr:to xmlns:xdr="http://schemas.openxmlformats.org/drawingml/2006/spreadsheetDrawing">
      <xdr:col>74</xdr:col>
      <xdr:colOff>31750</xdr:colOff>
      <xdr:row>16</xdr:row>
      <xdr:rowOff>59690</xdr:rowOff>
    </xdr:to>
    <xdr:sp macro="" textlink="">
      <xdr:nvSpPr>
        <xdr:cNvPr id="131" name="フローチャート: 判断 130"/>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69850</xdr:rowOff>
    </xdr:from>
    <xdr:ext cx="762000" cy="259080"/>
    <xdr:sp macro="" textlink="">
      <xdr:nvSpPr>
        <xdr:cNvPr id="132" name="テキスト ボックス 131"/>
        <xdr:cNvSpPr txBox="1"/>
      </xdr:nvSpPr>
      <xdr:spPr>
        <a:xfrm>
          <a:off x="14401800" y="247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138430</xdr:rowOff>
    </xdr:from>
    <xdr:to xmlns:xdr="http://schemas.openxmlformats.org/drawingml/2006/spreadsheetDrawing">
      <xdr:col>69</xdr:col>
      <xdr:colOff>92075</xdr:colOff>
      <xdr:row>17</xdr:row>
      <xdr:rowOff>39370</xdr:rowOff>
    </xdr:to>
    <xdr:cxnSp macro="">
      <xdr:nvCxnSpPr>
        <xdr:cNvPr id="133" name="直線コネクタ 132"/>
        <xdr:cNvCxnSpPr/>
      </xdr:nvCxnSpPr>
      <xdr:spPr>
        <a:xfrm flipV="1">
          <a:off x="13004800" y="28816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83820</xdr:rowOff>
    </xdr:from>
    <xdr:to xmlns:xdr="http://schemas.openxmlformats.org/drawingml/2006/spreadsheetDrawing">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24130</xdr:rowOff>
    </xdr:from>
    <xdr:ext cx="761365" cy="259080"/>
    <xdr:sp macro="" textlink="">
      <xdr:nvSpPr>
        <xdr:cNvPr id="135" name="テキスト ボックス 134"/>
        <xdr:cNvSpPr txBox="1"/>
      </xdr:nvSpPr>
      <xdr:spPr>
        <a:xfrm>
          <a:off x="13512800" y="2424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114300</xdr:rowOff>
    </xdr:from>
    <xdr:to xmlns:xdr="http://schemas.openxmlformats.org/drawingml/2006/spreadsheetDrawing">
      <xdr:col>65</xdr:col>
      <xdr:colOff>53975</xdr:colOff>
      <xdr:row>16</xdr:row>
      <xdr:rowOff>44450</xdr:rowOff>
    </xdr:to>
    <xdr:sp macro="" textlink="">
      <xdr:nvSpPr>
        <xdr:cNvPr id="136" name="フローチャート: 判断 135"/>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54610</xdr:rowOff>
    </xdr:from>
    <xdr:ext cx="762000" cy="258445"/>
    <xdr:sp macro="" textlink="">
      <xdr:nvSpPr>
        <xdr:cNvPr id="137" name="テキスト ボックス 136"/>
        <xdr:cNvSpPr txBox="1"/>
      </xdr:nvSpPr>
      <xdr:spPr>
        <a:xfrm>
          <a:off x="12623800" y="2454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9" name="テキスト ボックス 138"/>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0" name="テキスト ボックス 139"/>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2" name="テキスト ボックス 141"/>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43" name="楕円 142"/>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147320</xdr:rowOff>
    </xdr:from>
    <xdr:ext cx="762000" cy="259080"/>
    <xdr:sp macro="" textlink="">
      <xdr:nvSpPr>
        <xdr:cNvPr id="144" name="物件費該当値テキスト"/>
        <xdr:cNvSpPr txBox="1"/>
      </xdr:nvSpPr>
      <xdr:spPr>
        <a:xfrm>
          <a:off x="1659890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45" name="楕円 144"/>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67310</xdr:rowOff>
    </xdr:from>
    <xdr:ext cx="736600" cy="259080"/>
    <xdr:sp macro="" textlink="">
      <xdr:nvSpPr>
        <xdr:cNvPr id="146" name="テキスト ボックス 145"/>
        <xdr:cNvSpPr txBox="1"/>
      </xdr:nvSpPr>
      <xdr:spPr>
        <a:xfrm>
          <a:off x="15290800" y="298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47" name="楕円 146"/>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59690</xdr:rowOff>
    </xdr:from>
    <xdr:ext cx="762000" cy="259080"/>
    <xdr:sp macro="" textlink="">
      <xdr:nvSpPr>
        <xdr:cNvPr id="148" name="テキスト ボックス 147"/>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87630</xdr:rowOff>
    </xdr:from>
    <xdr:to xmlns:xdr="http://schemas.openxmlformats.org/drawingml/2006/spreadsheetDrawing">
      <xdr:col>69</xdr:col>
      <xdr:colOff>142875</xdr:colOff>
      <xdr:row>17</xdr:row>
      <xdr:rowOff>17780</xdr:rowOff>
    </xdr:to>
    <xdr:sp macro="" textlink="">
      <xdr:nvSpPr>
        <xdr:cNvPr id="149" name="楕円 148"/>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2540</xdr:rowOff>
    </xdr:from>
    <xdr:ext cx="761365" cy="259080"/>
    <xdr:sp macro="" textlink="">
      <xdr:nvSpPr>
        <xdr:cNvPr id="150" name="テキスト ボックス 149"/>
        <xdr:cNvSpPr txBox="1"/>
      </xdr:nvSpPr>
      <xdr:spPr>
        <a:xfrm>
          <a:off x="13512800" y="2917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160020</xdr:rowOff>
    </xdr:from>
    <xdr:to xmlns:xdr="http://schemas.openxmlformats.org/drawingml/2006/spreadsheetDrawing">
      <xdr:col>65</xdr:col>
      <xdr:colOff>53975</xdr:colOff>
      <xdr:row>17</xdr:row>
      <xdr:rowOff>90170</xdr:rowOff>
    </xdr:to>
    <xdr:sp macro="" textlink="">
      <xdr:nvSpPr>
        <xdr:cNvPr id="151" name="楕円 150"/>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74930</xdr:rowOff>
    </xdr:from>
    <xdr:ext cx="762000" cy="258445"/>
    <xdr:sp macro="" textlink="">
      <xdr:nvSpPr>
        <xdr:cNvPr id="152" name="テキスト ボックス 151"/>
        <xdr:cNvSpPr txBox="1"/>
      </xdr:nvSpPr>
      <xdr:spPr>
        <a:xfrm>
          <a:off x="12623800" y="2989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少子化に伴い、</a:t>
          </a:r>
          <a:r>
            <a:rPr kumimoji="1" lang="ja-JP" altLang="en-US" sz="1100">
              <a:solidFill>
                <a:sysClr val="windowText" lastClr="000000"/>
              </a:solidFill>
              <a:effectLst/>
              <a:latin typeface="+mn-lt"/>
              <a:ea typeface="+mn-ea"/>
              <a:cs typeface="+mn-cs"/>
            </a:rPr>
            <a:t>こども医療費</a:t>
          </a:r>
          <a:r>
            <a:rPr kumimoji="1" lang="ja-JP" altLang="ja-JP" sz="1100">
              <a:solidFill>
                <a:sysClr val="windowText" lastClr="000000"/>
              </a:solidFill>
              <a:effectLst/>
              <a:latin typeface="+mn-lt"/>
              <a:ea typeface="+mn-ea"/>
              <a:cs typeface="+mn-cs"/>
            </a:rPr>
            <a:t>が減少したものの、障害者支援費や児童手当給付費は増加となったことで、経常経費充当一般財源が前年度から</a:t>
          </a:r>
          <a:r>
            <a:rPr kumimoji="1" lang="en-US" altLang="ja-JP" sz="1100">
              <a:solidFill>
                <a:sysClr val="windowText" lastClr="000000"/>
              </a:solidFill>
              <a:effectLst/>
              <a:latin typeface="+mn-lt"/>
              <a:ea typeface="+mn-ea"/>
              <a:cs typeface="+mn-cs"/>
            </a:rPr>
            <a:t>37</a:t>
          </a:r>
          <a:r>
            <a:rPr kumimoji="1" lang="ja-JP" altLang="ja-JP" sz="1100">
              <a:solidFill>
                <a:sysClr val="windowText" lastClr="000000"/>
              </a:solidFill>
              <a:effectLst/>
              <a:latin typeface="+mn-lt"/>
              <a:ea typeface="+mn-ea"/>
              <a:cs typeface="+mn-cs"/>
            </a:rPr>
            <a:t>百万円増加し、経常収支比率は前年度から</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ポイント上昇した。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今後も少子化対策や高齢者福祉に要する扶助費の増額が見込まれるため、各種手当等の内容精査を行うなど、扶助費の適正な支給に努めていく。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4" name="テキスト ボックス 163"/>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6" name="テキスト ボックス 165"/>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8" name="テキスト ボックス 167"/>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0" name="テキスト ボックス 169"/>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2" name="テキスト ボックス 171"/>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4" name="テキスト ボックス 173"/>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6" name="テキスト ボックス 175"/>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8" name="テキスト ボックス 177"/>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62</xdr:row>
      <xdr:rowOff>50800</xdr:rowOff>
    </xdr:to>
    <xdr:cxnSp macro="">
      <xdr:nvCxnSpPr>
        <xdr:cNvPr id="180" name="直線コネクタ 179"/>
        <xdr:cNvCxnSpPr/>
      </xdr:nvCxnSpPr>
      <xdr:spPr>
        <a:xfrm flipV="1">
          <a:off x="4826000" y="9004300"/>
          <a:ext cx="0" cy="1676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1"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2" name="直線コネクタ 181"/>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88900</xdr:rowOff>
    </xdr:from>
    <xdr:to xmlns:xdr="http://schemas.openxmlformats.org/drawingml/2006/spreadsheetDrawing">
      <xdr:col>24</xdr:col>
      <xdr:colOff>25400</xdr:colOff>
      <xdr:row>55</xdr:row>
      <xdr:rowOff>146050</xdr:rowOff>
    </xdr:to>
    <xdr:cxnSp macro="">
      <xdr:nvCxnSpPr>
        <xdr:cNvPr id="185" name="直線コネクタ 184"/>
        <xdr:cNvCxnSpPr/>
      </xdr:nvCxnSpPr>
      <xdr:spPr>
        <a:xfrm>
          <a:off x="3987800" y="934720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111760</xdr:rowOff>
    </xdr:from>
    <xdr:ext cx="762000" cy="258445"/>
    <xdr:sp macro="" textlink="">
      <xdr:nvSpPr>
        <xdr:cNvPr id="186" name="扶助費平均値テキスト"/>
        <xdr:cNvSpPr txBox="1"/>
      </xdr:nvSpPr>
      <xdr:spPr>
        <a:xfrm>
          <a:off x="4914900" y="93700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7" name="フローチャート: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69850</xdr:rowOff>
    </xdr:from>
    <xdr:to xmlns:xdr="http://schemas.openxmlformats.org/drawingml/2006/spreadsheetDrawing">
      <xdr:col>19</xdr:col>
      <xdr:colOff>187325</xdr:colOff>
      <xdr:row>54</xdr:row>
      <xdr:rowOff>88900</xdr:rowOff>
    </xdr:to>
    <xdr:cxnSp macro="">
      <xdr:nvCxnSpPr>
        <xdr:cNvPr id="188" name="直線コネクタ 187"/>
        <xdr:cNvCxnSpPr/>
      </xdr:nvCxnSpPr>
      <xdr:spPr>
        <a:xfrm>
          <a:off x="3098800" y="9328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143510</xdr:rowOff>
    </xdr:from>
    <xdr:ext cx="735965" cy="258445"/>
    <xdr:sp macro="" textlink="">
      <xdr:nvSpPr>
        <xdr:cNvPr id="190" name="テキスト ボックス 189"/>
        <xdr:cNvSpPr txBox="1"/>
      </xdr:nvSpPr>
      <xdr:spPr>
        <a:xfrm>
          <a:off x="3606800" y="95732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69850</xdr:rowOff>
    </xdr:from>
    <xdr:to xmlns:xdr="http://schemas.openxmlformats.org/drawingml/2006/spreadsheetDrawing">
      <xdr:col>15</xdr:col>
      <xdr:colOff>98425</xdr:colOff>
      <xdr:row>55</xdr:row>
      <xdr:rowOff>12700</xdr:rowOff>
    </xdr:to>
    <xdr:cxnSp macro="">
      <xdr:nvCxnSpPr>
        <xdr:cNvPr id="191" name="直線コネクタ 190"/>
        <xdr:cNvCxnSpPr/>
      </xdr:nvCxnSpPr>
      <xdr:spPr>
        <a:xfrm flipV="1">
          <a:off x="2209800" y="93281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2" name="フローチャート: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8445"/>
    <xdr:sp macro="" textlink="">
      <xdr:nvSpPr>
        <xdr:cNvPr id="193" name="テキスト ボックス 192"/>
        <xdr:cNvSpPr txBox="1"/>
      </xdr:nvSpPr>
      <xdr:spPr>
        <a:xfrm>
          <a:off x="271780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12700</xdr:rowOff>
    </xdr:from>
    <xdr:to xmlns:xdr="http://schemas.openxmlformats.org/drawingml/2006/spreadsheetDrawing">
      <xdr:col>11</xdr:col>
      <xdr:colOff>9525</xdr:colOff>
      <xdr:row>55</xdr:row>
      <xdr:rowOff>127000</xdr:rowOff>
    </xdr:to>
    <xdr:cxnSp macro="">
      <xdr:nvCxnSpPr>
        <xdr:cNvPr id="194" name="直線コネクタ 193"/>
        <xdr:cNvCxnSpPr/>
      </xdr:nvCxnSpPr>
      <xdr:spPr>
        <a:xfrm flipV="1">
          <a:off x="1320800" y="94424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38100</xdr:rowOff>
    </xdr:from>
    <xdr:to xmlns:xdr="http://schemas.openxmlformats.org/drawingml/2006/spreadsheetDrawing">
      <xdr:col>11</xdr:col>
      <xdr:colOff>60325</xdr:colOff>
      <xdr:row>55</xdr:row>
      <xdr:rowOff>139700</xdr:rowOff>
    </xdr:to>
    <xdr:sp macro="" textlink="">
      <xdr:nvSpPr>
        <xdr:cNvPr id="195" name="フローチャート: 判断 194"/>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124460</xdr:rowOff>
    </xdr:from>
    <xdr:ext cx="761365" cy="259080"/>
    <xdr:sp macro="" textlink="">
      <xdr:nvSpPr>
        <xdr:cNvPr id="196" name="テキスト ボックス 195"/>
        <xdr:cNvSpPr txBox="1"/>
      </xdr:nvSpPr>
      <xdr:spPr>
        <a:xfrm>
          <a:off x="1828800" y="9554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61365" cy="259080"/>
    <xdr:sp macro="" textlink="">
      <xdr:nvSpPr>
        <xdr:cNvPr id="198" name="テキスト ボックス 197"/>
        <xdr:cNvSpPr txBox="1"/>
      </xdr:nvSpPr>
      <xdr:spPr>
        <a:xfrm>
          <a:off x="939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1" name="テキスト ボックス 200"/>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204" name="楕円 203"/>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205" name="扶助費該当値テキスト"/>
        <xdr:cNvSpPr txBox="1"/>
      </xdr:nvSpPr>
      <xdr:spPr>
        <a:xfrm>
          <a:off x="49149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38100</xdr:rowOff>
    </xdr:from>
    <xdr:to xmlns:xdr="http://schemas.openxmlformats.org/drawingml/2006/spreadsheetDrawing">
      <xdr:col>20</xdr:col>
      <xdr:colOff>38100</xdr:colOff>
      <xdr:row>54</xdr:row>
      <xdr:rowOff>139700</xdr:rowOff>
    </xdr:to>
    <xdr:sp macro="" textlink="">
      <xdr:nvSpPr>
        <xdr:cNvPr id="206" name="楕円 205"/>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149860</xdr:rowOff>
    </xdr:from>
    <xdr:ext cx="735965" cy="259080"/>
    <xdr:sp macro="" textlink="">
      <xdr:nvSpPr>
        <xdr:cNvPr id="207" name="テキスト ボックス 206"/>
        <xdr:cNvSpPr txBox="1"/>
      </xdr:nvSpPr>
      <xdr:spPr>
        <a:xfrm>
          <a:off x="3606800" y="9065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19050</xdr:rowOff>
    </xdr:from>
    <xdr:to xmlns:xdr="http://schemas.openxmlformats.org/drawingml/2006/spreadsheetDrawing">
      <xdr:col>15</xdr:col>
      <xdr:colOff>149225</xdr:colOff>
      <xdr:row>54</xdr:row>
      <xdr:rowOff>120650</xdr:rowOff>
    </xdr:to>
    <xdr:sp macro="" textlink="">
      <xdr:nvSpPr>
        <xdr:cNvPr id="208" name="楕円 207"/>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130810</xdr:rowOff>
    </xdr:from>
    <xdr:ext cx="762000" cy="259080"/>
    <xdr:sp macro="" textlink="">
      <xdr:nvSpPr>
        <xdr:cNvPr id="209" name="テキスト ボックス 208"/>
        <xdr:cNvSpPr txBox="1"/>
      </xdr:nvSpPr>
      <xdr:spPr>
        <a:xfrm>
          <a:off x="2717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10" name="楕円 209"/>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61365" cy="259080"/>
    <xdr:sp macro="" textlink="">
      <xdr:nvSpPr>
        <xdr:cNvPr id="211" name="テキスト ボックス 210"/>
        <xdr:cNvSpPr txBox="1"/>
      </xdr:nvSpPr>
      <xdr:spPr>
        <a:xfrm>
          <a:off x="1828800" y="9160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76200</xdr:rowOff>
    </xdr:from>
    <xdr:to xmlns:xdr="http://schemas.openxmlformats.org/drawingml/2006/spreadsheetDrawing">
      <xdr:col>6</xdr:col>
      <xdr:colOff>171450</xdr:colOff>
      <xdr:row>56</xdr:row>
      <xdr:rowOff>6350</xdr:rowOff>
    </xdr:to>
    <xdr:sp macro="" textlink="">
      <xdr:nvSpPr>
        <xdr:cNvPr id="212" name="楕円 211"/>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16510</xdr:rowOff>
    </xdr:from>
    <xdr:ext cx="761365" cy="259080"/>
    <xdr:sp macro="" textlink="">
      <xdr:nvSpPr>
        <xdr:cNvPr id="213" name="テキスト ボックス 212"/>
        <xdr:cNvSpPr txBox="1"/>
      </xdr:nvSpPr>
      <xdr:spPr>
        <a:xfrm>
          <a:off x="939800" y="9274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維持補修費は、経常経費充当一般財源が前年度から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し、経常収支比率は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した。今後も公共施設等総合管理計画に基づき経費削減に努めていく。</a:t>
          </a:r>
          <a:endParaRPr lang="ja-JP" altLang="ja-JP" sz="1100">
            <a:effectLst/>
          </a:endParaRPr>
        </a:p>
        <a:p>
          <a:r>
            <a:rPr kumimoji="1" lang="ja-JP" altLang="ja-JP" sz="1100">
              <a:solidFill>
                <a:sysClr val="windowText" lastClr="000000"/>
              </a:solidFill>
              <a:effectLst/>
              <a:latin typeface="+mn-lt"/>
              <a:ea typeface="+mn-ea"/>
              <a:cs typeface="+mn-cs"/>
            </a:rPr>
            <a:t>　繰出金は、経常経費充当一般財源が前年度から</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百万円増加し、経常収支比率は</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ポイント上昇した。今後も各事業に対応した計画策定及び財政運営により、繰出金の抑制に努めていく。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5" name="テキスト ボックス 224"/>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7" name="テキスト ボックス 226"/>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9" name="テキスト ボックス 228"/>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1" name="テキスト ボックス 230"/>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3" name="テキスト ボックス 232"/>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5" name="テキスト ボックス 234"/>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7" name="テキスト ボックス 236"/>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27940</xdr:rowOff>
    </xdr:from>
    <xdr:to xmlns:xdr="http://schemas.openxmlformats.org/drawingml/2006/spreadsheetDrawing">
      <xdr:col>82</xdr:col>
      <xdr:colOff>107950</xdr:colOff>
      <xdr:row>60</xdr:row>
      <xdr:rowOff>165100</xdr:rowOff>
    </xdr:to>
    <xdr:cxnSp macro="">
      <xdr:nvCxnSpPr>
        <xdr:cNvPr id="240" name="直線コネクタ 239"/>
        <xdr:cNvCxnSpPr/>
      </xdr:nvCxnSpPr>
      <xdr:spPr>
        <a:xfrm flipV="1">
          <a:off x="16510000" y="928624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1"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42" name="直線コネクタ 241"/>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114300</xdr:rowOff>
    </xdr:from>
    <xdr:ext cx="762000" cy="259080"/>
    <xdr:sp macro="" textlink="">
      <xdr:nvSpPr>
        <xdr:cNvPr id="243" name="その他最大値テキスト"/>
        <xdr:cNvSpPr txBox="1"/>
      </xdr:nvSpPr>
      <xdr:spPr>
        <a:xfrm>
          <a:off x="16598900" y="902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27940</xdr:rowOff>
    </xdr:from>
    <xdr:to xmlns:xdr="http://schemas.openxmlformats.org/drawingml/2006/spreadsheetDrawing">
      <xdr:col>82</xdr:col>
      <xdr:colOff>196850</xdr:colOff>
      <xdr:row>54</xdr:row>
      <xdr:rowOff>27940</xdr:rowOff>
    </xdr:to>
    <xdr:cxnSp macro="">
      <xdr:nvCxnSpPr>
        <xdr:cNvPr id="244" name="直線コネクタ 243"/>
        <xdr:cNvCxnSpPr/>
      </xdr:nvCxnSpPr>
      <xdr:spPr>
        <a:xfrm>
          <a:off x="16421100" y="928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138430</xdr:rowOff>
    </xdr:from>
    <xdr:to xmlns:xdr="http://schemas.openxmlformats.org/drawingml/2006/spreadsheetDrawing">
      <xdr:col>82</xdr:col>
      <xdr:colOff>107950</xdr:colOff>
      <xdr:row>56</xdr:row>
      <xdr:rowOff>58420</xdr:rowOff>
    </xdr:to>
    <xdr:cxnSp macro="">
      <xdr:nvCxnSpPr>
        <xdr:cNvPr id="245" name="直線コネクタ 244"/>
        <xdr:cNvCxnSpPr/>
      </xdr:nvCxnSpPr>
      <xdr:spPr>
        <a:xfrm>
          <a:off x="15671800" y="95681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46"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7" name="フローチャート: 判断 246"/>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85090</xdr:rowOff>
    </xdr:from>
    <xdr:to xmlns:xdr="http://schemas.openxmlformats.org/drawingml/2006/spreadsheetDrawing">
      <xdr:col>78</xdr:col>
      <xdr:colOff>69850</xdr:colOff>
      <xdr:row>55</xdr:row>
      <xdr:rowOff>138430</xdr:rowOff>
    </xdr:to>
    <xdr:cxnSp macro="">
      <xdr:nvCxnSpPr>
        <xdr:cNvPr id="248" name="直線コネクタ 247"/>
        <xdr:cNvCxnSpPr/>
      </xdr:nvCxnSpPr>
      <xdr:spPr>
        <a:xfrm>
          <a:off x="14782800" y="95148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15240</xdr:rowOff>
    </xdr:from>
    <xdr:to xmlns:xdr="http://schemas.openxmlformats.org/drawingml/2006/spreadsheetDrawing">
      <xdr:col>78</xdr:col>
      <xdr:colOff>120650</xdr:colOff>
      <xdr:row>58</xdr:row>
      <xdr:rowOff>116840</xdr:rowOff>
    </xdr:to>
    <xdr:sp macro="" textlink="">
      <xdr:nvSpPr>
        <xdr:cNvPr id="249" name="フローチャート: 判断 248"/>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101600</xdr:rowOff>
    </xdr:from>
    <xdr:ext cx="736600" cy="259080"/>
    <xdr:sp macro="" textlink="">
      <xdr:nvSpPr>
        <xdr:cNvPr id="250" name="テキスト ボックス 249"/>
        <xdr:cNvSpPr txBox="1"/>
      </xdr:nvSpPr>
      <xdr:spPr>
        <a:xfrm>
          <a:off x="1529080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85090</xdr:rowOff>
    </xdr:from>
    <xdr:to xmlns:xdr="http://schemas.openxmlformats.org/drawingml/2006/spreadsheetDrawing">
      <xdr:col>73</xdr:col>
      <xdr:colOff>180975</xdr:colOff>
      <xdr:row>56</xdr:row>
      <xdr:rowOff>104140</xdr:rowOff>
    </xdr:to>
    <xdr:cxnSp macro="">
      <xdr:nvCxnSpPr>
        <xdr:cNvPr id="251" name="直線コネクタ 250"/>
        <xdr:cNvCxnSpPr/>
      </xdr:nvCxnSpPr>
      <xdr:spPr>
        <a:xfrm flipV="1">
          <a:off x="13893800" y="951484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45720</xdr:rowOff>
    </xdr:from>
    <xdr:to xmlns:xdr="http://schemas.openxmlformats.org/drawingml/2006/spreadsheetDrawing">
      <xdr:col>74</xdr:col>
      <xdr:colOff>31750</xdr:colOff>
      <xdr:row>58</xdr:row>
      <xdr:rowOff>147320</xdr:rowOff>
    </xdr:to>
    <xdr:sp macro="" textlink="">
      <xdr:nvSpPr>
        <xdr:cNvPr id="252" name="フローチャート: 判断 251"/>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132080</xdr:rowOff>
    </xdr:from>
    <xdr:ext cx="762000" cy="258445"/>
    <xdr:sp macro="" textlink="">
      <xdr:nvSpPr>
        <xdr:cNvPr id="253" name="テキスト ボックス 252"/>
        <xdr:cNvSpPr txBox="1"/>
      </xdr:nvSpPr>
      <xdr:spPr>
        <a:xfrm>
          <a:off x="14401800" y="10076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104140</xdr:rowOff>
    </xdr:from>
    <xdr:to xmlns:xdr="http://schemas.openxmlformats.org/drawingml/2006/spreadsheetDrawing">
      <xdr:col>69</xdr:col>
      <xdr:colOff>92075</xdr:colOff>
      <xdr:row>56</xdr:row>
      <xdr:rowOff>134620</xdr:rowOff>
    </xdr:to>
    <xdr:cxnSp macro="">
      <xdr:nvCxnSpPr>
        <xdr:cNvPr id="254" name="直線コネクタ 253"/>
        <xdr:cNvCxnSpPr/>
      </xdr:nvCxnSpPr>
      <xdr:spPr>
        <a:xfrm flipV="1">
          <a:off x="13004800" y="97053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7620</xdr:rowOff>
    </xdr:from>
    <xdr:to xmlns:xdr="http://schemas.openxmlformats.org/drawingml/2006/spreadsheetDrawing">
      <xdr:col>69</xdr:col>
      <xdr:colOff>142875</xdr:colOff>
      <xdr:row>58</xdr:row>
      <xdr:rowOff>109220</xdr:rowOff>
    </xdr:to>
    <xdr:sp macro="" textlink="">
      <xdr:nvSpPr>
        <xdr:cNvPr id="255" name="フローチャート: 判断 254"/>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93980</xdr:rowOff>
    </xdr:from>
    <xdr:ext cx="761365" cy="259080"/>
    <xdr:sp macro="" textlink="">
      <xdr:nvSpPr>
        <xdr:cNvPr id="256" name="テキスト ボックス 255"/>
        <xdr:cNvSpPr txBox="1"/>
      </xdr:nvSpPr>
      <xdr:spPr>
        <a:xfrm>
          <a:off x="13512800" y="10038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57" name="フローチャート: 判断 256"/>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2000" cy="258445"/>
    <xdr:sp macro="" textlink="">
      <xdr:nvSpPr>
        <xdr:cNvPr id="258" name="テキスト ボックス 257"/>
        <xdr:cNvSpPr txBox="1"/>
      </xdr:nvSpPr>
      <xdr:spPr>
        <a:xfrm>
          <a:off x="12623800" y="1014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0" name="テキスト ボックス 259"/>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1" name="テキスト ボックス 260"/>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3" name="テキスト ボックス 262"/>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xdr:rowOff>
    </xdr:from>
    <xdr:to xmlns:xdr="http://schemas.openxmlformats.org/drawingml/2006/spreadsheetDrawing">
      <xdr:col>82</xdr:col>
      <xdr:colOff>158750</xdr:colOff>
      <xdr:row>56</xdr:row>
      <xdr:rowOff>109220</xdr:rowOff>
    </xdr:to>
    <xdr:sp macro="" textlink="">
      <xdr:nvSpPr>
        <xdr:cNvPr id="264" name="楕円 263"/>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24130</xdr:rowOff>
    </xdr:from>
    <xdr:ext cx="762000" cy="259080"/>
    <xdr:sp macro="" textlink="">
      <xdr:nvSpPr>
        <xdr:cNvPr id="265" name="その他該当値テキスト"/>
        <xdr:cNvSpPr txBox="1"/>
      </xdr:nvSpPr>
      <xdr:spPr>
        <a:xfrm>
          <a:off x="1659890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87630</xdr:rowOff>
    </xdr:from>
    <xdr:to xmlns:xdr="http://schemas.openxmlformats.org/drawingml/2006/spreadsheetDrawing">
      <xdr:col>78</xdr:col>
      <xdr:colOff>120650</xdr:colOff>
      <xdr:row>56</xdr:row>
      <xdr:rowOff>17780</xdr:rowOff>
    </xdr:to>
    <xdr:sp macro="" textlink="">
      <xdr:nvSpPr>
        <xdr:cNvPr id="266" name="楕円 265"/>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27940</xdr:rowOff>
    </xdr:from>
    <xdr:ext cx="736600" cy="259080"/>
    <xdr:sp macro="" textlink="">
      <xdr:nvSpPr>
        <xdr:cNvPr id="267" name="テキスト ボックス 266"/>
        <xdr:cNvSpPr txBox="1"/>
      </xdr:nvSpPr>
      <xdr:spPr>
        <a:xfrm>
          <a:off x="15290800" y="928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34290</xdr:rowOff>
    </xdr:from>
    <xdr:to xmlns:xdr="http://schemas.openxmlformats.org/drawingml/2006/spreadsheetDrawing">
      <xdr:col>74</xdr:col>
      <xdr:colOff>31750</xdr:colOff>
      <xdr:row>55</xdr:row>
      <xdr:rowOff>135890</xdr:rowOff>
    </xdr:to>
    <xdr:sp macro="" textlink="">
      <xdr:nvSpPr>
        <xdr:cNvPr id="268" name="楕円 267"/>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146050</xdr:rowOff>
    </xdr:from>
    <xdr:ext cx="762000" cy="258445"/>
    <xdr:sp macro="" textlink="">
      <xdr:nvSpPr>
        <xdr:cNvPr id="269" name="テキスト ボックス 268"/>
        <xdr:cNvSpPr txBox="1"/>
      </xdr:nvSpPr>
      <xdr:spPr>
        <a:xfrm>
          <a:off x="14401800" y="9232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53340</xdr:rowOff>
    </xdr:from>
    <xdr:to xmlns:xdr="http://schemas.openxmlformats.org/drawingml/2006/spreadsheetDrawing">
      <xdr:col>69</xdr:col>
      <xdr:colOff>142875</xdr:colOff>
      <xdr:row>56</xdr:row>
      <xdr:rowOff>154940</xdr:rowOff>
    </xdr:to>
    <xdr:sp macro="" textlink="">
      <xdr:nvSpPr>
        <xdr:cNvPr id="270" name="楕円 269"/>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165100</xdr:rowOff>
    </xdr:from>
    <xdr:ext cx="761365" cy="259080"/>
    <xdr:sp macro="" textlink="">
      <xdr:nvSpPr>
        <xdr:cNvPr id="271" name="テキスト ボックス 270"/>
        <xdr:cNvSpPr txBox="1"/>
      </xdr:nvSpPr>
      <xdr:spPr>
        <a:xfrm>
          <a:off x="13512800" y="9423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83820</xdr:rowOff>
    </xdr:from>
    <xdr:to xmlns:xdr="http://schemas.openxmlformats.org/drawingml/2006/spreadsheetDrawing">
      <xdr:col>65</xdr:col>
      <xdr:colOff>53975</xdr:colOff>
      <xdr:row>57</xdr:row>
      <xdr:rowOff>13970</xdr:rowOff>
    </xdr:to>
    <xdr:sp macro="" textlink="">
      <xdr:nvSpPr>
        <xdr:cNvPr id="272" name="楕円 271"/>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24130</xdr:rowOff>
    </xdr:from>
    <xdr:ext cx="762000" cy="259080"/>
    <xdr:sp macro="" textlink="">
      <xdr:nvSpPr>
        <xdr:cNvPr id="273" name="テキスト ボックス 272"/>
        <xdr:cNvSpPr txBox="1"/>
      </xdr:nvSpPr>
      <xdr:spPr>
        <a:xfrm>
          <a:off x="1262380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下田地区消防組合負担金が増加したものの、東河環境センター負担金の減少に伴い、</a:t>
          </a:r>
          <a:r>
            <a:rPr kumimoji="1" lang="ja-JP" altLang="ja-JP" sz="1100">
              <a:solidFill>
                <a:sysClr val="windowText" lastClr="000000"/>
              </a:solidFill>
              <a:effectLst/>
              <a:latin typeface="+mn-lt"/>
              <a:ea typeface="+mn-ea"/>
              <a:cs typeface="+mn-cs"/>
            </a:rPr>
            <a:t>経常経費充当一般財源が</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したことから、経常収支比率は前年度から</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低下</a:t>
          </a:r>
          <a:r>
            <a:rPr kumimoji="1" lang="ja-JP" altLang="ja-JP" sz="1100">
              <a:solidFill>
                <a:sysClr val="windowText" lastClr="000000"/>
              </a:solidFill>
              <a:effectLst/>
              <a:latin typeface="+mn-lt"/>
              <a:ea typeface="+mn-ea"/>
              <a:cs typeface="+mn-cs"/>
            </a:rPr>
            <a:t>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一部事務組合に対する負担金が補助費等の過半を占めているため、その他の補助金について、事業の精査や見直しにより、経費削減を図っていく。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5" name="テキスト ボックス 284"/>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7" name="テキスト ボックス 286"/>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9" name="テキスト ボックス 288"/>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1" name="テキスト ボックス 290"/>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3" name="テキスト ボックス 292"/>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5" name="テキスト ボックス 294"/>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35</xdr:row>
      <xdr:rowOff>10160</xdr:rowOff>
    </xdr:from>
    <xdr:to xmlns:xdr="http://schemas.openxmlformats.org/drawingml/2006/spreadsheetDrawing">
      <xdr:col>82</xdr:col>
      <xdr:colOff>107950</xdr:colOff>
      <xdr:row>41</xdr:row>
      <xdr:rowOff>106680</xdr:rowOff>
    </xdr:to>
    <xdr:cxnSp macro="">
      <xdr:nvCxnSpPr>
        <xdr:cNvPr id="298" name="直線コネクタ 297"/>
        <xdr:cNvCxnSpPr/>
      </xdr:nvCxnSpPr>
      <xdr:spPr>
        <a:xfrm flipV="1">
          <a:off x="16510000" y="601091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78740</xdr:rowOff>
    </xdr:from>
    <xdr:ext cx="762000" cy="259080"/>
    <xdr:sp macro="" textlink="">
      <xdr:nvSpPr>
        <xdr:cNvPr id="299" name="補助費等最小値テキスト"/>
        <xdr:cNvSpPr txBox="1"/>
      </xdr:nvSpPr>
      <xdr:spPr>
        <a:xfrm>
          <a:off x="16598900" y="710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106680</xdr:rowOff>
    </xdr:from>
    <xdr:to xmlns:xdr="http://schemas.openxmlformats.org/drawingml/2006/spreadsheetDrawing">
      <xdr:col>82</xdr:col>
      <xdr:colOff>196850</xdr:colOff>
      <xdr:row>41</xdr:row>
      <xdr:rowOff>106680</xdr:rowOff>
    </xdr:to>
    <xdr:cxnSp macro="">
      <xdr:nvCxnSpPr>
        <xdr:cNvPr id="300" name="直線コネクタ 299"/>
        <xdr:cNvCxnSpPr/>
      </xdr:nvCxnSpPr>
      <xdr:spPr>
        <a:xfrm>
          <a:off x="1642110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96520</xdr:rowOff>
    </xdr:from>
    <xdr:ext cx="762000" cy="259080"/>
    <xdr:sp macro="" textlink="">
      <xdr:nvSpPr>
        <xdr:cNvPr id="301" name="補助費等最大値テキスト"/>
        <xdr:cNvSpPr txBox="1"/>
      </xdr:nvSpPr>
      <xdr:spPr>
        <a:xfrm>
          <a:off x="16598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35</xdr:row>
      <xdr:rowOff>10160</xdr:rowOff>
    </xdr:from>
    <xdr:to xmlns:xdr="http://schemas.openxmlformats.org/drawingml/2006/spreadsheetDrawing">
      <xdr:col>82</xdr:col>
      <xdr:colOff>196850</xdr:colOff>
      <xdr:row>35</xdr:row>
      <xdr:rowOff>10160</xdr:rowOff>
    </xdr:to>
    <xdr:cxnSp macro="">
      <xdr:nvCxnSpPr>
        <xdr:cNvPr id="302" name="直線コネクタ 301"/>
        <xdr:cNvCxnSpPr/>
      </xdr:nvCxnSpPr>
      <xdr:spPr>
        <a:xfrm>
          <a:off x="16421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118110</xdr:rowOff>
    </xdr:from>
    <xdr:to xmlns:xdr="http://schemas.openxmlformats.org/drawingml/2006/spreadsheetDrawing">
      <xdr:col>82</xdr:col>
      <xdr:colOff>107950</xdr:colOff>
      <xdr:row>41</xdr:row>
      <xdr:rowOff>15240</xdr:rowOff>
    </xdr:to>
    <xdr:cxnSp macro="">
      <xdr:nvCxnSpPr>
        <xdr:cNvPr id="303" name="直線コネクタ 302"/>
        <xdr:cNvCxnSpPr/>
      </xdr:nvCxnSpPr>
      <xdr:spPr>
        <a:xfrm flipV="1">
          <a:off x="15671800" y="697611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127000</xdr:rowOff>
    </xdr:from>
    <xdr:ext cx="762000" cy="259080"/>
    <xdr:sp macro="" textlink="">
      <xdr:nvSpPr>
        <xdr:cNvPr id="304" name="補助費等平均値テキスト"/>
        <xdr:cNvSpPr txBox="1"/>
      </xdr:nvSpPr>
      <xdr:spPr>
        <a:xfrm>
          <a:off x="16598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110490</xdr:rowOff>
    </xdr:from>
    <xdr:to xmlns:xdr="http://schemas.openxmlformats.org/drawingml/2006/spreadsheetDrawing">
      <xdr:col>82</xdr:col>
      <xdr:colOff>158750</xdr:colOff>
      <xdr:row>38</xdr:row>
      <xdr:rowOff>40640</xdr:rowOff>
    </xdr:to>
    <xdr:sp macro="" textlink="">
      <xdr:nvSpPr>
        <xdr:cNvPr id="305" name="フローチャート: 判断 304"/>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127000</xdr:rowOff>
    </xdr:from>
    <xdr:to xmlns:xdr="http://schemas.openxmlformats.org/drawingml/2006/spreadsheetDrawing">
      <xdr:col>78</xdr:col>
      <xdr:colOff>69850</xdr:colOff>
      <xdr:row>41</xdr:row>
      <xdr:rowOff>15240</xdr:rowOff>
    </xdr:to>
    <xdr:cxnSp macro="">
      <xdr:nvCxnSpPr>
        <xdr:cNvPr id="306" name="直線コネクタ 305"/>
        <xdr:cNvCxnSpPr/>
      </xdr:nvCxnSpPr>
      <xdr:spPr>
        <a:xfrm>
          <a:off x="14782800" y="69850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07" name="フローチャート: 判断 306"/>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635</xdr:rowOff>
    </xdr:from>
    <xdr:ext cx="736600" cy="259080"/>
    <xdr:sp macro="" textlink="">
      <xdr:nvSpPr>
        <xdr:cNvPr id="308" name="テキスト ボックス 307"/>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120650</xdr:rowOff>
    </xdr:from>
    <xdr:to xmlns:xdr="http://schemas.openxmlformats.org/drawingml/2006/spreadsheetDrawing">
      <xdr:col>73</xdr:col>
      <xdr:colOff>180975</xdr:colOff>
      <xdr:row>40</xdr:row>
      <xdr:rowOff>127000</xdr:rowOff>
    </xdr:to>
    <xdr:cxnSp macro="">
      <xdr:nvCxnSpPr>
        <xdr:cNvPr id="309" name="直線コネクタ 308"/>
        <xdr:cNvCxnSpPr/>
      </xdr:nvCxnSpPr>
      <xdr:spPr>
        <a:xfrm>
          <a:off x="13893800" y="68072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14605</xdr:rowOff>
    </xdr:from>
    <xdr:to xmlns:xdr="http://schemas.openxmlformats.org/drawingml/2006/spreadsheetDrawing">
      <xdr:col>74</xdr:col>
      <xdr:colOff>31750</xdr:colOff>
      <xdr:row>37</xdr:row>
      <xdr:rowOff>116205</xdr:rowOff>
    </xdr:to>
    <xdr:sp macro="" textlink="">
      <xdr:nvSpPr>
        <xdr:cNvPr id="310" name="フローチャート: 判断 309"/>
        <xdr:cNvSpPr/>
      </xdr:nvSpPr>
      <xdr:spPr>
        <a:xfrm>
          <a:off x="14732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126365</xdr:rowOff>
    </xdr:from>
    <xdr:ext cx="762000" cy="259080"/>
    <xdr:sp macro="" textlink="">
      <xdr:nvSpPr>
        <xdr:cNvPr id="311" name="テキスト ボックス 310"/>
        <xdr:cNvSpPr txBox="1"/>
      </xdr:nvSpPr>
      <xdr:spPr>
        <a:xfrm>
          <a:off x="14401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99695</xdr:rowOff>
    </xdr:from>
    <xdr:to xmlns:xdr="http://schemas.openxmlformats.org/drawingml/2006/spreadsheetDrawing">
      <xdr:col>69</xdr:col>
      <xdr:colOff>92075</xdr:colOff>
      <xdr:row>39</xdr:row>
      <xdr:rowOff>120650</xdr:rowOff>
    </xdr:to>
    <xdr:cxnSp macro="">
      <xdr:nvCxnSpPr>
        <xdr:cNvPr id="312" name="直線コネクタ 311"/>
        <xdr:cNvCxnSpPr/>
      </xdr:nvCxnSpPr>
      <xdr:spPr>
        <a:xfrm>
          <a:off x="13004800" y="661479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13" name="フローチャート: 判断 312"/>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93980</xdr:rowOff>
    </xdr:from>
    <xdr:ext cx="761365" cy="259080"/>
    <xdr:sp macro="" textlink="">
      <xdr:nvSpPr>
        <xdr:cNvPr id="314" name="テキスト ボックス 313"/>
        <xdr:cNvSpPr txBox="1"/>
      </xdr:nvSpPr>
      <xdr:spPr>
        <a:xfrm>
          <a:off x="13512800" y="6094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50800</xdr:rowOff>
    </xdr:from>
    <xdr:to xmlns:xdr="http://schemas.openxmlformats.org/drawingml/2006/spreadsheetDrawing">
      <xdr:col>65</xdr:col>
      <xdr:colOff>53975</xdr:colOff>
      <xdr:row>37</xdr:row>
      <xdr:rowOff>152400</xdr:rowOff>
    </xdr:to>
    <xdr:sp macro="" textlink="">
      <xdr:nvSpPr>
        <xdr:cNvPr id="315" name="フローチャート: 判断 314"/>
        <xdr:cNvSpPr/>
      </xdr:nvSpPr>
      <xdr:spPr>
        <a:xfrm>
          <a:off x="12954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162560</xdr:rowOff>
    </xdr:from>
    <xdr:ext cx="762000" cy="259080"/>
    <xdr:sp macro="" textlink="">
      <xdr:nvSpPr>
        <xdr:cNvPr id="316" name="テキスト ボックス 315"/>
        <xdr:cNvSpPr txBox="1"/>
      </xdr:nvSpPr>
      <xdr:spPr>
        <a:xfrm>
          <a:off x="1262380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8" name="テキスト ボックス 317"/>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9" name="テキスト ボックス 318"/>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1" name="テキスト ボックス 320"/>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67310</xdr:rowOff>
    </xdr:from>
    <xdr:to xmlns:xdr="http://schemas.openxmlformats.org/drawingml/2006/spreadsheetDrawing">
      <xdr:col>82</xdr:col>
      <xdr:colOff>158750</xdr:colOff>
      <xdr:row>40</xdr:row>
      <xdr:rowOff>168910</xdr:rowOff>
    </xdr:to>
    <xdr:sp macro="" textlink="">
      <xdr:nvSpPr>
        <xdr:cNvPr id="322" name="楕円 321"/>
        <xdr:cNvSpPr/>
      </xdr:nvSpPr>
      <xdr:spPr>
        <a:xfrm>
          <a:off x="164592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40</xdr:row>
      <xdr:rowOff>39370</xdr:rowOff>
    </xdr:from>
    <xdr:ext cx="762000" cy="259080"/>
    <xdr:sp macro="" textlink="">
      <xdr:nvSpPr>
        <xdr:cNvPr id="323" name="補助費等該当値テキスト"/>
        <xdr:cNvSpPr txBox="1"/>
      </xdr:nvSpPr>
      <xdr:spPr>
        <a:xfrm>
          <a:off x="16598900" y="689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135890</xdr:rowOff>
    </xdr:from>
    <xdr:to xmlns:xdr="http://schemas.openxmlformats.org/drawingml/2006/spreadsheetDrawing">
      <xdr:col>78</xdr:col>
      <xdr:colOff>120650</xdr:colOff>
      <xdr:row>41</xdr:row>
      <xdr:rowOff>66040</xdr:rowOff>
    </xdr:to>
    <xdr:sp macro="" textlink="">
      <xdr:nvSpPr>
        <xdr:cNvPr id="324" name="楕円 323"/>
        <xdr:cNvSpPr/>
      </xdr:nvSpPr>
      <xdr:spPr>
        <a:xfrm>
          <a:off x="156210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41</xdr:row>
      <xdr:rowOff>50800</xdr:rowOff>
    </xdr:from>
    <xdr:ext cx="736600" cy="259080"/>
    <xdr:sp macro="" textlink="">
      <xdr:nvSpPr>
        <xdr:cNvPr id="325" name="テキスト ボックス 324"/>
        <xdr:cNvSpPr txBox="1"/>
      </xdr:nvSpPr>
      <xdr:spPr>
        <a:xfrm>
          <a:off x="15290800" y="7080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76200</xdr:rowOff>
    </xdr:from>
    <xdr:to xmlns:xdr="http://schemas.openxmlformats.org/drawingml/2006/spreadsheetDrawing">
      <xdr:col>74</xdr:col>
      <xdr:colOff>31750</xdr:colOff>
      <xdr:row>41</xdr:row>
      <xdr:rowOff>6350</xdr:rowOff>
    </xdr:to>
    <xdr:sp macro="" textlink="">
      <xdr:nvSpPr>
        <xdr:cNvPr id="326" name="楕円 325"/>
        <xdr:cNvSpPr/>
      </xdr:nvSpPr>
      <xdr:spPr>
        <a:xfrm>
          <a:off x="1473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162560</xdr:rowOff>
    </xdr:from>
    <xdr:ext cx="762000" cy="259080"/>
    <xdr:sp macro="" textlink="">
      <xdr:nvSpPr>
        <xdr:cNvPr id="327" name="テキスト ボックス 326"/>
        <xdr:cNvSpPr txBox="1"/>
      </xdr:nvSpPr>
      <xdr:spPr>
        <a:xfrm>
          <a:off x="14401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69215</xdr:rowOff>
    </xdr:from>
    <xdr:to xmlns:xdr="http://schemas.openxmlformats.org/drawingml/2006/spreadsheetDrawing">
      <xdr:col>69</xdr:col>
      <xdr:colOff>142875</xdr:colOff>
      <xdr:row>39</xdr:row>
      <xdr:rowOff>170815</xdr:rowOff>
    </xdr:to>
    <xdr:sp macro="" textlink="">
      <xdr:nvSpPr>
        <xdr:cNvPr id="328" name="楕円 327"/>
        <xdr:cNvSpPr/>
      </xdr:nvSpPr>
      <xdr:spPr>
        <a:xfrm>
          <a:off x="138430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155575</xdr:rowOff>
    </xdr:from>
    <xdr:ext cx="761365" cy="258445"/>
    <xdr:sp macro="" textlink="">
      <xdr:nvSpPr>
        <xdr:cNvPr id="329" name="テキスト ボックス 328"/>
        <xdr:cNvSpPr txBox="1"/>
      </xdr:nvSpPr>
      <xdr:spPr>
        <a:xfrm>
          <a:off x="13512800" y="6842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48895</xdr:rowOff>
    </xdr:from>
    <xdr:to xmlns:xdr="http://schemas.openxmlformats.org/drawingml/2006/spreadsheetDrawing">
      <xdr:col>65</xdr:col>
      <xdr:colOff>53975</xdr:colOff>
      <xdr:row>38</xdr:row>
      <xdr:rowOff>150495</xdr:rowOff>
    </xdr:to>
    <xdr:sp macro="" textlink="">
      <xdr:nvSpPr>
        <xdr:cNvPr id="330" name="楕円 329"/>
        <xdr:cNvSpPr/>
      </xdr:nvSpPr>
      <xdr:spPr>
        <a:xfrm>
          <a:off x="129540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135255</xdr:rowOff>
    </xdr:from>
    <xdr:ext cx="762000" cy="258445"/>
    <xdr:sp macro="" textlink="">
      <xdr:nvSpPr>
        <xdr:cNvPr id="331" name="テキスト ボックス 330"/>
        <xdr:cNvSpPr txBox="1"/>
      </xdr:nvSpPr>
      <xdr:spPr>
        <a:xfrm>
          <a:off x="12623800" y="6650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償還終了額に対して、償還開始額が下回ったことにより経常経費充当一般財源は前年度から</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百万円減少し、経常収支比率は前年度から</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ポイント低下した。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今後に控えている大型事業による多額の町債発行により、数値の上昇が懸念されるため、起債と償還のバランスを考慮して、公債費の抑制に努めていく。</a:t>
          </a:r>
          <a:endParaRPr lang="ja-JP" altLang="ja-JP" sz="1100">
            <a:solidFill>
              <a:sysClr val="windowText" lastClr="000000"/>
            </a:solidFill>
            <a:effectLst/>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3" name="テキスト ボックス 342"/>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5" name="テキスト ボックス 344"/>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7" name="テキスト ボックス 346"/>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9" name="テキスト ボックス 348"/>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1" name="テキスト ボックス 350"/>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3" name="テキスト ボックス 352"/>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5" name="テキスト ボックス 354"/>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8890</xdr:rowOff>
    </xdr:from>
    <xdr:to xmlns:xdr="http://schemas.openxmlformats.org/drawingml/2006/spreadsheetDrawing">
      <xdr:col>24</xdr:col>
      <xdr:colOff>25400</xdr:colOff>
      <xdr:row>82</xdr:row>
      <xdr:rowOff>50800</xdr:rowOff>
    </xdr:to>
    <xdr:cxnSp macro="">
      <xdr:nvCxnSpPr>
        <xdr:cNvPr id="358" name="直線コネクタ 357"/>
        <xdr:cNvCxnSpPr/>
      </xdr:nvCxnSpPr>
      <xdr:spPr>
        <a:xfrm flipV="1">
          <a:off x="4826000" y="1252474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59"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0" name="直線コネクタ 359"/>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95250</xdr:rowOff>
    </xdr:from>
    <xdr:ext cx="762000" cy="259080"/>
    <xdr:sp macro="" textlink="">
      <xdr:nvSpPr>
        <xdr:cNvPr id="361" name="公債費最大値テキスト"/>
        <xdr:cNvSpPr txBox="1"/>
      </xdr:nvSpPr>
      <xdr:spPr>
        <a:xfrm>
          <a:off x="4914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8890</xdr:rowOff>
    </xdr:from>
    <xdr:to xmlns:xdr="http://schemas.openxmlformats.org/drawingml/2006/spreadsheetDrawing">
      <xdr:col>24</xdr:col>
      <xdr:colOff>114300</xdr:colOff>
      <xdr:row>73</xdr:row>
      <xdr:rowOff>8890</xdr:rowOff>
    </xdr:to>
    <xdr:cxnSp macro="">
      <xdr:nvCxnSpPr>
        <xdr:cNvPr id="362" name="直線コネクタ 361"/>
        <xdr:cNvCxnSpPr/>
      </xdr:nvCxnSpPr>
      <xdr:spPr>
        <a:xfrm>
          <a:off x="4737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39370</xdr:rowOff>
    </xdr:from>
    <xdr:to xmlns:xdr="http://schemas.openxmlformats.org/drawingml/2006/spreadsheetDrawing">
      <xdr:col>24</xdr:col>
      <xdr:colOff>25400</xdr:colOff>
      <xdr:row>75</xdr:row>
      <xdr:rowOff>66040</xdr:rowOff>
    </xdr:to>
    <xdr:cxnSp macro="">
      <xdr:nvCxnSpPr>
        <xdr:cNvPr id="363" name="直線コネクタ 362"/>
        <xdr:cNvCxnSpPr/>
      </xdr:nvCxnSpPr>
      <xdr:spPr>
        <a:xfrm flipV="1">
          <a:off x="3987800" y="128981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762000" cy="258445"/>
    <xdr:sp macro="" textlink="">
      <xdr:nvSpPr>
        <xdr:cNvPr id="364" name="公債費平均値テキスト"/>
        <xdr:cNvSpPr txBox="1"/>
      </xdr:nvSpPr>
      <xdr:spPr>
        <a:xfrm>
          <a:off x="4914900" y="130479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45720</xdr:rowOff>
    </xdr:from>
    <xdr:to xmlns:xdr="http://schemas.openxmlformats.org/drawingml/2006/spreadsheetDrawing">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66040</xdr:rowOff>
    </xdr:from>
    <xdr:to xmlns:xdr="http://schemas.openxmlformats.org/drawingml/2006/spreadsheetDrawing">
      <xdr:col>19</xdr:col>
      <xdr:colOff>187325</xdr:colOff>
      <xdr:row>75</xdr:row>
      <xdr:rowOff>107950</xdr:rowOff>
    </xdr:to>
    <xdr:cxnSp macro="">
      <xdr:nvCxnSpPr>
        <xdr:cNvPr id="366" name="直線コネクタ 365"/>
        <xdr:cNvCxnSpPr/>
      </xdr:nvCxnSpPr>
      <xdr:spPr>
        <a:xfrm flipV="1">
          <a:off x="3098800" y="129247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60960</xdr:rowOff>
    </xdr:from>
    <xdr:to xmlns:xdr="http://schemas.openxmlformats.org/drawingml/2006/spreadsheetDrawing">
      <xdr:col>20</xdr:col>
      <xdr:colOff>38100</xdr:colOff>
      <xdr:row>76</xdr:row>
      <xdr:rowOff>162560</xdr:rowOff>
    </xdr:to>
    <xdr:sp macro="" textlink="">
      <xdr:nvSpPr>
        <xdr:cNvPr id="367" name="フローチャート: 判断 366"/>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147320</xdr:rowOff>
    </xdr:from>
    <xdr:ext cx="735965" cy="259080"/>
    <xdr:sp macro="" textlink="">
      <xdr:nvSpPr>
        <xdr:cNvPr id="368" name="テキスト ボックス 367"/>
        <xdr:cNvSpPr txBox="1"/>
      </xdr:nvSpPr>
      <xdr:spPr>
        <a:xfrm>
          <a:off x="3606800" y="13177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104140</xdr:rowOff>
    </xdr:from>
    <xdr:to xmlns:xdr="http://schemas.openxmlformats.org/drawingml/2006/spreadsheetDrawing">
      <xdr:col>15</xdr:col>
      <xdr:colOff>98425</xdr:colOff>
      <xdr:row>75</xdr:row>
      <xdr:rowOff>107950</xdr:rowOff>
    </xdr:to>
    <xdr:cxnSp macro="">
      <xdr:nvCxnSpPr>
        <xdr:cNvPr id="369" name="直線コネクタ 368"/>
        <xdr:cNvCxnSpPr/>
      </xdr:nvCxnSpPr>
      <xdr:spPr>
        <a:xfrm>
          <a:off x="2209800" y="12962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70" name="フローチャート: 判断 369"/>
        <xdr:cNvSpPr/>
      </xdr:nvSpPr>
      <xdr:spPr>
        <a:xfrm>
          <a:off x="3048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139700</xdr:rowOff>
    </xdr:from>
    <xdr:ext cx="762000" cy="259080"/>
    <xdr:sp macro="" textlink="">
      <xdr:nvSpPr>
        <xdr:cNvPr id="371" name="テキスト ボックス 370"/>
        <xdr:cNvSpPr txBox="1"/>
      </xdr:nvSpPr>
      <xdr:spPr>
        <a:xfrm>
          <a:off x="27178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104140</xdr:rowOff>
    </xdr:from>
    <xdr:to xmlns:xdr="http://schemas.openxmlformats.org/drawingml/2006/spreadsheetDrawing">
      <xdr:col>11</xdr:col>
      <xdr:colOff>9525</xdr:colOff>
      <xdr:row>75</xdr:row>
      <xdr:rowOff>165100</xdr:rowOff>
    </xdr:to>
    <xdr:cxnSp macro="">
      <xdr:nvCxnSpPr>
        <xdr:cNvPr id="372" name="直線コネクタ 371"/>
        <xdr:cNvCxnSpPr/>
      </xdr:nvCxnSpPr>
      <xdr:spPr>
        <a:xfrm flipV="1">
          <a:off x="1320800" y="129628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3" name="フローチャート: 判断 372"/>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61365" cy="258445"/>
    <xdr:sp macro="" textlink="">
      <xdr:nvSpPr>
        <xdr:cNvPr id="374" name="テキスト ボックス 373"/>
        <xdr:cNvSpPr txBox="1"/>
      </xdr:nvSpPr>
      <xdr:spPr>
        <a:xfrm>
          <a:off x="1828800" y="13150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34290</xdr:rowOff>
    </xdr:from>
    <xdr:to xmlns:xdr="http://schemas.openxmlformats.org/drawingml/2006/spreadsheetDrawing">
      <xdr:col>6</xdr:col>
      <xdr:colOff>171450</xdr:colOff>
      <xdr:row>76</xdr:row>
      <xdr:rowOff>135890</xdr:rowOff>
    </xdr:to>
    <xdr:sp macro="" textlink="">
      <xdr:nvSpPr>
        <xdr:cNvPr id="375" name="フローチャート: 判断 374"/>
        <xdr:cNvSpPr/>
      </xdr:nvSpPr>
      <xdr:spPr>
        <a:xfrm>
          <a:off x="1270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120650</xdr:rowOff>
    </xdr:from>
    <xdr:ext cx="761365" cy="258445"/>
    <xdr:sp macro="" textlink="">
      <xdr:nvSpPr>
        <xdr:cNvPr id="376" name="テキスト ボックス 375"/>
        <xdr:cNvSpPr txBox="1"/>
      </xdr:nvSpPr>
      <xdr:spPr>
        <a:xfrm>
          <a:off x="939800" y="13150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9" name="テキスト ボックス 378"/>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160020</xdr:rowOff>
    </xdr:from>
    <xdr:to xmlns:xdr="http://schemas.openxmlformats.org/drawingml/2006/spreadsheetDrawing">
      <xdr:col>24</xdr:col>
      <xdr:colOff>76200</xdr:colOff>
      <xdr:row>75</xdr:row>
      <xdr:rowOff>90170</xdr:rowOff>
    </xdr:to>
    <xdr:sp macro="" textlink="">
      <xdr:nvSpPr>
        <xdr:cNvPr id="382" name="楕円 381"/>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5080</xdr:rowOff>
    </xdr:from>
    <xdr:ext cx="762000" cy="259080"/>
    <xdr:sp macro="" textlink="">
      <xdr:nvSpPr>
        <xdr:cNvPr id="383" name="公債費該当値テキスト"/>
        <xdr:cNvSpPr txBox="1"/>
      </xdr:nvSpPr>
      <xdr:spPr>
        <a:xfrm>
          <a:off x="4914900" y="1269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15240</xdr:rowOff>
    </xdr:from>
    <xdr:to xmlns:xdr="http://schemas.openxmlformats.org/drawingml/2006/spreadsheetDrawing">
      <xdr:col>20</xdr:col>
      <xdr:colOff>38100</xdr:colOff>
      <xdr:row>75</xdr:row>
      <xdr:rowOff>116840</xdr:rowOff>
    </xdr:to>
    <xdr:sp macro="" textlink="">
      <xdr:nvSpPr>
        <xdr:cNvPr id="384" name="楕円 383"/>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127000</xdr:rowOff>
    </xdr:from>
    <xdr:ext cx="735965" cy="259080"/>
    <xdr:sp macro="" textlink="">
      <xdr:nvSpPr>
        <xdr:cNvPr id="385" name="テキスト ボックス 384"/>
        <xdr:cNvSpPr txBox="1"/>
      </xdr:nvSpPr>
      <xdr:spPr>
        <a:xfrm>
          <a:off x="3606800" y="126428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57150</xdr:rowOff>
    </xdr:from>
    <xdr:to xmlns:xdr="http://schemas.openxmlformats.org/drawingml/2006/spreadsheetDrawing">
      <xdr:col>15</xdr:col>
      <xdr:colOff>149225</xdr:colOff>
      <xdr:row>75</xdr:row>
      <xdr:rowOff>158750</xdr:rowOff>
    </xdr:to>
    <xdr:sp macro="" textlink="">
      <xdr:nvSpPr>
        <xdr:cNvPr id="386" name="楕円 385"/>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168910</xdr:rowOff>
    </xdr:from>
    <xdr:ext cx="762000" cy="258445"/>
    <xdr:sp macro="" textlink="">
      <xdr:nvSpPr>
        <xdr:cNvPr id="387" name="テキスト ボックス 386"/>
        <xdr:cNvSpPr txBox="1"/>
      </xdr:nvSpPr>
      <xdr:spPr>
        <a:xfrm>
          <a:off x="2717800" y="1268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53340</xdr:rowOff>
    </xdr:from>
    <xdr:to xmlns:xdr="http://schemas.openxmlformats.org/drawingml/2006/spreadsheetDrawing">
      <xdr:col>11</xdr:col>
      <xdr:colOff>60325</xdr:colOff>
      <xdr:row>75</xdr:row>
      <xdr:rowOff>154940</xdr:rowOff>
    </xdr:to>
    <xdr:sp macro="" textlink="">
      <xdr:nvSpPr>
        <xdr:cNvPr id="388" name="楕円 387"/>
        <xdr:cNvSpPr/>
      </xdr:nvSpPr>
      <xdr:spPr>
        <a:xfrm>
          <a:off x="2159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165100</xdr:rowOff>
    </xdr:from>
    <xdr:ext cx="761365" cy="259080"/>
    <xdr:sp macro="" textlink="">
      <xdr:nvSpPr>
        <xdr:cNvPr id="389" name="テキスト ボックス 388"/>
        <xdr:cNvSpPr txBox="1"/>
      </xdr:nvSpPr>
      <xdr:spPr>
        <a:xfrm>
          <a:off x="1828800" y="12680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114300</xdr:rowOff>
    </xdr:from>
    <xdr:to xmlns:xdr="http://schemas.openxmlformats.org/drawingml/2006/spreadsheetDrawing">
      <xdr:col>6</xdr:col>
      <xdr:colOff>171450</xdr:colOff>
      <xdr:row>76</xdr:row>
      <xdr:rowOff>44450</xdr:rowOff>
    </xdr:to>
    <xdr:sp macro="" textlink="">
      <xdr:nvSpPr>
        <xdr:cNvPr id="390" name="楕円 389"/>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54610</xdr:rowOff>
    </xdr:from>
    <xdr:ext cx="761365" cy="258445"/>
    <xdr:sp macro="" textlink="">
      <xdr:nvSpPr>
        <xdr:cNvPr id="391" name="テキスト ボックス 390"/>
        <xdr:cNvSpPr txBox="1"/>
      </xdr:nvSpPr>
      <xdr:spPr>
        <a:xfrm>
          <a:off x="939800" y="12741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公債費以外の経常経費充当一般財源の総額は</a:t>
          </a:r>
          <a:r>
            <a:rPr kumimoji="1" lang="en-US" altLang="ja-JP" sz="1100">
              <a:solidFill>
                <a:schemeClr val="dk1"/>
              </a:solidFill>
              <a:effectLst/>
              <a:latin typeface="+mn-lt"/>
              <a:ea typeface="+mn-ea"/>
              <a:cs typeface="+mn-cs"/>
            </a:rPr>
            <a:t>2,376</a:t>
          </a:r>
          <a:r>
            <a:rPr kumimoji="1" lang="ja-JP" altLang="ja-JP" sz="1100">
              <a:solidFill>
                <a:schemeClr val="dk1"/>
              </a:solidFill>
              <a:effectLst/>
              <a:latin typeface="+mn-lt"/>
              <a:ea typeface="+mn-ea"/>
              <a:cs typeface="+mn-cs"/>
            </a:rPr>
            <a:t>百万円で、前年度から</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百万円増加し、経常収支比率は、前年度から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ポイント上昇した。維持補修費以外のすべての項目において、経常経費充当一般財源が増加して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るため、事務事業の精査によるコスト削減とともに、自主財源の増加に努めて数値上昇を抑制していく。</a:t>
          </a:r>
          <a:endParaRPr lang="ja-JP" altLang="ja-JP" sz="11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3" name="テキスト ボックス 402"/>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5" name="テキスト ボックス 404"/>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7" name="テキスト ボックス 406"/>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9" name="テキスト ボックス 408"/>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1" name="テキスト ボックス 410"/>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3" name="テキスト ボックス 412"/>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5" name="テキスト ボックス 414"/>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7" name="テキスト ボックス 416"/>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77470</xdr:rowOff>
    </xdr:from>
    <xdr:to xmlns:xdr="http://schemas.openxmlformats.org/drawingml/2006/spreadsheetDrawing">
      <xdr:col>82</xdr:col>
      <xdr:colOff>107950</xdr:colOff>
      <xdr:row>81</xdr:row>
      <xdr:rowOff>149860</xdr:rowOff>
    </xdr:to>
    <xdr:cxnSp macro="">
      <xdr:nvCxnSpPr>
        <xdr:cNvPr id="419" name="直線コネクタ 418"/>
        <xdr:cNvCxnSpPr/>
      </xdr:nvCxnSpPr>
      <xdr:spPr>
        <a:xfrm flipV="1">
          <a:off x="16510000" y="1242187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121920</xdr:rowOff>
    </xdr:from>
    <xdr:ext cx="762000" cy="258445"/>
    <xdr:sp macro="" textlink="">
      <xdr:nvSpPr>
        <xdr:cNvPr id="420" name="公債費以外最小値テキスト"/>
        <xdr:cNvSpPr txBox="1"/>
      </xdr:nvSpPr>
      <xdr:spPr>
        <a:xfrm>
          <a:off x="16598900" y="14009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149860</xdr:rowOff>
    </xdr:from>
    <xdr:to xmlns:xdr="http://schemas.openxmlformats.org/drawingml/2006/spreadsheetDrawing">
      <xdr:col>82</xdr:col>
      <xdr:colOff>196850</xdr:colOff>
      <xdr:row>81</xdr:row>
      <xdr:rowOff>149860</xdr:rowOff>
    </xdr:to>
    <xdr:cxnSp macro="">
      <xdr:nvCxnSpPr>
        <xdr:cNvPr id="421" name="直線コネクタ 420"/>
        <xdr:cNvCxnSpPr/>
      </xdr:nvCxnSpPr>
      <xdr:spPr>
        <a:xfrm>
          <a:off x="16421100" y="1403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163830</xdr:rowOff>
    </xdr:from>
    <xdr:ext cx="762000" cy="259080"/>
    <xdr:sp macro="" textlink="">
      <xdr:nvSpPr>
        <xdr:cNvPr id="422" name="公債費以外最大値テキスト"/>
        <xdr:cNvSpPr txBox="1"/>
      </xdr:nvSpPr>
      <xdr:spPr>
        <a:xfrm>
          <a:off x="16598900" y="1216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77470</xdr:rowOff>
    </xdr:from>
    <xdr:to xmlns:xdr="http://schemas.openxmlformats.org/drawingml/2006/spreadsheetDrawing">
      <xdr:col>82</xdr:col>
      <xdr:colOff>196850</xdr:colOff>
      <xdr:row>72</xdr:row>
      <xdr:rowOff>77470</xdr:rowOff>
    </xdr:to>
    <xdr:cxnSp macro="">
      <xdr:nvCxnSpPr>
        <xdr:cNvPr id="423" name="直線コネクタ 422"/>
        <xdr:cNvCxnSpPr/>
      </xdr:nvCxnSpPr>
      <xdr:spPr>
        <a:xfrm>
          <a:off x="16421100" y="1242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62230</xdr:rowOff>
    </xdr:from>
    <xdr:to xmlns:xdr="http://schemas.openxmlformats.org/drawingml/2006/spreadsheetDrawing">
      <xdr:col>82</xdr:col>
      <xdr:colOff>107950</xdr:colOff>
      <xdr:row>79</xdr:row>
      <xdr:rowOff>149860</xdr:rowOff>
    </xdr:to>
    <xdr:cxnSp macro="">
      <xdr:nvCxnSpPr>
        <xdr:cNvPr id="424" name="直線コネクタ 423"/>
        <xdr:cNvCxnSpPr/>
      </xdr:nvCxnSpPr>
      <xdr:spPr>
        <a:xfrm>
          <a:off x="15671800" y="1360678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100330</xdr:rowOff>
    </xdr:from>
    <xdr:ext cx="762000" cy="258445"/>
    <xdr:sp macro="" textlink="">
      <xdr:nvSpPr>
        <xdr:cNvPr id="425" name="公債費以外平均値テキスト"/>
        <xdr:cNvSpPr txBox="1"/>
      </xdr:nvSpPr>
      <xdr:spPr>
        <a:xfrm>
          <a:off x="16598900" y="131305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83820</xdr:rowOff>
    </xdr:from>
    <xdr:to xmlns:xdr="http://schemas.openxmlformats.org/drawingml/2006/spreadsheetDrawing">
      <xdr:col>82</xdr:col>
      <xdr:colOff>158750</xdr:colOff>
      <xdr:row>78</xdr:row>
      <xdr:rowOff>13970</xdr:rowOff>
    </xdr:to>
    <xdr:sp macro="" textlink="">
      <xdr:nvSpPr>
        <xdr:cNvPr id="426" name="フローチャート: 判断 425"/>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142240</xdr:rowOff>
    </xdr:from>
    <xdr:to xmlns:xdr="http://schemas.openxmlformats.org/drawingml/2006/spreadsheetDrawing">
      <xdr:col>78</xdr:col>
      <xdr:colOff>69850</xdr:colOff>
      <xdr:row>79</xdr:row>
      <xdr:rowOff>62230</xdr:rowOff>
    </xdr:to>
    <xdr:cxnSp macro="">
      <xdr:nvCxnSpPr>
        <xdr:cNvPr id="427" name="直線コネクタ 426"/>
        <xdr:cNvCxnSpPr/>
      </xdr:nvCxnSpPr>
      <xdr:spPr>
        <a:xfrm>
          <a:off x="14782800" y="135153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64770</xdr:rowOff>
    </xdr:from>
    <xdr:to xmlns:xdr="http://schemas.openxmlformats.org/drawingml/2006/spreadsheetDrawing">
      <xdr:col>78</xdr:col>
      <xdr:colOff>120650</xdr:colOff>
      <xdr:row>77</xdr:row>
      <xdr:rowOff>166370</xdr:rowOff>
    </xdr:to>
    <xdr:sp macro="" textlink="">
      <xdr:nvSpPr>
        <xdr:cNvPr id="428" name="フローチャート: 判断 42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5080</xdr:rowOff>
    </xdr:from>
    <xdr:ext cx="736600" cy="259080"/>
    <xdr:sp macro="" textlink="">
      <xdr:nvSpPr>
        <xdr:cNvPr id="429" name="テキスト ボックス 428"/>
        <xdr:cNvSpPr txBox="1"/>
      </xdr:nvSpPr>
      <xdr:spPr>
        <a:xfrm>
          <a:off x="15290800" y="13035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43180</xdr:rowOff>
    </xdr:from>
    <xdr:to xmlns:xdr="http://schemas.openxmlformats.org/drawingml/2006/spreadsheetDrawing">
      <xdr:col>73</xdr:col>
      <xdr:colOff>180975</xdr:colOff>
      <xdr:row>78</xdr:row>
      <xdr:rowOff>142240</xdr:rowOff>
    </xdr:to>
    <xdr:cxnSp macro="">
      <xdr:nvCxnSpPr>
        <xdr:cNvPr id="430" name="直線コネクタ 429"/>
        <xdr:cNvCxnSpPr/>
      </xdr:nvCxnSpPr>
      <xdr:spPr>
        <a:xfrm>
          <a:off x="13893800" y="134162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38100</xdr:rowOff>
    </xdr:from>
    <xdr:to xmlns:xdr="http://schemas.openxmlformats.org/drawingml/2006/spreadsheetDrawing">
      <xdr:col>74</xdr:col>
      <xdr:colOff>31750</xdr:colOff>
      <xdr:row>77</xdr:row>
      <xdr:rowOff>139700</xdr:rowOff>
    </xdr:to>
    <xdr:sp macro="" textlink="">
      <xdr:nvSpPr>
        <xdr:cNvPr id="431" name="フローチャート: 判断 430"/>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149860</xdr:rowOff>
    </xdr:from>
    <xdr:ext cx="762000" cy="259080"/>
    <xdr:sp macro="" textlink="">
      <xdr:nvSpPr>
        <xdr:cNvPr id="432" name="テキスト ボックス 431"/>
        <xdr:cNvSpPr txBox="1"/>
      </xdr:nvSpPr>
      <xdr:spPr>
        <a:xfrm>
          <a:off x="14401800" y="1300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43180</xdr:rowOff>
    </xdr:from>
    <xdr:to xmlns:xdr="http://schemas.openxmlformats.org/drawingml/2006/spreadsheetDrawing">
      <xdr:col>69</xdr:col>
      <xdr:colOff>92075</xdr:colOff>
      <xdr:row>78</xdr:row>
      <xdr:rowOff>92710</xdr:rowOff>
    </xdr:to>
    <xdr:cxnSp macro="">
      <xdr:nvCxnSpPr>
        <xdr:cNvPr id="433" name="直線コネクタ 432"/>
        <xdr:cNvCxnSpPr/>
      </xdr:nvCxnSpPr>
      <xdr:spPr>
        <a:xfrm flipV="1">
          <a:off x="13004800" y="134162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102870</xdr:rowOff>
    </xdr:from>
    <xdr:to xmlns:xdr="http://schemas.openxmlformats.org/drawingml/2006/spreadsheetDrawing">
      <xdr:col>69</xdr:col>
      <xdr:colOff>142875</xdr:colOff>
      <xdr:row>77</xdr:row>
      <xdr:rowOff>33020</xdr:rowOff>
    </xdr:to>
    <xdr:sp macro="" textlink="">
      <xdr:nvSpPr>
        <xdr:cNvPr id="434" name="フローチャート: 判断 433"/>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43180</xdr:rowOff>
    </xdr:from>
    <xdr:ext cx="761365" cy="258445"/>
    <xdr:sp macro="" textlink="">
      <xdr:nvSpPr>
        <xdr:cNvPr id="435" name="テキスト ボックス 434"/>
        <xdr:cNvSpPr txBox="1"/>
      </xdr:nvSpPr>
      <xdr:spPr>
        <a:xfrm>
          <a:off x="13512800" y="12901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xdr:rowOff>
    </xdr:from>
    <xdr:to xmlns:xdr="http://schemas.openxmlformats.org/drawingml/2006/spreadsheetDrawing">
      <xdr:col>65</xdr:col>
      <xdr:colOff>53975</xdr:colOff>
      <xdr:row>78</xdr:row>
      <xdr:rowOff>113030</xdr:rowOff>
    </xdr:to>
    <xdr:sp macro="" textlink="">
      <xdr:nvSpPr>
        <xdr:cNvPr id="436" name="フローチャート: 判断 435"/>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123190</xdr:rowOff>
    </xdr:from>
    <xdr:ext cx="762000" cy="258445"/>
    <xdr:sp macro="" textlink="">
      <xdr:nvSpPr>
        <xdr:cNvPr id="437" name="テキスト ボックス 436"/>
        <xdr:cNvSpPr txBox="1"/>
      </xdr:nvSpPr>
      <xdr:spPr>
        <a:xfrm>
          <a:off x="12623800" y="13153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9" name="テキスト ボックス 438"/>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0" name="テキスト ボックス 439"/>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2" name="テキスト ボックス 441"/>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99060</xdr:rowOff>
    </xdr:from>
    <xdr:to xmlns:xdr="http://schemas.openxmlformats.org/drawingml/2006/spreadsheetDrawing">
      <xdr:col>82</xdr:col>
      <xdr:colOff>158750</xdr:colOff>
      <xdr:row>80</xdr:row>
      <xdr:rowOff>29210</xdr:rowOff>
    </xdr:to>
    <xdr:sp macro="" textlink="">
      <xdr:nvSpPr>
        <xdr:cNvPr id="443" name="楕円 442"/>
        <xdr:cNvSpPr/>
      </xdr:nvSpPr>
      <xdr:spPr>
        <a:xfrm>
          <a:off x="16459200" y="136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71120</xdr:rowOff>
    </xdr:from>
    <xdr:ext cx="762000" cy="259080"/>
    <xdr:sp macro="" textlink="">
      <xdr:nvSpPr>
        <xdr:cNvPr id="444" name="公債費以外該当値テキスト"/>
        <xdr:cNvSpPr txBox="1"/>
      </xdr:nvSpPr>
      <xdr:spPr>
        <a:xfrm>
          <a:off x="16598900" y="1361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11430</xdr:rowOff>
    </xdr:from>
    <xdr:to xmlns:xdr="http://schemas.openxmlformats.org/drawingml/2006/spreadsheetDrawing">
      <xdr:col>78</xdr:col>
      <xdr:colOff>120650</xdr:colOff>
      <xdr:row>79</xdr:row>
      <xdr:rowOff>113030</xdr:rowOff>
    </xdr:to>
    <xdr:sp macro="" textlink="">
      <xdr:nvSpPr>
        <xdr:cNvPr id="445" name="楕円 444"/>
        <xdr:cNvSpPr/>
      </xdr:nvSpPr>
      <xdr:spPr>
        <a:xfrm>
          <a:off x="15621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97790</xdr:rowOff>
    </xdr:from>
    <xdr:ext cx="736600" cy="258445"/>
    <xdr:sp macro="" textlink="">
      <xdr:nvSpPr>
        <xdr:cNvPr id="446" name="テキスト ボックス 445"/>
        <xdr:cNvSpPr txBox="1"/>
      </xdr:nvSpPr>
      <xdr:spPr>
        <a:xfrm>
          <a:off x="15290800" y="13642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91440</xdr:rowOff>
    </xdr:from>
    <xdr:to xmlns:xdr="http://schemas.openxmlformats.org/drawingml/2006/spreadsheetDrawing">
      <xdr:col>74</xdr:col>
      <xdr:colOff>31750</xdr:colOff>
      <xdr:row>79</xdr:row>
      <xdr:rowOff>21590</xdr:rowOff>
    </xdr:to>
    <xdr:sp macro="" textlink="">
      <xdr:nvSpPr>
        <xdr:cNvPr id="447" name="楕円 446"/>
        <xdr:cNvSpPr/>
      </xdr:nvSpPr>
      <xdr:spPr>
        <a:xfrm>
          <a:off x="14732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6350</xdr:rowOff>
    </xdr:from>
    <xdr:ext cx="762000" cy="258445"/>
    <xdr:sp macro="" textlink="">
      <xdr:nvSpPr>
        <xdr:cNvPr id="448" name="テキスト ボックス 447"/>
        <xdr:cNvSpPr txBox="1"/>
      </xdr:nvSpPr>
      <xdr:spPr>
        <a:xfrm>
          <a:off x="14401800" y="13550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163830</xdr:rowOff>
    </xdr:from>
    <xdr:to xmlns:xdr="http://schemas.openxmlformats.org/drawingml/2006/spreadsheetDrawing">
      <xdr:col>69</xdr:col>
      <xdr:colOff>142875</xdr:colOff>
      <xdr:row>78</xdr:row>
      <xdr:rowOff>93980</xdr:rowOff>
    </xdr:to>
    <xdr:sp macro="" textlink="">
      <xdr:nvSpPr>
        <xdr:cNvPr id="449" name="楕円 448"/>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78740</xdr:rowOff>
    </xdr:from>
    <xdr:ext cx="761365" cy="259080"/>
    <xdr:sp macro="" textlink="">
      <xdr:nvSpPr>
        <xdr:cNvPr id="450" name="テキスト ボックス 449"/>
        <xdr:cNvSpPr txBox="1"/>
      </xdr:nvSpPr>
      <xdr:spPr>
        <a:xfrm>
          <a:off x="13512800" y="13451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41910</xdr:rowOff>
    </xdr:from>
    <xdr:to xmlns:xdr="http://schemas.openxmlformats.org/drawingml/2006/spreadsheetDrawing">
      <xdr:col>65</xdr:col>
      <xdr:colOff>53975</xdr:colOff>
      <xdr:row>78</xdr:row>
      <xdr:rowOff>143510</xdr:rowOff>
    </xdr:to>
    <xdr:sp macro="" textlink="">
      <xdr:nvSpPr>
        <xdr:cNvPr id="451" name="楕円 450"/>
        <xdr:cNvSpPr/>
      </xdr:nvSpPr>
      <xdr:spPr>
        <a:xfrm>
          <a:off x="129540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128270</xdr:rowOff>
    </xdr:from>
    <xdr:ext cx="762000" cy="259080"/>
    <xdr:sp macro="" textlink="">
      <xdr:nvSpPr>
        <xdr:cNvPr id="452" name="テキスト ボックス 451"/>
        <xdr:cNvSpPr txBox="1"/>
      </xdr:nvSpPr>
      <xdr:spPr>
        <a:xfrm>
          <a:off x="12623800" y="1350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静岡県河津町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8445"/>
    <xdr:sp macro="" textlink="">
      <xdr:nvSpPr>
        <xdr:cNvPr id="33" name="テキスト ボックス 32"/>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5" name="テキスト ボックス 34"/>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8445"/>
    <xdr:sp macro="" textlink="">
      <xdr:nvSpPr>
        <xdr:cNvPr id="37" name="テキスト ボックス 36"/>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39" name="テキスト ボックス 38"/>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127000</xdr:rowOff>
    </xdr:from>
    <xdr:to xmlns:xdr="http://schemas.openxmlformats.org/drawingml/2006/spreadsheetDrawing">
      <xdr:col>29</xdr:col>
      <xdr:colOff>127000</xdr:colOff>
      <xdr:row>19</xdr:row>
      <xdr:rowOff>80010</xdr:rowOff>
    </xdr:to>
    <xdr:cxnSp macro="">
      <xdr:nvCxnSpPr>
        <xdr:cNvPr id="41" name="直線コネクタ 40"/>
        <xdr:cNvCxnSpPr/>
      </xdr:nvCxnSpPr>
      <xdr:spPr>
        <a:xfrm flipV="1">
          <a:off x="5651500" y="223202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52705</xdr:rowOff>
    </xdr:from>
    <xdr:ext cx="761365" cy="258445"/>
    <xdr:sp macro="" textlink="">
      <xdr:nvSpPr>
        <xdr:cNvPr id="42" name="人口1人当たり決算額の推移最小値テキスト130"/>
        <xdr:cNvSpPr txBox="1"/>
      </xdr:nvSpPr>
      <xdr:spPr>
        <a:xfrm>
          <a:off x="5740400" y="3357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80010</xdr:rowOff>
    </xdr:from>
    <xdr:to xmlns:xdr="http://schemas.openxmlformats.org/drawingml/2006/spreadsheetDrawing">
      <xdr:col>30</xdr:col>
      <xdr:colOff>25400</xdr:colOff>
      <xdr:row>19</xdr:row>
      <xdr:rowOff>80010</xdr:rowOff>
    </xdr:to>
    <xdr:cxnSp macro="">
      <xdr:nvCxnSpPr>
        <xdr:cNvPr id="43" name="直線コネクタ 42"/>
        <xdr:cNvCxnSpPr/>
      </xdr:nvCxnSpPr>
      <xdr:spPr>
        <a:xfrm>
          <a:off x="5562600" y="33851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41910</xdr:rowOff>
    </xdr:from>
    <xdr:ext cx="761365" cy="258445"/>
    <xdr:sp macro="" textlink="">
      <xdr:nvSpPr>
        <xdr:cNvPr id="44" name="人口1人当たり決算額の推移最大値テキスト130"/>
        <xdr:cNvSpPr txBox="1"/>
      </xdr:nvSpPr>
      <xdr:spPr>
        <a:xfrm>
          <a:off x="5740400" y="1975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127000</xdr:rowOff>
    </xdr:from>
    <xdr:to xmlns:xdr="http://schemas.openxmlformats.org/drawingml/2006/spreadsheetDrawing">
      <xdr:col>30</xdr:col>
      <xdr:colOff>25400</xdr:colOff>
      <xdr:row>12</xdr:row>
      <xdr:rowOff>127000</xdr:rowOff>
    </xdr:to>
    <xdr:cxnSp macro="">
      <xdr:nvCxnSpPr>
        <xdr:cNvPr id="45" name="直線コネクタ 44"/>
        <xdr:cNvCxnSpPr/>
      </xdr:nvCxnSpPr>
      <xdr:spPr>
        <a:xfrm>
          <a:off x="5562600" y="2232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121920</xdr:rowOff>
    </xdr:from>
    <xdr:to xmlns:xdr="http://schemas.openxmlformats.org/drawingml/2006/spreadsheetDrawing">
      <xdr:col>29</xdr:col>
      <xdr:colOff>127000</xdr:colOff>
      <xdr:row>18</xdr:row>
      <xdr:rowOff>43815</xdr:rowOff>
    </xdr:to>
    <xdr:cxnSp macro="">
      <xdr:nvCxnSpPr>
        <xdr:cNvPr id="46" name="直線コネクタ 45"/>
        <xdr:cNvCxnSpPr/>
      </xdr:nvCxnSpPr>
      <xdr:spPr>
        <a:xfrm flipV="1">
          <a:off x="5003800" y="3084195"/>
          <a:ext cx="6477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93980</xdr:rowOff>
    </xdr:from>
    <xdr:ext cx="761365" cy="259080"/>
    <xdr:sp macro="" textlink="">
      <xdr:nvSpPr>
        <xdr:cNvPr id="47" name="人口1人当たり決算額の推移平均値テキスト130"/>
        <xdr:cNvSpPr txBox="1"/>
      </xdr:nvSpPr>
      <xdr:spPr>
        <a:xfrm>
          <a:off x="5740400" y="27133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77470</xdr:rowOff>
    </xdr:from>
    <xdr:to xmlns:xdr="http://schemas.openxmlformats.org/drawingml/2006/spreadsheetDrawing">
      <xdr:col>29</xdr:col>
      <xdr:colOff>177800</xdr:colOff>
      <xdr:row>17</xdr:row>
      <xdr:rowOff>7620</xdr:rowOff>
    </xdr:to>
    <xdr:sp macro="" textlink="">
      <xdr:nvSpPr>
        <xdr:cNvPr id="48" name="フローチャート: 判断 47"/>
        <xdr:cNvSpPr/>
      </xdr:nvSpPr>
      <xdr:spPr>
        <a:xfrm>
          <a:off x="56007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43815</xdr:rowOff>
    </xdr:from>
    <xdr:to xmlns:xdr="http://schemas.openxmlformats.org/drawingml/2006/spreadsheetDrawing">
      <xdr:col>26</xdr:col>
      <xdr:colOff>50800</xdr:colOff>
      <xdr:row>18</xdr:row>
      <xdr:rowOff>74930</xdr:rowOff>
    </xdr:to>
    <xdr:cxnSp macro="">
      <xdr:nvCxnSpPr>
        <xdr:cNvPr id="49" name="直線コネクタ 48"/>
        <xdr:cNvCxnSpPr/>
      </xdr:nvCxnSpPr>
      <xdr:spPr>
        <a:xfrm flipV="1">
          <a:off x="4305300" y="317754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0" name="フローチャート: 判断 49"/>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99695</xdr:rowOff>
    </xdr:from>
    <xdr:ext cx="736600" cy="258445"/>
    <xdr:sp macro="" textlink="">
      <xdr:nvSpPr>
        <xdr:cNvPr id="51" name="テキスト ボックス 50"/>
        <xdr:cNvSpPr txBox="1"/>
      </xdr:nvSpPr>
      <xdr:spPr>
        <a:xfrm>
          <a:off x="4622800" y="27190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74930</xdr:rowOff>
    </xdr:from>
    <xdr:to xmlns:xdr="http://schemas.openxmlformats.org/drawingml/2006/spreadsheetDrawing">
      <xdr:col>22</xdr:col>
      <xdr:colOff>114300</xdr:colOff>
      <xdr:row>18</xdr:row>
      <xdr:rowOff>86360</xdr:rowOff>
    </xdr:to>
    <xdr:cxnSp macro="">
      <xdr:nvCxnSpPr>
        <xdr:cNvPr id="52" name="直線コネクタ 51"/>
        <xdr:cNvCxnSpPr/>
      </xdr:nvCxnSpPr>
      <xdr:spPr>
        <a:xfrm flipV="1">
          <a:off x="3606800" y="320865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27305</xdr:rowOff>
    </xdr:from>
    <xdr:to xmlns:xdr="http://schemas.openxmlformats.org/drawingml/2006/spreadsheetDrawing">
      <xdr:col>22</xdr:col>
      <xdr:colOff>165100</xdr:colOff>
      <xdr:row>17</xdr:row>
      <xdr:rowOff>128905</xdr:rowOff>
    </xdr:to>
    <xdr:sp macro="" textlink="">
      <xdr:nvSpPr>
        <xdr:cNvPr id="53" name="フローチャート: 判断 52"/>
        <xdr:cNvSpPr/>
      </xdr:nvSpPr>
      <xdr:spPr>
        <a:xfrm>
          <a:off x="4254500" y="2989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139065</xdr:rowOff>
    </xdr:from>
    <xdr:ext cx="762000" cy="259080"/>
    <xdr:sp macro="" textlink="">
      <xdr:nvSpPr>
        <xdr:cNvPr id="54" name="テキスト ボックス 53"/>
        <xdr:cNvSpPr txBox="1"/>
      </xdr:nvSpPr>
      <xdr:spPr>
        <a:xfrm>
          <a:off x="3924300" y="27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86360</xdr:rowOff>
    </xdr:from>
    <xdr:to xmlns:xdr="http://schemas.openxmlformats.org/drawingml/2006/spreadsheetDrawing">
      <xdr:col>18</xdr:col>
      <xdr:colOff>177800</xdr:colOff>
      <xdr:row>18</xdr:row>
      <xdr:rowOff>120650</xdr:rowOff>
    </xdr:to>
    <xdr:cxnSp macro="">
      <xdr:nvCxnSpPr>
        <xdr:cNvPr id="55" name="直線コネクタ 54"/>
        <xdr:cNvCxnSpPr/>
      </xdr:nvCxnSpPr>
      <xdr:spPr>
        <a:xfrm flipV="1">
          <a:off x="2908300" y="3220085"/>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40640</xdr:rowOff>
    </xdr:from>
    <xdr:to xmlns:xdr="http://schemas.openxmlformats.org/drawingml/2006/spreadsheetDrawing">
      <xdr:col>19</xdr:col>
      <xdr:colOff>38100</xdr:colOff>
      <xdr:row>17</xdr:row>
      <xdr:rowOff>142240</xdr:rowOff>
    </xdr:to>
    <xdr:sp macro="" textlink="">
      <xdr:nvSpPr>
        <xdr:cNvPr id="56" name="フローチャート: 判断 55"/>
        <xdr:cNvSpPr/>
      </xdr:nvSpPr>
      <xdr:spPr>
        <a:xfrm>
          <a:off x="35560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152400</xdr:rowOff>
    </xdr:from>
    <xdr:ext cx="762000" cy="259080"/>
    <xdr:sp macro="" textlink="">
      <xdr:nvSpPr>
        <xdr:cNvPr id="57" name="テキスト ボックス 56"/>
        <xdr:cNvSpPr txBox="1"/>
      </xdr:nvSpPr>
      <xdr:spPr>
        <a:xfrm>
          <a:off x="3225800" y="277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69215</xdr:rowOff>
    </xdr:from>
    <xdr:to xmlns:xdr="http://schemas.openxmlformats.org/drawingml/2006/spreadsheetDrawing">
      <xdr:col>15</xdr:col>
      <xdr:colOff>101600</xdr:colOff>
      <xdr:row>17</xdr:row>
      <xdr:rowOff>170815</xdr:rowOff>
    </xdr:to>
    <xdr:sp macro="" textlink="">
      <xdr:nvSpPr>
        <xdr:cNvPr id="58" name="フローチャート: 判断 57"/>
        <xdr:cNvSpPr/>
      </xdr:nvSpPr>
      <xdr:spPr>
        <a:xfrm>
          <a:off x="2857500" y="3031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9525</xdr:rowOff>
    </xdr:from>
    <xdr:ext cx="762000" cy="258445"/>
    <xdr:sp macro="" textlink="">
      <xdr:nvSpPr>
        <xdr:cNvPr id="59" name="テキスト ボックス 58"/>
        <xdr:cNvSpPr txBox="1"/>
      </xdr:nvSpPr>
      <xdr:spPr>
        <a:xfrm>
          <a:off x="2527300" y="2800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0" name="テキスト ボックス 59"/>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71120</xdr:rowOff>
    </xdr:from>
    <xdr:to xmlns:xdr="http://schemas.openxmlformats.org/drawingml/2006/spreadsheetDrawing">
      <xdr:col>29</xdr:col>
      <xdr:colOff>177800</xdr:colOff>
      <xdr:row>18</xdr:row>
      <xdr:rowOff>1270</xdr:rowOff>
    </xdr:to>
    <xdr:sp macro="" textlink="">
      <xdr:nvSpPr>
        <xdr:cNvPr id="65" name="楕円 64"/>
        <xdr:cNvSpPr/>
      </xdr:nvSpPr>
      <xdr:spPr>
        <a:xfrm>
          <a:off x="5600700" y="303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43180</xdr:rowOff>
    </xdr:from>
    <xdr:ext cx="761365" cy="258445"/>
    <xdr:sp macro="" textlink="">
      <xdr:nvSpPr>
        <xdr:cNvPr id="66" name="人口1人当たり決算額の推移該当値テキスト130"/>
        <xdr:cNvSpPr txBox="1"/>
      </xdr:nvSpPr>
      <xdr:spPr>
        <a:xfrm>
          <a:off x="5740400" y="3005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164465</xdr:rowOff>
    </xdr:from>
    <xdr:to xmlns:xdr="http://schemas.openxmlformats.org/drawingml/2006/spreadsheetDrawing">
      <xdr:col>26</xdr:col>
      <xdr:colOff>101600</xdr:colOff>
      <xdr:row>18</xdr:row>
      <xdr:rowOff>94615</xdr:rowOff>
    </xdr:to>
    <xdr:sp macro="" textlink="">
      <xdr:nvSpPr>
        <xdr:cNvPr id="67" name="楕円 66"/>
        <xdr:cNvSpPr/>
      </xdr:nvSpPr>
      <xdr:spPr>
        <a:xfrm>
          <a:off x="4953000" y="3126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79375</xdr:rowOff>
    </xdr:from>
    <xdr:ext cx="736600" cy="258445"/>
    <xdr:sp macro="" textlink="">
      <xdr:nvSpPr>
        <xdr:cNvPr id="68" name="テキスト ボックス 67"/>
        <xdr:cNvSpPr txBox="1"/>
      </xdr:nvSpPr>
      <xdr:spPr>
        <a:xfrm>
          <a:off x="4622800" y="32131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23495</xdr:rowOff>
    </xdr:from>
    <xdr:to xmlns:xdr="http://schemas.openxmlformats.org/drawingml/2006/spreadsheetDrawing">
      <xdr:col>22</xdr:col>
      <xdr:colOff>165100</xdr:colOff>
      <xdr:row>18</xdr:row>
      <xdr:rowOff>125095</xdr:rowOff>
    </xdr:to>
    <xdr:sp macro="" textlink="">
      <xdr:nvSpPr>
        <xdr:cNvPr id="69" name="楕円 68"/>
        <xdr:cNvSpPr/>
      </xdr:nvSpPr>
      <xdr:spPr>
        <a:xfrm>
          <a:off x="4254500" y="315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109855</xdr:rowOff>
    </xdr:from>
    <xdr:ext cx="762000" cy="258445"/>
    <xdr:sp macro="" textlink="">
      <xdr:nvSpPr>
        <xdr:cNvPr id="70" name="テキスト ボックス 69"/>
        <xdr:cNvSpPr txBox="1"/>
      </xdr:nvSpPr>
      <xdr:spPr>
        <a:xfrm>
          <a:off x="3924300" y="3243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34925</xdr:rowOff>
    </xdr:from>
    <xdr:to xmlns:xdr="http://schemas.openxmlformats.org/drawingml/2006/spreadsheetDrawing">
      <xdr:col>19</xdr:col>
      <xdr:colOff>38100</xdr:colOff>
      <xdr:row>18</xdr:row>
      <xdr:rowOff>136525</xdr:rowOff>
    </xdr:to>
    <xdr:sp macro="" textlink="">
      <xdr:nvSpPr>
        <xdr:cNvPr id="71" name="楕円 70"/>
        <xdr:cNvSpPr/>
      </xdr:nvSpPr>
      <xdr:spPr>
        <a:xfrm>
          <a:off x="3556000" y="316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121285</xdr:rowOff>
    </xdr:from>
    <xdr:ext cx="762000" cy="258445"/>
    <xdr:sp macro="" textlink="">
      <xdr:nvSpPr>
        <xdr:cNvPr id="72" name="テキスト ボックス 71"/>
        <xdr:cNvSpPr txBox="1"/>
      </xdr:nvSpPr>
      <xdr:spPr>
        <a:xfrm>
          <a:off x="3225800" y="325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69215</xdr:rowOff>
    </xdr:from>
    <xdr:to xmlns:xdr="http://schemas.openxmlformats.org/drawingml/2006/spreadsheetDrawing">
      <xdr:col>15</xdr:col>
      <xdr:colOff>101600</xdr:colOff>
      <xdr:row>18</xdr:row>
      <xdr:rowOff>170815</xdr:rowOff>
    </xdr:to>
    <xdr:sp macro="" textlink="">
      <xdr:nvSpPr>
        <xdr:cNvPr id="73" name="楕円 72"/>
        <xdr:cNvSpPr/>
      </xdr:nvSpPr>
      <xdr:spPr>
        <a:xfrm>
          <a:off x="2857500" y="320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155575</xdr:rowOff>
    </xdr:from>
    <xdr:ext cx="762000" cy="258445"/>
    <xdr:sp macro="" textlink="">
      <xdr:nvSpPr>
        <xdr:cNvPr id="74" name="テキスト ボックス 73"/>
        <xdr:cNvSpPr txBox="1"/>
      </xdr:nvSpPr>
      <xdr:spPr>
        <a:xfrm>
          <a:off x="2527300" y="3289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88" name="テキスト ボックス 87"/>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0" name="直線コネクタ 89"/>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1" name="テキスト ボックス 90"/>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2" name="直線コネクタ 91"/>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3" name="テキスト ボックス 92"/>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4" name="直線コネクタ 93"/>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5" name="テキスト ボックス 94"/>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6" name="直線コネクタ 95"/>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7" name="テキスト ボックス 96"/>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8" name="直線コネクタ 97"/>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99" name="テキスト ボックス 98"/>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329565</xdr:rowOff>
    </xdr:from>
    <xdr:to xmlns:xdr="http://schemas.openxmlformats.org/drawingml/2006/spreadsheetDrawing">
      <xdr:col>29</xdr:col>
      <xdr:colOff>127000</xdr:colOff>
      <xdr:row>38</xdr:row>
      <xdr:rowOff>118745</xdr:rowOff>
    </xdr:to>
    <xdr:cxnSp macro="">
      <xdr:nvCxnSpPr>
        <xdr:cNvPr id="103" name="直線コネクタ 102"/>
        <xdr:cNvCxnSpPr/>
      </xdr:nvCxnSpPr>
      <xdr:spPr>
        <a:xfrm flipV="1">
          <a:off x="5651500" y="6254115"/>
          <a:ext cx="0" cy="1332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90805</xdr:rowOff>
    </xdr:from>
    <xdr:ext cx="761365" cy="258445"/>
    <xdr:sp macro="" textlink="">
      <xdr:nvSpPr>
        <xdr:cNvPr id="104" name="人口1人当たり決算額の推移最小値テキスト445"/>
        <xdr:cNvSpPr txBox="1"/>
      </xdr:nvSpPr>
      <xdr:spPr>
        <a:xfrm>
          <a:off x="5740400" y="7558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118745</xdr:rowOff>
    </xdr:from>
    <xdr:to xmlns:xdr="http://schemas.openxmlformats.org/drawingml/2006/spreadsheetDrawing">
      <xdr:col>30</xdr:col>
      <xdr:colOff>25400</xdr:colOff>
      <xdr:row>38</xdr:row>
      <xdr:rowOff>118745</xdr:rowOff>
    </xdr:to>
    <xdr:cxnSp macro="">
      <xdr:nvCxnSpPr>
        <xdr:cNvPr id="105" name="直線コネクタ 104"/>
        <xdr:cNvCxnSpPr/>
      </xdr:nvCxnSpPr>
      <xdr:spPr>
        <a:xfrm>
          <a:off x="5562600" y="75863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72390</xdr:rowOff>
    </xdr:from>
    <xdr:ext cx="761365" cy="259715"/>
    <xdr:sp macro="" textlink="">
      <xdr:nvSpPr>
        <xdr:cNvPr id="106" name="人口1人当たり決算額の推移最大値テキスト445"/>
        <xdr:cNvSpPr txBox="1"/>
      </xdr:nvSpPr>
      <xdr:spPr>
        <a:xfrm>
          <a:off x="5740400" y="599694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329565</xdr:rowOff>
    </xdr:from>
    <xdr:to xmlns:xdr="http://schemas.openxmlformats.org/drawingml/2006/spreadsheetDrawing">
      <xdr:col>30</xdr:col>
      <xdr:colOff>25400</xdr:colOff>
      <xdr:row>33</xdr:row>
      <xdr:rowOff>329565</xdr:rowOff>
    </xdr:to>
    <xdr:cxnSp macro="">
      <xdr:nvCxnSpPr>
        <xdr:cNvPr id="107" name="直線コネクタ 106"/>
        <xdr:cNvCxnSpPr/>
      </xdr:nvCxnSpPr>
      <xdr:spPr>
        <a:xfrm>
          <a:off x="5562600" y="6254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146685</xdr:rowOff>
    </xdr:from>
    <xdr:to xmlns:xdr="http://schemas.openxmlformats.org/drawingml/2006/spreadsheetDrawing">
      <xdr:col>29</xdr:col>
      <xdr:colOff>127000</xdr:colOff>
      <xdr:row>37</xdr:row>
      <xdr:rowOff>172085</xdr:rowOff>
    </xdr:to>
    <xdr:cxnSp macro="">
      <xdr:nvCxnSpPr>
        <xdr:cNvPr id="108" name="直線コネクタ 107"/>
        <xdr:cNvCxnSpPr/>
      </xdr:nvCxnSpPr>
      <xdr:spPr>
        <a:xfrm flipV="1">
          <a:off x="5003800" y="7271385"/>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299720</xdr:rowOff>
    </xdr:from>
    <xdr:ext cx="761365" cy="259080"/>
    <xdr:sp macro="" textlink="">
      <xdr:nvSpPr>
        <xdr:cNvPr id="109" name="人口1人当たり決算額の推移平均値テキスト445"/>
        <xdr:cNvSpPr txBox="1"/>
      </xdr:nvSpPr>
      <xdr:spPr>
        <a:xfrm>
          <a:off x="5740400" y="69100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112395</xdr:rowOff>
    </xdr:from>
    <xdr:to xmlns:xdr="http://schemas.openxmlformats.org/drawingml/2006/spreadsheetDrawing">
      <xdr:col>29</xdr:col>
      <xdr:colOff>177800</xdr:colOff>
      <xdr:row>37</xdr:row>
      <xdr:rowOff>43180</xdr:rowOff>
    </xdr:to>
    <xdr:sp macro="" textlink="">
      <xdr:nvSpPr>
        <xdr:cNvPr id="110" name="フローチャート: 判断 109"/>
        <xdr:cNvSpPr/>
      </xdr:nvSpPr>
      <xdr:spPr>
        <a:xfrm>
          <a:off x="5600700" y="7065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126365</xdr:rowOff>
    </xdr:from>
    <xdr:to xmlns:xdr="http://schemas.openxmlformats.org/drawingml/2006/spreadsheetDrawing">
      <xdr:col>26</xdr:col>
      <xdr:colOff>50800</xdr:colOff>
      <xdr:row>37</xdr:row>
      <xdr:rowOff>172085</xdr:rowOff>
    </xdr:to>
    <xdr:cxnSp macro="">
      <xdr:nvCxnSpPr>
        <xdr:cNvPr id="111" name="直線コネクタ 110"/>
        <xdr:cNvCxnSpPr/>
      </xdr:nvCxnSpPr>
      <xdr:spPr>
        <a:xfrm>
          <a:off x="4305300" y="725106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102235</xdr:rowOff>
    </xdr:from>
    <xdr:to xmlns:xdr="http://schemas.openxmlformats.org/drawingml/2006/spreadsheetDrawing">
      <xdr:col>26</xdr:col>
      <xdr:colOff>101600</xdr:colOff>
      <xdr:row>37</xdr:row>
      <xdr:rowOff>32385</xdr:rowOff>
    </xdr:to>
    <xdr:sp macro="" textlink="">
      <xdr:nvSpPr>
        <xdr:cNvPr id="112" name="フローチャート: 判断 111"/>
        <xdr:cNvSpPr/>
      </xdr:nvSpPr>
      <xdr:spPr>
        <a:xfrm>
          <a:off x="4953000" y="7055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213995</xdr:rowOff>
    </xdr:from>
    <xdr:ext cx="736600" cy="258445"/>
    <xdr:sp macro="" textlink="">
      <xdr:nvSpPr>
        <xdr:cNvPr id="113" name="テキスト ボックス 112"/>
        <xdr:cNvSpPr txBox="1"/>
      </xdr:nvSpPr>
      <xdr:spPr>
        <a:xfrm>
          <a:off x="4622800" y="68243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126365</xdr:rowOff>
    </xdr:from>
    <xdr:to xmlns:xdr="http://schemas.openxmlformats.org/drawingml/2006/spreadsheetDrawing">
      <xdr:col>22</xdr:col>
      <xdr:colOff>114300</xdr:colOff>
      <xdr:row>37</xdr:row>
      <xdr:rowOff>137160</xdr:rowOff>
    </xdr:to>
    <xdr:cxnSp macro="">
      <xdr:nvCxnSpPr>
        <xdr:cNvPr id="114" name="直線コネクタ 113"/>
        <xdr:cNvCxnSpPr/>
      </xdr:nvCxnSpPr>
      <xdr:spPr>
        <a:xfrm flipV="1">
          <a:off x="3606800" y="725106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120650</xdr:rowOff>
    </xdr:from>
    <xdr:to xmlns:xdr="http://schemas.openxmlformats.org/drawingml/2006/spreadsheetDrawing">
      <xdr:col>22</xdr:col>
      <xdr:colOff>165100</xdr:colOff>
      <xdr:row>37</xdr:row>
      <xdr:rowOff>50800</xdr:rowOff>
    </xdr:to>
    <xdr:sp macro="" textlink="">
      <xdr:nvSpPr>
        <xdr:cNvPr id="115" name="フローチャート: 判断 114"/>
        <xdr:cNvSpPr/>
      </xdr:nvSpPr>
      <xdr:spPr>
        <a:xfrm>
          <a:off x="4254500" y="7073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232410</xdr:rowOff>
    </xdr:from>
    <xdr:ext cx="762000" cy="259080"/>
    <xdr:sp macro="" textlink="">
      <xdr:nvSpPr>
        <xdr:cNvPr id="116" name="テキスト ボックス 115"/>
        <xdr:cNvSpPr txBox="1"/>
      </xdr:nvSpPr>
      <xdr:spPr>
        <a:xfrm>
          <a:off x="3924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137160</xdr:rowOff>
    </xdr:from>
    <xdr:to xmlns:xdr="http://schemas.openxmlformats.org/drawingml/2006/spreadsheetDrawing">
      <xdr:col>18</xdr:col>
      <xdr:colOff>177800</xdr:colOff>
      <xdr:row>37</xdr:row>
      <xdr:rowOff>169545</xdr:rowOff>
    </xdr:to>
    <xdr:cxnSp macro="">
      <xdr:nvCxnSpPr>
        <xdr:cNvPr id="117" name="直線コネクタ 116"/>
        <xdr:cNvCxnSpPr/>
      </xdr:nvCxnSpPr>
      <xdr:spPr>
        <a:xfrm flipV="1">
          <a:off x="2908300" y="726186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141605</xdr:rowOff>
    </xdr:from>
    <xdr:to xmlns:xdr="http://schemas.openxmlformats.org/drawingml/2006/spreadsheetDrawing">
      <xdr:col>19</xdr:col>
      <xdr:colOff>38100</xdr:colOff>
      <xdr:row>37</xdr:row>
      <xdr:rowOff>71120</xdr:rowOff>
    </xdr:to>
    <xdr:sp macro="" textlink="">
      <xdr:nvSpPr>
        <xdr:cNvPr id="118" name="フローチャート: 判断 117"/>
        <xdr:cNvSpPr/>
      </xdr:nvSpPr>
      <xdr:spPr>
        <a:xfrm>
          <a:off x="3556000" y="7094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252730</xdr:rowOff>
    </xdr:from>
    <xdr:ext cx="762000" cy="259080"/>
    <xdr:sp macro="" textlink="">
      <xdr:nvSpPr>
        <xdr:cNvPr id="119" name="テキスト ボックス 118"/>
        <xdr:cNvSpPr txBox="1"/>
      </xdr:nvSpPr>
      <xdr:spPr>
        <a:xfrm>
          <a:off x="32258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152400</xdr:rowOff>
    </xdr:from>
    <xdr:to xmlns:xdr="http://schemas.openxmlformats.org/drawingml/2006/spreadsheetDrawing">
      <xdr:col>15</xdr:col>
      <xdr:colOff>101600</xdr:colOff>
      <xdr:row>37</xdr:row>
      <xdr:rowOff>81915</xdr:rowOff>
    </xdr:to>
    <xdr:sp macro="" textlink="">
      <xdr:nvSpPr>
        <xdr:cNvPr id="120" name="フローチャート: 判断 119"/>
        <xdr:cNvSpPr/>
      </xdr:nvSpPr>
      <xdr:spPr>
        <a:xfrm>
          <a:off x="2857500" y="71056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263525</xdr:rowOff>
    </xdr:from>
    <xdr:ext cx="762000" cy="259080"/>
    <xdr:sp macro="" textlink="">
      <xdr:nvSpPr>
        <xdr:cNvPr id="121" name="テキスト ボックス 120"/>
        <xdr:cNvSpPr txBox="1"/>
      </xdr:nvSpPr>
      <xdr:spPr>
        <a:xfrm>
          <a:off x="2527300" y="687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95250</xdr:rowOff>
    </xdr:from>
    <xdr:to xmlns:xdr="http://schemas.openxmlformats.org/drawingml/2006/spreadsheetDrawing">
      <xdr:col>29</xdr:col>
      <xdr:colOff>177800</xdr:colOff>
      <xdr:row>37</xdr:row>
      <xdr:rowOff>196215</xdr:rowOff>
    </xdr:to>
    <xdr:sp macro="" textlink="">
      <xdr:nvSpPr>
        <xdr:cNvPr id="127" name="楕円 126"/>
        <xdr:cNvSpPr/>
      </xdr:nvSpPr>
      <xdr:spPr>
        <a:xfrm>
          <a:off x="5600700" y="7219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67310</xdr:rowOff>
    </xdr:from>
    <xdr:ext cx="761365" cy="257810"/>
    <xdr:sp macro="" textlink="">
      <xdr:nvSpPr>
        <xdr:cNvPr id="128" name="人口1人当たり決算額の推移該当値テキスト445"/>
        <xdr:cNvSpPr txBox="1"/>
      </xdr:nvSpPr>
      <xdr:spPr>
        <a:xfrm>
          <a:off x="5740400" y="71920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121285</xdr:rowOff>
    </xdr:from>
    <xdr:to xmlns:xdr="http://schemas.openxmlformats.org/drawingml/2006/spreadsheetDrawing">
      <xdr:col>26</xdr:col>
      <xdr:colOff>101600</xdr:colOff>
      <xdr:row>37</xdr:row>
      <xdr:rowOff>221615</xdr:rowOff>
    </xdr:to>
    <xdr:sp macro="" textlink="">
      <xdr:nvSpPr>
        <xdr:cNvPr id="129" name="楕円 128"/>
        <xdr:cNvSpPr/>
      </xdr:nvSpPr>
      <xdr:spPr>
        <a:xfrm>
          <a:off x="4953000" y="724598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207010</xdr:rowOff>
    </xdr:from>
    <xdr:ext cx="736600" cy="259080"/>
    <xdr:sp macro="" textlink="">
      <xdr:nvSpPr>
        <xdr:cNvPr id="130" name="テキスト ボックス 129"/>
        <xdr:cNvSpPr txBox="1"/>
      </xdr:nvSpPr>
      <xdr:spPr>
        <a:xfrm>
          <a:off x="4622800" y="7331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75565</xdr:rowOff>
    </xdr:from>
    <xdr:to xmlns:xdr="http://schemas.openxmlformats.org/drawingml/2006/spreadsheetDrawing">
      <xdr:col>22</xdr:col>
      <xdr:colOff>165100</xdr:colOff>
      <xdr:row>37</xdr:row>
      <xdr:rowOff>177800</xdr:rowOff>
    </xdr:to>
    <xdr:sp macro="" textlink="">
      <xdr:nvSpPr>
        <xdr:cNvPr id="131" name="楕円 130"/>
        <xdr:cNvSpPr/>
      </xdr:nvSpPr>
      <xdr:spPr>
        <a:xfrm>
          <a:off x="4254500" y="72002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161290</xdr:rowOff>
    </xdr:from>
    <xdr:ext cx="762000" cy="259080"/>
    <xdr:sp macro="" textlink="">
      <xdr:nvSpPr>
        <xdr:cNvPr id="132" name="テキスト ボックス 131"/>
        <xdr:cNvSpPr txBox="1"/>
      </xdr:nvSpPr>
      <xdr:spPr>
        <a:xfrm>
          <a:off x="39243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86360</xdr:rowOff>
    </xdr:from>
    <xdr:to xmlns:xdr="http://schemas.openxmlformats.org/drawingml/2006/spreadsheetDrawing">
      <xdr:col>19</xdr:col>
      <xdr:colOff>38100</xdr:colOff>
      <xdr:row>37</xdr:row>
      <xdr:rowOff>186690</xdr:rowOff>
    </xdr:to>
    <xdr:sp macro="" textlink="">
      <xdr:nvSpPr>
        <xdr:cNvPr id="133" name="楕円 132"/>
        <xdr:cNvSpPr/>
      </xdr:nvSpPr>
      <xdr:spPr>
        <a:xfrm>
          <a:off x="3556000" y="72110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172085</xdr:rowOff>
    </xdr:from>
    <xdr:ext cx="762000" cy="259080"/>
    <xdr:sp macro="" textlink="">
      <xdr:nvSpPr>
        <xdr:cNvPr id="134" name="テキスト ボックス 133"/>
        <xdr:cNvSpPr txBox="1"/>
      </xdr:nvSpPr>
      <xdr:spPr>
        <a:xfrm>
          <a:off x="3225800" y="7296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118110</xdr:rowOff>
    </xdr:from>
    <xdr:to xmlns:xdr="http://schemas.openxmlformats.org/drawingml/2006/spreadsheetDrawing">
      <xdr:col>15</xdr:col>
      <xdr:colOff>101600</xdr:colOff>
      <xdr:row>37</xdr:row>
      <xdr:rowOff>219075</xdr:rowOff>
    </xdr:to>
    <xdr:sp macro="" textlink="">
      <xdr:nvSpPr>
        <xdr:cNvPr id="135" name="楕円 134"/>
        <xdr:cNvSpPr/>
      </xdr:nvSpPr>
      <xdr:spPr>
        <a:xfrm>
          <a:off x="2857500" y="72428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204470</xdr:rowOff>
    </xdr:from>
    <xdr:ext cx="762000" cy="259080"/>
    <xdr:sp macro="" textlink="">
      <xdr:nvSpPr>
        <xdr:cNvPr id="136" name="テキスト ボックス 135"/>
        <xdr:cNvSpPr txBox="1"/>
      </xdr:nvSpPr>
      <xdr:spPr>
        <a:xfrm>
          <a:off x="25273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20,694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静岡県河津町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6,398
6,298
100.69
5,290,078
5,052,572
200,882
2,861,879
3,391,013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6" name="テキスト ボックス 45"/>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133350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633595" y="510540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534670" cy="258445"/>
    <xdr:sp macro="" textlink="">
      <xdr:nvSpPr>
        <xdr:cNvPr id="57" name="人件費最小値テキスト"/>
        <xdr:cNvSpPr txBox="1"/>
      </xdr:nvSpPr>
      <xdr:spPr>
        <a:xfrm>
          <a:off x="4686300" y="6510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80010</xdr:rowOff>
    </xdr:from>
    <xdr:ext cx="598805" cy="259080"/>
    <xdr:sp macro="" textlink="">
      <xdr:nvSpPr>
        <xdr:cNvPr id="59" name="人件費最大値テキスト"/>
        <xdr:cNvSpPr txBox="1"/>
      </xdr:nvSpPr>
      <xdr:spPr>
        <a:xfrm>
          <a:off x="4686300" y="4880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133350</xdr:rowOff>
    </xdr:from>
    <xdr:to xmlns:xdr="http://schemas.openxmlformats.org/drawingml/2006/spreadsheetDrawing">
      <xdr:col>24</xdr:col>
      <xdr:colOff>152400</xdr:colOff>
      <xdr:row>29</xdr:row>
      <xdr:rowOff>133350</xdr:rowOff>
    </xdr:to>
    <xdr:cxnSp macro="">
      <xdr:nvCxnSpPr>
        <xdr:cNvPr id="60" name="直線コネクタ 59"/>
        <xdr:cNvCxnSpPr/>
      </xdr:nvCxnSpPr>
      <xdr:spPr>
        <a:xfrm>
          <a:off x="4546600" y="510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29845</xdr:rowOff>
    </xdr:from>
    <xdr:to xmlns:xdr="http://schemas.openxmlformats.org/drawingml/2006/spreadsheetDrawing">
      <xdr:col>24</xdr:col>
      <xdr:colOff>63500</xdr:colOff>
      <xdr:row>36</xdr:row>
      <xdr:rowOff>116840</xdr:rowOff>
    </xdr:to>
    <xdr:cxnSp macro="">
      <xdr:nvCxnSpPr>
        <xdr:cNvPr id="61" name="直線コネクタ 60"/>
        <xdr:cNvCxnSpPr/>
      </xdr:nvCxnSpPr>
      <xdr:spPr>
        <a:xfrm flipV="1">
          <a:off x="3797300" y="620204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63500</xdr:rowOff>
    </xdr:from>
    <xdr:ext cx="598805" cy="258445"/>
    <xdr:sp macro="" textlink="">
      <xdr:nvSpPr>
        <xdr:cNvPr id="62" name="人件費平均値テキスト"/>
        <xdr:cNvSpPr txBox="1"/>
      </xdr:nvSpPr>
      <xdr:spPr>
        <a:xfrm>
          <a:off x="4686300" y="57213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40640</xdr:rowOff>
    </xdr:from>
    <xdr:to xmlns:xdr="http://schemas.openxmlformats.org/drawingml/2006/spreadsheetDrawing">
      <xdr:col>24</xdr:col>
      <xdr:colOff>114300</xdr:colOff>
      <xdr:row>34</xdr:row>
      <xdr:rowOff>142240</xdr:rowOff>
    </xdr:to>
    <xdr:sp macro="" textlink="">
      <xdr:nvSpPr>
        <xdr:cNvPr id="63" name="フローチャート: 判断 62"/>
        <xdr:cNvSpPr/>
      </xdr:nvSpPr>
      <xdr:spPr>
        <a:xfrm>
          <a:off x="4584700" y="58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116840</xdr:rowOff>
    </xdr:from>
    <xdr:to xmlns:xdr="http://schemas.openxmlformats.org/drawingml/2006/spreadsheetDrawing">
      <xdr:col>19</xdr:col>
      <xdr:colOff>177800</xdr:colOff>
      <xdr:row>36</xdr:row>
      <xdr:rowOff>158115</xdr:rowOff>
    </xdr:to>
    <xdr:cxnSp macro="">
      <xdr:nvCxnSpPr>
        <xdr:cNvPr id="64" name="直線コネクタ 63"/>
        <xdr:cNvCxnSpPr/>
      </xdr:nvCxnSpPr>
      <xdr:spPr>
        <a:xfrm flipV="1">
          <a:off x="2908300" y="62890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139065</xdr:rowOff>
    </xdr:from>
    <xdr:to xmlns:xdr="http://schemas.openxmlformats.org/drawingml/2006/spreadsheetDrawing">
      <xdr:col>20</xdr:col>
      <xdr:colOff>38100</xdr:colOff>
      <xdr:row>35</xdr:row>
      <xdr:rowOff>69215</xdr:rowOff>
    </xdr:to>
    <xdr:sp macro="" textlink="">
      <xdr:nvSpPr>
        <xdr:cNvPr id="65" name="フローチャート: 判断 64"/>
        <xdr:cNvSpPr/>
      </xdr:nvSpPr>
      <xdr:spPr>
        <a:xfrm>
          <a:off x="37465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86360</xdr:rowOff>
    </xdr:from>
    <xdr:ext cx="598170" cy="258445"/>
    <xdr:sp macro="" textlink="">
      <xdr:nvSpPr>
        <xdr:cNvPr id="66" name="テキスト ボックス 65"/>
        <xdr:cNvSpPr txBox="1"/>
      </xdr:nvSpPr>
      <xdr:spPr>
        <a:xfrm>
          <a:off x="3497580" y="5744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151765</xdr:rowOff>
    </xdr:from>
    <xdr:to xmlns:xdr="http://schemas.openxmlformats.org/drawingml/2006/spreadsheetDrawing">
      <xdr:col>15</xdr:col>
      <xdr:colOff>50800</xdr:colOff>
      <xdr:row>36</xdr:row>
      <xdr:rowOff>158115</xdr:rowOff>
    </xdr:to>
    <xdr:cxnSp macro="">
      <xdr:nvCxnSpPr>
        <xdr:cNvPr id="67" name="直線コネクタ 66"/>
        <xdr:cNvCxnSpPr/>
      </xdr:nvCxnSpPr>
      <xdr:spPr>
        <a:xfrm>
          <a:off x="2019300" y="63239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0</xdr:rowOff>
    </xdr:from>
    <xdr:to xmlns:xdr="http://schemas.openxmlformats.org/drawingml/2006/spreadsheetDrawing">
      <xdr:col>15</xdr:col>
      <xdr:colOff>101600</xdr:colOff>
      <xdr:row>35</xdr:row>
      <xdr:rowOff>101600</xdr:rowOff>
    </xdr:to>
    <xdr:sp macro="" textlink="">
      <xdr:nvSpPr>
        <xdr:cNvPr id="68" name="フローチャート: 判断 67"/>
        <xdr:cNvSpPr/>
      </xdr:nvSpPr>
      <xdr:spPr>
        <a:xfrm>
          <a:off x="2857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118110</xdr:rowOff>
    </xdr:from>
    <xdr:ext cx="598170" cy="259080"/>
    <xdr:sp macro="" textlink="">
      <xdr:nvSpPr>
        <xdr:cNvPr id="69" name="テキスト ボックス 68"/>
        <xdr:cNvSpPr txBox="1"/>
      </xdr:nvSpPr>
      <xdr:spPr>
        <a:xfrm>
          <a:off x="2608580" y="5775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151765</xdr:rowOff>
    </xdr:from>
    <xdr:to xmlns:xdr="http://schemas.openxmlformats.org/drawingml/2006/spreadsheetDrawing">
      <xdr:col>10</xdr:col>
      <xdr:colOff>114300</xdr:colOff>
      <xdr:row>37</xdr:row>
      <xdr:rowOff>24130</xdr:rowOff>
    </xdr:to>
    <xdr:cxnSp macro="">
      <xdr:nvCxnSpPr>
        <xdr:cNvPr id="70" name="直線コネクタ 69"/>
        <xdr:cNvCxnSpPr/>
      </xdr:nvCxnSpPr>
      <xdr:spPr>
        <a:xfrm flipV="1">
          <a:off x="1130300" y="63239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8890</xdr:rowOff>
    </xdr:from>
    <xdr:to xmlns:xdr="http://schemas.openxmlformats.org/drawingml/2006/spreadsheetDrawing">
      <xdr:col>10</xdr:col>
      <xdr:colOff>165100</xdr:colOff>
      <xdr:row>35</xdr:row>
      <xdr:rowOff>110490</xdr:rowOff>
    </xdr:to>
    <xdr:sp macro="" textlink="">
      <xdr:nvSpPr>
        <xdr:cNvPr id="71" name="フローチャート: 判断 70"/>
        <xdr:cNvSpPr/>
      </xdr:nvSpPr>
      <xdr:spPr>
        <a:xfrm>
          <a:off x="1968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127000</xdr:rowOff>
    </xdr:from>
    <xdr:ext cx="598170" cy="259080"/>
    <xdr:sp macro="" textlink="">
      <xdr:nvSpPr>
        <xdr:cNvPr id="72" name="テキスト ボックス 71"/>
        <xdr:cNvSpPr txBox="1"/>
      </xdr:nvSpPr>
      <xdr:spPr>
        <a:xfrm>
          <a:off x="1719580" y="5784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45085</xdr:rowOff>
    </xdr:from>
    <xdr:to xmlns:xdr="http://schemas.openxmlformats.org/drawingml/2006/spreadsheetDrawing">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163195</xdr:rowOff>
    </xdr:from>
    <xdr:ext cx="598170" cy="259080"/>
    <xdr:sp macro="" textlink="">
      <xdr:nvSpPr>
        <xdr:cNvPr id="74" name="テキスト ボックス 73"/>
        <xdr:cNvSpPr txBox="1"/>
      </xdr:nvSpPr>
      <xdr:spPr>
        <a:xfrm>
          <a:off x="830580" y="5821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150495</xdr:rowOff>
    </xdr:from>
    <xdr:to xmlns:xdr="http://schemas.openxmlformats.org/drawingml/2006/spreadsheetDrawing">
      <xdr:col>24</xdr:col>
      <xdr:colOff>114300</xdr:colOff>
      <xdr:row>36</xdr:row>
      <xdr:rowOff>80645</xdr:rowOff>
    </xdr:to>
    <xdr:sp macro="" textlink="">
      <xdr:nvSpPr>
        <xdr:cNvPr id="80" name="楕円 79"/>
        <xdr:cNvSpPr/>
      </xdr:nvSpPr>
      <xdr:spPr>
        <a:xfrm>
          <a:off x="45847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128905</xdr:rowOff>
    </xdr:from>
    <xdr:ext cx="598805" cy="259080"/>
    <xdr:sp macro="" textlink="">
      <xdr:nvSpPr>
        <xdr:cNvPr id="81" name="人件費該当値テキスト"/>
        <xdr:cNvSpPr txBox="1"/>
      </xdr:nvSpPr>
      <xdr:spPr>
        <a:xfrm>
          <a:off x="4686300" y="6129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66040</xdr:rowOff>
    </xdr:from>
    <xdr:to xmlns:xdr="http://schemas.openxmlformats.org/drawingml/2006/spreadsheetDrawing">
      <xdr:col>20</xdr:col>
      <xdr:colOff>38100</xdr:colOff>
      <xdr:row>36</xdr:row>
      <xdr:rowOff>167640</xdr:rowOff>
    </xdr:to>
    <xdr:sp macro="" textlink="">
      <xdr:nvSpPr>
        <xdr:cNvPr id="82" name="楕円 81"/>
        <xdr:cNvSpPr/>
      </xdr:nvSpPr>
      <xdr:spPr>
        <a:xfrm>
          <a:off x="3746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158750</xdr:rowOff>
    </xdr:from>
    <xdr:ext cx="598170" cy="259080"/>
    <xdr:sp macro="" textlink="">
      <xdr:nvSpPr>
        <xdr:cNvPr id="83" name="テキスト ボックス 82"/>
        <xdr:cNvSpPr txBox="1"/>
      </xdr:nvSpPr>
      <xdr:spPr>
        <a:xfrm>
          <a:off x="3497580" y="6330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107315</xdr:rowOff>
    </xdr:from>
    <xdr:to xmlns:xdr="http://schemas.openxmlformats.org/drawingml/2006/spreadsheetDrawing">
      <xdr:col>15</xdr:col>
      <xdr:colOff>101600</xdr:colOff>
      <xdr:row>37</xdr:row>
      <xdr:rowOff>37465</xdr:rowOff>
    </xdr:to>
    <xdr:sp macro="" textlink="">
      <xdr:nvSpPr>
        <xdr:cNvPr id="84" name="楕円 83"/>
        <xdr:cNvSpPr/>
      </xdr:nvSpPr>
      <xdr:spPr>
        <a:xfrm>
          <a:off x="2857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29210</xdr:rowOff>
    </xdr:from>
    <xdr:ext cx="598170" cy="258445"/>
    <xdr:sp macro="" textlink="">
      <xdr:nvSpPr>
        <xdr:cNvPr id="85" name="テキスト ボックス 84"/>
        <xdr:cNvSpPr txBox="1"/>
      </xdr:nvSpPr>
      <xdr:spPr>
        <a:xfrm>
          <a:off x="2608580" y="6372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100965</xdr:rowOff>
    </xdr:from>
    <xdr:to xmlns:xdr="http://schemas.openxmlformats.org/drawingml/2006/spreadsheetDrawing">
      <xdr:col>10</xdr:col>
      <xdr:colOff>165100</xdr:colOff>
      <xdr:row>37</xdr:row>
      <xdr:rowOff>31115</xdr:rowOff>
    </xdr:to>
    <xdr:sp macro="" textlink="">
      <xdr:nvSpPr>
        <xdr:cNvPr id="86" name="楕円 85"/>
        <xdr:cNvSpPr/>
      </xdr:nvSpPr>
      <xdr:spPr>
        <a:xfrm>
          <a:off x="1968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22225</xdr:rowOff>
    </xdr:from>
    <xdr:ext cx="598170" cy="258445"/>
    <xdr:sp macro="" textlink="">
      <xdr:nvSpPr>
        <xdr:cNvPr id="87" name="テキスト ボックス 86"/>
        <xdr:cNvSpPr txBox="1"/>
      </xdr:nvSpPr>
      <xdr:spPr>
        <a:xfrm>
          <a:off x="1719580" y="6365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144780</xdr:rowOff>
    </xdr:from>
    <xdr:to xmlns:xdr="http://schemas.openxmlformats.org/drawingml/2006/spreadsheetDrawing">
      <xdr:col>6</xdr:col>
      <xdr:colOff>38100</xdr:colOff>
      <xdr:row>37</xdr:row>
      <xdr:rowOff>74930</xdr:rowOff>
    </xdr:to>
    <xdr:sp macro="" textlink="">
      <xdr:nvSpPr>
        <xdr:cNvPr id="88" name="楕円 87"/>
        <xdr:cNvSpPr/>
      </xdr:nvSpPr>
      <xdr:spPr>
        <a:xfrm>
          <a:off x="1079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66040</xdr:rowOff>
    </xdr:from>
    <xdr:ext cx="534035" cy="258445"/>
    <xdr:sp macro="" textlink="">
      <xdr:nvSpPr>
        <xdr:cNvPr id="89" name="テキスト ボックス 88"/>
        <xdr:cNvSpPr txBox="1"/>
      </xdr:nvSpPr>
      <xdr:spPr>
        <a:xfrm>
          <a:off x="862965" y="6409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3" name="テキスト ボックス 102"/>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5" name="テキスト ボックス 104"/>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7" name="テキスト ボックス 106"/>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9" name="テキスト ボックス 108"/>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123190</xdr:rowOff>
    </xdr:from>
    <xdr:to xmlns:xdr="http://schemas.openxmlformats.org/drawingml/2006/spreadsheetDrawing">
      <xdr:col>24</xdr:col>
      <xdr:colOff>62865</xdr:colOff>
      <xdr:row>58</xdr:row>
      <xdr:rowOff>112395</xdr:rowOff>
    </xdr:to>
    <xdr:cxnSp macro="">
      <xdr:nvCxnSpPr>
        <xdr:cNvPr id="111" name="直線コネクタ 110"/>
        <xdr:cNvCxnSpPr/>
      </xdr:nvCxnSpPr>
      <xdr:spPr>
        <a:xfrm flipV="1">
          <a:off x="4633595" y="8867140"/>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116840</xdr:rowOff>
    </xdr:from>
    <xdr:ext cx="534670" cy="259080"/>
    <xdr:sp macro="" textlink="">
      <xdr:nvSpPr>
        <xdr:cNvPr id="112" name="物件費最小値テキスト"/>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112395</xdr:rowOff>
    </xdr:from>
    <xdr:to xmlns:xdr="http://schemas.openxmlformats.org/drawingml/2006/spreadsheetDrawing">
      <xdr:col>24</xdr:col>
      <xdr:colOff>152400</xdr:colOff>
      <xdr:row>58</xdr:row>
      <xdr:rowOff>112395</xdr:rowOff>
    </xdr:to>
    <xdr:cxnSp macro="">
      <xdr:nvCxnSpPr>
        <xdr:cNvPr id="113" name="直線コネクタ 112"/>
        <xdr:cNvCxnSpPr/>
      </xdr:nvCxnSpPr>
      <xdr:spPr>
        <a:xfrm>
          <a:off x="4546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69850</xdr:rowOff>
    </xdr:from>
    <xdr:ext cx="690245" cy="259080"/>
    <xdr:sp macro="" textlink="">
      <xdr:nvSpPr>
        <xdr:cNvPr id="114" name="物件費最大値テキスト"/>
        <xdr:cNvSpPr txBox="1"/>
      </xdr:nvSpPr>
      <xdr:spPr>
        <a:xfrm>
          <a:off x="4686300" y="8642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123190</xdr:rowOff>
    </xdr:from>
    <xdr:to xmlns:xdr="http://schemas.openxmlformats.org/drawingml/2006/spreadsheetDrawing">
      <xdr:col>24</xdr:col>
      <xdr:colOff>152400</xdr:colOff>
      <xdr:row>51</xdr:row>
      <xdr:rowOff>123190</xdr:rowOff>
    </xdr:to>
    <xdr:cxnSp macro="">
      <xdr:nvCxnSpPr>
        <xdr:cNvPr id="115" name="直線コネクタ 114"/>
        <xdr:cNvCxnSpPr/>
      </xdr:nvCxnSpPr>
      <xdr:spPr>
        <a:xfrm>
          <a:off x="4546600" y="886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74930</xdr:rowOff>
    </xdr:from>
    <xdr:to xmlns:xdr="http://schemas.openxmlformats.org/drawingml/2006/spreadsheetDrawing">
      <xdr:col>24</xdr:col>
      <xdr:colOff>63500</xdr:colOff>
      <xdr:row>58</xdr:row>
      <xdr:rowOff>78740</xdr:rowOff>
    </xdr:to>
    <xdr:cxnSp macro="">
      <xdr:nvCxnSpPr>
        <xdr:cNvPr id="116" name="直線コネクタ 115"/>
        <xdr:cNvCxnSpPr/>
      </xdr:nvCxnSpPr>
      <xdr:spPr>
        <a:xfrm flipV="1">
          <a:off x="3797300" y="100190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22225</xdr:rowOff>
    </xdr:from>
    <xdr:ext cx="598805" cy="258445"/>
    <xdr:sp macro="" textlink="">
      <xdr:nvSpPr>
        <xdr:cNvPr id="117" name="物件費平均値テキスト"/>
        <xdr:cNvSpPr txBox="1"/>
      </xdr:nvSpPr>
      <xdr:spPr>
        <a:xfrm>
          <a:off x="4686300" y="97948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170815</xdr:rowOff>
    </xdr:from>
    <xdr:to xmlns:xdr="http://schemas.openxmlformats.org/drawingml/2006/spreadsheetDrawing">
      <xdr:col>24</xdr:col>
      <xdr:colOff>114300</xdr:colOff>
      <xdr:row>58</xdr:row>
      <xdr:rowOff>100965</xdr:rowOff>
    </xdr:to>
    <xdr:sp macro="" textlink="">
      <xdr:nvSpPr>
        <xdr:cNvPr id="118" name="フローチャート: 判断 117"/>
        <xdr:cNvSpPr/>
      </xdr:nvSpPr>
      <xdr:spPr>
        <a:xfrm>
          <a:off x="45847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75565</xdr:rowOff>
    </xdr:from>
    <xdr:to xmlns:xdr="http://schemas.openxmlformats.org/drawingml/2006/spreadsheetDrawing">
      <xdr:col>19</xdr:col>
      <xdr:colOff>177800</xdr:colOff>
      <xdr:row>58</xdr:row>
      <xdr:rowOff>78740</xdr:rowOff>
    </xdr:to>
    <xdr:cxnSp macro="">
      <xdr:nvCxnSpPr>
        <xdr:cNvPr id="119" name="直線コネクタ 118"/>
        <xdr:cNvCxnSpPr/>
      </xdr:nvCxnSpPr>
      <xdr:spPr>
        <a:xfrm>
          <a:off x="2908300" y="100196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19685</xdr:rowOff>
    </xdr:from>
    <xdr:to xmlns:xdr="http://schemas.openxmlformats.org/drawingml/2006/spreadsheetDrawing">
      <xdr:col>20</xdr:col>
      <xdr:colOff>38100</xdr:colOff>
      <xdr:row>58</xdr:row>
      <xdr:rowOff>121285</xdr:rowOff>
    </xdr:to>
    <xdr:sp macro="" textlink="">
      <xdr:nvSpPr>
        <xdr:cNvPr id="120" name="フローチャート: 判断 119"/>
        <xdr:cNvSpPr/>
      </xdr:nvSpPr>
      <xdr:spPr>
        <a:xfrm>
          <a:off x="3746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137795</xdr:rowOff>
    </xdr:from>
    <xdr:ext cx="598170" cy="259080"/>
    <xdr:sp macro="" textlink="">
      <xdr:nvSpPr>
        <xdr:cNvPr id="121" name="テキスト ボックス 120"/>
        <xdr:cNvSpPr txBox="1"/>
      </xdr:nvSpPr>
      <xdr:spPr>
        <a:xfrm>
          <a:off x="3497580" y="9738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75565</xdr:rowOff>
    </xdr:from>
    <xdr:to xmlns:xdr="http://schemas.openxmlformats.org/drawingml/2006/spreadsheetDrawing">
      <xdr:col>15</xdr:col>
      <xdr:colOff>50800</xdr:colOff>
      <xdr:row>58</xdr:row>
      <xdr:rowOff>81915</xdr:rowOff>
    </xdr:to>
    <xdr:cxnSp macro="">
      <xdr:nvCxnSpPr>
        <xdr:cNvPr id="122" name="直線コネクタ 121"/>
        <xdr:cNvCxnSpPr/>
      </xdr:nvCxnSpPr>
      <xdr:spPr>
        <a:xfrm flipV="1">
          <a:off x="2019300" y="100196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20955</xdr:rowOff>
    </xdr:from>
    <xdr:to xmlns:xdr="http://schemas.openxmlformats.org/drawingml/2006/spreadsheetDrawing">
      <xdr:col>15</xdr:col>
      <xdr:colOff>101600</xdr:colOff>
      <xdr:row>58</xdr:row>
      <xdr:rowOff>122555</xdr:rowOff>
    </xdr:to>
    <xdr:sp macro="" textlink="">
      <xdr:nvSpPr>
        <xdr:cNvPr id="123" name="フローチャート: 判断 122"/>
        <xdr:cNvSpPr/>
      </xdr:nvSpPr>
      <xdr:spPr>
        <a:xfrm>
          <a:off x="2857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139065</xdr:rowOff>
    </xdr:from>
    <xdr:ext cx="598170" cy="259080"/>
    <xdr:sp macro="" textlink="">
      <xdr:nvSpPr>
        <xdr:cNvPr id="124" name="テキスト ボックス 123"/>
        <xdr:cNvSpPr txBox="1"/>
      </xdr:nvSpPr>
      <xdr:spPr>
        <a:xfrm>
          <a:off x="2608580" y="9740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81915</xdr:rowOff>
    </xdr:from>
    <xdr:to xmlns:xdr="http://schemas.openxmlformats.org/drawingml/2006/spreadsheetDrawing">
      <xdr:col>10</xdr:col>
      <xdr:colOff>114300</xdr:colOff>
      <xdr:row>58</xdr:row>
      <xdr:rowOff>85090</xdr:rowOff>
    </xdr:to>
    <xdr:cxnSp macro="">
      <xdr:nvCxnSpPr>
        <xdr:cNvPr id="125" name="直線コネクタ 124"/>
        <xdr:cNvCxnSpPr/>
      </xdr:nvCxnSpPr>
      <xdr:spPr>
        <a:xfrm flipV="1">
          <a:off x="1130300" y="100260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26" name="フローチャート: 判断 125"/>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145415</xdr:rowOff>
    </xdr:from>
    <xdr:ext cx="598170" cy="258445"/>
    <xdr:sp macro="" textlink="">
      <xdr:nvSpPr>
        <xdr:cNvPr id="127" name="テキスト ボックス 126"/>
        <xdr:cNvSpPr txBox="1"/>
      </xdr:nvSpPr>
      <xdr:spPr>
        <a:xfrm>
          <a:off x="1719580" y="9746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29845</xdr:rowOff>
    </xdr:from>
    <xdr:to xmlns:xdr="http://schemas.openxmlformats.org/drawingml/2006/spreadsheetDrawing">
      <xdr:col>6</xdr:col>
      <xdr:colOff>38100</xdr:colOff>
      <xdr:row>58</xdr:row>
      <xdr:rowOff>132080</xdr:rowOff>
    </xdr:to>
    <xdr:sp macro="" textlink="">
      <xdr:nvSpPr>
        <xdr:cNvPr id="128" name="フローチャート: 判断 127"/>
        <xdr:cNvSpPr/>
      </xdr:nvSpPr>
      <xdr:spPr>
        <a:xfrm>
          <a:off x="1079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147955</xdr:rowOff>
    </xdr:from>
    <xdr:ext cx="598170" cy="258445"/>
    <xdr:sp macro="" textlink="">
      <xdr:nvSpPr>
        <xdr:cNvPr id="129" name="テキスト ボックス 128"/>
        <xdr:cNvSpPr txBox="1"/>
      </xdr:nvSpPr>
      <xdr:spPr>
        <a:xfrm>
          <a:off x="830580" y="9749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23495</xdr:rowOff>
    </xdr:from>
    <xdr:to xmlns:xdr="http://schemas.openxmlformats.org/drawingml/2006/spreadsheetDrawing">
      <xdr:col>24</xdr:col>
      <xdr:colOff>114300</xdr:colOff>
      <xdr:row>58</xdr:row>
      <xdr:rowOff>125095</xdr:rowOff>
    </xdr:to>
    <xdr:sp macro="" textlink="">
      <xdr:nvSpPr>
        <xdr:cNvPr id="135" name="楕円 134"/>
        <xdr:cNvSpPr/>
      </xdr:nvSpPr>
      <xdr:spPr>
        <a:xfrm>
          <a:off x="4584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149225</xdr:rowOff>
    </xdr:from>
    <xdr:ext cx="598805" cy="259080"/>
    <xdr:sp macro="" textlink="">
      <xdr:nvSpPr>
        <xdr:cNvPr id="136" name="物件費該当値テキスト"/>
        <xdr:cNvSpPr txBox="1"/>
      </xdr:nvSpPr>
      <xdr:spPr>
        <a:xfrm>
          <a:off x="4686300" y="9921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27940</xdr:rowOff>
    </xdr:from>
    <xdr:to xmlns:xdr="http://schemas.openxmlformats.org/drawingml/2006/spreadsheetDrawing">
      <xdr:col>20</xdr:col>
      <xdr:colOff>38100</xdr:colOff>
      <xdr:row>58</xdr:row>
      <xdr:rowOff>129540</xdr:rowOff>
    </xdr:to>
    <xdr:sp macro="" textlink="">
      <xdr:nvSpPr>
        <xdr:cNvPr id="137" name="楕円 136"/>
        <xdr:cNvSpPr/>
      </xdr:nvSpPr>
      <xdr:spPr>
        <a:xfrm>
          <a:off x="3746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120650</xdr:rowOff>
    </xdr:from>
    <xdr:ext cx="598170" cy="258445"/>
    <xdr:sp macro="" textlink="">
      <xdr:nvSpPr>
        <xdr:cNvPr id="138" name="テキスト ボックス 137"/>
        <xdr:cNvSpPr txBox="1"/>
      </xdr:nvSpPr>
      <xdr:spPr>
        <a:xfrm>
          <a:off x="3497580" y="10064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24765</xdr:rowOff>
    </xdr:from>
    <xdr:to xmlns:xdr="http://schemas.openxmlformats.org/drawingml/2006/spreadsheetDrawing">
      <xdr:col>15</xdr:col>
      <xdr:colOff>101600</xdr:colOff>
      <xdr:row>58</xdr:row>
      <xdr:rowOff>126365</xdr:rowOff>
    </xdr:to>
    <xdr:sp macro="" textlink="">
      <xdr:nvSpPr>
        <xdr:cNvPr id="139" name="楕円 138"/>
        <xdr:cNvSpPr/>
      </xdr:nvSpPr>
      <xdr:spPr>
        <a:xfrm>
          <a:off x="2857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117475</xdr:rowOff>
    </xdr:from>
    <xdr:ext cx="598170" cy="259080"/>
    <xdr:sp macro="" textlink="">
      <xdr:nvSpPr>
        <xdr:cNvPr id="140" name="テキスト ボックス 139"/>
        <xdr:cNvSpPr txBox="1"/>
      </xdr:nvSpPr>
      <xdr:spPr>
        <a:xfrm>
          <a:off x="2608580" y="10061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31115</xdr:rowOff>
    </xdr:from>
    <xdr:to xmlns:xdr="http://schemas.openxmlformats.org/drawingml/2006/spreadsheetDrawing">
      <xdr:col>10</xdr:col>
      <xdr:colOff>165100</xdr:colOff>
      <xdr:row>58</xdr:row>
      <xdr:rowOff>132715</xdr:rowOff>
    </xdr:to>
    <xdr:sp macro="" textlink="">
      <xdr:nvSpPr>
        <xdr:cNvPr id="141" name="楕円 140"/>
        <xdr:cNvSpPr/>
      </xdr:nvSpPr>
      <xdr:spPr>
        <a:xfrm>
          <a:off x="1968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123825</xdr:rowOff>
    </xdr:from>
    <xdr:ext cx="598170" cy="258445"/>
    <xdr:sp macro="" textlink="">
      <xdr:nvSpPr>
        <xdr:cNvPr id="142" name="テキスト ボックス 141"/>
        <xdr:cNvSpPr txBox="1"/>
      </xdr:nvSpPr>
      <xdr:spPr>
        <a:xfrm>
          <a:off x="1719580" y="10067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34290</xdr:rowOff>
    </xdr:from>
    <xdr:to xmlns:xdr="http://schemas.openxmlformats.org/drawingml/2006/spreadsheetDrawing">
      <xdr:col>6</xdr:col>
      <xdr:colOff>38100</xdr:colOff>
      <xdr:row>58</xdr:row>
      <xdr:rowOff>135890</xdr:rowOff>
    </xdr:to>
    <xdr:sp macro="" textlink="">
      <xdr:nvSpPr>
        <xdr:cNvPr id="143" name="楕円 142"/>
        <xdr:cNvSpPr/>
      </xdr:nvSpPr>
      <xdr:spPr>
        <a:xfrm>
          <a:off x="1079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127000</xdr:rowOff>
    </xdr:from>
    <xdr:ext cx="598170" cy="259080"/>
    <xdr:sp macro="" textlink="">
      <xdr:nvSpPr>
        <xdr:cNvPr id="144" name="テキスト ボックス 143"/>
        <xdr:cNvSpPr txBox="1"/>
      </xdr:nvSpPr>
      <xdr:spPr>
        <a:xfrm>
          <a:off x="830580" y="10071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6" name="テキスト ボックス 155"/>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0" name="テキスト ボックス 159"/>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6" name="テキスト ボックス 165"/>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20955</xdr:rowOff>
    </xdr:from>
    <xdr:to xmlns:xdr="http://schemas.openxmlformats.org/drawingml/2006/spreadsheetDrawing">
      <xdr:col>24</xdr:col>
      <xdr:colOff>62865</xdr:colOff>
      <xdr:row>79</xdr:row>
      <xdr:rowOff>32385</xdr:rowOff>
    </xdr:to>
    <xdr:cxnSp macro="">
      <xdr:nvCxnSpPr>
        <xdr:cNvPr id="168" name="直線コネクタ 167"/>
        <xdr:cNvCxnSpPr/>
      </xdr:nvCxnSpPr>
      <xdr:spPr>
        <a:xfrm flipV="1">
          <a:off x="4633595" y="12022455"/>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36195</xdr:rowOff>
    </xdr:from>
    <xdr:ext cx="378460" cy="259080"/>
    <xdr:sp macro="" textlink="">
      <xdr:nvSpPr>
        <xdr:cNvPr id="169" name="維持補修費最小値テキスト"/>
        <xdr:cNvSpPr txBox="1"/>
      </xdr:nvSpPr>
      <xdr:spPr>
        <a:xfrm>
          <a:off x="4686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32385</xdr:rowOff>
    </xdr:from>
    <xdr:to xmlns:xdr="http://schemas.openxmlformats.org/drawingml/2006/spreadsheetDrawing">
      <xdr:col>24</xdr:col>
      <xdr:colOff>152400</xdr:colOff>
      <xdr:row>79</xdr:row>
      <xdr:rowOff>32385</xdr:rowOff>
    </xdr:to>
    <xdr:cxnSp macro="">
      <xdr:nvCxnSpPr>
        <xdr:cNvPr id="170" name="直線コネクタ 169"/>
        <xdr:cNvCxnSpPr/>
      </xdr:nvCxnSpPr>
      <xdr:spPr>
        <a:xfrm>
          <a:off x="4546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139065</xdr:rowOff>
    </xdr:from>
    <xdr:ext cx="534670" cy="259080"/>
    <xdr:sp macro="" textlink="">
      <xdr:nvSpPr>
        <xdr:cNvPr id="171" name="維持補修費最大値テキスト"/>
        <xdr:cNvSpPr txBox="1"/>
      </xdr:nvSpPr>
      <xdr:spPr>
        <a:xfrm>
          <a:off x="4686300" y="11797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20955</xdr:rowOff>
    </xdr:from>
    <xdr:to xmlns:xdr="http://schemas.openxmlformats.org/drawingml/2006/spreadsheetDrawing">
      <xdr:col>24</xdr:col>
      <xdr:colOff>152400</xdr:colOff>
      <xdr:row>70</xdr:row>
      <xdr:rowOff>20955</xdr:rowOff>
    </xdr:to>
    <xdr:cxnSp macro="">
      <xdr:nvCxnSpPr>
        <xdr:cNvPr id="172" name="直線コネクタ 171"/>
        <xdr:cNvCxnSpPr/>
      </xdr:nvCxnSpPr>
      <xdr:spPr>
        <a:xfrm>
          <a:off x="4546600" y="1202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37465</xdr:rowOff>
    </xdr:from>
    <xdr:to xmlns:xdr="http://schemas.openxmlformats.org/drawingml/2006/spreadsheetDrawing">
      <xdr:col>24</xdr:col>
      <xdr:colOff>63500</xdr:colOff>
      <xdr:row>78</xdr:row>
      <xdr:rowOff>9525</xdr:rowOff>
    </xdr:to>
    <xdr:cxnSp macro="">
      <xdr:nvCxnSpPr>
        <xdr:cNvPr id="173" name="直線コネクタ 172"/>
        <xdr:cNvCxnSpPr/>
      </xdr:nvCxnSpPr>
      <xdr:spPr>
        <a:xfrm flipV="1">
          <a:off x="3797300" y="13239115"/>
          <a:ext cx="8382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24765</xdr:rowOff>
    </xdr:from>
    <xdr:ext cx="534670" cy="259080"/>
    <xdr:sp macro="" textlink="">
      <xdr:nvSpPr>
        <xdr:cNvPr id="174" name="維持補修費平均値テキスト"/>
        <xdr:cNvSpPr txBox="1"/>
      </xdr:nvSpPr>
      <xdr:spPr>
        <a:xfrm>
          <a:off x="4686300" y="13226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46355</xdr:rowOff>
    </xdr:from>
    <xdr:to xmlns:xdr="http://schemas.openxmlformats.org/drawingml/2006/spreadsheetDrawing">
      <xdr:col>24</xdr:col>
      <xdr:colOff>114300</xdr:colOff>
      <xdr:row>77</xdr:row>
      <xdr:rowOff>147955</xdr:rowOff>
    </xdr:to>
    <xdr:sp macro="" textlink="">
      <xdr:nvSpPr>
        <xdr:cNvPr id="175" name="フローチャート: 判断 174"/>
        <xdr:cNvSpPr/>
      </xdr:nvSpPr>
      <xdr:spPr>
        <a:xfrm>
          <a:off x="45847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143510</xdr:rowOff>
    </xdr:from>
    <xdr:to xmlns:xdr="http://schemas.openxmlformats.org/drawingml/2006/spreadsheetDrawing">
      <xdr:col>19</xdr:col>
      <xdr:colOff>177800</xdr:colOff>
      <xdr:row>78</xdr:row>
      <xdr:rowOff>9525</xdr:rowOff>
    </xdr:to>
    <xdr:cxnSp macro="">
      <xdr:nvCxnSpPr>
        <xdr:cNvPr id="176" name="直線コネクタ 175"/>
        <xdr:cNvCxnSpPr/>
      </xdr:nvCxnSpPr>
      <xdr:spPr>
        <a:xfrm>
          <a:off x="2908300" y="133451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94615</xdr:rowOff>
    </xdr:from>
    <xdr:to xmlns:xdr="http://schemas.openxmlformats.org/drawingml/2006/spreadsheetDrawing">
      <xdr:col>20</xdr:col>
      <xdr:colOff>38100</xdr:colOff>
      <xdr:row>78</xdr:row>
      <xdr:rowOff>24765</xdr:rowOff>
    </xdr:to>
    <xdr:sp macro="" textlink="">
      <xdr:nvSpPr>
        <xdr:cNvPr id="177" name="フローチャート: 判断 176"/>
        <xdr:cNvSpPr/>
      </xdr:nvSpPr>
      <xdr:spPr>
        <a:xfrm>
          <a:off x="3746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41275</xdr:rowOff>
    </xdr:from>
    <xdr:ext cx="534035" cy="258445"/>
    <xdr:sp macro="" textlink="">
      <xdr:nvSpPr>
        <xdr:cNvPr id="178" name="テキスト ボックス 177"/>
        <xdr:cNvSpPr txBox="1"/>
      </xdr:nvSpPr>
      <xdr:spPr>
        <a:xfrm>
          <a:off x="3529965" y="13071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143510</xdr:rowOff>
    </xdr:from>
    <xdr:to xmlns:xdr="http://schemas.openxmlformats.org/drawingml/2006/spreadsheetDrawing">
      <xdr:col>15</xdr:col>
      <xdr:colOff>50800</xdr:colOff>
      <xdr:row>78</xdr:row>
      <xdr:rowOff>31115</xdr:rowOff>
    </xdr:to>
    <xdr:cxnSp macro="">
      <xdr:nvCxnSpPr>
        <xdr:cNvPr id="179" name="直線コネクタ 178"/>
        <xdr:cNvCxnSpPr/>
      </xdr:nvCxnSpPr>
      <xdr:spPr>
        <a:xfrm flipV="1">
          <a:off x="2019300" y="1334516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110490</xdr:rowOff>
    </xdr:from>
    <xdr:to xmlns:xdr="http://schemas.openxmlformats.org/drawingml/2006/spreadsheetDrawing">
      <xdr:col>15</xdr:col>
      <xdr:colOff>101600</xdr:colOff>
      <xdr:row>78</xdr:row>
      <xdr:rowOff>40640</xdr:rowOff>
    </xdr:to>
    <xdr:sp macro="" textlink="">
      <xdr:nvSpPr>
        <xdr:cNvPr id="180" name="フローチャート: 判断 179"/>
        <xdr:cNvSpPr/>
      </xdr:nvSpPr>
      <xdr:spPr>
        <a:xfrm>
          <a:off x="2857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31750</xdr:rowOff>
    </xdr:from>
    <xdr:ext cx="534035" cy="258445"/>
    <xdr:sp macro="" textlink="">
      <xdr:nvSpPr>
        <xdr:cNvPr id="181" name="テキスト ボックス 180"/>
        <xdr:cNvSpPr txBox="1"/>
      </xdr:nvSpPr>
      <xdr:spPr>
        <a:xfrm>
          <a:off x="2640965" y="13404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31115</xdr:rowOff>
    </xdr:from>
    <xdr:to xmlns:xdr="http://schemas.openxmlformats.org/drawingml/2006/spreadsheetDrawing">
      <xdr:col>10</xdr:col>
      <xdr:colOff>114300</xdr:colOff>
      <xdr:row>78</xdr:row>
      <xdr:rowOff>50800</xdr:rowOff>
    </xdr:to>
    <xdr:cxnSp macro="">
      <xdr:nvCxnSpPr>
        <xdr:cNvPr id="182" name="直線コネクタ 181"/>
        <xdr:cNvCxnSpPr/>
      </xdr:nvCxnSpPr>
      <xdr:spPr>
        <a:xfrm flipV="1">
          <a:off x="1130300" y="134042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116205</xdr:rowOff>
    </xdr:from>
    <xdr:to xmlns:xdr="http://schemas.openxmlformats.org/drawingml/2006/spreadsheetDrawing">
      <xdr:col>10</xdr:col>
      <xdr:colOff>165100</xdr:colOff>
      <xdr:row>78</xdr:row>
      <xdr:rowOff>46355</xdr:rowOff>
    </xdr:to>
    <xdr:sp macro="" textlink="">
      <xdr:nvSpPr>
        <xdr:cNvPr id="183" name="フローチャート: 判断 182"/>
        <xdr:cNvSpPr/>
      </xdr:nvSpPr>
      <xdr:spPr>
        <a:xfrm>
          <a:off x="196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63500</xdr:rowOff>
    </xdr:from>
    <xdr:ext cx="534035" cy="258445"/>
    <xdr:sp macro="" textlink="">
      <xdr:nvSpPr>
        <xdr:cNvPr id="184" name="テキスト ボックス 183"/>
        <xdr:cNvSpPr txBox="1"/>
      </xdr:nvSpPr>
      <xdr:spPr>
        <a:xfrm>
          <a:off x="1751965" y="13093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140970</xdr:rowOff>
    </xdr:from>
    <xdr:to xmlns:xdr="http://schemas.openxmlformats.org/drawingml/2006/spreadsheetDrawing">
      <xdr:col>6</xdr:col>
      <xdr:colOff>38100</xdr:colOff>
      <xdr:row>78</xdr:row>
      <xdr:rowOff>71120</xdr:rowOff>
    </xdr:to>
    <xdr:sp macro="" textlink="">
      <xdr:nvSpPr>
        <xdr:cNvPr id="185" name="フローチャート: 判断 184"/>
        <xdr:cNvSpPr/>
      </xdr:nvSpPr>
      <xdr:spPr>
        <a:xfrm>
          <a:off x="1079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87630</xdr:rowOff>
    </xdr:from>
    <xdr:ext cx="534035" cy="258445"/>
    <xdr:sp macro="" textlink="">
      <xdr:nvSpPr>
        <xdr:cNvPr id="186" name="テキスト ボックス 185"/>
        <xdr:cNvSpPr txBox="1"/>
      </xdr:nvSpPr>
      <xdr:spPr>
        <a:xfrm>
          <a:off x="862965" y="13117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92" name="楕円 191"/>
        <xdr:cNvSpPr/>
      </xdr:nvSpPr>
      <xdr:spPr>
        <a:xfrm>
          <a:off x="45847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9525</xdr:rowOff>
    </xdr:from>
    <xdr:ext cx="534670" cy="258445"/>
    <xdr:sp macro="" textlink="">
      <xdr:nvSpPr>
        <xdr:cNvPr id="193" name="維持補修費該当値テキスト"/>
        <xdr:cNvSpPr txBox="1"/>
      </xdr:nvSpPr>
      <xdr:spPr>
        <a:xfrm>
          <a:off x="4686300" y="13039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130175</xdr:rowOff>
    </xdr:from>
    <xdr:to xmlns:xdr="http://schemas.openxmlformats.org/drawingml/2006/spreadsheetDrawing">
      <xdr:col>20</xdr:col>
      <xdr:colOff>38100</xdr:colOff>
      <xdr:row>78</xdr:row>
      <xdr:rowOff>60325</xdr:rowOff>
    </xdr:to>
    <xdr:sp macro="" textlink="">
      <xdr:nvSpPr>
        <xdr:cNvPr id="194" name="楕円 193"/>
        <xdr:cNvSpPr/>
      </xdr:nvSpPr>
      <xdr:spPr>
        <a:xfrm>
          <a:off x="3746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52070</xdr:rowOff>
    </xdr:from>
    <xdr:ext cx="534035" cy="258445"/>
    <xdr:sp macro="" textlink="">
      <xdr:nvSpPr>
        <xdr:cNvPr id="195" name="テキスト ボックス 194"/>
        <xdr:cNvSpPr txBox="1"/>
      </xdr:nvSpPr>
      <xdr:spPr>
        <a:xfrm>
          <a:off x="3529965" y="1342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92075</xdr:rowOff>
    </xdr:from>
    <xdr:to xmlns:xdr="http://schemas.openxmlformats.org/drawingml/2006/spreadsheetDrawing">
      <xdr:col>15</xdr:col>
      <xdr:colOff>101600</xdr:colOff>
      <xdr:row>78</xdr:row>
      <xdr:rowOff>22225</xdr:rowOff>
    </xdr:to>
    <xdr:sp macro="" textlink="">
      <xdr:nvSpPr>
        <xdr:cNvPr id="196" name="楕円 195"/>
        <xdr:cNvSpPr/>
      </xdr:nvSpPr>
      <xdr:spPr>
        <a:xfrm>
          <a:off x="2857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38735</xdr:rowOff>
    </xdr:from>
    <xdr:ext cx="534035" cy="259080"/>
    <xdr:sp macro="" textlink="">
      <xdr:nvSpPr>
        <xdr:cNvPr id="197" name="テキスト ボックス 196"/>
        <xdr:cNvSpPr txBox="1"/>
      </xdr:nvSpPr>
      <xdr:spPr>
        <a:xfrm>
          <a:off x="2640965" y="13068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151765</xdr:rowOff>
    </xdr:from>
    <xdr:to xmlns:xdr="http://schemas.openxmlformats.org/drawingml/2006/spreadsheetDrawing">
      <xdr:col>10</xdr:col>
      <xdr:colOff>165100</xdr:colOff>
      <xdr:row>78</xdr:row>
      <xdr:rowOff>81915</xdr:rowOff>
    </xdr:to>
    <xdr:sp macro="" textlink="">
      <xdr:nvSpPr>
        <xdr:cNvPr id="198" name="楕円 197"/>
        <xdr:cNvSpPr/>
      </xdr:nvSpPr>
      <xdr:spPr>
        <a:xfrm>
          <a:off x="1968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73025</xdr:rowOff>
    </xdr:from>
    <xdr:ext cx="469265" cy="259080"/>
    <xdr:sp macro="" textlink="">
      <xdr:nvSpPr>
        <xdr:cNvPr id="199" name="テキスト ボックス 198"/>
        <xdr:cNvSpPr txBox="1"/>
      </xdr:nvSpPr>
      <xdr:spPr>
        <a:xfrm>
          <a:off x="1784350" y="13446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0</xdr:rowOff>
    </xdr:from>
    <xdr:to xmlns:xdr="http://schemas.openxmlformats.org/drawingml/2006/spreadsheetDrawing">
      <xdr:col>6</xdr:col>
      <xdr:colOff>38100</xdr:colOff>
      <xdr:row>78</xdr:row>
      <xdr:rowOff>101600</xdr:rowOff>
    </xdr:to>
    <xdr:sp macro="" textlink="">
      <xdr:nvSpPr>
        <xdr:cNvPr id="200" name="楕円 199"/>
        <xdr:cNvSpPr/>
      </xdr:nvSpPr>
      <xdr:spPr>
        <a:xfrm>
          <a:off x="10795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92710</xdr:rowOff>
    </xdr:from>
    <xdr:ext cx="469265" cy="259080"/>
    <xdr:sp macro="" textlink="">
      <xdr:nvSpPr>
        <xdr:cNvPr id="201" name="テキスト ボックス 200"/>
        <xdr:cNvSpPr txBox="1"/>
      </xdr:nvSpPr>
      <xdr:spPr>
        <a:xfrm>
          <a:off x="895350" y="13465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0" name="テキスト ボックス 209"/>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2" name="テキスト ボックス 211"/>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6" name="テキスト ボックス 215"/>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8" name="テキスト ボックス 217"/>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0" name="テキスト ボックス 21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2" name="テキスト ボックス 22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74930</xdr:rowOff>
    </xdr:from>
    <xdr:to xmlns:xdr="http://schemas.openxmlformats.org/drawingml/2006/spreadsheetDrawing">
      <xdr:col>24</xdr:col>
      <xdr:colOff>62865</xdr:colOff>
      <xdr:row>99</xdr:row>
      <xdr:rowOff>35560</xdr:rowOff>
    </xdr:to>
    <xdr:cxnSp macro="">
      <xdr:nvCxnSpPr>
        <xdr:cNvPr id="226" name="直線コネクタ 225"/>
        <xdr:cNvCxnSpPr/>
      </xdr:nvCxnSpPr>
      <xdr:spPr>
        <a:xfrm flipV="1">
          <a:off x="4633595" y="1567688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39370</xdr:rowOff>
    </xdr:from>
    <xdr:ext cx="534670" cy="259080"/>
    <xdr:sp macro="" textlink="">
      <xdr:nvSpPr>
        <xdr:cNvPr id="227" name="扶助費最小値テキスト"/>
        <xdr:cNvSpPr txBox="1"/>
      </xdr:nvSpPr>
      <xdr:spPr>
        <a:xfrm>
          <a:off x="4686300" y="1701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35560</xdr:rowOff>
    </xdr:from>
    <xdr:to xmlns:xdr="http://schemas.openxmlformats.org/drawingml/2006/spreadsheetDrawing">
      <xdr:col>24</xdr:col>
      <xdr:colOff>152400</xdr:colOff>
      <xdr:row>99</xdr:row>
      <xdr:rowOff>35560</xdr:rowOff>
    </xdr:to>
    <xdr:cxnSp macro="">
      <xdr:nvCxnSpPr>
        <xdr:cNvPr id="228" name="直線コネクタ 227"/>
        <xdr:cNvCxnSpPr/>
      </xdr:nvCxnSpPr>
      <xdr:spPr>
        <a:xfrm>
          <a:off x="4546600" y="1700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21590</xdr:rowOff>
    </xdr:from>
    <xdr:ext cx="598805" cy="259080"/>
    <xdr:sp macro="" textlink="">
      <xdr:nvSpPr>
        <xdr:cNvPr id="229" name="扶助費最大値テキスト"/>
        <xdr:cNvSpPr txBox="1"/>
      </xdr:nvSpPr>
      <xdr:spPr>
        <a:xfrm>
          <a:off x="4686300" y="1545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74930</xdr:rowOff>
    </xdr:from>
    <xdr:to xmlns:xdr="http://schemas.openxmlformats.org/drawingml/2006/spreadsheetDrawing">
      <xdr:col>24</xdr:col>
      <xdr:colOff>152400</xdr:colOff>
      <xdr:row>91</xdr:row>
      <xdr:rowOff>74930</xdr:rowOff>
    </xdr:to>
    <xdr:cxnSp macro="">
      <xdr:nvCxnSpPr>
        <xdr:cNvPr id="230" name="直線コネクタ 229"/>
        <xdr:cNvCxnSpPr/>
      </xdr:nvCxnSpPr>
      <xdr:spPr>
        <a:xfrm>
          <a:off x="4546600" y="1567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17780</xdr:rowOff>
    </xdr:from>
    <xdr:to xmlns:xdr="http://schemas.openxmlformats.org/drawingml/2006/spreadsheetDrawing">
      <xdr:col>24</xdr:col>
      <xdr:colOff>63500</xdr:colOff>
      <xdr:row>98</xdr:row>
      <xdr:rowOff>48895</xdr:rowOff>
    </xdr:to>
    <xdr:cxnSp macro="">
      <xdr:nvCxnSpPr>
        <xdr:cNvPr id="231" name="直線コネクタ 230"/>
        <xdr:cNvCxnSpPr/>
      </xdr:nvCxnSpPr>
      <xdr:spPr>
        <a:xfrm flipV="1">
          <a:off x="3797300" y="1681988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2" name="扶助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4445</xdr:rowOff>
    </xdr:from>
    <xdr:to xmlns:xdr="http://schemas.openxmlformats.org/drawingml/2006/spreadsheetDrawing">
      <xdr:col>24</xdr:col>
      <xdr:colOff>114300</xdr:colOff>
      <xdr:row>97</xdr:row>
      <xdr:rowOff>106045</xdr:rowOff>
    </xdr:to>
    <xdr:sp macro="" textlink="">
      <xdr:nvSpPr>
        <xdr:cNvPr id="233" name="フローチャート: 判断 232"/>
        <xdr:cNvSpPr/>
      </xdr:nvSpPr>
      <xdr:spPr>
        <a:xfrm>
          <a:off x="4584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48895</xdr:rowOff>
    </xdr:from>
    <xdr:to xmlns:xdr="http://schemas.openxmlformats.org/drawingml/2006/spreadsheetDrawing">
      <xdr:col>19</xdr:col>
      <xdr:colOff>177800</xdr:colOff>
      <xdr:row>98</xdr:row>
      <xdr:rowOff>68580</xdr:rowOff>
    </xdr:to>
    <xdr:cxnSp macro="">
      <xdr:nvCxnSpPr>
        <xdr:cNvPr id="234" name="直線コネクタ 233"/>
        <xdr:cNvCxnSpPr/>
      </xdr:nvCxnSpPr>
      <xdr:spPr>
        <a:xfrm flipV="1">
          <a:off x="2908300" y="168509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47625</xdr:rowOff>
    </xdr:from>
    <xdr:to xmlns:xdr="http://schemas.openxmlformats.org/drawingml/2006/spreadsheetDrawing">
      <xdr:col>20</xdr:col>
      <xdr:colOff>38100</xdr:colOff>
      <xdr:row>97</xdr:row>
      <xdr:rowOff>149225</xdr:rowOff>
    </xdr:to>
    <xdr:sp macro="" textlink="">
      <xdr:nvSpPr>
        <xdr:cNvPr id="235" name="フローチャート: 判断 234"/>
        <xdr:cNvSpPr/>
      </xdr:nvSpPr>
      <xdr:spPr>
        <a:xfrm>
          <a:off x="3746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166370</xdr:rowOff>
    </xdr:from>
    <xdr:ext cx="534035" cy="258445"/>
    <xdr:sp macro="" textlink="">
      <xdr:nvSpPr>
        <xdr:cNvPr id="236" name="テキスト ボックス 235"/>
        <xdr:cNvSpPr txBox="1"/>
      </xdr:nvSpPr>
      <xdr:spPr>
        <a:xfrm>
          <a:off x="3529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164465</xdr:rowOff>
    </xdr:from>
    <xdr:to xmlns:xdr="http://schemas.openxmlformats.org/drawingml/2006/spreadsheetDrawing">
      <xdr:col>15</xdr:col>
      <xdr:colOff>50800</xdr:colOff>
      <xdr:row>98</xdr:row>
      <xdr:rowOff>68580</xdr:rowOff>
    </xdr:to>
    <xdr:cxnSp macro="">
      <xdr:nvCxnSpPr>
        <xdr:cNvPr id="237" name="直線コネクタ 236"/>
        <xdr:cNvCxnSpPr/>
      </xdr:nvCxnSpPr>
      <xdr:spPr>
        <a:xfrm>
          <a:off x="2019300" y="1679511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88265</xdr:rowOff>
    </xdr:from>
    <xdr:to xmlns:xdr="http://schemas.openxmlformats.org/drawingml/2006/spreadsheetDrawing">
      <xdr:col>15</xdr:col>
      <xdr:colOff>101600</xdr:colOff>
      <xdr:row>98</xdr:row>
      <xdr:rowOff>18415</xdr:rowOff>
    </xdr:to>
    <xdr:sp macro="" textlink="">
      <xdr:nvSpPr>
        <xdr:cNvPr id="238" name="フローチャート: 判断 237"/>
        <xdr:cNvSpPr/>
      </xdr:nvSpPr>
      <xdr:spPr>
        <a:xfrm>
          <a:off x="2857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34925</xdr:rowOff>
    </xdr:from>
    <xdr:ext cx="534035" cy="259080"/>
    <xdr:sp macro="" textlink="">
      <xdr:nvSpPr>
        <xdr:cNvPr id="239" name="テキスト ボックス 238"/>
        <xdr:cNvSpPr txBox="1"/>
      </xdr:nvSpPr>
      <xdr:spPr>
        <a:xfrm>
          <a:off x="2640965" y="16494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164465</xdr:rowOff>
    </xdr:from>
    <xdr:to xmlns:xdr="http://schemas.openxmlformats.org/drawingml/2006/spreadsheetDrawing">
      <xdr:col>10</xdr:col>
      <xdr:colOff>114300</xdr:colOff>
      <xdr:row>98</xdr:row>
      <xdr:rowOff>169545</xdr:rowOff>
    </xdr:to>
    <xdr:cxnSp macro="">
      <xdr:nvCxnSpPr>
        <xdr:cNvPr id="240" name="直線コネクタ 239"/>
        <xdr:cNvCxnSpPr/>
      </xdr:nvCxnSpPr>
      <xdr:spPr>
        <a:xfrm flipV="1">
          <a:off x="1130300" y="1679511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168910</xdr:rowOff>
    </xdr:from>
    <xdr:to xmlns:xdr="http://schemas.openxmlformats.org/drawingml/2006/spreadsheetDrawing">
      <xdr:col>10</xdr:col>
      <xdr:colOff>165100</xdr:colOff>
      <xdr:row>97</xdr:row>
      <xdr:rowOff>99060</xdr:rowOff>
    </xdr:to>
    <xdr:sp macro="" textlink="">
      <xdr:nvSpPr>
        <xdr:cNvPr id="241" name="フローチャート: 判断 240"/>
        <xdr:cNvSpPr/>
      </xdr:nvSpPr>
      <xdr:spPr>
        <a:xfrm>
          <a:off x="196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115570</xdr:rowOff>
    </xdr:from>
    <xdr:ext cx="534035" cy="259080"/>
    <xdr:sp macro="" textlink="">
      <xdr:nvSpPr>
        <xdr:cNvPr id="242" name="テキスト ボックス 241"/>
        <xdr:cNvSpPr txBox="1"/>
      </xdr:nvSpPr>
      <xdr:spPr>
        <a:xfrm>
          <a:off x="1751965" y="16403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11430</xdr:rowOff>
    </xdr:from>
    <xdr:to xmlns:xdr="http://schemas.openxmlformats.org/drawingml/2006/spreadsheetDrawing">
      <xdr:col>6</xdr:col>
      <xdr:colOff>38100</xdr:colOff>
      <xdr:row>98</xdr:row>
      <xdr:rowOff>113030</xdr:rowOff>
    </xdr:to>
    <xdr:sp macro="" textlink="">
      <xdr:nvSpPr>
        <xdr:cNvPr id="243" name="フローチャート: 判断 242"/>
        <xdr:cNvSpPr/>
      </xdr:nvSpPr>
      <xdr:spPr>
        <a:xfrm>
          <a:off x="107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129540</xdr:rowOff>
    </xdr:from>
    <xdr:ext cx="534035" cy="259080"/>
    <xdr:sp macro="" textlink="">
      <xdr:nvSpPr>
        <xdr:cNvPr id="244" name="テキスト ボックス 243"/>
        <xdr:cNvSpPr txBox="1"/>
      </xdr:nvSpPr>
      <xdr:spPr>
        <a:xfrm>
          <a:off x="862965" y="1658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138430</xdr:rowOff>
    </xdr:from>
    <xdr:to xmlns:xdr="http://schemas.openxmlformats.org/drawingml/2006/spreadsheetDrawing">
      <xdr:col>24</xdr:col>
      <xdr:colOff>114300</xdr:colOff>
      <xdr:row>98</xdr:row>
      <xdr:rowOff>68580</xdr:rowOff>
    </xdr:to>
    <xdr:sp macro="" textlink="">
      <xdr:nvSpPr>
        <xdr:cNvPr id="250" name="楕円 249"/>
        <xdr:cNvSpPr/>
      </xdr:nvSpPr>
      <xdr:spPr>
        <a:xfrm>
          <a:off x="45847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116840</xdr:rowOff>
    </xdr:from>
    <xdr:ext cx="534670" cy="259080"/>
    <xdr:sp macro="" textlink="">
      <xdr:nvSpPr>
        <xdr:cNvPr id="251" name="扶助費該当値テキスト"/>
        <xdr:cNvSpPr txBox="1"/>
      </xdr:nvSpPr>
      <xdr:spPr>
        <a:xfrm>
          <a:off x="4686300" y="16747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169545</xdr:rowOff>
    </xdr:from>
    <xdr:to xmlns:xdr="http://schemas.openxmlformats.org/drawingml/2006/spreadsheetDrawing">
      <xdr:col>20</xdr:col>
      <xdr:colOff>38100</xdr:colOff>
      <xdr:row>98</xdr:row>
      <xdr:rowOff>99695</xdr:rowOff>
    </xdr:to>
    <xdr:sp macro="" textlink="">
      <xdr:nvSpPr>
        <xdr:cNvPr id="252" name="楕円 251"/>
        <xdr:cNvSpPr/>
      </xdr:nvSpPr>
      <xdr:spPr>
        <a:xfrm>
          <a:off x="37465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90805</xdr:rowOff>
    </xdr:from>
    <xdr:ext cx="534035" cy="258445"/>
    <xdr:sp macro="" textlink="">
      <xdr:nvSpPr>
        <xdr:cNvPr id="253" name="テキスト ボックス 252"/>
        <xdr:cNvSpPr txBox="1"/>
      </xdr:nvSpPr>
      <xdr:spPr>
        <a:xfrm>
          <a:off x="3529965" y="16892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17780</xdr:rowOff>
    </xdr:from>
    <xdr:to xmlns:xdr="http://schemas.openxmlformats.org/drawingml/2006/spreadsheetDrawing">
      <xdr:col>15</xdr:col>
      <xdr:colOff>101600</xdr:colOff>
      <xdr:row>98</xdr:row>
      <xdr:rowOff>119380</xdr:rowOff>
    </xdr:to>
    <xdr:sp macro="" textlink="">
      <xdr:nvSpPr>
        <xdr:cNvPr id="254" name="楕円 253"/>
        <xdr:cNvSpPr/>
      </xdr:nvSpPr>
      <xdr:spPr>
        <a:xfrm>
          <a:off x="2857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110490</xdr:rowOff>
    </xdr:from>
    <xdr:ext cx="534035" cy="258445"/>
    <xdr:sp macro="" textlink="">
      <xdr:nvSpPr>
        <xdr:cNvPr id="255" name="テキスト ボックス 254"/>
        <xdr:cNvSpPr txBox="1"/>
      </xdr:nvSpPr>
      <xdr:spPr>
        <a:xfrm>
          <a:off x="2640965" y="16912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113665</xdr:rowOff>
    </xdr:from>
    <xdr:to xmlns:xdr="http://schemas.openxmlformats.org/drawingml/2006/spreadsheetDrawing">
      <xdr:col>10</xdr:col>
      <xdr:colOff>165100</xdr:colOff>
      <xdr:row>98</xdr:row>
      <xdr:rowOff>43815</xdr:rowOff>
    </xdr:to>
    <xdr:sp macro="" textlink="">
      <xdr:nvSpPr>
        <xdr:cNvPr id="256" name="楕円 255"/>
        <xdr:cNvSpPr/>
      </xdr:nvSpPr>
      <xdr:spPr>
        <a:xfrm>
          <a:off x="1968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34925</xdr:rowOff>
    </xdr:from>
    <xdr:ext cx="534035" cy="259080"/>
    <xdr:sp macro="" textlink="">
      <xdr:nvSpPr>
        <xdr:cNvPr id="257" name="テキスト ボックス 256"/>
        <xdr:cNvSpPr txBox="1"/>
      </xdr:nvSpPr>
      <xdr:spPr>
        <a:xfrm>
          <a:off x="1751965" y="16837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118745</xdr:rowOff>
    </xdr:from>
    <xdr:to xmlns:xdr="http://schemas.openxmlformats.org/drawingml/2006/spreadsheetDrawing">
      <xdr:col>6</xdr:col>
      <xdr:colOff>38100</xdr:colOff>
      <xdr:row>99</xdr:row>
      <xdr:rowOff>48895</xdr:rowOff>
    </xdr:to>
    <xdr:sp macro="" textlink="">
      <xdr:nvSpPr>
        <xdr:cNvPr id="258" name="楕円 257"/>
        <xdr:cNvSpPr/>
      </xdr:nvSpPr>
      <xdr:spPr>
        <a:xfrm>
          <a:off x="107950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40640</xdr:rowOff>
    </xdr:from>
    <xdr:ext cx="534035" cy="258445"/>
    <xdr:sp macro="" textlink="">
      <xdr:nvSpPr>
        <xdr:cNvPr id="259" name="テキスト ボックス 258"/>
        <xdr:cNvSpPr txBox="1"/>
      </xdr:nvSpPr>
      <xdr:spPr>
        <a:xfrm>
          <a:off x="862965" y="17014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0" name="テキスト ボックス 269"/>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4995" cy="259080"/>
    <xdr:sp macro="" textlink="">
      <xdr:nvSpPr>
        <xdr:cNvPr id="272" name="テキスト ボックス 271"/>
        <xdr:cNvSpPr txBox="1"/>
      </xdr:nvSpPr>
      <xdr:spPr>
        <a:xfrm>
          <a:off x="6008370" y="6588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4" name="テキスト ボックス 273"/>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6" name="テキスト ボックス 275"/>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8" name="テキスト ボックス 277"/>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0" name="テキスト ボックス 279"/>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2" name="テキスト ボックス 281"/>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40640</xdr:rowOff>
    </xdr:from>
    <xdr:to xmlns:xdr="http://schemas.openxmlformats.org/drawingml/2006/spreadsheetDrawing">
      <xdr:col>54</xdr:col>
      <xdr:colOff>189865</xdr:colOff>
      <xdr:row>39</xdr:row>
      <xdr:rowOff>128905</xdr:rowOff>
    </xdr:to>
    <xdr:cxnSp macro="">
      <xdr:nvCxnSpPr>
        <xdr:cNvPr id="284" name="直線コネクタ 283"/>
        <xdr:cNvCxnSpPr/>
      </xdr:nvCxnSpPr>
      <xdr:spPr>
        <a:xfrm flipV="1">
          <a:off x="10475595" y="5184140"/>
          <a:ext cx="1270" cy="1631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132715</xdr:rowOff>
    </xdr:from>
    <xdr:ext cx="534670" cy="258445"/>
    <xdr:sp macro="" textlink="">
      <xdr:nvSpPr>
        <xdr:cNvPr id="285" name="補助費等最小値テキスト"/>
        <xdr:cNvSpPr txBox="1"/>
      </xdr:nvSpPr>
      <xdr:spPr>
        <a:xfrm>
          <a:off x="10528300" y="6819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128905</xdr:rowOff>
    </xdr:from>
    <xdr:to xmlns:xdr="http://schemas.openxmlformats.org/drawingml/2006/spreadsheetDrawing">
      <xdr:col>55</xdr:col>
      <xdr:colOff>88900</xdr:colOff>
      <xdr:row>39</xdr:row>
      <xdr:rowOff>128905</xdr:rowOff>
    </xdr:to>
    <xdr:cxnSp macro="">
      <xdr:nvCxnSpPr>
        <xdr:cNvPr id="286" name="直線コネクタ 285"/>
        <xdr:cNvCxnSpPr/>
      </xdr:nvCxnSpPr>
      <xdr:spPr>
        <a:xfrm>
          <a:off x="10388600" y="681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158750</xdr:rowOff>
    </xdr:from>
    <xdr:ext cx="598805" cy="259080"/>
    <xdr:sp macro="" textlink="">
      <xdr:nvSpPr>
        <xdr:cNvPr id="287" name="補助費等最大値テキスト"/>
        <xdr:cNvSpPr txBox="1"/>
      </xdr:nvSpPr>
      <xdr:spPr>
        <a:xfrm>
          <a:off x="10528300" y="4959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40640</xdr:rowOff>
    </xdr:from>
    <xdr:to xmlns:xdr="http://schemas.openxmlformats.org/drawingml/2006/spreadsheetDrawing">
      <xdr:col>55</xdr:col>
      <xdr:colOff>88900</xdr:colOff>
      <xdr:row>30</xdr:row>
      <xdr:rowOff>40640</xdr:rowOff>
    </xdr:to>
    <xdr:cxnSp macro="">
      <xdr:nvCxnSpPr>
        <xdr:cNvPr id="288" name="直線コネクタ 287"/>
        <xdr:cNvCxnSpPr/>
      </xdr:nvCxnSpPr>
      <xdr:spPr>
        <a:xfrm>
          <a:off x="10388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79375</xdr:rowOff>
    </xdr:from>
    <xdr:to xmlns:xdr="http://schemas.openxmlformats.org/drawingml/2006/spreadsheetDrawing">
      <xdr:col>55</xdr:col>
      <xdr:colOff>0</xdr:colOff>
      <xdr:row>37</xdr:row>
      <xdr:rowOff>96520</xdr:rowOff>
    </xdr:to>
    <xdr:cxnSp macro="">
      <xdr:nvCxnSpPr>
        <xdr:cNvPr id="289" name="直線コネクタ 288"/>
        <xdr:cNvCxnSpPr/>
      </xdr:nvCxnSpPr>
      <xdr:spPr>
        <a:xfrm>
          <a:off x="9639300" y="642302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62230</xdr:rowOff>
    </xdr:from>
    <xdr:ext cx="598805" cy="259080"/>
    <xdr:sp macro="" textlink="">
      <xdr:nvSpPr>
        <xdr:cNvPr id="290" name="補助費等平均値テキスト"/>
        <xdr:cNvSpPr txBox="1"/>
      </xdr:nvSpPr>
      <xdr:spPr>
        <a:xfrm>
          <a:off x="10528300" y="62344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39370</xdr:rowOff>
    </xdr:from>
    <xdr:to xmlns:xdr="http://schemas.openxmlformats.org/drawingml/2006/spreadsheetDrawing">
      <xdr:col>55</xdr:col>
      <xdr:colOff>50800</xdr:colOff>
      <xdr:row>37</xdr:row>
      <xdr:rowOff>140970</xdr:rowOff>
    </xdr:to>
    <xdr:sp macro="" textlink="">
      <xdr:nvSpPr>
        <xdr:cNvPr id="291" name="フローチャート: 判断 290"/>
        <xdr:cNvSpPr/>
      </xdr:nvSpPr>
      <xdr:spPr>
        <a:xfrm>
          <a:off x="104267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79375</xdr:rowOff>
    </xdr:from>
    <xdr:to xmlns:xdr="http://schemas.openxmlformats.org/drawingml/2006/spreadsheetDrawing">
      <xdr:col>50</xdr:col>
      <xdr:colOff>114300</xdr:colOff>
      <xdr:row>37</xdr:row>
      <xdr:rowOff>118110</xdr:rowOff>
    </xdr:to>
    <xdr:cxnSp macro="">
      <xdr:nvCxnSpPr>
        <xdr:cNvPr id="292" name="直線コネクタ 291"/>
        <xdr:cNvCxnSpPr/>
      </xdr:nvCxnSpPr>
      <xdr:spPr>
        <a:xfrm flipV="1">
          <a:off x="8750300" y="64230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111760</xdr:rowOff>
    </xdr:from>
    <xdr:to xmlns:xdr="http://schemas.openxmlformats.org/drawingml/2006/spreadsheetDrawing">
      <xdr:col>50</xdr:col>
      <xdr:colOff>165100</xdr:colOff>
      <xdr:row>38</xdr:row>
      <xdr:rowOff>41910</xdr:rowOff>
    </xdr:to>
    <xdr:sp macro="" textlink="">
      <xdr:nvSpPr>
        <xdr:cNvPr id="293" name="フローチャート: 判断 292"/>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33020</xdr:rowOff>
    </xdr:from>
    <xdr:ext cx="598170" cy="259080"/>
    <xdr:sp macro="" textlink="">
      <xdr:nvSpPr>
        <xdr:cNvPr id="294" name="テキスト ボックス 293"/>
        <xdr:cNvSpPr txBox="1"/>
      </xdr:nvSpPr>
      <xdr:spPr>
        <a:xfrm>
          <a:off x="9339580" y="6548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118110</xdr:rowOff>
    </xdr:from>
    <xdr:to xmlns:xdr="http://schemas.openxmlformats.org/drawingml/2006/spreadsheetDrawing">
      <xdr:col>45</xdr:col>
      <xdr:colOff>177800</xdr:colOff>
      <xdr:row>37</xdr:row>
      <xdr:rowOff>160655</xdr:rowOff>
    </xdr:to>
    <xdr:cxnSp macro="">
      <xdr:nvCxnSpPr>
        <xdr:cNvPr id="295" name="直線コネクタ 294"/>
        <xdr:cNvCxnSpPr/>
      </xdr:nvCxnSpPr>
      <xdr:spPr>
        <a:xfrm flipV="1">
          <a:off x="7861300" y="64617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143510</xdr:rowOff>
    </xdr:from>
    <xdr:to xmlns:xdr="http://schemas.openxmlformats.org/drawingml/2006/spreadsheetDrawing">
      <xdr:col>46</xdr:col>
      <xdr:colOff>38100</xdr:colOff>
      <xdr:row>38</xdr:row>
      <xdr:rowOff>73025</xdr:rowOff>
    </xdr:to>
    <xdr:sp macro="" textlink="">
      <xdr:nvSpPr>
        <xdr:cNvPr id="296" name="フローチャート: 判断 295"/>
        <xdr:cNvSpPr/>
      </xdr:nvSpPr>
      <xdr:spPr>
        <a:xfrm>
          <a:off x="8699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64135</xdr:rowOff>
    </xdr:from>
    <xdr:ext cx="598170" cy="258445"/>
    <xdr:sp macro="" textlink="">
      <xdr:nvSpPr>
        <xdr:cNvPr id="297" name="テキスト ボックス 296"/>
        <xdr:cNvSpPr txBox="1"/>
      </xdr:nvSpPr>
      <xdr:spPr>
        <a:xfrm>
          <a:off x="8450580" y="65792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3175</xdr:rowOff>
    </xdr:from>
    <xdr:to xmlns:xdr="http://schemas.openxmlformats.org/drawingml/2006/spreadsheetDrawing">
      <xdr:col>41</xdr:col>
      <xdr:colOff>50800</xdr:colOff>
      <xdr:row>37</xdr:row>
      <xdr:rowOff>160655</xdr:rowOff>
    </xdr:to>
    <xdr:cxnSp macro="">
      <xdr:nvCxnSpPr>
        <xdr:cNvPr id="298" name="直線コネクタ 297"/>
        <xdr:cNvCxnSpPr/>
      </xdr:nvCxnSpPr>
      <xdr:spPr>
        <a:xfrm>
          <a:off x="6972300" y="6175375"/>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xdr:rowOff>
    </xdr:from>
    <xdr:to xmlns:xdr="http://schemas.openxmlformats.org/drawingml/2006/spreadsheetDrawing">
      <xdr:col>41</xdr:col>
      <xdr:colOff>101600</xdr:colOff>
      <xdr:row>38</xdr:row>
      <xdr:rowOff>115570</xdr:rowOff>
    </xdr:to>
    <xdr:sp macro="" textlink="">
      <xdr:nvSpPr>
        <xdr:cNvPr id="299" name="フローチャート: 判断 298"/>
        <xdr:cNvSpPr/>
      </xdr:nvSpPr>
      <xdr:spPr>
        <a:xfrm>
          <a:off x="7810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106680</xdr:rowOff>
    </xdr:from>
    <xdr:ext cx="598170" cy="259080"/>
    <xdr:sp macro="" textlink="">
      <xdr:nvSpPr>
        <xdr:cNvPr id="300" name="テキスト ボックス 299"/>
        <xdr:cNvSpPr txBox="1"/>
      </xdr:nvSpPr>
      <xdr:spPr>
        <a:xfrm>
          <a:off x="7561580" y="6621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167005</xdr:rowOff>
    </xdr:from>
    <xdr:to xmlns:xdr="http://schemas.openxmlformats.org/drawingml/2006/spreadsheetDrawing">
      <xdr:col>36</xdr:col>
      <xdr:colOff>165100</xdr:colOff>
      <xdr:row>36</xdr:row>
      <xdr:rowOff>97790</xdr:rowOff>
    </xdr:to>
    <xdr:sp macro="" textlink="">
      <xdr:nvSpPr>
        <xdr:cNvPr id="301" name="フローチャート: 判断 300"/>
        <xdr:cNvSpPr/>
      </xdr:nvSpPr>
      <xdr:spPr>
        <a:xfrm>
          <a:off x="6921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88265</xdr:rowOff>
    </xdr:from>
    <xdr:ext cx="598170" cy="258445"/>
    <xdr:sp macro="" textlink="">
      <xdr:nvSpPr>
        <xdr:cNvPr id="302" name="テキスト ボックス 301"/>
        <xdr:cNvSpPr txBox="1"/>
      </xdr:nvSpPr>
      <xdr:spPr>
        <a:xfrm>
          <a:off x="6672580" y="6260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45720</xdr:rowOff>
    </xdr:from>
    <xdr:to xmlns:xdr="http://schemas.openxmlformats.org/drawingml/2006/spreadsheetDrawing">
      <xdr:col>55</xdr:col>
      <xdr:colOff>50800</xdr:colOff>
      <xdr:row>37</xdr:row>
      <xdr:rowOff>147320</xdr:rowOff>
    </xdr:to>
    <xdr:sp macro="" textlink="">
      <xdr:nvSpPr>
        <xdr:cNvPr id="308" name="楕円 307"/>
        <xdr:cNvSpPr/>
      </xdr:nvSpPr>
      <xdr:spPr>
        <a:xfrm>
          <a:off x="104267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24130</xdr:rowOff>
    </xdr:from>
    <xdr:ext cx="598805" cy="259080"/>
    <xdr:sp macro="" textlink="">
      <xdr:nvSpPr>
        <xdr:cNvPr id="309" name="補助費等該当値テキスト"/>
        <xdr:cNvSpPr txBox="1"/>
      </xdr:nvSpPr>
      <xdr:spPr>
        <a:xfrm>
          <a:off x="10528300" y="636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29210</xdr:rowOff>
    </xdr:from>
    <xdr:to xmlns:xdr="http://schemas.openxmlformats.org/drawingml/2006/spreadsheetDrawing">
      <xdr:col>50</xdr:col>
      <xdr:colOff>165100</xdr:colOff>
      <xdr:row>37</xdr:row>
      <xdr:rowOff>130175</xdr:rowOff>
    </xdr:to>
    <xdr:sp macro="" textlink="">
      <xdr:nvSpPr>
        <xdr:cNvPr id="310" name="楕円 309"/>
        <xdr:cNvSpPr/>
      </xdr:nvSpPr>
      <xdr:spPr>
        <a:xfrm>
          <a:off x="9588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146685</xdr:rowOff>
    </xdr:from>
    <xdr:ext cx="598170" cy="258445"/>
    <xdr:sp macro="" textlink="">
      <xdr:nvSpPr>
        <xdr:cNvPr id="311" name="テキスト ボックス 310"/>
        <xdr:cNvSpPr txBox="1"/>
      </xdr:nvSpPr>
      <xdr:spPr>
        <a:xfrm>
          <a:off x="9339580" y="6147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67310</xdr:rowOff>
    </xdr:from>
    <xdr:to xmlns:xdr="http://schemas.openxmlformats.org/drawingml/2006/spreadsheetDrawing">
      <xdr:col>46</xdr:col>
      <xdr:colOff>38100</xdr:colOff>
      <xdr:row>37</xdr:row>
      <xdr:rowOff>168910</xdr:rowOff>
    </xdr:to>
    <xdr:sp macro="" textlink="">
      <xdr:nvSpPr>
        <xdr:cNvPr id="312" name="楕円 311"/>
        <xdr:cNvSpPr/>
      </xdr:nvSpPr>
      <xdr:spPr>
        <a:xfrm>
          <a:off x="869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14605</xdr:rowOff>
    </xdr:from>
    <xdr:ext cx="598170" cy="259080"/>
    <xdr:sp macro="" textlink="">
      <xdr:nvSpPr>
        <xdr:cNvPr id="313" name="テキスト ボックス 312"/>
        <xdr:cNvSpPr txBox="1"/>
      </xdr:nvSpPr>
      <xdr:spPr>
        <a:xfrm>
          <a:off x="8450580" y="6186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109855</xdr:rowOff>
    </xdr:from>
    <xdr:to xmlns:xdr="http://schemas.openxmlformats.org/drawingml/2006/spreadsheetDrawing">
      <xdr:col>41</xdr:col>
      <xdr:colOff>101600</xdr:colOff>
      <xdr:row>38</xdr:row>
      <xdr:rowOff>40640</xdr:rowOff>
    </xdr:to>
    <xdr:sp macro="" textlink="">
      <xdr:nvSpPr>
        <xdr:cNvPr id="314" name="楕円 313"/>
        <xdr:cNvSpPr/>
      </xdr:nvSpPr>
      <xdr:spPr>
        <a:xfrm>
          <a:off x="7810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56515</xdr:rowOff>
    </xdr:from>
    <xdr:ext cx="598170" cy="258445"/>
    <xdr:sp macro="" textlink="">
      <xdr:nvSpPr>
        <xdr:cNvPr id="315" name="テキスト ボックス 314"/>
        <xdr:cNvSpPr txBox="1"/>
      </xdr:nvSpPr>
      <xdr:spPr>
        <a:xfrm>
          <a:off x="7561580" y="62287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123825</xdr:rowOff>
    </xdr:from>
    <xdr:to xmlns:xdr="http://schemas.openxmlformats.org/drawingml/2006/spreadsheetDrawing">
      <xdr:col>36</xdr:col>
      <xdr:colOff>165100</xdr:colOff>
      <xdr:row>36</xdr:row>
      <xdr:rowOff>53975</xdr:rowOff>
    </xdr:to>
    <xdr:sp macro="" textlink="">
      <xdr:nvSpPr>
        <xdr:cNvPr id="316" name="楕円 315"/>
        <xdr:cNvSpPr/>
      </xdr:nvSpPr>
      <xdr:spPr>
        <a:xfrm>
          <a:off x="69215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70485</xdr:rowOff>
    </xdr:from>
    <xdr:ext cx="598170" cy="259080"/>
    <xdr:sp macro="" textlink="">
      <xdr:nvSpPr>
        <xdr:cNvPr id="317" name="テキスト ボックス 316"/>
        <xdr:cNvSpPr txBox="1"/>
      </xdr:nvSpPr>
      <xdr:spPr>
        <a:xfrm>
          <a:off x="6672580" y="5899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9" name="テキスト ボックス 328"/>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31" name="テキスト ボックス 330"/>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33" name="テキスト ボックス 332"/>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5" name="テキスト ボックス 334"/>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7" name="テキスト ボックス 336"/>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121920</xdr:rowOff>
    </xdr:from>
    <xdr:to xmlns:xdr="http://schemas.openxmlformats.org/drawingml/2006/spreadsheetDrawing">
      <xdr:col>54</xdr:col>
      <xdr:colOff>189865</xdr:colOff>
      <xdr:row>58</xdr:row>
      <xdr:rowOff>135890</xdr:rowOff>
    </xdr:to>
    <xdr:cxnSp macro="">
      <xdr:nvCxnSpPr>
        <xdr:cNvPr id="339" name="直線コネクタ 338"/>
        <xdr:cNvCxnSpPr/>
      </xdr:nvCxnSpPr>
      <xdr:spPr>
        <a:xfrm flipV="1">
          <a:off x="10475595" y="886587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139700</xdr:rowOff>
    </xdr:from>
    <xdr:ext cx="469900" cy="259080"/>
    <xdr:sp macro="" textlink="">
      <xdr:nvSpPr>
        <xdr:cNvPr id="340" name="普通建設事業費最小値テキスト"/>
        <xdr:cNvSpPr txBox="1"/>
      </xdr:nvSpPr>
      <xdr:spPr>
        <a:xfrm>
          <a:off x="10528300" y="1008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135890</xdr:rowOff>
    </xdr:from>
    <xdr:to xmlns:xdr="http://schemas.openxmlformats.org/drawingml/2006/spreadsheetDrawing">
      <xdr:col>55</xdr:col>
      <xdr:colOff>88900</xdr:colOff>
      <xdr:row>58</xdr:row>
      <xdr:rowOff>135890</xdr:rowOff>
    </xdr:to>
    <xdr:cxnSp macro="">
      <xdr:nvCxnSpPr>
        <xdr:cNvPr id="341" name="直線コネクタ 340"/>
        <xdr:cNvCxnSpPr/>
      </xdr:nvCxnSpPr>
      <xdr:spPr>
        <a:xfrm>
          <a:off x="10388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68580</xdr:rowOff>
    </xdr:from>
    <xdr:ext cx="690245" cy="259080"/>
    <xdr:sp macro="" textlink="">
      <xdr:nvSpPr>
        <xdr:cNvPr id="342" name="普通建設事業費最大値テキスト"/>
        <xdr:cNvSpPr txBox="1"/>
      </xdr:nvSpPr>
      <xdr:spPr>
        <a:xfrm>
          <a:off x="10528300" y="86410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121920</xdr:rowOff>
    </xdr:from>
    <xdr:to xmlns:xdr="http://schemas.openxmlformats.org/drawingml/2006/spreadsheetDrawing">
      <xdr:col>55</xdr:col>
      <xdr:colOff>88900</xdr:colOff>
      <xdr:row>51</xdr:row>
      <xdr:rowOff>121920</xdr:rowOff>
    </xdr:to>
    <xdr:cxnSp macro="">
      <xdr:nvCxnSpPr>
        <xdr:cNvPr id="343" name="直線コネクタ 342"/>
        <xdr:cNvCxnSpPr/>
      </xdr:nvCxnSpPr>
      <xdr:spPr>
        <a:xfrm>
          <a:off x="10388600" y="886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65405</xdr:rowOff>
    </xdr:from>
    <xdr:to xmlns:xdr="http://schemas.openxmlformats.org/drawingml/2006/spreadsheetDrawing">
      <xdr:col>55</xdr:col>
      <xdr:colOff>0</xdr:colOff>
      <xdr:row>58</xdr:row>
      <xdr:rowOff>84455</xdr:rowOff>
    </xdr:to>
    <xdr:cxnSp macro="">
      <xdr:nvCxnSpPr>
        <xdr:cNvPr id="344" name="直線コネクタ 343"/>
        <xdr:cNvCxnSpPr/>
      </xdr:nvCxnSpPr>
      <xdr:spPr>
        <a:xfrm flipV="1">
          <a:off x="9639300" y="1000950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35560</xdr:rowOff>
    </xdr:from>
    <xdr:ext cx="598805" cy="259080"/>
    <xdr:sp macro="" textlink="">
      <xdr:nvSpPr>
        <xdr:cNvPr id="345" name="普通建設事業費平均値テキスト"/>
        <xdr:cNvSpPr txBox="1"/>
      </xdr:nvSpPr>
      <xdr:spPr>
        <a:xfrm>
          <a:off x="10528300" y="98082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12700</xdr:rowOff>
    </xdr:from>
    <xdr:to xmlns:xdr="http://schemas.openxmlformats.org/drawingml/2006/spreadsheetDrawing">
      <xdr:col>55</xdr:col>
      <xdr:colOff>50800</xdr:colOff>
      <xdr:row>58</xdr:row>
      <xdr:rowOff>114300</xdr:rowOff>
    </xdr:to>
    <xdr:sp macro="" textlink="">
      <xdr:nvSpPr>
        <xdr:cNvPr id="346" name="フローチャート: 判断 345"/>
        <xdr:cNvSpPr/>
      </xdr:nvSpPr>
      <xdr:spPr>
        <a:xfrm>
          <a:off x="104267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84455</xdr:rowOff>
    </xdr:from>
    <xdr:to xmlns:xdr="http://schemas.openxmlformats.org/drawingml/2006/spreadsheetDrawing">
      <xdr:col>50</xdr:col>
      <xdr:colOff>114300</xdr:colOff>
      <xdr:row>58</xdr:row>
      <xdr:rowOff>95250</xdr:rowOff>
    </xdr:to>
    <xdr:cxnSp macro="">
      <xdr:nvCxnSpPr>
        <xdr:cNvPr id="347" name="直線コネクタ 346"/>
        <xdr:cNvCxnSpPr/>
      </xdr:nvCxnSpPr>
      <xdr:spPr>
        <a:xfrm flipV="1">
          <a:off x="8750300" y="100285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13335</xdr:rowOff>
    </xdr:from>
    <xdr:to xmlns:xdr="http://schemas.openxmlformats.org/drawingml/2006/spreadsheetDrawing">
      <xdr:col>50</xdr:col>
      <xdr:colOff>165100</xdr:colOff>
      <xdr:row>58</xdr:row>
      <xdr:rowOff>114935</xdr:rowOff>
    </xdr:to>
    <xdr:sp macro="" textlink="">
      <xdr:nvSpPr>
        <xdr:cNvPr id="348" name="フローチャート: 判断 347"/>
        <xdr:cNvSpPr/>
      </xdr:nvSpPr>
      <xdr:spPr>
        <a:xfrm>
          <a:off x="9588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132080</xdr:rowOff>
    </xdr:from>
    <xdr:ext cx="598170" cy="258445"/>
    <xdr:sp macro="" textlink="">
      <xdr:nvSpPr>
        <xdr:cNvPr id="349" name="テキスト ボックス 348"/>
        <xdr:cNvSpPr txBox="1"/>
      </xdr:nvSpPr>
      <xdr:spPr>
        <a:xfrm>
          <a:off x="9339580" y="9733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95250</xdr:rowOff>
    </xdr:from>
    <xdr:to xmlns:xdr="http://schemas.openxmlformats.org/drawingml/2006/spreadsheetDrawing">
      <xdr:col>45</xdr:col>
      <xdr:colOff>177800</xdr:colOff>
      <xdr:row>58</xdr:row>
      <xdr:rowOff>110490</xdr:rowOff>
    </xdr:to>
    <xdr:cxnSp macro="">
      <xdr:nvCxnSpPr>
        <xdr:cNvPr id="350" name="直線コネクタ 349"/>
        <xdr:cNvCxnSpPr/>
      </xdr:nvCxnSpPr>
      <xdr:spPr>
        <a:xfrm flipV="1">
          <a:off x="7861300" y="100393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22225</xdr:rowOff>
    </xdr:from>
    <xdr:to xmlns:xdr="http://schemas.openxmlformats.org/drawingml/2006/spreadsheetDrawing">
      <xdr:col>46</xdr:col>
      <xdr:colOff>38100</xdr:colOff>
      <xdr:row>58</xdr:row>
      <xdr:rowOff>123825</xdr:rowOff>
    </xdr:to>
    <xdr:sp macro="" textlink="">
      <xdr:nvSpPr>
        <xdr:cNvPr id="351" name="フローチャート: 判断 350"/>
        <xdr:cNvSpPr/>
      </xdr:nvSpPr>
      <xdr:spPr>
        <a:xfrm>
          <a:off x="8699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140335</xdr:rowOff>
    </xdr:from>
    <xdr:ext cx="598170" cy="259080"/>
    <xdr:sp macro="" textlink="">
      <xdr:nvSpPr>
        <xdr:cNvPr id="352" name="テキスト ボックス 351"/>
        <xdr:cNvSpPr txBox="1"/>
      </xdr:nvSpPr>
      <xdr:spPr>
        <a:xfrm>
          <a:off x="8450580" y="9741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104775</xdr:rowOff>
    </xdr:from>
    <xdr:to xmlns:xdr="http://schemas.openxmlformats.org/drawingml/2006/spreadsheetDrawing">
      <xdr:col>41</xdr:col>
      <xdr:colOff>50800</xdr:colOff>
      <xdr:row>58</xdr:row>
      <xdr:rowOff>110490</xdr:rowOff>
    </xdr:to>
    <xdr:cxnSp macro="">
      <xdr:nvCxnSpPr>
        <xdr:cNvPr id="353" name="直線コネクタ 352"/>
        <xdr:cNvCxnSpPr/>
      </xdr:nvCxnSpPr>
      <xdr:spPr>
        <a:xfrm>
          <a:off x="6972300" y="100488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25400</xdr:rowOff>
    </xdr:from>
    <xdr:to xmlns:xdr="http://schemas.openxmlformats.org/drawingml/2006/spreadsheetDrawing">
      <xdr:col>41</xdr:col>
      <xdr:colOff>101600</xdr:colOff>
      <xdr:row>58</xdr:row>
      <xdr:rowOff>127000</xdr:rowOff>
    </xdr:to>
    <xdr:sp macro="" textlink="">
      <xdr:nvSpPr>
        <xdr:cNvPr id="354" name="フローチャート: 判断 353"/>
        <xdr:cNvSpPr/>
      </xdr:nvSpPr>
      <xdr:spPr>
        <a:xfrm>
          <a:off x="781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143510</xdr:rowOff>
    </xdr:from>
    <xdr:ext cx="598170" cy="258445"/>
    <xdr:sp macro="" textlink="">
      <xdr:nvSpPr>
        <xdr:cNvPr id="355" name="テキスト ボックス 354"/>
        <xdr:cNvSpPr txBox="1"/>
      </xdr:nvSpPr>
      <xdr:spPr>
        <a:xfrm>
          <a:off x="7561580" y="9744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31750</xdr:rowOff>
    </xdr:from>
    <xdr:to xmlns:xdr="http://schemas.openxmlformats.org/drawingml/2006/spreadsheetDrawing">
      <xdr:col>36</xdr:col>
      <xdr:colOff>165100</xdr:colOff>
      <xdr:row>58</xdr:row>
      <xdr:rowOff>133350</xdr:rowOff>
    </xdr:to>
    <xdr:sp macro="" textlink="">
      <xdr:nvSpPr>
        <xdr:cNvPr id="356" name="フローチャート: 判断 355"/>
        <xdr:cNvSpPr/>
      </xdr:nvSpPr>
      <xdr:spPr>
        <a:xfrm>
          <a:off x="6921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149860</xdr:rowOff>
    </xdr:from>
    <xdr:ext cx="598170" cy="259080"/>
    <xdr:sp macro="" textlink="">
      <xdr:nvSpPr>
        <xdr:cNvPr id="357" name="テキスト ボックス 356"/>
        <xdr:cNvSpPr txBox="1"/>
      </xdr:nvSpPr>
      <xdr:spPr>
        <a:xfrm>
          <a:off x="6672580" y="9751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14605</xdr:rowOff>
    </xdr:from>
    <xdr:to xmlns:xdr="http://schemas.openxmlformats.org/drawingml/2006/spreadsheetDrawing">
      <xdr:col>55</xdr:col>
      <xdr:colOff>50800</xdr:colOff>
      <xdr:row>58</xdr:row>
      <xdr:rowOff>116205</xdr:rowOff>
    </xdr:to>
    <xdr:sp macro="" textlink="">
      <xdr:nvSpPr>
        <xdr:cNvPr id="363" name="楕円 362"/>
        <xdr:cNvSpPr/>
      </xdr:nvSpPr>
      <xdr:spPr>
        <a:xfrm>
          <a:off x="104267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162560</xdr:rowOff>
    </xdr:from>
    <xdr:ext cx="598805" cy="259080"/>
    <xdr:sp macro="" textlink="">
      <xdr:nvSpPr>
        <xdr:cNvPr id="364" name="普通建設事業費該当値テキスト"/>
        <xdr:cNvSpPr txBox="1"/>
      </xdr:nvSpPr>
      <xdr:spPr>
        <a:xfrm>
          <a:off x="10528300" y="9935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33655</xdr:rowOff>
    </xdr:from>
    <xdr:to xmlns:xdr="http://schemas.openxmlformats.org/drawingml/2006/spreadsheetDrawing">
      <xdr:col>50</xdr:col>
      <xdr:colOff>165100</xdr:colOff>
      <xdr:row>58</xdr:row>
      <xdr:rowOff>135255</xdr:rowOff>
    </xdr:to>
    <xdr:sp macro="" textlink="">
      <xdr:nvSpPr>
        <xdr:cNvPr id="365" name="楕円 364"/>
        <xdr:cNvSpPr/>
      </xdr:nvSpPr>
      <xdr:spPr>
        <a:xfrm>
          <a:off x="9588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126365</xdr:rowOff>
    </xdr:from>
    <xdr:ext cx="598170" cy="259080"/>
    <xdr:sp macro="" textlink="">
      <xdr:nvSpPr>
        <xdr:cNvPr id="366" name="テキスト ボックス 365"/>
        <xdr:cNvSpPr txBox="1"/>
      </xdr:nvSpPr>
      <xdr:spPr>
        <a:xfrm>
          <a:off x="9339580" y="100704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44450</xdr:rowOff>
    </xdr:from>
    <xdr:to xmlns:xdr="http://schemas.openxmlformats.org/drawingml/2006/spreadsheetDrawing">
      <xdr:col>46</xdr:col>
      <xdr:colOff>38100</xdr:colOff>
      <xdr:row>58</xdr:row>
      <xdr:rowOff>146050</xdr:rowOff>
    </xdr:to>
    <xdr:sp macro="" textlink="">
      <xdr:nvSpPr>
        <xdr:cNvPr id="367" name="楕円 366"/>
        <xdr:cNvSpPr/>
      </xdr:nvSpPr>
      <xdr:spPr>
        <a:xfrm>
          <a:off x="8699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137160</xdr:rowOff>
    </xdr:from>
    <xdr:ext cx="534035" cy="259080"/>
    <xdr:sp macro="" textlink="">
      <xdr:nvSpPr>
        <xdr:cNvPr id="368" name="テキスト ボックス 367"/>
        <xdr:cNvSpPr txBox="1"/>
      </xdr:nvSpPr>
      <xdr:spPr>
        <a:xfrm>
          <a:off x="8482965" y="10081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59690</xdr:rowOff>
    </xdr:from>
    <xdr:to xmlns:xdr="http://schemas.openxmlformats.org/drawingml/2006/spreadsheetDrawing">
      <xdr:col>41</xdr:col>
      <xdr:colOff>101600</xdr:colOff>
      <xdr:row>58</xdr:row>
      <xdr:rowOff>161290</xdr:rowOff>
    </xdr:to>
    <xdr:sp macro="" textlink="">
      <xdr:nvSpPr>
        <xdr:cNvPr id="369" name="楕円 368"/>
        <xdr:cNvSpPr/>
      </xdr:nvSpPr>
      <xdr:spPr>
        <a:xfrm>
          <a:off x="7810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152400</xdr:rowOff>
    </xdr:from>
    <xdr:ext cx="534035" cy="259080"/>
    <xdr:sp macro="" textlink="">
      <xdr:nvSpPr>
        <xdr:cNvPr id="370" name="テキスト ボックス 369"/>
        <xdr:cNvSpPr txBox="1"/>
      </xdr:nvSpPr>
      <xdr:spPr>
        <a:xfrm>
          <a:off x="7593965" y="1009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71" name="楕円 370"/>
        <xdr:cNvSpPr/>
      </xdr:nvSpPr>
      <xdr:spPr>
        <a:xfrm>
          <a:off x="6921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146685</xdr:rowOff>
    </xdr:from>
    <xdr:ext cx="534035" cy="258445"/>
    <xdr:sp macro="" textlink="">
      <xdr:nvSpPr>
        <xdr:cNvPr id="372" name="テキスト ボックス 371"/>
        <xdr:cNvSpPr txBox="1"/>
      </xdr:nvSpPr>
      <xdr:spPr>
        <a:xfrm>
          <a:off x="6704965" y="10090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1" name="テキスト ボックス 38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3" name="直線コネクタ 38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4" name="テキスト ボックス 383"/>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5" name="直線コネクタ 38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85165" cy="258445"/>
    <xdr:sp macro="" textlink="">
      <xdr:nvSpPr>
        <xdr:cNvPr id="386" name="テキスト ボックス 385"/>
        <xdr:cNvSpPr txBox="1"/>
      </xdr:nvSpPr>
      <xdr:spPr>
        <a:xfrm>
          <a:off x="5918200" y="1291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7" name="直線コネクタ 38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5165" cy="258445"/>
    <xdr:sp macro="" textlink="">
      <xdr:nvSpPr>
        <xdr:cNvPr id="388" name="テキスト ボックス 387"/>
        <xdr:cNvSpPr txBox="1"/>
      </xdr:nvSpPr>
      <xdr:spPr>
        <a:xfrm>
          <a:off x="5918200" y="1245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9" name="直線コネクタ 38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85165" cy="258445"/>
    <xdr:sp macro="" textlink="">
      <xdr:nvSpPr>
        <xdr:cNvPr id="390" name="テキスト ボックス 389"/>
        <xdr:cNvSpPr txBox="1"/>
      </xdr:nvSpPr>
      <xdr:spPr>
        <a:xfrm>
          <a:off x="5918200" y="1199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2" name="テキスト ボックス 391"/>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140335</xdr:rowOff>
    </xdr:from>
    <xdr:to xmlns:xdr="http://schemas.openxmlformats.org/drawingml/2006/spreadsheetDrawing">
      <xdr:col>54</xdr:col>
      <xdr:colOff>189865</xdr:colOff>
      <xdr:row>78</xdr:row>
      <xdr:rowOff>139700</xdr:rowOff>
    </xdr:to>
    <xdr:cxnSp macro="">
      <xdr:nvCxnSpPr>
        <xdr:cNvPr id="394" name="直線コネクタ 393"/>
        <xdr:cNvCxnSpPr/>
      </xdr:nvCxnSpPr>
      <xdr:spPr>
        <a:xfrm flipV="1">
          <a:off x="10475595" y="12313285"/>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8445"/>
    <xdr:sp macro="" textlink="">
      <xdr:nvSpPr>
        <xdr:cNvPr id="395" name="普通建設事業費 （ うち新規整備　）最小値テキスト"/>
        <xdr:cNvSpPr txBox="1"/>
      </xdr:nvSpPr>
      <xdr:spPr>
        <a:xfrm>
          <a:off x="10528300" y="13539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6" name="直線コネクタ 395"/>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86995</xdr:rowOff>
    </xdr:from>
    <xdr:ext cx="690245" cy="258445"/>
    <xdr:sp macro="" textlink="">
      <xdr:nvSpPr>
        <xdr:cNvPr id="397" name="普通建設事業費 （ うち新規整備　）最大値テキスト"/>
        <xdr:cNvSpPr txBox="1"/>
      </xdr:nvSpPr>
      <xdr:spPr>
        <a:xfrm>
          <a:off x="10528300" y="120884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140335</xdr:rowOff>
    </xdr:from>
    <xdr:to xmlns:xdr="http://schemas.openxmlformats.org/drawingml/2006/spreadsheetDrawing">
      <xdr:col>55</xdr:col>
      <xdr:colOff>88900</xdr:colOff>
      <xdr:row>71</xdr:row>
      <xdr:rowOff>140335</xdr:rowOff>
    </xdr:to>
    <xdr:cxnSp macro="">
      <xdr:nvCxnSpPr>
        <xdr:cNvPr id="398" name="直線コネクタ 397"/>
        <xdr:cNvCxnSpPr/>
      </xdr:nvCxnSpPr>
      <xdr:spPr>
        <a:xfrm>
          <a:off x="10388600" y="1231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119380</xdr:rowOff>
    </xdr:from>
    <xdr:to xmlns:xdr="http://schemas.openxmlformats.org/drawingml/2006/spreadsheetDrawing">
      <xdr:col>55</xdr:col>
      <xdr:colOff>0</xdr:colOff>
      <xdr:row>78</xdr:row>
      <xdr:rowOff>130175</xdr:rowOff>
    </xdr:to>
    <xdr:cxnSp macro="">
      <xdr:nvCxnSpPr>
        <xdr:cNvPr id="399" name="直線コネクタ 398"/>
        <xdr:cNvCxnSpPr/>
      </xdr:nvCxnSpPr>
      <xdr:spPr>
        <a:xfrm flipV="1">
          <a:off x="9639300" y="1349248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83820</xdr:rowOff>
    </xdr:from>
    <xdr:ext cx="534670" cy="259080"/>
    <xdr:sp macro="" textlink="">
      <xdr:nvSpPr>
        <xdr:cNvPr id="400" name="普通建設事業費 （ うち新規整備　）平均値テキスト"/>
        <xdr:cNvSpPr txBox="1"/>
      </xdr:nvSpPr>
      <xdr:spPr>
        <a:xfrm>
          <a:off x="10528300" y="13285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60960</xdr:rowOff>
    </xdr:from>
    <xdr:to xmlns:xdr="http://schemas.openxmlformats.org/drawingml/2006/spreadsheetDrawing">
      <xdr:col>55</xdr:col>
      <xdr:colOff>50800</xdr:colOff>
      <xdr:row>78</xdr:row>
      <xdr:rowOff>162560</xdr:rowOff>
    </xdr:to>
    <xdr:sp macro="" textlink="">
      <xdr:nvSpPr>
        <xdr:cNvPr id="401" name="フローチャート: 判断 400"/>
        <xdr:cNvSpPr/>
      </xdr:nvSpPr>
      <xdr:spPr>
        <a:xfrm>
          <a:off x="104267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118110</xdr:rowOff>
    </xdr:from>
    <xdr:to xmlns:xdr="http://schemas.openxmlformats.org/drawingml/2006/spreadsheetDrawing">
      <xdr:col>50</xdr:col>
      <xdr:colOff>114300</xdr:colOff>
      <xdr:row>78</xdr:row>
      <xdr:rowOff>130175</xdr:rowOff>
    </xdr:to>
    <xdr:cxnSp macro="">
      <xdr:nvCxnSpPr>
        <xdr:cNvPr id="402" name="直線コネクタ 401"/>
        <xdr:cNvCxnSpPr/>
      </xdr:nvCxnSpPr>
      <xdr:spPr>
        <a:xfrm>
          <a:off x="8750300" y="134912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60325</xdr:rowOff>
    </xdr:from>
    <xdr:to xmlns:xdr="http://schemas.openxmlformats.org/drawingml/2006/spreadsheetDrawing">
      <xdr:col>50</xdr:col>
      <xdr:colOff>165100</xdr:colOff>
      <xdr:row>78</xdr:row>
      <xdr:rowOff>161925</xdr:rowOff>
    </xdr:to>
    <xdr:sp macro="" textlink="">
      <xdr:nvSpPr>
        <xdr:cNvPr id="403" name="フローチャート: 判断 402"/>
        <xdr:cNvSpPr/>
      </xdr:nvSpPr>
      <xdr:spPr>
        <a:xfrm>
          <a:off x="9588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6985</xdr:rowOff>
    </xdr:from>
    <xdr:ext cx="534035" cy="258445"/>
    <xdr:sp macro="" textlink="">
      <xdr:nvSpPr>
        <xdr:cNvPr id="404" name="テキスト ボックス 403"/>
        <xdr:cNvSpPr txBox="1"/>
      </xdr:nvSpPr>
      <xdr:spPr>
        <a:xfrm>
          <a:off x="9371965" y="13208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118110</xdr:rowOff>
    </xdr:from>
    <xdr:to xmlns:xdr="http://schemas.openxmlformats.org/drawingml/2006/spreadsheetDrawing">
      <xdr:col>45</xdr:col>
      <xdr:colOff>177800</xdr:colOff>
      <xdr:row>78</xdr:row>
      <xdr:rowOff>127000</xdr:rowOff>
    </xdr:to>
    <xdr:cxnSp macro="">
      <xdr:nvCxnSpPr>
        <xdr:cNvPr id="405" name="直線コネクタ 404"/>
        <xdr:cNvCxnSpPr/>
      </xdr:nvCxnSpPr>
      <xdr:spPr>
        <a:xfrm flipV="1">
          <a:off x="7861300" y="134912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63500</xdr:rowOff>
    </xdr:from>
    <xdr:to xmlns:xdr="http://schemas.openxmlformats.org/drawingml/2006/spreadsheetDrawing">
      <xdr:col>46</xdr:col>
      <xdr:colOff>38100</xdr:colOff>
      <xdr:row>78</xdr:row>
      <xdr:rowOff>165100</xdr:rowOff>
    </xdr:to>
    <xdr:sp macro="" textlink="">
      <xdr:nvSpPr>
        <xdr:cNvPr id="406" name="フローチャート: 判断 405"/>
        <xdr:cNvSpPr/>
      </xdr:nvSpPr>
      <xdr:spPr>
        <a:xfrm>
          <a:off x="8699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10160</xdr:rowOff>
    </xdr:from>
    <xdr:ext cx="534035" cy="259080"/>
    <xdr:sp macro="" textlink="">
      <xdr:nvSpPr>
        <xdr:cNvPr id="407" name="テキスト ボックス 406"/>
        <xdr:cNvSpPr txBox="1"/>
      </xdr:nvSpPr>
      <xdr:spPr>
        <a:xfrm>
          <a:off x="8482965" y="13211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127000</xdr:rowOff>
    </xdr:from>
    <xdr:to xmlns:xdr="http://schemas.openxmlformats.org/drawingml/2006/spreadsheetDrawing">
      <xdr:col>41</xdr:col>
      <xdr:colOff>50800</xdr:colOff>
      <xdr:row>78</xdr:row>
      <xdr:rowOff>137160</xdr:rowOff>
    </xdr:to>
    <xdr:cxnSp macro="">
      <xdr:nvCxnSpPr>
        <xdr:cNvPr id="408" name="直線コネクタ 407"/>
        <xdr:cNvCxnSpPr/>
      </xdr:nvCxnSpPr>
      <xdr:spPr>
        <a:xfrm flipV="1">
          <a:off x="6972300" y="135001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69850</xdr:rowOff>
    </xdr:from>
    <xdr:to xmlns:xdr="http://schemas.openxmlformats.org/drawingml/2006/spreadsheetDrawing">
      <xdr:col>41</xdr:col>
      <xdr:colOff>101600</xdr:colOff>
      <xdr:row>78</xdr:row>
      <xdr:rowOff>171450</xdr:rowOff>
    </xdr:to>
    <xdr:sp macro="" textlink="">
      <xdr:nvSpPr>
        <xdr:cNvPr id="409" name="フローチャート: 判断 408"/>
        <xdr:cNvSpPr/>
      </xdr:nvSpPr>
      <xdr:spPr>
        <a:xfrm>
          <a:off x="7810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16510</xdr:rowOff>
    </xdr:from>
    <xdr:ext cx="534035" cy="259080"/>
    <xdr:sp macro="" textlink="">
      <xdr:nvSpPr>
        <xdr:cNvPr id="410" name="テキスト ボックス 409"/>
        <xdr:cNvSpPr txBox="1"/>
      </xdr:nvSpPr>
      <xdr:spPr>
        <a:xfrm>
          <a:off x="7593965" y="13218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71120</xdr:rowOff>
    </xdr:from>
    <xdr:to xmlns:xdr="http://schemas.openxmlformats.org/drawingml/2006/spreadsheetDrawing">
      <xdr:col>36</xdr:col>
      <xdr:colOff>165100</xdr:colOff>
      <xdr:row>79</xdr:row>
      <xdr:rowOff>1270</xdr:rowOff>
    </xdr:to>
    <xdr:sp macro="" textlink="">
      <xdr:nvSpPr>
        <xdr:cNvPr id="411" name="フローチャート: 判断 410"/>
        <xdr:cNvSpPr/>
      </xdr:nvSpPr>
      <xdr:spPr>
        <a:xfrm>
          <a:off x="6921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34035" cy="258445"/>
    <xdr:sp macro="" textlink="">
      <xdr:nvSpPr>
        <xdr:cNvPr id="412" name="テキスト ボックス 411"/>
        <xdr:cNvSpPr txBox="1"/>
      </xdr:nvSpPr>
      <xdr:spPr>
        <a:xfrm>
          <a:off x="6704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68580</xdr:rowOff>
    </xdr:from>
    <xdr:to xmlns:xdr="http://schemas.openxmlformats.org/drawingml/2006/spreadsheetDrawing">
      <xdr:col>55</xdr:col>
      <xdr:colOff>50800</xdr:colOff>
      <xdr:row>78</xdr:row>
      <xdr:rowOff>170180</xdr:rowOff>
    </xdr:to>
    <xdr:sp macro="" textlink="">
      <xdr:nvSpPr>
        <xdr:cNvPr id="418" name="楕円 417"/>
        <xdr:cNvSpPr/>
      </xdr:nvSpPr>
      <xdr:spPr>
        <a:xfrm>
          <a:off x="104267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39370</xdr:rowOff>
    </xdr:from>
    <xdr:ext cx="534670" cy="259080"/>
    <xdr:sp macro="" textlink="">
      <xdr:nvSpPr>
        <xdr:cNvPr id="419" name="普通建設事業費 （ うち新規整備　）該当値テキスト"/>
        <xdr:cNvSpPr txBox="1"/>
      </xdr:nvSpPr>
      <xdr:spPr>
        <a:xfrm>
          <a:off x="10528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79375</xdr:rowOff>
    </xdr:from>
    <xdr:to xmlns:xdr="http://schemas.openxmlformats.org/drawingml/2006/spreadsheetDrawing">
      <xdr:col>50</xdr:col>
      <xdr:colOff>165100</xdr:colOff>
      <xdr:row>79</xdr:row>
      <xdr:rowOff>9525</xdr:rowOff>
    </xdr:to>
    <xdr:sp macro="" textlink="">
      <xdr:nvSpPr>
        <xdr:cNvPr id="420" name="楕円 419"/>
        <xdr:cNvSpPr/>
      </xdr:nvSpPr>
      <xdr:spPr>
        <a:xfrm>
          <a:off x="9588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635</xdr:rowOff>
    </xdr:from>
    <xdr:ext cx="534035" cy="259080"/>
    <xdr:sp macro="" textlink="">
      <xdr:nvSpPr>
        <xdr:cNvPr id="421" name="テキスト ボックス 420"/>
        <xdr:cNvSpPr txBox="1"/>
      </xdr:nvSpPr>
      <xdr:spPr>
        <a:xfrm>
          <a:off x="9371965" y="13545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67310</xdr:rowOff>
    </xdr:from>
    <xdr:to xmlns:xdr="http://schemas.openxmlformats.org/drawingml/2006/spreadsheetDrawing">
      <xdr:col>46</xdr:col>
      <xdr:colOff>38100</xdr:colOff>
      <xdr:row>78</xdr:row>
      <xdr:rowOff>168910</xdr:rowOff>
    </xdr:to>
    <xdr:sp macro="" textlink="">
      <xdr:nvSpPr>
        <xdr:cNvPr id="422" name="楕円 421"/>
        <xdr:cNvSpPr/>
      </xdr:nvSpPr>
      <xdr:spPr>
        <a:xfrm>
          <a:off x="86995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160020</xdr:rowOff>
    </xdr:from>
    <xdr:ext cx="534035" cy="259080"/>
    <xdr:sp macro="" textlink="">
      <xdr:nvSpPr>
        <xdr:cNvPr id="423" name="テキスト ボックス 422"/>
        <xdr:cNvSpPr txBox="1"/>
      </xdr:nvSpPr>
      <xdr:spPr>
        <a:xfrm>
          <a:off x="8482965" y="13533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76200</xdr:rowOff>
    </xdr:from>
    <xdr:to xmlns:xdr="http://schemas.openxmlformats.org/drawingml/2006/spreadsheetDrawing">
      <xdr:col>41</xdr:col>
      <xdr:colOff>101600</xdr:colOff>
      <xdr:row>79</xdr:row>
      <xdr:rowOff>6350</xdr:rowOff>
    </xdr:to>
    <xdr:sp macro="" textlink="">
      <xdr:nvSpPr>
        <xdr:cNvPr id="424" name="楕円 423"/>
        <xdr:cNvSpPr/>
      </xdr:nvSpPr>
      <xdr:spPr>
        <a:xfrm>
          <a:off x="7810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168910</xdr:rowOff>
    </xdr:from>
    <xdr:ext cx="534035" cy="258445"/>
    <xdr:sp macro="" textlink="">
      <xdr:nvSpPr>
        <xdr:cNvPr id="425" name="テキスト ボックス 424"/>
        <xdr:cNvSpPr txBox="1"/>
      </xdr:nvSpPr>
      <xdr:spPr>
        <a:xfrm>
          <a:off x="7593965" y="13542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86360</xdr:rowOff>
    </xdr:from>
    <xdr:to xmlns:xdr="http://schemas.openxmlformats.org/drawingml/2006/spreadsheetDrawing">
      <xdr:col>36</xdr:col>
      <xdr:colOff>165100</xdr:colOff>
      <xdr:row>79</xdr:row>
      <xdr:rowOff>16510</xdr:rowOff>
    </xdr:to>
    <xdr:sp macro="" textlink="">
      <xdr:nvSpPr>
        <xdr:cNvPr id="426" name="楕円 425"/>
        <xdr:cNvSpPr/>
      </xdr:nvSpPr>
      <xdr:spPr>
        <a:xfrm>
          <a:off x="6921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7620</xdr:rowOff>
    </xdr:from>
    <xdr:ext cx="469265" cy="258445"/>
    <xdr:sp macro="" textlink="">
      <xdr:nvSpPr>
        <xdr:cNvPr id="427" name="テキスト ボックス 426"/>
        <xdr:cNvSpPr txBox="1"/>
      </xdr:nvSpPr>
      <xdr:spPr>
        <a:xfrm>
          <a:off x="6737350" y="13552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6" name="テキスト ボックス 43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39" name="テキスト ボックス 438"/>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1" name="テキスト ボックス 440"/>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3" name="テキスト ボックス 442"/>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4" name="直線コネクタ 44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45" name="テキスト ボックス 444"/>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7" name="テキスト ボックス 44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110490</xdr:rowOff>
    </xdr:from>
    <xdr:to xmlns:xdr="http://schemas.openxmlformats.org/drawingml/2006/spreadsheetDrawing">
      <xdr:col>54</xdr:col>
      <xdr:colOff>189865</xdr:colOff>
      <xdr:row>98</xdr:row>
      <xdr:rowOff>127000</xdr:rowOff>
    </xdr:to>
    <xdr:cxnSp macro="">
      <xdr:nvCxnSpPr>
        <xdr:cNvPr id="449" name="直線コネクタ 448"/>
        <xdr:cNvCxnSpPr/>
      </xdr:nvCxnSpPr>
      <xdr:spPr>
        <a:xfrm flipV="1">
          <a:off x="10475595" y="157124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469900" cy="259080"/>
    <xdr:sp macro="" textlink="">
      <xdr:nvSpPr>
        <xdr:cNvPr id="450"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51" name="直線コネクタ 450"/>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57150</xdr:rowOff>
    </xdr:from>
    <xdr:ext cx="598805" cy="259080"/>
    <xdr:sp macro="" textlink="">
      <xdr:nvSpPr>
        <xdr:cNvPr id="452" name="普通建設事業費 （ うち更新整備　）最大値テキスト"/>
        <xdr:cNvSpPr txBox="1"/>
      </xdr:nvSpPr>
      <xdr:spPr>
        <a:xfrm>
          <a:off x="10528300" y="15487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110490</xdr:rowOff>
    </xdr:from>
    <xdr:to xmlns:xdr="http://schemas.openxmlformats.org/drawingml/2006/spreadsheetDrawing">
      <xdr:col>55</xdr:col>
      <xdr:colOff>88900</xdr:colOff>
      <xdr:row>91</xdr:row>
      <xdr:rowOff>110490</xdr:rowOff>
    </xdr:to>
    <xdr:cxnSp macro="">
      <xdr:nvCxnSpPr>
        <xdr:cNvPr id="453" name="直線コネクタ 452"/>
        <xdr:cNvCxnSpPr/>
      </xdr:nvCxnSpPr>
      <xdr:spPr>
        <a:xfrm>
          <a:off x="10388600" y="1571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73660</xdr:rowOff>
    </xdr:from>
    <xdr:to xmlns:xdr="http://schemas.openxmlformats.org/drawingml/2006/spreadsheetDrawing">
      <xdr:col>55</xdr:col>
      <xdr:colOff>0</xdr:colOff>
      <xdr:row>97</xdr:row>
      <xdr:rowOff>107950</xdr:rowOff>
    </xdr:to>
    <xdr:cxnSp macro="">
      <xdr:nvCxnSpPr>
        <xdr:cNvPr id="454" name="直線コネクタ 453"/>
        <xdr:cNvCxnSpPr/>
      </xdr:nvCxnSpPr>
      <xdr:spPr>
        <a:xfrm flipV="1">
          <a:off x="9639300" y="167043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27305</xdr:rowOff>
    </xdr:from>
    <xdr:ext cx="534670" cy="259080"/>
    <xdr:sp macro="" textlink="">
      <xdr:nvSpPr>
        <xdr:cNvPr id="455" name="普通建設事業費 （ うち更新整備　）平均値テキスト"/>
        <xdr:cNvSpPr txBox="1"/>
      </xdr:nvSpPr>
      <xdr:spPr>
        <a:xfrm>
          <a:off x="10528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48895</xdr:rowOff>
    </xdr:from>
    <xdr:to xmlns:xdr="http://schemas.openxmlformats.org/drawingml/2006/spreadsheetDrawing">
      <xdr:col>55</xdr:col>
      <xdr:colOff>50800</xdr:colOff>
      <xdr:row>97</xdr:row>
      <xdr:rowOff>150495</xdr:rowOff>
    </xdr:to>
    <xdr:sp macro="" textlink="">
      <xdr:nvSpPr>
        <xdr:cNvPr id="456" name="フローチャート: 判断 455"/>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107950</xdr:rowOff>
    </xdr:from>
    <xdr:to xmlns:xdr="http://schemas.openxmlformats.org/drawingml/2006/spreadsheetDrawing">
      <xdr:col>50</xdr:col>
      <xdr:colOff>114300</xdr:colOff>
      <xdr:row>98</xdr:row>
      <xdr:rowOff>40640</xdr:rowOff>
    </xdr:to>
    <xdr:cxnSp macro="">
      <xdr:nvCxnSpPr>
        <xdr:cNvPr id="457" name="直線コネクタ 456"/>
        <xdr:cNvCxnSpPr/>
      </xdr:nvCxnSpPr>
      <xdr:spPr>
        <a:xfrm flipV="1">
          <a:off x="8750300" y="1673860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56515</xdr:rowOff>
    </xdr:from>
    <xdr:to xmlns:xdr="http://schemas.openxmlformats.org/drawingml/2006/spreadsheetDrawing">
      <xdr:col>50</xdr:col>
      <xdr:colOff>165100</xdr:colOff>
      <xdr:row>97</xdr:row>
      <xdr:rowOff>158115</xdr:rowOff>
    </xdr:to>
    <xdr:sp macro="" textlink="">
      <xdr:nvSpPr>
        <xdr:cNvPr id="458" name="フローチャート: 判断 457"/>
        <xdr:cNvSpPr/>
      </xdr:nvSpPr>
      <xdr:spPr>
        <a:xfrm>
          <a:off x="9588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3175</xdr:rowOff>
    </xdr:from>
    <xdr:ext cx="534035" cy="259080"/>
    <xdr:sp macro="" textlink="">
      <xdr:nvSpPr>
        <xdr:cNvPr id="459" name="テキスト ボックス 458"/>
        <xdr:cNvSpPr txBox="1"/>
      </xdr:nvSpPr>
      <xdr:spPr>
        <a:xfrm>
          <a:off x="9371965" y="1646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40640</xdr:rowOff>
    </xdr:from>
    <xdr:to xmlns:xdr="http://schemas.openxmlformats.org/drawingml/2006/spreadsheetDrawing">
      <xdr:col>45</xdr:col>
      <xdr:colOff>177800</xdr:colOff>
      <xdr:row>98</xdr:row>
      <xdr:rowOff>62230</xdr:rowOff>
    </xdr:to>
    <xdr:cxnSp macro="">
      <xdr:nvCxnSpPr>
        <xdr:cNvPr id="460" name="直線コネクタ 459"/>
        <xdr:cNvCxnSpPr/>
      </xdr:nvCxnSpPr>
      <xdr:spPr>
        <a:xfrm flipV="1">
          <a:off x="7861300" y="168427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79375</xdr:rowOff>
    </xdr:from>
    <xdr:to xmlns:xdr="http://schemas.openxmlformats.org/drawingml/2006/spreadsheetDrawing">
      <xdr:col>46</xdr:col>
      <xdr:colOff>38100</xdr:colOff>
      <xdr:row>98</xdr:row>
      <xdr:rowOff>9525</xdr:rowOff>
    </xdr:to>
    <xdr:sp macro="" textlink="">
      <xdr:nvSpPr>
        <xdr:cNvPr id="461" name="フローチャート: 判断 460"/>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26035</xdr:rowOff>
    </xdr:from>
    <xdr:ext cx="534035" cy="259080"/>
    <xdr:sp macro="" textlink="">
      <xdr:nvSpPr>
        <xdr:cNvPr id="462" name="テキスト ボックス 461"/>
        <xdr:cNvSpPr txBox="1"/>
      </xdr:nvSpPr>
      <xdr:spPr>
        <a:xfrm>
          <a:off x="8482965" y="1648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43180</xdr:rowOff>
    </xdr:from>
    <xdr:to xmlns:xdr="http://schemas.openxmlformats.org/drawingml/2006/spreadsheetDrawing">
      <xdr:col>41</xdr:col>
      <xdr:colOff>50800</xdr:colOff>
      <xdr:row>98</xdr:row>
      <xdr:rowOff>62230</xdr:rowOff>
    </xdr:to>
    <xdr:cxnSp macro="">
      <xdr:nvCxnSpPr>
        <xdr:cNvPr id="463" name="直線コネクタ 462"/>
        <xdr:cNvCxnSpPr/>
      </xdr:nvCxnSpPr>
      <xdr:spPr>
        <a:xfrm>
          <a:off x="6972300" y="168452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80010</xdr:rowOff>
    </xdr:from>
    <xdr:to xmlns:xdr="http://schemas.openxmlformats.org/drawingml/2006/spreadsheetDrawing">
      <xdr:col>41</xdr:col>
      <xdr:colOff>101600</xdr:colOff>
      <xdr:row>98</xdr:row>
      <xdr:rowOff>10160</xdr:rowOff>
    </xdr:to>
    <xdr:sp macro="" textlink="">
      <xdr:nvSpPr>
        <xdr:cNvPr id="464" name="フローチャート: 判断 463"/>
        <xdr:cNvSpPr/>
      </xdr:nvSpPr>
      <xdr:spPr>
        <a:xfrm>
          <a:off x="7810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26670</xdr:rowOff>
    </xdr:from>
    <xdr:ext cx="534035" cy="259080"/>
    <xdr:sp macro="" textlink="">
      <xdr:nvSpPr>
        <xdr:cNvPr id="465" name="テキスト ボックス 464"/>
        <xdr:cNvSpPr txBox="1"/>
      </xdr:nvSpPr>
      <xdr:spPr>
        <a:xfrm>
          <a:off x="7593965" y="16485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93980</xdr:rowOff>
    </xdr:from>
    <xdr:to xmlns:xdr="http://schemas.openxmlformats.org/drawingml/2006/spreadsheetDrawing">
      <xdr:col>36</xdr:col>
      <xdr:colOff>165100</xdr:colOff>
      <xdr:row>98</xdr:row>
      <xdr:rowOff>24130</xdr:rowOff>
    </xdr:to>
    <xdr:sp macro="" textlink="">
      <xdr:nvSpPr>
        <xdr:cNvPr id="466" name="フローチャート: 判断 465"/>
        <xdr:cNvSpPr/>
      </xdr:nvSpPr>
      <xdr:spPr>
        <a:xfrm>
          <a:off x="6921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40640</xdr:rowOff>
    </xdr:from>
    <xdr:ext cx="534035" cy="258445"/>
    <xdr:sp macro="" textlink="">
      <xdr:nvSpPr>
        <xdr:cNvPr id="467" name="テキスト ボックス 466"/>
        <xdr:cNvSpPr txBox="1"/>
      </xdr:nvSpPr>
      <xdr:spPr>
        <a:xfrm>
          <a:off x="6704965" y="16499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22860</xdr:rowOff>
    </xdr:from>
    <xdr:to xmlns:xdr="http://schemas.openxmlformats.org/drawingml/2006/spreadsheetDrawing">
      <xdr:col>55</xdr:col>
      <xdr:colOff>50800</xdr:colOff>
      <xdr:row>97</xdr:row>
      <xdr:rowOff>124460</xdr:rowOff>
    </xdr:to>
    <xdr:sp macro="" textlink="">
      <xdr:nvSpPr>
        <xdr:cNvPr id="473" name="楕円 472"/>
        <xdr:cNvSpPr/>
      </xdr:nvSpPr>
      <xdr:spPr>
        <a:xfrm>
          <a:off x="104267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45720</xdr:rowOff>
    </xdr:from>
    <xdr:ext cx="598805" cy="259080"/>
    <xdr:sp macro="" textlink="">
      <xdr:nvSpPr>
        <xdr:cNvPr id="474" name="普通建設事業費 （ うち更新整備　）該当値テキスト"/>
        <xdr:cNvSpPr txBox="1"/>
      </xdr:nvSpPr>
      <xdr:spPr>
        <a:xfrm>
          <a:off x="10528300" y="1650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57150</xdr:rowOff>
    </xdr:from>
    <xdr:to xmlns:xdr="http://schemas.openxmlformats.org/drawingml/2006/spreadsheetDrawing">
      <xdr:col>50</xdr:col>
      <xdr:colOff>165100</xdr:colOff>
      <xdr:row>97</xdr:row>
      <xdr:rowOff>158750</xdr:rowOff>
    </xdr:to>
    <xdr:sp macro="" textlink="">
      <xdr:nvSpPr>
        <xdr:cNvPr id="475" name="楕円 474"/>
        <xdr:cNvSpPr/>
      </xdr:nvSpPr>
      <xdr:spPr>
        <a:xfrm>
          <a:off x="9588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149860</xdr:rowOff>
    </xdr:from>
    <xdr:ext cx="534035" cy="259080"/>
    <xdr:sp macro="" textlink="">
      <xdr:nvSpPr>
        <xdr:cNvPr id="476" name="テキスト ボックス 475"/>
        <xdr:cNvSpPr txBox="1"/>
      </xdr:nvSpPr>
      <xdr:spPr>
        <a:xfrm>
          <a:off x="9371965" y="16780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161290</xdr:rowOff>
    </xdr:from>
    <xdr:to xmlns:xdr="http://schemas.openxmlformats.org/drawingml/2006/spreadsheetDrawing">
      <xdr:col>46</xdr:col>
      <xdr:colOff>38100</xdr:colOff>
      <xdr:row>98</xdr:row>
      <xdr:rowOff>91440</xdr:rowOff>
    </xdr:to>
    <xdr:sp macro="" textlink="">
      <xdr:nvSpPr>
        <xdr:cNvPr id="477" name="楕円 476"/>
        <xdr:cNvSpPr/>
      </xdr:nvSpPr>
      <xdr:spPr>
        <a:xfrm>
          <a:off x="8699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82550</xdr:rowOff>
    </xdr:from>
    <xdr:ext cx="534035" cy="259080"/>
    <xdr:sp macro="" textlink="">
      <xdr:nvSpPr>
        <xdr:cNvPr id="478" name="テキスト ボックス 477"/>
        <xdr:cNvSpPr txBox="1"/>
      </xdr:nvSpPr>
      <xdr:spPr>
        <a:xfrm>
          <a:off x="8482965" y="1688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11430</xdr:rowOff>
    </xdr:from>
    <xdr:to xmlns:xdr="http://schemas.openxmlformats.org/drawingml/2006/spreadsheetDrawing">
      <xdr:col>41</xdr:col>
      <xdr:colOff>101600</xdr:colOff>
      <xdr:row>98</xdr:row>
      <xdr:rowOff>113030</xdr:rowOff>
    </xdr:to>
    <xdr:sp macro="" textlink="">
      <xdr:nvSpPr>
        <xdr:cNvPr id="479" name="楕円 478"/>
        <xdr:cNvSpPr/>
      </xdr:nvSpPr>
      <xdr:spPr>
        <a:xfrm>
          <a:off x="7810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104140</xdr:rowOff>
    </xdr:from>
    <xdr:ext cx="534035" cy="259080"/>
    <xdr:sp macro="" textlink="">
      <xdr:nvSpPr>
        <xdr:cNvPr id="480" name="テキスト ボックス 479"/>
        <xdr:cNvSpPr txBox="1"/>
      </xdr:nvSpPr>
      <xdr:spPr>
        <a:xfrm>
          <a:off x="7593965" y="1690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163830</xdr:rowOff>
    </xdr:from>
    <xdr:to xmlns:xdr="http://schemas.openxmlformats.org/drawingml/2006/spreadsheetDrawing">
      <xdr:col>36</xdr:col>
      <xdr:colOff>165100</xdr:colOff>
      <xdr:row>98</xdr:row>
      <xdr:rowOff>93980</xdr:rowOff>
    </xdr:to>
    <xdr:sp macro="" textlink="">
      <xdr:nvSpPr>
        <xdr:cNvPr id="481" name="楕円 480"/>
        <xdr:cNvSpPr/>
      </xdr:nvSpPr>
      <xdr:spPr>
        <a:xfrm>
          <a:off x="6921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85090</xdr:rowOff>
    </xdr:from>
    <xdr:ext cx="534035" cy="259080"/>
    <xdr:sp macro="" textlink="">
      <xdr:nvSpPr>
        <xdr:cNvPr id="482" name="テキスト ボックス 481"/>
        <xdr:cNvSpPr txBox="1"/>
      </xdr:nvSpPr>
      <xdr:spPr>
        <a:xfrm>
          <a:off x="6704965" y="1688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1" name="テキスト ボックス 49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4" name="テキスト ボックス 493"/>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496" name="テキスト ボックス 495"/>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498" name="テキスト ボックス 497"/>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500" name="テキスト ボックス 499"/>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2" name="テキスト ボックス 50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109220</xdr:rowOff>
    </xdr:from>
    <xdr:to xmlns:xdr="http://schemas.openxmlformats.org/drawingml/2006/spreadsheetDrawing">
      <xdr:col>85</xdr:col>
      <xdr:colOff>126365</xdr:colOff>
      <xdr:row>38</xdr:row>
      <xdr:rowOff>139700</xdr:rowOff>
    </xdr:to>
    <xdr:cxnSp macro="">
      <xdr:nvCxnSpPr>
        <xdr:cNvPr id="504" name="直線コネクタ 503"/>
        <xdr:cNvCxnSpPr/>
      </xdr:nvCxnSpPr>
      <xdr:spPr>
        <a:xfrm flipV="1">
          <a:off x="16317595" y="5424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8445"/>
    <xdr:sp macro="" textlink="">
      <xdr:nvSpPr>
        <xdr:cNvPr id="505"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6" name="直線コネクタ 505"/>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55245</xdr:rowOff>
    </xdr:from>
    <xdr:ext cx="598805" cy="258445"/>
    <xdr:sp macro="" textlink="">
      <xdr:nvSpPr>
        <xdr:cNvPr id="507" name="災害復旧事業費最大値テキスト"/>
        <xdr:cNvSpPr txBox="1"/>
      </xdr:nvSpPr>
      <xdr:spPr>
        <a:xfrm>
          <a:off x="16370300" y="5198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109220</xdr:rowOff>
    </xdr:from>
    <xdr:to xmlns:xdr="http://schemas.openxmlformats.org/drawingml/2006/spreadsheetDrawing">
      <xdr:col>86</xdr:col>
      <xdr:colOff>25400</xdr:colOff>
      <xdr:row>31</xdr:row>
      <xdr:rowOff>109220</xdr:rowOff>
    </xdr:to>
    <xdr:cxnSp macro="">
      <xdr:nvCxnSpPr>
        <xdr:cNvPr id="508" name="直線コネクタ 507"/>
        <xdr:cNvCxnSpPr/>
      </xdr:nvCxnSpPr>
      <xdr:spPr>
        <a:xfrm>
          <a:off x="16230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09" name="直線コネクタ 508"/>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52070</xdr:rowOff>
    </xdr:from>
    <xdr:ext cx="534670" cy="258445"/>
    <xdr:sp macro="" textlink="">
      <xdr:nvSpPr>
        <xdr:cNvPr id="510" name="災害復旧事業費平均値テキスト"/>
        <xdr:cNvSpPr txBox="1"/>
      </xdr:nvSpPr>
      <xdr:spPr>
        <a:xfrm>
          <a:off x="16370300" y="63957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29210</xdr:rowOff>
    </xdr:from>
    <xdr:to xmlns:xdr="http://schemas.openxmlformats.org/drawingml/2006/spreadsheetDrawing">
      <xdr:col>85</xdr:col>
      <xdr:colOff>177800</xdr:colOff>
      <xdr:row>38</xdr:row>
      <xdr:rowOff>130175</xdr:rowOff>
    </xdr:to>
    <xdr:sp macro="" textlink="">
      <xdr:nvSpPr>
        <xdr:cNvPr id="511" name="フローチャート: 判断 510"/>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12" name="直線コネクタ 511"/>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35560</xdr:rowOff>
    </xdr:from>
    <xdr:to xmlns:xdr="http://schemas.openxmlformats.org/drawingml/2006/spreadsheetDrawing">
      <xdr:col>81</xdr:col>
      <xdr:colOff>101600</xdr:colOff>
      <xdr:row>38</xdr:row>
      <xdr:rowOff>137160</xdr:rowOff>
    </xdr:to>
    <xdr:sp macro="" textlink="">
      <xdr:nvSpPr>
        <xdr:cNvPr id="513" name="フローチャート: 判断 512"/>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153670</xdr:rowOff>
    </xdr:from>
    <xdr:ext cx="534035" cy="259080"/>
    <xdr:sp macro="" textlink="">
      <xdr:nvSpPr>
        <xdr:cNvPr id="514" name="テキスト ボックス 513"/>
        <xdr:cNvSpPr txBox="1"/>
      </xdr:nvSpPr>
      <xdr:spPr>
        <a:xfrm>
          <a:off x="15213965" y="6325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15" name="直線コネクタ 514"/>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50800</xdr:rowOff>
    </xdr:from>
    <xdr:to xmlns:xdr="http://schemas.openxmlformats.org/drawingml/2006/spreadsheetDrawing">
      <xdr:col>76</xdr:col>
      <xdr:colOff>165100</xdr:colOff>
      <xdr:row>38</xdr:row>
      <xdr:rowOff>152400</xdr:rowOff>
    </xdr:to>
    <xdr:sp macro="" textlink="">
      <xdr:nvSpPr>
        <xdr:cNvPr id="516" name="フローチャート: 判断 515"/>
        <xdr:cNvSpPr/>
      </xdr:nvSpPr>
      <xdr:spPr>
        <a:xfrm>
          <a:off x="1454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168910</xdr:rowOff>
    </xdr:from>
    <xdr:ext cx="469265" cy="258445"/>
    <xdr:sp macro="" textlink="">
      <xdr:nvSpPr>
        <xdr:cNvPr id="517" name="テキスト ボックス 516"/>
        <xdr:cNvSpPr txBox="1"/>
      </xdr:nvSpPr>
      <xdr:spPr>
        <a:xfrm>
          <a:off x="14357350" y="6341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125095</xdr:rowOff>
    </xdr:from>
    <xdr:to xmlns:xdr="http://schemas.openxmlformats.org/drawingml/2006/spreadsheetDrawing">
      <xdr:col>71</xdr:col>
      <xdr:colOff>177800</xdr:colOff>
      <xdr:row>38</xdr:row>
      <xdr:rowOff>139700</xdr:rowOff>
    </xdr:to>
    <xdr:cxnSp macro="">
      <xdr:nvCxnSpPr>
        <xdr:cNvPr id="518" name="直線コネクタ 517"/>
        <xdr:cNvCxnSpPr/>
      </xdr:nvCxnSpPr>
      <xdr:spPr>
        <a:xfrm>
          <a:off x="12814300" y="66401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42545</xdr:rowOff>
    </xdr:from>
    <xdr:to xmlns:xdr="http://schemas.openxmlformats.org/drawingml/2006/spreadsheetDrawing">
      <xdr:col>72</xdr:col>
      <xdr:colOff>38100</xdr:colOff>
      <xdr:row>38</xdr:row>
      <xdr:rowOff>144145</xdr:rowOff>
    </xdr:to>
    <xdr:sp macro="" textlink="">
      <xdr:nvSpPr>
        <xdr:cNvPr id="519" name="フローチャート: 判断 518"/>
        <xdr:cNvSpPr/>
      </xdr:nvSpPr>
      <xdr:spPr>
        <a:xfrm>
          <a:off x="13652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160655</xdr:rowOff>
    </xdr:from>
    <xdr:ext cx="534035" cy="259080"/>
    <xdr:sp macro="" textlink="">
      <xdr:nvSpPr>
        <xdr:cNvPr id="520" name="テキスト ボックス 519"/>
        <xdr:cNvSpPr txBox="1"/>
      </xdr:nvSpPr>
      <xdr:spPr>
        <a:xfrm>
          <a:off x="13435965" y="6332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521" name="フローチャート: 判断 520"/>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146685</xdr:rowOff>
    </xdr:from>
    <xdr:ext cx="534035" cy="258445"/>
    <xdr:sp macro="" textlink="">
      <xdr:nvSpPr>
        <xdr:cNvPr id="522" name="テキスト ボックス 521"/>
        <xdr:cNvSpPr txBox="1"/>
      </xdr:nvSpPr>
      <xdr:spPr>
        <a:xfrm>
          <a:off x="12546965" y="6318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28" name="楕円 52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6985</xdr:rowOff>
    </xdr:from>
    <xdr:ext cx="249555" cy="258445"/>
    <xdr:sp macro="" textlink="">
      <xdr:nvSpPr>
        <xdr:cNvPr id="529" name="災害復旧事業費該当値テキスト"/>
        <xdr:cNvSpPr txBox="1"/>
      </xdr:nvSpPr>
      <xdr:spPr>
        <a:xfrm>
          <a:off x="16370300" y="65220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0" name="楕円 52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8920" cy="259080"/>
    <xdr:sp macro="" textlink="">
      <xdr:nvSpPr>
        <xdr:cNvPr id="531" name="テキスト ボックス 530"/>
        <xdr:cNvSpPr txBox="1"/>
      </xdr:nvSpPr>
      <xdr:spPr>
        <a:xfrm>
          <a:off x="1535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2" name="楕円 53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8920" cy="259080"/>
    <xdr:sp macro="" textlink="">
      <xdr:nvSpPr>
        <xdr:cNvPr id="533" name="テキスト ボックス 532"/>
        <xdr:cNvSpPr txBox="1"/>
      </xdr:nvSpPr>
      <xdr:spPr>
        <a:xfrm>
          <a:off x="1446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4" name="楕円 53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8920" cy="259080"/>
    <xdr:sp macro="" textlink="">
      <xdr:nvSpPr>
        <xdr:cNvPr id="535" name="テキスト ボックス 534"/>
        <xdr:cNvSpPr txBox="1"/>
      </xdr:nvSpPr>
      <xdr:spPr>
        <a:xfrm>
          <a:off x="1357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74930</xdr:rowOff>
    </xdr:from>
    <xdr:to xmlns:xdr="http://schemas.openxmlformats.org/drawingml/2006/spreadsheetDrawing">
      <xdr:col>67</xdr:col>
      <xdr:colOff>101600</xdr:colOff>
      <xdr:row>39</xdr:row>
      <xdr:rowOff>4445</xdr:rowOff>
    </xdr:to>
    <xdr:sp macro="" textlink="">
      <xdr:nvSpPr>
        <xdr:cNvPr id="536" name="楕円 535"/>
        <xdr:cNvSpPr/>
      </xdr:nvSpPr>
      <xdr:spPr>
        <a:xfrm>
          <a:off x="12763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167005</xdr:rowOff>
    </xdr:from>
    <xdr:ext cx="469265" cy="258445"/>
    <xdr:sp macro="" textlink="">
      <xdr:nvSpPr>
        <xdr:cNvPr id="537" name="テキスト ボックス 536"/>
        <xdr:cNvSpPr txBox="1"/>
      </xdr:nvSpPr>
      <xdr:spPr>
        <a:xfrm>
          <a:off x="12579350" y="6682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6" name="テキスト ボックス 54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49" name="テキスト ボックス 548"/>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1" name="テキスト ボックス 550"/>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63" name="テキスト ボックス 562"/>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66" name="テキスト ボックス 565"/>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69" name="テキスト ボックス 568"/>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1" name="テキスト ボックス 570"/>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0" name="テキスト ボックス 579"/>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2" name="テキスト ボックス 581"/>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84" name="テキスト ボックス 583"/>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86" name="テキスト ボックス 585"/>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595" name="テキスト ボックス 59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7" name="直線コネクタ 59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598" name="テキスト ボックス 597"/>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599" name="直線コネクタ 59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0" name="テキスト ボックス 599"/>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1" name="直線コネクタ 60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2" name="テキスト ボックス 601"/>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3" name="直線コネクタ 60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04" name="テキスト ボックス 603"/>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6" name="テキスト ボックス 60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134620</xdr:rowOff>
    </xdr:from>
    <xdr:to xmlns:xdr="http://schemas.openxmlformats.org/drawingml/2006/spreadsheetDrawing">
      <xdr:col>85</xdr:col>
      <xdr:colOff>126365</xdr:colOff>
      <xdr:row>78</xdr:row>
      <xdr:rowOff>133985</xdr:rowOff>
    </xdr:to>
    <xdr:cxnSp macro="">
      <xdr:nvCxnSpPr>
        <xdr:cNvPr id="608" name="直線コネクタ 607"/>
        <xdr:cNvCxnSpPr/>
      </xdr:nvCxnSpPr>
      <xdr:spPr>
        <a:xfrm flipV="1">
          <a:off x="16317595" y="12307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137795</xdr:rowOff>
    </xdr:from>
    <xdr:ext cx="469900" cy="259080"/>
    <xdr:sp macro="" textlink="">
      <xdr:nvSpPr>
        <xdr:cNvPr id="609" name="公債費最小値テキスト"/>
        <xdr:cNvSpPr txBox="1"/>
      </xdr:nvSpPr>
      <xdr:spPr>
        <a:xfrm>
          <a:off x="16370300" y="1351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133985</xdr:rowOff>
    </xdr:from>
    <xdr:to xmlns:xdr="http://schemas.openxmlformats.org/drawingml/2006/spreadsheetDrawing">
      <xdr:col>86</xdr:col>
      <xdr:colOff>25400</xdr:colOff>
      <xdr:row>78</xdr:row>
      <xdr:rowOff>133985</xdr:rowOff>
    </xdr:to>
    <xdr:cxnSp macro="">
      <xdr:nvCxnSpPr>
        <xdr:cNvPr id="610" name="直線コネクタ 609"/>
        <xdr:cNvCxnSpPr/>
      </xdr:nvCxnSpPr>
      <xdr:spPr>
        <a:xfrm>
          <a:off x="16230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81280</xdr:rowOff>
    </xdr:from>
    <xdr:ext cx="598805" cy="259080"/>
    <xdr:sp macro="" textlink="">
      <xdr:nvSpPr>
        <xdr:cNvPr id="611" name="公債費最大値テキスト"/>
        <xdr:cNvSpPr txBox="1"/>
      </xdr:nvSpPr>
      <xdr:spPr>
        <a:xfrm>
          <a:off x="16370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134620</xdr:rowOff>
    </xdr:from>
    <xdr:to xmlns:xdr="http://schemas.openxmlformats.org/drawingml/2006/spreadsheetDrawing">
      <xdr:col>86</xdr:col>
      <xdr:colOff>25400</xdr:colOff>
      <xdr:row>71</xdr:row>
      <xdr:rowOff>134620</xdr:rowOff>
    </xdr:to>
    <xdr:cxnSp macro="">
      <xdr:nvCxnSpPr>
        <xdr:cNvPr id="612" name="直線コネクタ 611"/>
        <xdr:cNvCxnSpPr/>
      </xdr:nvCxnSpPr>
      <xdr:spPr>
        <a:xfrm>
          <a:off x="16230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31115</xdr:rowOff>
    </xdr:from>
    <xdr:to xmlns:xdr="http://schemas.openxmlformats.org/drawingml/2006/spreadsheetDrawing">
      <xdr:col>85</xdr:col>
      <xdr:colOff>127000</xdr:colOff>
      <xdr:row>78</xdr:row>
      <xdr:rowOff>33020</xdr:rowOff>
    </xdr:to>
    <xdr:cxnSp macro="">
      <xdr:nvCxnSpPr>
        <xdr:cNvPr id="613" name="直線コネクタ 612"/>
        <xdr:cNvCxnSpPr/>
      </xdr:nvCxnSpPr>
      <xdr:spPr>
        <a:xfrm>
          <a:off x="15481300" y="134042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70485</xdr:rowOff>
    </xdr:from>
    <xdr:ext cx="534670" cy="259080"/>
    <xdr:sp macro="" textlink="">
      <xdr:nvSpPr>
        <xdr:cNvPr id="614" name="公債費平均値テキスト"/>
        <xdr:cNvSpPr txBox="1"/>
      </xdr:nvSpPr>
      <xdr:spPr>
        <a:xfrm>
          <a:off x="16370300" y="13100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47625</xdr:rowOff>
    </xdr:from>
    <xdr:to xmlns:xdr="http://schemas.openxmlformats.org/drawingml/2006/spreadsheetDrawing">
      <xdr:col>85</xdr:col>
      <xdr:colOff>177800</xdr:colOff>
      <xdr:row>77</xdr:row>
      <xdr:rowOff>149225</xdr:rowOff>
    </xdr:to>
    <xdr:sp macro="" textlink="">
      <xdr:nvSpPr>
        <xdr:cNvPr id="615" name="フローチャート: 判断 614"/>
        <xdr:cNvSpPr/>
      </xdr:nvSpPr>
      <xdr:spPr>
        <a:xfrm>
          <a:off x="162687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26035</xdr:rowOff>
    </xdr:from>
    <xdr:to xmlns:xdr="http://schemas.openxmlformats.org/drawingml/2006/spreadsheetDrawing">
      <xdr:col>81</xdr:col>
      <xdr:colOff>50800</xdr:colOff>
      <xdr:row>78</xdr:row>
      <xdr:rowOff>31115</xdr:rowOff>
    </xdr:to>
    <xdr:cxnSp macro="">
      <xdr:nvCxnSpPr>
        <xdr:cNvPr id="616" name="直線コネクタ 615"/>
        <xdr:cNvCxnSpPr/>
      </xdr:nvCxnSpPr>
      <xdr:spPr>
        <a:xfrm>
          <a:off x="14592300" y="133991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56515</xdr:rowOff>
    </xdr:from>
    <xdr:to xmlns:xdr="http://schemas.openxmlformats.org/drawingml/2006/spreadsheetDrawing">
      <xdr:col>81</xdr:col>
      <xdr:colOff>101600</xdr:colOff>
      <xdr:row>77</xdr:row>
      <xdr:rowOff>158115</xdr:rowOff>
    </xdr:to>
    <xdr:sp macro="" textlink="">
      <xdr:nvSpPr>
        <xdr:cNvPr id="617" name="フローチャート: 判断 616"/>
        <xdr:cNvSpPr/>
      </xdr:nvSpPr>
      <xdr:spPr>
        <a:xfrm>
          <a:off x="15430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3175</xdr:rowOff>
    </xdr:from>
    <xdr:ext cx="534035" cy="259080"/>
    <xdr:sp macro="" textlink="">
      <xdr:nvSpPr>
        <xdr:cNvPr id="618" name="テキスト ボックス 617"/>
        <xdr:cNvSpPr txBox="1"/>
      </xdr:nvSpPr>
      <xdr:spPr>
        <a:xfrm>
          <a:off x="15213965" y="13033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24130</xdr:rowOff>
    </xdr:from>
    <xdr:to xmlns:xdr="http://schemas.openxmlformats.org/drawingml/2006/spreadsheetDrawing">
      <xdr:col>76</xdr:col>
      <xdr:colOff>114300</xdr:colOff>
      <xdr:row>78</xdr:row>
      <xdr:rowOff>26035</xdr:rowOff>
    </xdr:to>
    <xdr:cxnSp macro="">
      <xdr:nvCxnSpPr>
        <xdr:cNvPr id="619" name="直線コネクタ 618"/>
        <xdr:cNvCxnSpPr/>
      </xdr:nvCxnSpPr>
      <xdr:spPr>
        <a:xfrm>
          <a:off x="13703300" y="133972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60960</xdr:rowOff>
    </xdr:from>
    <xdr:to xmlns:xdr="http://schemas.openxmlformats.org/drawingml/2006/spreadsheetDrawing">
      <xdr:col>76</xdr:col>
      <xdr:colOff>165100</xdr:colOff>
      <xdr:row>77</xdr:row>
      <xdr:rowOff>162560</xdr:rowOff>
    </xdr:to>
    <xdr:sp macro="" textlink="">
      <xdr:nvSpPr>
        <xdr:cNvPr id="620" name="フローチャート: 判断 619"/>
        <xdr:cNvSpPr/>
      </xdr:nvSpPr>
      <xdr:spPr>
        <a:xfrm>
          <a:off x="14541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7620</xdr:rowOff>
    </xdr:from>
    <xdr:ext cx="534035" cy="258445"/>
    <xdr:sp macro="" textlink="">
      <xdr:nvSpPr>
        <xdr:cNvPr id="621" name="テキスト ボックス 620"/>
        <xdr:cNvSpPr txBox="1"/>
      </xdr:nvSpPr>
      <xdr:spPr>
        <a:xfrm>
          <a:off x="14324965" y="13037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24130</xdr:rowOff>
    </xdr:from>
    <xdr:to xmlns:xdr="http://schemas.openxmlformats.org/drawingml/2006/spreadsheetDrawing">
      <xdr:col>71</xdr:col>
      <xdr:colOff>177800</xdr:colOff>
      <xdr:row>78</xdr:row>
      <xdr:rowOff>26035</xdr:rowOff>
    </xdr:to>
    <xdr:cxnSp macro="">
      <xdr:nvCxnSpPr>
        <xdr:cNvPr id="622" name="直線コネクタ 621"/>
        <xdr:cNvCxnSpPr/>
      </xdr:nvCxnSpPr>
      <xdr:spPr>
        <a:xfrm flipV="1">
          <a:off x="12814300" y="133972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68580</xdr:rowOff>
    </xdr:from>
    <xdr:to xmlns:xdr="http://schemas.openxmlformats.org/drawingml/2006/spreadsheetDrawing">
      <xdr:col>72</xdr:col>
      <xdr:colOff>38100</xdr:colOff>
      <xdr:row>77</xdr:row>
      <xdr:rowOff>170180</xdr:rowOff>
    </xdr:to>
    <xdr:sp macro="" textlink="">
      <xdr:nvSpPr>
        <xdr:cNvPr id="623" name="フローチャート: 判断 622"/>
        <xdr:cNvSpPr/>
      </xdr:nvSpPr>
      <xdr:spPr>
        <a:xfrm>
          <a:off x="13652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15240</xdr:rowOff>
    </xdr:from>
    <xdr:ext cx="534035" cy="259080"/>
    <xdr:sp macro="" textlink="">
      <xdr:nvSpPr>
        <xdr:cNvPr id="624" name="テキスト ボックス 623"/>
        <xdr:cNvSpPr txBox="1"/>
      </xdr:nvSpPr>
      <xdr:spPr>
        <a:xfrm>
          <a:off x="13435965" y="13045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94615</xdr:rowOff>
    </xdr:from>
    <xdr:to xmlns:xdr="http://schemas.openxmlformats.org/drawingml/2006/spreadsheetDrawing">
      <xdr:col>67</xdr:col>
      <xdr:colOff>101600</xdr:colOff>
      <xdr:row>78</xdr:row>
      <xdr:rowOff>24765</xdr:rowOff>
    </xdr:to>
    <xdr:sp macro="" textlink="">
      <xdr:nvSpPr>
        <xdr:cNvPr id="625" name="フローチャート: 判断 624"/>
        <xdr:cNvSpPr/>
      </xdr:nvSpPr>
      <xdr:spPr>
        <a:xfrm>
          <a:off x="12763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41275</xdr:rowOff>
    </xdr:from>
    <xdr:ext cx="534035" cy="258445"/>
    <xdr:sp macro="" textlink="">
      <xdr:nvSpPr>
        <xdr:cNvPr id="626" name="テキスト ボックス 625"/>
        <xdr:cNvSpPr txBox="1"/>
      </xdr:nvSpPr>
      <xdr:spPr>
        <a:xfrm>
          <a:off x="12546965" y="13071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153670</xdr:rowOff>
    </xdr:from>
    <xdr:to xmlns:xdr="http://schemas.openxmlformats.org/drawingml/2006/spreadsheetDrawing">
      <xdr:col>85</xdr:col>
      <xdr:colOff>177800</xdr:colOff>
      <xdr:row>78</xdr:row>
      <xdr:rowOff>83820</xdr:rowOff>
    </xdr:to>
    <xdr:sp macro="" textlink="">
      <xdr:nvSpPr>
        <xdr:cNvPr id="632" name="楕円 631"/>
        <xdr:cNvSpPr/>
      </xdr:nvSpPr>
      <xdr:spPr>
        <a:xfrm>
          <a:off x="162687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68580</xdr:rowOff>
    </xdr:from>
    <xdr:ext cx="534670" cy="259080"/>
    <xdr:sp macro="" textlink="">
      <xdr:nvSpPr>
        <xdr:cNvPr id="633" name="公債費該当値テキスト"/>
        <xdr:cNvSpPr txBox="1"/>
      </xdr:nvSpPr>
      <xdr:spPr>
        <a:xfrm>
          <a:off x="16370300" y="1327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151765</xdr:rowOff>
    </xdr:from>
    <xdr:to xmlns:xdr="http://schemas.openxmlformats.org/drawingml/2006/spreadsheetDrawing">
      <xdr:col>81</xdr:col>
      <xdr:colOff>101600</xdr:colOff>
      <xdr:row>78</xdr:row>
      <xdr:rowOff>81915</xdr:rowOff>
    </xdr:to>
    <xdr:sp macro="" textlink="">
      <xdr:nvSpPr>
        <xdr:cNvPr id="634" name="楕円 633"/>
        <xdr:cNvSpPr/>
      </xdr:nvSpPr>
      <xdr:spPr>
        <a:xfrm>
          <a:off x="15430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73025</xdr:rowOff>
    </xdr:from>
    <xdr:ext cx="534035" cy="259080"/>
    <xdr:sp macro="" textlink="">
      <xdr:nvSpPr>
        <xdr:cNvPr id="635" name="テキスト ボックス 634"/>
        <xdr:cNvSpPr txBox="1"/>
      </xdr:nvSpPr>
      <xdr:spPr>
        <a:xfrm>
          <a:off x="15213965" y="13446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146685</xdr:rowOff>
    </xdr:from>
    <xdr:to xmlns:xdr="http://schemas.openxmlformats.org/drawingml/2006/spreadsheetDrawing">
      <xdr:col>76</xdr:col>
      <xdr:colOff>165100</xdr:colOff>
      <xdr:row>78</xdr:row>
      <xdr:rowOff>76835</xdr:rowOff>
    </xdr:to>
    <xdr:sp macro="" textlink="">
      <xdr:nvSpPr>
        <xdr:cNvPr id="636" name="楕円 635"/>
        <xdr:cNvSpPr/>
      </xdr:nvSpPr>
      <xdr:spPr>
        <a:xfrm>
          <a:off x="14541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67945</xdr:rowOff>
    </xdr:from>
    <xdr:ext cx="534035" cy="258445"/>
    <xdr:sp macro="" textlink="">
      <xdr:nvSpPr>
        <xdr:cNvPr id="637" name="テキスト ボックス 636"/>
        <xdr:cNvSpPr txBox="1"/>
      </xdr:nvSpPr>
      <xdr:spPr>
        <a:xfrm>
          <a:off x="14324965" y="13441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144780</xdr:rowOff>
    </xdr:from>
    <xdr:to xmlns:xdr="http://schemas.openxmlformats.org/drawingml/2006/spreadsheetDrawing">
      <xdr:col>72</xdr:col>
      <xdr:colOff>38100</xdr:colOff>
      <xdr:row>78</xdr:row>
      <xdr:rowOff>74930</xdr:rowOff>
    </xdr:to>
    <xdr:sp macro="" textlink="">
      <xdr:nvSpPr>
        <xdr:cNvPr id="638" name="楕円 637"/>
        <xdr:cNvSpPr/>
      </xdr:nvSpPr>
      <xdr:spPr>
        <a:xfrm>
          <a:off x="13652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66040</xdr:rowOff>
    </xdr:from>
    <xdr:ext cx="534035" cy="258445"/>
    <xdr:sp macro="" textlink="">
      <xdr:nvSpPr>
        <xdr:cNvPr id="639" name="テキスト ボックス 638"/>
        <xdr:cNvSpPr txBox="1"/>
      </xdr:nvSpPr>
      <xdr:spPr>
        <a:xfrm>
          <a:off x="13435965" y="13439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146685</xdr:rowOff>
    </xdr:from>
    <xdr:to xmlns:xdr="http://schemas.openxmlformats.org/drawingml/2006/spreadsheetDrawing">
      <xdr:col>67</xdr:col>
      <xdr:colOff>101600</xdr:colOff>
      <xdr:row>78</xdr:row>
      <xdr:rowOff>76835</xdr:rowOff>
    </xdr:to>
    <xdr:sp macro="" textlink="">
      <xdr:nvSpPr>
        <xdr:cNvPr id="640" name="楕円 639"/>
        <xdr:cNvSpPr/>
      </xdr:nvSpPr>
      <xdr:spPr>
        <a:xfrm>
          <a:off x="12763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67945</xdr:rowOff>
    </xdr:from>
    <xdr:ext cx="534035" cy="258445"/>
    <xdr:sp macro="" textlink="">
      <xdr:nvSpPr>
        <xdr:cNvPr id="641" name="テキスト ボックス 640"/>
        <xdr:cNvSpPr txBox="1"/>
      </xdr:nvSpPr>
      <xdr:spPr>
        <a:xfrm>
          <a:off x="12546965" y="13441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0" name="テキスト ボックス 64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2" name="直線コネクタ 65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53" name="テキスト ボックス 652"/>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4" name="直線コネクタ 65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55" name="テキスト ボックス 654"/>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56" name="直線コネクタ 65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57" name="テキスト ボックス 656"/>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58" name="直線コネクタ 65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59" name="テキスト ボックス 658"/>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0" name="直線コネクタ 65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61" name="テキスト ボックス 660"/>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2" name="直線コネクタ 66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63" name="テキスト ボックス 662"/>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4" name="直線コネクタ 66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5" name="テキスト ボックス 66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23495</xdr:rowOff>
    </xdr:from>
    <xdr:to xmlns:xdr="http://schemas.openxmlformats.org/drawingml/2006/spreadsheetDrawing">
      <xdr:col>85</xdr:col>
      <xdr:colOff>126365</xdr:colOff>
      <xdr:row>99</xdr:row>
      <xdr:rowOff>97790</xdr:rowOff>
    </xdr:to>
    <xdr:cxnSp macro="">
      <xdr:nvCxnSpPr>
        <xdr:cNvPr id="667" name="直線コネクタ 666"/>
        <xdr:cNvCxnSpPr/>
      </xdr:nvCxnSpPr>
      <xdr:spPr>
        <a:xfrm flipV="1">
          <a:off x="16317595" y="1562544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101600</xdr:rowOff>
    </xdr:from>
    <xdr:ext cx="378460" cy="259080"/>
    <xdr:sp macro="" textlink="">
      <xdr:nvSpPr>
        <xdr:cNvPr id="668" name="積立金最小値テキスト"/>
        <xdr:cNvSpPr txBox="1"/>
      </xdr:nvSpPr>
      <xdr:spPr>
        <a:xfrm>
          <a:off x="16370300" y="17075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97790</xdr:rowOff>
    </xdr:from>
    <xdr:to xmlns:xdr="http://schemas.openxmlformats.org/drawingml/2006/spreadsheetDrawing">
      <xdr:col>86</xdr:col>
      <xdr:colOff>25400</xdr:colOff>
      <xdr:row>99</xdr:row>
      <xdr:rowOff>97790</xdr:rowOff>
    </xdr:to>
    <xdr:cxnSp macro="">
      <xdr:nvCxnSpPr>
        <xdr:cNvPr id="669" name="直線コネクタ 668"/>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141605</xdr:rowOff>
    </xdr:from>
    <xdr:ext cx="598805" cy="259080"/>
    <xdr:sp macro="" textlink="">
      <xdr:nvSpPr>
        <xdr:cNvPr id="670" name="積立金最大値テキスト"/>
        <xdr:cNvSpPr txBox="1"/>
      </xdr:nvSpPr>
      <xdr:spPr>
        <a:xfrm>
          <a:off x="16370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23495</xdr:rowOff>
    </xdr:from>
    <xdr:to xmlns:xdr="http://schemas.openxmlformats.org/drawingml/2006/spreadsheetDrawing">
      <xdr:col>86</xdr:col>
      <xdr:colOff>25400</xdr:colOff>
      <xdr:row>91</xdr:row>
      <xdr:rowOff>23495</xdr:rowOff>
    </xdr:to>
    <xdr:cxnSp macro="">
      <xdr:nvCxnSpPr>
        <xdr:cNvPr id="671" name="直線コネクタ 670"/>
        <xdr:cNvCxnSpPr/>
      </xdr:nvCxnSpPr>
      <xdr:spPr>
        <a:xfrm>
          <a:off x="16230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29845</xdr:rowOff>
    </xdr:from>
    <xdr:to xmlns:xdr="http://schemas.openxmlformats.org/drawingml/2006/spreadsheetDrawing">
      <xdr:col>85</xdr:col>
      <xdr:colOff>127000</xdr:colOff>
      <xdr:row>99</xdr:row>
      <xdr:rowOff>81915</xdr:rowOff>
    </xdr:to>
    <xdr:cxnSp macro="">
      <xdr:nvCxnSpPr>
        <xdr:cNvPr id="672" name="直線コネクタ 671"/>
        <xdr:cNvCxnSpPr/>
      </xdr:nvCxnSpPr>
      <xdr:spPr>
        <a:xfrm>
          <a:off x="15481300" y="1700339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7620</xdr:rowOff>
    </xdr:from>
    <xdr:ext cx="534670" cy="258445"/>
    <xdr:sp macro="" textlink="">
      <xdr:nvSpPr>
        <xdr:cNvPr id="673" name="積立金平均値テキスト"/>
        <xdr:cNvSpPr txBox="1"/>
      </xdr:nvSpPr>
      <xdr:spPr>
        <a:xfrm>
          <a:off x="16370300" y="16638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156210</xdr:rowOff>
    </xdr:from>
    <xdr:to xmlns:xdr="http://schemas.openxmlformats.org/drawingml/2006/spreadsheetDrawing">
      <xdr:col>85</xdr:col>
      <xdr:colOff>177800</xdr:colOff>
      <xdr:row>98</xdr:row>
      <xdr:rowOff>86360</xdr:rowOff>
    </xdr:to>
    <xdr:sp macro="" textlink="">
      <xdr:nvSpPr>
        <xdr:cNvPr id="674" name="フローチャート: 判断 673"/>
        <xdr:cNvSpPr/>
      </xdr:nvSpPr>
      <xdr:spPr>
        <a:xfrm>
          <a:off x="162687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13335</xdr:rowOff>
    </xdr:from>
    <xdr:to xmlns:xdr="http://schemas.openxmlformats.org/drawingml/2006/spreadsheetDrawing">
      <xdr:col>81</xdr:col>
      <xdr:colOff>50800</xdr:colOff>
      <xdr:row>99</xdr:row>
      <xdr:rowOff>29845</xdr:rowOff>
    </xdr:to>
    <xdr:cxnSp macro="">
      <xdr:nvCxnSpPr>
        <xdr:cNvPr id="675" name="直線コネクタ 674"/>
        <xdr:cNvCxnSpPr/>
      </xdr:nvCxnSpPr>
      <xdr:spPr>
        <a:xfrm>
          <a:off x="14592300" y="169868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147320</xdr:rowOff>
    </xdr:from>
    <xdr:to xmlns:xdr="http://schemas.openxmlformats.org/drawingml/2006/spreadsheetDrawing">
      <xdr:col>81</xdr:col>
      <xdr:colOff>101600</xdr:colOff>
      <xdr:row>98</xdr:row>
      <xdr:rowOff>77470</xdr:rowOff>
    </xdr:to>
    <xdr:sp macro="" textlink="">
      <xdr:nvSpPr>
        <xdr:cNvPr id="676" name="フローチャート: 判断 675"/>
        <xdr:cNvSpPr/>
      </xdr:nvSpPr>
      <xdr:spPr>
        <a:xfrm>
          <a:off x="1543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93980</xdr:rowOff>
    </xdr:from>
    <xdr:ext cx="534035" cy="259080"/>
    <xdr:sp macro="" textlink="">
      <xdr:nvSpPr>
        <xdr:cNvPr id="677" name="テキスト ボックス 676"/>
        <xdr:cNvSpPr txBox="1"/>
      </xdr:nvSpPr>
      <xdr:spPr>
        <a:xfrm>
          <a:off x="15213965" y="16553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76200</xdr:rowOff>
    </xdr:from>
    <xdr:to xmlns:xdr="http://schemas.openxmlformats.org/drawingml/2006/spreadsheetDrawing">
      <xdr:col>76</xdr:col>
      <xdr:colOff>114300</xdr:colOff>
      <xdr:row>99</xdr:row>
      <xdr:rowOff>13335</xdr:rowOff>
    </xdr:to>
    <xdr:cxnSp macro="">
      <xdr:nvCxnSpPr>
        <xdr:cNvPr id="678" name="直線コネクタ 677"/>
        <xdr:cNvCxnSpPr/>
      </xdr:nvCxnSpPr>
      <xdr:spPr>
        <a:xfrm>
          <a:off x="13703300" y="1687830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148590</xdr:rowOff>
    </xdr:from>
    <xdr:to xmlns:xdr="http://schemas.openxmlformats.org/drawingml/2006/spreadsheetDrawing">
      <xdr:col>76</xdr:col>
      <xdr:colOff>165100</xdr:colOff>
      <xdr:row>98</xdr:row>
      <xdr:rowOff>78740</xdr:rowOff>
    </xdr:to>
    <xdr:sp macro="" textlink="">
      <xdr:nvSpPr>
        <xdr:cNvPr id="679" name="フローチャート: 判断 678"/>
        <xdr:cNvSpPr/>
      </xdr:nvSpPr>
      <xdr:spPr>
        <a:xfrm>
          <a:off x="1454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95250</xdr:rowOff>
    </xdr:from>
    <xdr:ext cx="534035" cy="259080"/>
    <xdr:sp macro="" textlink="">
      <xdr:nvSpPr>
        <xdr:cNvPr id="680" name="テキスト ボックス 679"/>
        <xdr:cNvSpPr txBox="1"/>
      </xdr:nvSpPr>
      <xdr:spPr>
        <a:xfrm>
          <a:off x="14324965" y="1655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76200</xdr:rowOff>
    </xdr:from>
    <xdr:to xmlns:xdr="http://schemas.openxmlformats.org/drawingml/2006/spreadsheetDrawing">
      <xdr:col>71</xdr:col>
      <xdr:colOff>177800</xdr:colOff>
      <xdr:row>99</xdr:row>
      <xdr:rowOff>84455</xdr:rowOff>
    </xdr:to>
    <xdr:cxnSp macro="">
      <xdr:nvCxnSpPr>
        <xdr:cNvPr id="681" name="直線コネクタ 680"/>
        <xdr:cNvCxnSpPr/>
      </xdr:nvCxnSpPr>
      <xdr:spPr>
        <a:xfrm flipV="1">
          <a:off x="12814300" y="168783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130175</xdr:rowOff>
    </xdr:from>
    <xdr:to xmlns:xdr="http://schemas.openxmlformats.org/drawingml/2006/spreadsheetDrawing">
      <xdr:col>72</xdr:col>
      <xdr:colOff>38100</xdr:colOff>
      <xdr:row>98</xdr:row>
      <xdr:rowOff>60325</xdr:rowOff>
    </xdr:to>
    <xdr:sp macro="" textlink="">
      <xdr:nvSpPr>
        <xdr:cNvPr id="682" name="フローチャート: 判断 681"/>
        <xdr:cNvSpPr/>
      </xdr:nvSpPr>
      <xdr:spPr>
        <a:xfrm>
          <a:off x="13652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76835</xdr:rowOff>
    </xdr:from>
    <xdr:ext cx="534035" cy="258445"/>
    <xdr:sp macro="" textlink="">
      <xdr:nvSpPr>
        <xdr:cNvPr id="683" name="テキスト ボックス 682"/>
        <xdr:cNvSpPr txBox="1"/>
      </xdr:nvSpPr>
      <xdr:spPr>
        <a:xfrm>
          <a:off x="13435965" y="16536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50800</xdr:rowOff>
    </xdr:from>
    <xdr:to xmlns:xdr="http://schemas.openxmlformats.org/drawingml/2006/spreadsheetDrawing">
      <xdr:col>67</xdr:col>
      <xdr:colOff>101600</xdr:colOff>
      <xdr:row>98</xdr:row>
      <xdr:rowOff>152400</xdr:rowOff>
    </xdr:to>
    <xdr:sp macro="" textlink="">
      <xdr:nvSpPr>
        <xdr:cNvPr id="684" name="フローチャート: 判断 683"/>
        <xdr:cNvSpPr/>
      </xdr:nvSpPr>
      <xdr:spPr>
        <a:xfrm>
          <a:off x="12763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168910</xdr:rowOff>
    </xdr:from>
    <xdr:ext cx="534035" cy="258445"/>
    <xdr:sp macro="" textlink="">
      <xdr:nvSpPr>
        <xdr:cNvPr id="685" name="テキスト ボックス 684"/>
        <xdr:cNvSpPr txBox="1"/>
      </xdr:nvSpPr>
      <xdr:spPr>
        <a:xfrm>
          <a:off x="12546965" y="16628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6" name="テキスト ボックス 68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7" name="テキスト ボックス 68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8" name="テキスト ボックス 68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9" name="テキスト ボックス 68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0" name="テキスト ボックス 68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31115</xdr:rowOff>
    </xdr:from>
    <xdr:to xmlns:xdr="http://schemas.openxmlformats.org/drawingml/2006/spreadsheetDrawing">
      <xdr:col>85</xdr:col>
      <xdr:colOff>177800</xdr:colOff>
      <xdr:row>99</xdr:row>
      <xdr:rowOff>132715</xdr:rowOff>
    </xdr:to>
    <xdr:sp macro="" textlink="">
      <xdr:nvSpPr>
        <xdr:cNvPr id="691" name="楕円 690"/>
        <xdr:cNvSpPr/>
      </xdr:nvSpPr>
      <xdr:spPr>
        <a:xfrm>
          <a:off x="16268700" y="17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117475</xdr:rowOff>
    </xdr:from>
    <xdr:ext cx="469900" cy="259080"/>
    <xdr:sp macro="" textlink="">
      <xdr:nvSpPr>
        <xdr:cNvPr id="692" name="積立金該当値テキスト"/>
        <xdr:cNvSpPr txBox="1"/>
      </xdr:nvSpPr>
      <xdr:spPr>
        <a:xfrm>
          <a:off x="16370300" y="16919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150495</xdr:rowOff>
    </xdr:from>
    <xdr:to xmlns:xdr="http://schemas.openxmlformats.org/drawingml/2006/spreadsheetDrawing">
      <xdr:col>81</xdr:col>
      <xdr:colOff>101600</xdr:colOff>
      <xdr:row>99</xdr:row>
      <xdr:rowOff>80645</xdr:rowOff>
    </xdr:to>
    <xdr:sp macro="" textlink="">
      <xdr:nvSpPr>
        <xdr:cNvPr id="693" name="楕円 692"/>
        <xdr:cNvSpPr/>
      </xdr:nvSpPr>
      <xdr:spPr>
        <a:xfrm>
          <a:off x="15430500" y="169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71755</xdr:rowOff>
    </xdr:from>
    <xdr:ext cx="534035" cy="259080"/>
    <xdr:sp macro="" textlink="">
      <xdr:nvSpPr>
        <xdr:cNvPr id="694" name="テキスト ボックス 693"/>
        <xdr:cNvSpPr txBox="1"/>
      </xdr:nvSpPr>
      <xdr:spPr>
        <a:xfrm>
          <a:off x="15213965" y="17045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133985</xdr:rowOff>
    </xdr:from>
    <xdr:to xmlns:xdr="http://schemas.openxmlformats.org/drawingml/2006/spreadsheetDrawing">
      <xdr:col>76</xdr:col>
      <xdr:colOff>165100</xdr:colOff>
      <xdr:row>99</xdr:row>
      <xdr:rowOff>64135</xdr:rowOff>
    </xdr:to>
    <xdr:sp macro="" textlink="">
      <xdr:nvSpPr>
        <xdr:cNvPr id="695" name="楕円 694"/>
        <xdr:cNvSpPr/>
      </xdr:nvSpPr>
      <xdr:spPr>
        <a:xfrm>
          <a:off x="14541500" y="16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55245</xdr:rowOff>
    </xdr:from>
    <xdr:ext cx="534035" cy="258445"/>
    <xdr:sp macro="" textlink="">
      <xdr:nvSpPr>
        <xdr:cNvPr id="696" name="テキスト ボックス 695"/>
        <xdr:cNvSpPr txBox="1"/>
      </xdr:nvSpPr>
      <xdr:spPr>
        <a:xfrm>
          <a:off x="14324965" y="17028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25400</xdr:rowOff>
    </xdr:from>
    <xdr:to xmlns:xdr="http://schemas.openxmlformats.org/drawingml/2006/spreadsheetDrawing">
      <xdr:col>72</xdr:col>
      <xdr:colOff>38100</xdr:colOff>
      <xdr:row>98</xdr:row>
      <xdr:rowOff>127000</xdr:rowOff>
    </xdr:to>
    <xdr:sp macro="" textlink="">
      <xdr:nvSpPr>
        <xdr:cNvPr id="697" name="楕円 696"/>
        <xdr:cNvSpPr/>
      </xdr:nvSpPr>
      <xdr:spPr>
        <a:xfrm>
          <a:off x="13652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118110</xdr:rowOff>
    </xdr:from>
    <xdr:ext cx="534035" cy="259080"/>
    <xdr:sp macro="" textlink="">
      <xdr:nvSpPr>
        <xdr:cNvPr id="698" name="テキスト ボックス 697"/>
        <xdr:cNvSpPr txBox="1"/>
      </xdr:nvSpPr>
      <xdr:spPr>
        <a:xfrm>
          <a:off x="13435965" y="1692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99</xdr:row>
      <xdr:rowOff>33655</xdr:rowOff>
    </xdr:from>
    <xdr:to xmlns:xdr="http://schemas.openxmlformats.org/drawingml/2006/spreadsheetDrawing">
      <xdr:col>67</xdr:col>
      <xdr:colOff>101600</xdr:colOff>
      <xdr:row>99</xdr:row>
      <xdr:rowOff>135255</xdr:rowOff>
    </xdr:to>
    <xdr:sp macro="" textlink="">
      <xdr:nvSpPr>
        <xdr:cNvPr id="699" name="楕円 698"/>
        <xdr:cNvSpPr/>
      </xdr:nvSpPr>
      <xdr:spPr>
        <a:xfrm>
          <a:off x="12763500" y="170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126365</xdr:rowOff>
    </xdr:from>
    <xdr:ext cx="469265" cy="259080"/>
    <xdr:sp macro="" textlink="">
      <xdr:nvSpPr>
        <xdr:cNvPr id="700" name="テキスト ボックス 699"/>
        <xdr:cNvSpPr txBox="1"/>
      </xdr:nvSpPr>
      <xdr:spPr>
        <a:xfrm>
          <a:off x="12579350" y="17099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09" name="テキスト ボックス 70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0" name="直線コネクタ 70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1" name="直線コネクタ 71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2" name="テキスト ボックス 711"/>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3" name="直線コネクタ 71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4" name="テキスト ボックス 713"/>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5" name="直線コネクタ 71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16" name="テキスト ボックス 715"/>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7" name="直線コネクタ 71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8" name="テキスト ボックス 717"/>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9" name="直線コネクタ 71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0" name="テキスト ボックス 71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2" name="テキスト ボックス 72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121285</xdr:rowOff>
    </xdr:from>
    <xdr:to xmlns:xdr="http://schemas.openxmlformats.org/drawingml/2006/spreadsheetDrawing">
      <xdr:col>116</xdr:col>
      <xdr:colOff>62865</xdr:colOff>
      <xdr:row>39</xdr:row>
      <xdr:rowOff>44450</xdr:rowOff>
    </xdr:to>
    <xdr:cxnSp macro="">
      <xdr:nvCxnSpPr>
        <xdr:cNvPr id="724" name="直線コネクタ 723"/>
        <xdr:cNvCxnSpPr/>
      </xdr:nvCxnSpPr>
      <xdr:spPr>
        <a:xfrm flipV="1">
          <a:off x="22159595" y="54362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6" name="直線コネクタ 72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67945</xdr:rowOff>
    </xdr:from>
    <xdr:ext cx="534670" cy="258445"/>
    <xdr:sp macro="" textlink="">
      <xdr:nvSpPr>
        <xdr:cNvPr id="727" name="投資及び出資金最大値テキスト"/>
        <xdr:cNvSpPr txBox="1"/>
      </xdr:nvSpPr>
      <xdr:spPr>
        <a:xfrm>
          <a:off x="22212300" y="521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121285</xdr:rowOff>
    </xdr:from>
    <xdr:to xmlns:xdr="http://schemas.openxmlformats.org/drawingml/2006/spreadsheetDrawing">
      <xdr:col>116</xdr:col>
      <xdr:colOff>152400</xdr:colOff>
      <xdr:row>31</xdr:row>
      <xdr:rowOff>121285</xdr:rowOff>
    </xdr:to>
    <xdr:cxnSp macro="">
      <xdr:nvCxnSpPr>
        <xdr:cNvPr id="728" name="直線コネクタ 727"/>
        <xdr:cNvCxnSpPr/>
      </xdr:nvCxnSpPr>
      <xdr:spPr>
        <a:xfrm>
          <a:off x="22072600" y="5436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30480</xdr:rowOff>
    </xdr:from>
    <xdr:to xmlns:xdr="http://schemas.openxmlformats.org/drawingml/2006/spreadsheetDrawing">
      <xdr:col>116</xdr:col>
      <xdr:colOff>63500</xdr:colOff>
      <xdr:row>39</xdr:row>
      <xdr:rowOff>33020</xdr:rowOff>
    </xdr:to>
    <xdr:cxnSp macro="">
      <xdr:nvCxnSpPr>
        <xdr:cNvPr id="729" name="直線コネクタ 728"/>
        <xdr:cNvCxnSpPr/>
      </xdr:nvCxnSpPr>
      <xdr:spPr>
        <a:xfrm>
          <a:off x="21323300" y="67170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469900" cy="258445"/>
    <xdr:sp macro="" textlink="">
      <xdr:nvSpPr>
        <xdr:cNvPr id="730" name="投資及び出資金平均値テキスト"/>
        <xdr:cNvSpPr txBox="1"/>
      </xdr:nvSpPr>
      <xdr:spPr>
        <a:xfrm>
          <a:off x="22212300" y="63271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31" name="フローチャート: 判断 730"/>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30480</xdr:rowOff>
    </xdr:from>
    <xdr:to xmlns:xdr="http://schemas.openxmlformats.org/drawingml/2006/spreadsheetDrawing">
      <xdr:col>111</xdr:col>
      <xdr:colOff>177800</xdr:colOff>
      <xdr:row>39</xdr:row>
      <xdr:rowOff>31115</xdr:rowOff>
    </xdr:to>
    <xdr:cxnSp macro="">
      <xdr:nvCxnSpPr>
        <xdr:cNvPr id="732" name="直線コネクタ 731"/>
        <xdr:cNvCxnSpPr/>
      </xdr:nvCxnSpPr>
      <xdr:spPr>
        <a:xfrm flipV="1">
          <a:off x="20434300" y="67170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37465</xdr:rowOff>
    </xdr:from>
    <xdr:to xmlns:xdr="http://schemas.openxmlformats.org/drawingml/2006/spreadsheetDrawing">
      <xdr:col>112</xdr:col>
      <xdr:colOff>38100</xdr:colOff>
      <xdr:row>38</xdr:row>
      <xdr:rowOff>139065</xdr:rowOff>
    </xdr:to>
    <xdr:sp macro="" textlink="">
      <xdr:nvSpPr>
        <xdr:cNvPr id="733" name="フローチャート: 判断 732"/>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155575</xdr:rowOff>
    </xdr:from>
    <xdr:ext cx="469265" cy="258445"/>
    <xdr:sp macro="" textlink="">
      <xdr:nvSpPr>
        <xdr:cNvPr id="734" name="テキスト ボックス 733"/>
        <xdr:cNvSpPr txBox="1"/>
      </xdr:nvSpPr>
      <xdr:spPr>
        <a:xfrm>
          <a:off x="21088350" y="6327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31115</xdr:rowOff>
    </xdr:from>
    <xdr:to xmlns:xdr="http://schemas.openxmlformats.org/drawingml/2006/spreadsheetDrawing">
      <xdr:col>107</xdr:col>
      <xdr:colOff>50800</xdr:colOff>
      <xdr:row>39</xdr:row>
      <xdr:rowOff>31750</xdr:rowOff>
    </xdr:to>
    <xdr:cxnSp macro="">
      <xdr:nvCxnSpPr>
        <xdr:cNvPr id="735" name="直線コネクタ 734"/>
        <xdr:cNvCxnSpPr/>
      </xdr:nvCxnSpPr>
      <xdr:spPr>
        <a:xfrm flipV="1">
          <a:off x="19545300" y="67176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67310</xdr:rowOff>
    </xdr:from>
    <xdr:to xmlns:xdr="http://schemas.openxmlformats.org/drawingml/2006/spreadsheetDrawing">
      <xdr:col>107</xdr:col>
      <xdr:colOff>101600</xdr:colOff>
      <xdr:row>38</xdr:row>
      <xdr:rowOff>168910</xdr:rowOff>
    </xdr:to>
    <xdr:sp macro="" textlink="">
      <xdr:nvSpPr>
        <xdr:cNvPr id="736" name="フローチャート: 判断 735"/>
        <xdr:cNvSpPr/>
      </xdr:nvSpPr>
      <xdr:spPr>
        <a:xfrm>
          <a:off x="2038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13970</xdr:rowOff>
    </xdr:from>
    <xdr:ext cx="469265" cy="259080"/>
    <xdr:sp macro="" textlink="">
      <xdr:nvSpPr>
        <xdr:cNvPr id="737" name="テキスト ボックス 736"/>
        <xdr:cNvSpPr txBox="1"/>
      </xdr:nvSpPr>
      <xdr:spPr>
        <a:xfrm>
          <a:off x="20199350" y="6357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31115</xdr:rowOff>
    </xdr:from>
    <xdr:to xmlns:xdr="http://schemas.openxmlformats.org/drawingml/2006/spreadsheetDrawing">
      <xdr:col>102</xdr:col>
      <xdr:colOff>114300</xdr:colOff>
      <xdr:row>39</xdr:row>
      <xdr:rowOff>31750</xdr:rowOff>
    </xdr:to>
    <xdr:cxnSp macro="">
      <xdr:nvCxnSpPr>
        <xdr:cNvPr id="738" name="直線コネクタ 737"/>
        <xdr:cNvCxnSpPr/>
      </xdr:nvCxnSpPr>
      <xdr:spPr>
        <a:xfrm>
          <a:off x="18656300" y="67176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39" name="フローチャート: 判断 738"/>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27940</xdr:rowOff>
    </xdr:from>
    <xdr:ext cx="469265" cy="259080"/>
    <xdr:sp macro="" textlink="">
      <xdr:nvSpPr>
        <xdr:cNvPr id="740" name="テキスト ボックス 739"/>
        <xdr:cNvSpPr txBox="1"/>
      </xdr:nvSpPr>
      <xdr:spPr>
        <a:xfrm>
          <a:off x="19310350" y="6371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41" name="フローチャート: 判断 740"/>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31750</xdr:rowOff>
    </xdr:from>
    <xdr:ext cx="469265" cy="258445"/>
    <xdr:sp macro="" textlink="">
      <xdr:nvSpPr>
        <xdr:cNvPr id="742" name="テキスト ボックス 741"/>
        <xdr:cNvSpPr txBox="1"/>
      </xdr:nvSpPr>
      <xdr:spPr>
        <a:xfrm>
          <a:off x="18421350" y="6375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153670</xdr:rowOff>
    </xdr:from>
    <xdr:to xmlns:xdr="http://schemas.openxmlformats.org/drawingml/2006/spreadsheetDrawing">
      <xdr:col>116</xdr:col>
      <xdr:colOff>114300</xdr:colOff>
      <xdr:row>39</xdr:row>
      <xdr:rowOff>83820</xdr:rowOff>
    </xdr:to>
    <xdr:sp macro="" textlink="">
      <xdr:nvSpPr>
        <xdr:cNvPr id="748" name="楕円 747"/>
        <xdr:cNvSpPr/>
      </xdr:nvSpPr>
      <xdr:spPr>
        <a:xfrm>
          <a:off x="22110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68580</xdr:rowOff>
    </xdr:from>
    <xdr:ext cx="378460" cy="259080"/>
    <xdr:sp macro="" textlink="">
      <xdr:nvSpPr>
        <xdr:cNvPr id="749" name="投資及び出資金該当値テキスト"/>
        <xdr:cNvSpPr txBox="1"/>
      </xdr:nvSpPr>
      <xdr:spPr>
        <a:xfrm>
          <a:off x="22212300" y="6583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151130</xdr:rowOff>
    </xdr:from>
    <xdr:to xmlns:xdr="http://schemas.openxmlformats.org/drawingml/2006/spreadsheetDrawing">
      <xdr:col>112</xdr:col>
      <xdr:colOff>38100</xdr:colOff>
      <xdr:row>39</xdr:row>
      <xdr:rowOff>81280</xdr:rowOff>
    </xdr:to>
    <xdr:sp macro="" textlink="">
      <xdr:nvSpPr>
        <xdr:cNvPr id="750" name="楕円 749"/>
        <xdr:cNvSpPr/>
      </xdr:nvSpPr>
      <xdr:spPr>
        <a:xfrm>
          <a:off x="2127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72390</xdr:rowOff>
    </xdr:from>
    <xdr:ext cx="378460" cy="259080"/>
    <xdr:sp macro="" textlink="">
      <xdr:nvSpPr>
        <xdr:cNvPr id="751" name="テキスト ボックス 750"/>
        <xdr:cNvSpPr txBox="1"/>
      </xdr:nvSpPr>
      <xdr:spPr>
        <a:xfrm>
          <a:off x="21134070" y="6758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151765</xdr:rowOff>
    </xdr:from>
    <xdr:to xmlns:xdr="http://schemas.openxmlformats.org/drawingml/2006/spreadsheetDrawing">
      <xdr:col>107</xdr:col>
      <xdr:colOff>101600</xdr:colOff>
      <xdr:row>39</xdr:row>
      <xdr:rowOff>81915</xdr:rowOff>
    </xdr:to>
    <xdr:sp macro="" textlink="">
      <xdr:nvSpPr>
        <xdr:cNvPr id="752" name="楕円 751"/>
        <xdr:cNvSpPr/>
      </xdr:nvSpPr>
      <xdr:spPr>
        <a:xfrm>
          <a:off x="2038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73025</xdr:rowOff>
    </xdr:from>
    <xdr:ext cx="378460" cy="259080"/>
    <xdr:sp macro="" textlink="">
      <xdr:nvSpPr>
        <xdr:cNvPr id="753" name="テキスト ボックス 752"/>
        <xdr:cNvSpPr txBox="1"/>
      </xdr:nvSpPr>
      <xdr:spPr>
        <a:xfrm>
          <a:off x="20245070" y="6759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152400</xdr:rowOff>
    </xdr:from>
    <xdr:to xmlns:xdr="http://schemas.openxmlformats.org/drawingml/2006/spreadsheetDrawing">
      <xdr:col>102</xdr:col>
      <xdr:colOff>165100</xdr:colOff>
      <xdr:row>39</xdr:row>
      <xdr:rowOff>82550</xdr:rowOff>
    </xdr:to>
    <xdr:sp macro="" textlink="">
      <xdr:nvSpPr>
        <xdr:cNvPr id="754" name="楕円 753"/>
        <xdr:cNvSpPr/>
      </xdr:nvSpPr>
      <xdr:spPr>
        <a:xfrm>
          <a:off x="19494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73660</xdr:rowOff>
    </xdr:from>
    <xdr:ext cx="378460" cy="259080"/>
    <xdr:sp macro="" textlink="">
      <xdr:nvSpPr>
        <xdr:cNvPr id="755" name="テキスト ボックス 754"/>
        <xdr:cNvSpPr txBox="1"/>
      </xdr:nvSpPr>
      <xdr:spPr>
        <a:xfrm>
          <a:off x="19356070" y="6760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151765</xdr:rowOff>
    </xdr:from>
    <xdr:to xmlns:xdr="http://schemas.openxmlformats.org/drawingml/2006/spreadsheetDrawing">
      <xdr:col>98</xdr:col>
      <xdr:colOff>38100</xdr:colOff>
      <xdr:row>39</xdr:row>
      <xdr:rowOff>81915</xdr:rowOff>
    </xdr:to>
    <xdr:sp macro="" textlink="">
      <xdr:nvSpPr>
        <xdr:cNvPr id="756" name="楕円 755"/>
        <xdr:cNvSpPr/>
      </xdr:nvSpPr>
      <xdr:spPr>
        <a:xfrm>
          <a:off x="18605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73025</xdr:rowOff>
    </xdr:from>
    <xdr:ext cx="378460" cy="259080"/>
    <xdr:sp macro="" textlink="">
      <xdr:nvSpPr>
        <xdr:cNvPr id="757" name="テキスト ボックス 756"/>
        <xdr:cNvSpPr txBox="1"/>
      </xdr:nvSpPr>
      <xdr:spPr>
        <a:xfrm>
          <a:off x="18467070" y="6759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6" name="テキスト ボックス 76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68" name="直線コネクタ 76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69" name="テキスト ボックス 768"/>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0" name="直線コネクタ 76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1" name="テキスト ボックス 770"/>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2" name="直線コネクタ 77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3" name="テキスト ボックス 772"/>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4" name="直線コネクタ 77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5" name="テキスト ボックス 774"/>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77" name="テキスト ボックス 776"/>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71120</xdr:rowOff>
    </xdr:from>
    <xdr:to xmlns:xdr="http://schemas.openxmlformats.org/drawingml/2006/spreadsheetDrawing">
      <xdr:col>116</xdr:col>
      <xdr:colOff>62865</xdr:colOff>
      <xdr:row>58</xdr:row>
      <xdr:rowOff>139700</xdr:rowOff>
    </xdr:to>
    <xdr:cxnSp macro="">
      <xdr:nvCxnSpPr>
        <xdr:cNvPr id="779" name="直線コネクタ 778"/>
        <xdr:cNvCxnSpPr/>
      </xdr:nvCxnSpPr>
      <xdr:spPr>
        <a:xfrm flipV="1">
          <a:off x="22159595" y="864362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0"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1" name="直線コネクタ 78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17780</xdr:rowOff>
    </xdr:from>
    <xdr:ext cx="534670" cy="258445"/>
    <xdr:sp macro="" textlink="">
      <xdr:nvSpPr>
        <xdr:cNvPr id="782" name="貸付金最大値テキスト"/>
        <xdr:cNvSpPr txBox="1"/>
      </xdr:nvSpPr>
      <xdr:spPr>
        <a:xfrm>
          <a:off x="22212300" y="8418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71120</xdr:rowOff>
    </xdr:from>
    <xdr:to xmlns:xdr="http://schemas.openxmlformats.org/drawingml/2006/spreadsheetDrawing">
      <xdr:col>116</xdr:col>
      <xdr:colOff>152400</xdr:colOff>
      <xdr:row>50</xdr:row>
      <xdr:rowOff>71120</xdr:rowOff>
    </xdr:to>
    <xdr:cxnSp macro="">
      <xdr:nvCxnSpPr>
        <xdr:cNvPr id="783" name="直線コネクタ 782"/>
        <xdr:cNvCxnSpPr/>
      </xdr:nvCxnSpPr>
      <xdr:spPr>
        <a:xfrm>
          <a:off x="22072600" y="864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84" name="直線コネクタ 783"/>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26670</xdr:rowOff>
    </xdr:from>
    <xdr:ext cx="469900" cy="259080"/>
    <xdr:sp macro="" textlink="">
      <xdr:nvSpPr>
        <xdr:cNvPr id="785" name="貸付金平均値テキスト"/>
        <xdr:cNvSpPr txBox="1"/>
      </xdr:nvSpPr>
      <xdr:spPr>
        <a:xfrm>
          <a:off x="22212300" y="9799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xdr:rowOff>
    </xdr:from>
    <xdr:to xmlns:xdr="http://schemas.openxmlformats.org/drawingml/2006/spreadsheetDrawing">
      <xdr:col>116</xdr:col>
      <xdr:colOff>114300</xdr:colOff>
      <xdr:row>58</xdr:row>
      <xdr:rowOff>105410</xdr:rowOff>
    </xdr:to>
    <xdr:sp macro="" textlink="">
      <xdr:nvSpPr>
        <xdr:cNvPr id="786" name="フローチャート: 判断 785"/>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87" name="直線コネクタ 786"/>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63500</xdr:rowOff>
    </xdr:from>
    <xdr:to xmlns:xdr="http://schemas.openxmlformats.org/drawingml/2006/spreadsheetDrawing">
      <xdr:col>112</xdr:col>
      <xdr:colOff>38100</xdr:colOff>
      <xdr:row>57</xdr:row>
      <xdr:rowOff>165100</xdr:rowOff>
    </xdr:to>
    <xdr:sp macro="" textlink="">
      <xdr:nvSpPr>
        <xdr:cNvPr id="788" name="フローチャート: 判断 787"/>
        <xdr:cNvSpPr/>
      </xdr:nvSpPr>
      <xdr:spPr>
        <a:xfrm>
          <a:off x="21272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10160</xdr:rowOff>
    </xdr:from>
    <xdr:ext cx="469265" cy="259080"/>
    <xdr:sp macro="" textlink="">
      <xdr:nvSpPr>
        <xdr:cNvPr id="789" name="テキスト ボックス 788"/>
        <xdr:cNvSpPr txBox="1"/>
      </xdr:nvSpPr>
      <xdr:spPr>
        <a:xfrm>
          <a:off x="21088350" y="9611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90" name="直線コネクタ 789"/>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170180</xdr:rowOff>
    </xdr:from>
    <xdr:to xmlns:xdr="http://schemas.openxmlformats.org/drawingml/2006/spreadsheetDrawing">
      <xdr:col>107</xdr:col>
      <xdr:colOff>101600</xdr:colOff>
      <xdr:row>57</xdr:row>
      <xdr:rowOff>100330</xdr:rowOff>
    </xdr:to>
    <xdr:sp macro="" textlink="">
      <xdr:nvSpPr>
        <xdr:cNvPr id="791" name="フローチャート: 判断 790"/>
        <xdr:cNvSpPr/>
      </xdr:nvSpPr>
      <xdr:spPr>
        <a:xfrm>
          <a:off x="20383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116840</xdr:rowOff>
    </xdr:from>
    <xdr:ext cx="534035" cy="259080"/>
    <xdr:sp macro="" textlink="">
      <xdr:nvSpPr>
        <xdr:cNvPr id="792" name="テキスト ボックス 791"/>
        <xdr:cNvSpPr txBox="1"/>
      </xdr:nvSpPr>
      <xdr:spPr>
        <a:xfrm>
          <a:off x="20166965" y="9546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793" name="直線コネクタ 792"/>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152400</xdr:rowOff>
    </xdr:from>
    <xdr:to xmlns:xdr="http://schemas.openxmlformats.org/drawingml/2006/spreadsheetDrawing">
      <xdr:col>102</xdr:col>
      <xdr:colOff>165100</xdr:colOff>
      <xdr:row>58</xdr:row>
      <xdr:rowOff>82550</xdr:rowOff>
    </xdr:to>
    <xdr:sp macro="" textlink="">
      <xdr:nvSpPr>
        <xdr:cNvPr id="794" name="フローチャート: 判断 793"/>
        <xdr:cNvSpPr/>
      </xdr:nvSpPr>
      <xdr:spPr>
        <a:xfrm>
          <a:off x="19494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99060</xdr:rowOff>
    </xdr:from>
    <xdr:ext cx="469265" cy="258445"/>
    <xdr:sp macro="" textlink="">
      <xdr:nvSpPr>
        <xdr:cNvPr id="795" name="テキスト ボックス 794"/>
        <xdr:cNvSpPr txBox="1"/>
      </xdr:nvSpPr>
      <xdr:spPr>
        <a:xfrm>
          <a:off x="19310350" y="9700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xdr:rowOff>
    </xdr:from>
    <xdr:to xmlns:xdr="http://schemas.openxmlformats.org/drawingml/2006/spreadsheetDrawing">
      <xdr:col>98</xdr:col>
      <xdr:colOff>38100</xdr:colOff>
      <xdr:row>58</xdr:row>
      <xdr:rowOff>109855</xdr:rowOff>
    </xdr:to>
    <xdr:sp macro="" textlink="">
      <xdr:nvSpPr>
        <xdr:cNvPr id="796" name="フローチャート: 判断 795"/>
        <xdr:cNvSpPr/>
      </xdr:nvSpPr>
      <xdr:spPr>
        <a:xfrm>
          <a:off x="18605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127000</xdr:rowOff>
    </xdr:from>
    <xdr:ext cx="469265" cy="259080"/>
    <xdr:sp macro="" textlink="">
      <xdr:nvSpPr>
        <xdr:cNvPr id="797" name="テキスト ボックス 796"/>
        <xdr:cNvSpPr txBox="1"/>
      </xdr:nvSpPr>
      <xdr:spPr>
        <a:xfrm>
          <a:off x="18421350" y="9728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04"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5" name="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06" name="テキスト ボックス 805"/>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7" name="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08" name="テキスト ボックス 807"/>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9" name="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10" name="テキスト ボックス 809"/>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12" name="テキスト ボックス 811"/>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1" name="テキスト ボックス 820"/>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3" name="テキスト ボックス 822"/>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4" name="直線コネクタ 823"/>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5" name="テキスト ボックス 824"/>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6" name="直線コネクタ 825"/>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27" name="テキスト ボックス 826"/>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8" name="直線コネクタ 827"/>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9" name="テキスト ボックス 828"/>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0" name="直線コネクタ 829"/>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8445"/>
    <xdr:sp macro="" textlink="">
      <xdr:nvSpPr>
        <xdr:cNvPr id="831" name="テキスト ボックス 830"/>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2" name="直線コネクタ 831"/>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995" cy="258445"/>
    <xdr:sp macro="" textlink="">
      <xdr:nvSpPr>
        <xdr:cNvPr id="833" name="テキスト ボックス 832"/>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4" name="直線コネクタ 833"/>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995" cy="259080"/>
    <xdr:sp macro="" textlink="">
      <xdr:nvSpPr>
        <xdr:cNvPr id="835" name="テキスト ボックス 834"/>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7" name="テキスト ボックス 836"/>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99060</xdr:rowOff>
    </xdr:from>
    <xdr:to xmlns:xdr="http://schemas.openxmlformats.org/drawingml/2006/spreadsheetDrawing">
      <xdr:col>116</xdr:col>
      <xdr:colOff>62865</xdr:colOff>
      <xdr:row>78</xdr:row>
      <xdr:rowOff>159385</xdr:rowOff>
    </xdr:to>
    <xdr:cxnSp macro="">
      <xdr:nvCxnSpPr>
        <xdr:cNvPr id="839" name="直線コネクタ 838"/>
        <xdr:cNvCxnSpPr/>
      </xdr:nvCxnSpPr>
      <xdr:spPr>
        <a:xfrm flipV="1">
          <a:off x="22159595" y="1210056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163195</xdr:rowOff>
    </xdr:from>
    <xdr:ext cx="534670" cy="259080"/>
    <xdr:sp macro="" textlink="">
      <xdr:nvSpPr>
        <xdr:cNvPr id="840" name="繰出金最小値テキスト"/>
        <xdr:cNvSpPr txBox="1"/>
      </xdr:nvSpPr>
      <xdr:spPr>
        <a:xfrm>
          <a:off x="22212300" y="13536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159385</xdr:rowOff>
    </xdr:from>
    <xdr:to xmlns:xdr="http://schemas.openxmlformats.org/drawingml/2006/spreadsheetDrawing">
      <xdr:col>116</xdr:col>
      <xdr:colOff>152400</xdr:colOff>
      <xdr:row>78</xdr:row>
      <xdr:rowOff>159385</xdr:rowOff>
    </xdr:to>
    <xdr:cxnSp macro="">
      <xdr:nvCxnSpPr>
        <xdr:cNvPr id="841" name="直線コネクタ 840"/>
        <xdr:cNvCxnSpPr/>
      </xdr:nvCxnSpPr>
      <xdr:spPr>
        <a:xfrm>
          <a:off x="22072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45720</xdr:rowOff>
    </xdr:from>
    <xdr:ext cx="598805" cy="259080"/>
    <xdr:sp macro="" textlink="">
      <xdr:nvSpPr>
        <xdr:cNvPr id="842" name="繰出金最大値テキスト"/>
        <xdr:cNvSpPr txBox="1"/>
      </xdr:nvSpPr>
      <xdr:spPr>
        <a:xfrm>
          <a:off x="22212300" y="1187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99060</xdr:rowOff>
    </xdr:from>
    <xdr:to xmlns:xdr="http://schemas.openxmlformats.org/drawingml/2006/spreadsheetDrawing">
      <xdr:col>116</xdr:col>
      <xdr:colOff>152400</xdr:colOff>
      <xdr:row>70</xdr:row>
      <xdr:rowOff>99060</xdr:rowOff>
    </xdr:to>
    <xdr:cxnSp macro="">
      <xdr:nvCxnSpPr>
        <xdr:cNvPr id="843" name="直線コネクタ 842"/>
        <xdr:cNvCxnSpPr/>
      </xdr:nvCxnSpPr>
      <xdr:spPr>
        <a:xfrm>
          <a:off x="22072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81280</xdr:rowOff>
    </xdr:from>
    <xdr:to xmlns:xdr="http://schemas.openxmlformats.org/drawingml/2006/spreadsheetDrawing">
      <xdr:col>116</xdr:col>
      <xdr:colOff>63500</xdr:colOff>
      <xdr:row>77</xdr:row>
      <xdr:rowOff>84455</xdr:rowOff>
    </xdr:to>
    <xdr:cxnSp macro="">
      <xdr:nvCxnSpPr>
        <xdr:cNvPr id="844" name="直線コネクタ 843"/>
        <xdr:cNvCxnSpPr/>
      </xdr:nvCxnSpPr>
      <xdr:spPr>
        <a:xfrm flipV="1">
          <a:off x="21323300" y="132829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60960</xdr:rowOff>
    </xdr:from>
    <xdr:ext cx="534670" cy="259080"/>
    <xdr:sp macro="" textlink="">
      <xdr:nvSpPr>
        <xdr:cNvPr id="845" name="繰出金平均値テキスト"/>
        <xdr:cNvSpPr txBox="1"/>
      </xdr:nvSpPr>
      <xdr:spPr>
        <a:xfrm>
          <a:off x="22212300" y="12748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38100</xdr:rowOff>
    </xdr:from>
    <xdr:to xmlns:xdr="http://schemas.openxmlformats.org/drawingml/2006/spreadsheetDrawing">
      <xdr:col>116</xdr:col>
      <xdr:colOff>114300</xdr:colOff>
      <xdr:row>75</xdr:row>
      <xdr:rowOff>139700</xdr:rowOff>
    </xdr:to>
    <xdr:sp macro="" textlink="">
      <xdr:nvSpPr>
        <xdr:cNvPr id="846" name="フローチャート: 判断 845"/>
        <xdr:cNvSpPr/>
      </xdr:nvSpPr>
      <xdr:spPr>
        <a:xfrm>
          <a:off x="221107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84455</xdr:rowOff>
    </xdr:from>
    <xdr:to xmlns:xdr="http://schemas.openxmlformats.org/drawingml/2006/spreadsheetDrawing">
      <xdr:col>111</xdr:col>
      <xdr:colOff>177800</xdr:colOff>
      <xdr:row>77</xdr:row>
      <xdr:rowOff>91440</xdr:rowOff>
    </xdr:to>
    <xdr:cxnSp macro="">
      <xdr:nvCxnSpPr>
        <xdr:cNvPr id="847" name="直線コネクタ 846"/>
        <xdr:cNvCxnSpPr/>
      </xdr:nvCxnSpPr>
      <xdr:spPr>
        <a:xfrm flipV="1">
          <a:off x="20434300" y="132861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23495</xdr:rowOff>
    </xdr:from>
    <xdr:to xmlns:xdr="http://schemas.openxmlformats.org/drawingml/2006/spreadsheetDrawing">
      <xdr:col>112</xdr:col>
      <xdr:colOff>38100</xdr:colOff>
      <xdr:row>74</xdr:row>
      <xdr:rowOff>125095</xdr:rowOff>
    </xdr:to>
    <xdr:sp macro="" textlink="">
      <xdr:nvSpPr>
        <xdr:cNvPr id="848" name="フローチャート: 判断 847"/>
        <xdr:cNvSpPr/>
      </xdr:nvSpPr>
      <xdr:spPr>
        <a:xfrm>
          <a:off x="21272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141605</xdr:rowOff>
    </xdr:from>
    <xdr:ext cx="534035" cy="259080"/>
    <xdr:sp macro="" textlink="">
      <xdr:nvSpPr>
        <xdr:cNvPr id="849" name="テキスト ボックス 848"/>
        <xdr:cNvSpPr txBox="1"/>
      </xdr:nvSpPr>
      <xdr:spPr>
        <a:xfrm>
          <a:off x="21055965" y="12486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91440</xdr:rowOff>
    </xdr:from>
    <xdr:to xmlns:xdr="http://schemas.openxmlformats.org/drawingml/2006/spreadsheetDrawing">
      <xdr:col>107</xdr:col>
      <xdr:colOff>50800</xdr:colOff>
      <xdr:row>77</xdr:row>
      <xdr:rowOff>135890</xdr:rowOff>
    </xdr:to>
    <xdr:cxnSp macro="">
      <xdr:nvCxnSpPr>
        <xdr:cNvPr id="850" name="直線コネクタ 849"/>
        <xdr:cNvCxnSpPr/>
      </xdr:nvCxnSpPr>
      <xdr:spPr>
        <a:xfrm flipV="1">
          <a:off x="19545300" y="132930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24765</xdr:rowOff>
    </xdr:from>
    <xdr:to xmlns:xdr="http://schemas.openxmlformats.org/drawingml/2006/spreadsheetDrawing">
      <xdr:col>107</xdr:col>
      <xdr:colOff>101600</xdr:colOff>
      <xdr:row>74</xdr:row>
      <xdr:rowOff>126365</xdr:rowOff>
    </xdr:to>
    <xdr:sp macro="" textlink="">
      <xdr:nvSpPr>
        <xdr:cNvPr id="851" name="フローチャート: 判断 850"/>
        <xdr:cNvSpPr/>
      </xdr:nvSpPr>
      <xdr:spPr>
        <a:xfrm>
          <a:off x="20383500" y="127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143510</xdr:rowOff>
    </xdr:from>
    <xdr:ext cx="534035" cy="258445"/>
    <xdr:sp macro="" textlink="">
      <xdr:nvSpPr>
        <xdr:cNvPr id="852" name="テキスト ボックス 851"/>
        <xdr:cNvSpPr txBox="1"/>
      </xdr:nvSpPr>
      <xdr:spPr>
        <a:xfrm>
          <a:off x="20166965" y="12487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135890</xdr:rowOff>
    </xdr:from>
    <xdr:to xmlns:xdr="http://schemas.openxmlformats.org/drawingml/2006/spreadsheetDrawing">
      <xdr:col>102</xdr:col>
      <xdr:colOff>114300</xdr:colOff>
      <xdr:row>77</xdr:row>
      <xdr:rowOff>149225</xdr:rowOff>
    </xdr:to>
    <xdr:cxnSp macro="">
      <xdr:nvCxnSpPr>
        <xdr:cNvPr id="853" name="直線コネクタ 852"/>
        <xdr:cNvCxnSpPr/>
      </xdr:nvCxnSpPr>
      <xdr:spPr>
        <a:xfrm flipV="1">
          <a:off x="18656300" y="133375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49530</xdr:rowOff>
    </xdr:from>
    <xdr:to xmlns:xdr="http://schemas.openxmlformats.org/drawingml/2006/spreadsheetDrawing">
      <xdr:col>102</xdr:col>
      <xdr:colOff>165100</xdr:colOff>
      <xdr:row>74</xdr:row>
      <xdr:rowOff>151130</xdr:rowOff>
    </xdr:to>
    <xdr:sp macro="" textlink="">
      <xdr:nvSpPr>
        <xdr:cNvPr id="854" name="フローチャート: 判断 853"/>
        <xdr:cNvSpPr/>
      </xdr:nvSpPr>
      <xdr:spPr>
        <a:xfrm>
          <a:off x="19494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167640</xdr:rowOff>
    </xdr:from>
    <xdr:ext cx="534035" cy="258445"/>
    <xdr:sp macro="" textlink="">
      <xdr:nvSpPr>
        <xdr:cNvPr id="855" name="テキスト ボックス 854"/>
        <xdr:cNvSpPr txBox="1"/>
      </xdr:nvSpPr>
      <xdr:spPr>
        <a:xfrm>
          <a:off x="19277965" y="12512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635</xdr:rowOff>
    </xdr:from>
    <xdr:to xmlns:xdr="http://schemas.openxmlformats.org/drawingml/2006/spreadsheetDrawing">
      <xdr:col>98</xdr:col>
      <xdr:colOff>38100</xdr:colOff>
      <xdr:row>74</xdr:row>
      <xdr:rowOff>102235</xdr:rowOff>
    </xdr:to>
    <xdr:sp macro="" textlink="">
      <xdr:nvSpPr>
        <xdr:cNvPr id="856" name="フローチャート: 判断 855"/>
        <xdr:cNvSpPr/>
      </xdr:nvSpPr>
      <xdr:spPr>
        <a:xfrm>
          <a:off x="18605500" y="1268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118745</xdr:rowOff>
    </xdr:from>
    <xdr:ext cx="534035" cy="259080"/>
    <xdr:sp macro="" textlink="">
      <xdr:nvSpPr>
        <xdr:cNvPr id="857" name="テキスト ボックス 856"/>
        <xdr:cNvSpPr txBox="1"/>
      </xdr:nvSpPr>
      <xdr:spPr>
        <a:xfrm>
          <a:off x="18388965" y="12463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30480</xdr:rowOff>
    </xdr:from>
    <xdr:to xmlns:xdr="http://schemas.openxmlformats.org/drawingml/2006/spreadsheetDrawing">
      <xdr:col>116</xdr:col>
      <xdr:colOff>114300</xdr:colOff>
      <xdr:row>77</xdr:row>
      <xdr:rowOff>132080</xdr:rowOff>
    </xdr:to>
    <xdr:sp macro="" textlink="">
      <xdr:nvSpPr>
        <xdr:cNvPr id="863" name="楕円 862"/>
        <xdr:cNvSpPr/>
      </xdr:nvSpPr>
      <xdr:spPr>
        <a:xfrm>
          <a:off x="221107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8890</xdr:rowOff>
    </xdr:from>
    <xdr:ext cx="534670" cy="258445"/>
    <xdr:sp macro="" textlink="">
      <xdr:nvSpPr>
        <xdr:cNvPr id="864" name="繰出金該当値テキスト"/>
        <xdr:cNvSpPr txBox="1"/>
      </xdr:nvSpPr>
      <xdr:spPr>
        <a:xfrm>
          <a:off x="22212300" y="13210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33655</xdr:rowOff>
    </xdr:from>
    <xdr:to xmlns:xdr="http://schemas.openxmlformats.org/drawingml/2006/spreadsheetDrawing">
      <xdr:col>112</xdr:col>
      <xdr:colOff>38100</xdr:colOff>
      <xdr:row>77</xdr:row>
      <xdr:rowOff>135255</xdr:rowOff>
    </xdr:to>
    <xdr:sp macro="" textlink="">
      <xdr:nvSpPr>
        <xdr:cNvPr id="865" name="楕円 864"/>
        <xdr:cNvSpPr/>
      </xdr:nvSpPr>
      <xdr:spPr>
        <a:xfrm>
          <a:off x="21272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126365</xdr:rowOff>
    </xdr:from>
    <xdr:ext cx="534035" cy="259080"/>
    <xdr:sp macro="" textlink="">
      <xdr:nvSpPr>
        <xdr:cNvPr id="866" name="テキスト ボックス 865"/>
        <xdr:cNvSpPr txBox="1"/>
      </xdr:nvSpPr>
      <xdr:spPr>
        <a:xfrm>
          <a:off x="21055965" y="13328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40640</xdr:rowOff>
    </xdr:from>
    <xdr:to xmlns:xdr="http://schemas.openxmlformats.org/drawingml/2006/spreadsheetDrawing">
      <xdr:col>107</xdr:col>
      <xdr:colOff>101600</xdr:colOff>
      <xdr:row>77</xdr:row>
      <xdr:rowOff>142240</xdr:rowOff>
    </xdr:to>
    <xdr:sp macro="" textlink="">
      <xdr:nvSpPr>
        <xdr:cNvPr id="867" name="楕円 866"/>
        <xdr:cNvSpPr/>
      </xdr:nvSpPr>
      <xdr:spPr>
        <a:xfrm>
          <a:off x="20383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133350</xdr:rowOff>
    </xdr:from>
    <xdr:ext cx="534035" cy="258445"/>
    <xdr:sp macro="" textlink="">
      <xdr:nvSpPr>
        <xdr:cNvPr id="868" name="テキスト ボックス 867"/>
        <xdr:cNvSpPr txBox="1"/>
      </xdr:nvSpPr>
      <xdr:spPr>
        <a:xfrm>
          <a:off x="20166965" y="13335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85090</xdr:rowOff>
    </xdr:from>
    <xdr:to xmlns:xdr="http://schemas.openxmlformats.org/drawingml/2006/spreadsheetDrawing">
      <xdr:col>102</xdr:col>
      <xdr:colOff>165100</xdr:colOff>
      <xdr:row>78</xdr:row>
      <xdr:rowOff>15240</xdr:rowOff>
    </xdr:to>
    <xdr:sp macro="" textlink="">
      <xdr:nvSpPr>
        <xdr:cNvPr id="869" name="楕円 868"/>
        <xdr:cNvSpPr/>
      </xdr:nvSpPr>
      <xdr:spPr>
        <a:xfrm>
          <a:off x="194945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6350</xdr:rowOff>
    </xdr:from>
    <xdr:ext cx="534035" cy="258445"/>
    <xdr:sp macro="" textlink="">
      <xdr:nvSpPr>
        <xdr:cNvPr id="870" name="テキスト ボックス 869"/>
        <xdr:cNvSpPr txBox="1"/>
      </xdr:nvSpPr>
      <xdr:spPr>
        <a:xfrm>
          <a:off x="19277965" y="13379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98425</xdr:rowOff>
    </xdr:from>
    <xdr:to xmlns:xdr="http://schemas.openxmlformats.org/drawingml/2006/spreadsheetDrawing">
      <xdr:col>98</xdr:col>
      <xdr:colOff>38100</xdr:colOff>
      <xdr:row>78</xdr:row>
      <xdr:rowOff>29210</xdr:rowOff>
    </xdr:to>
    <xdr:sp macro="" textlink="">
      <xdr:nvSpPr>
        <xdr:cNvPr id="871" name="楕円 870"/>
        <xdr:cNvSpPr/>
      </xdr:nvSpPr>
      <xdr:spPr>
        <a:xfrm>
          <a:off x="18605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19685</xdr:rowOff>
    </xdr:from>
    <xdr:ext cx="534035" cy="258445"/>
    <xdr:sp macro="" textlink="">
      <xdr:nvSpPr>
        <xdr:cNvPr id="872" name="テキスト ボックス 871"/>
        <xdr:cNvSpPr txBox="1"/>
      </xdr:nvSpPr>
      <xdr:spPr>
        <a:xfrm>
          <a:off x="18388965" y="13392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1" name="テキスト ボックス 880"/>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4" name="テキスト ボックス 883"/>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6" name="テキスト ボックス 885"/>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8" name="テキスト ボックス 897"/>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1" name="テキスト ボックス 900"/>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4" name="テキスト ボックス 903"/>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6" name="テキスト ボックス 905"/>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5" name="テキスト ボックス 914"/>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7" name="テキスト ボックス 916"/>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19" name="テキスト ボックス 918"/>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1" name="テキスト ボックス 920"/>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歳出総額の住民一人当たりは</a:t>
          </a:r>
          <a:r>
            <a:rPr kumimoji="1" lang="en-US" altLang="ja-JP" sz="1100">
              <a:solidFill>
                <a:sysClr val="windowText" lastClr="000000"/>
              </a:solidFill>
              <a:effectLst/>
              <a:latin typeface="+mn-lt"/>
              <a:ea typeface="+mn-ea"/>
              <a:cs typeface="+mn-cs"/>
            </a:rPr>
            <a:t>789,711</a:t>
          </a:r>
          <a:r>
            <a:rPr kumimoji="1" lang="ja-JP" altLang="ja-JP" sz="1100">
              <a:solidFill>
                <a:sysClr val="windowText" lastClr="000000"/>
              </a:solidFill>
              <a:effectLst/>
              <a:latin typeface="+mn-lt"/>
              <a:ea typeface="+mn-ea"/>
              <a:cs typeface="+mn-cs"/>
            </a:rPr>
            <a:t>円となっており、前年度から</a:t>
          </a:r>
          <a:r>
            <a:rPr kumimoji="1" lang="en-US" altLang="ja-JP" sz="1100">
              <a:solidFill>
                <a:sysClr val="windowText" lastClr="000000"/>
              </a:solidFill>
              <a:effectLst/>
              <a:latin typeface="+mn-lt"/>
              <a:ea typeface="+mn-ea"/>
              <a:cs typeface="+mn-cs"/>
            </a:rPr>
            <a:t>53,106</a:t>
          </a:r>
          <a:r>
            <a:rPr kumimoji="1" lang="ja-JP" altLang="ja-JP" sz="1100">
              <a:solidFill>
                <a:sysClr val="windowText" lastClr="000000"/>
              </a:solidFill>
              <a:effectLst/>
              <a:latin typeface="+mn-lt"/>
              <a:ea typeface="+mn-ea"/>
              <a:cs typeface="+mn-cs"/>
            </a:rPr>
            <a:t>円増加した。前年度から住民一人当たりコストが上昇した項目は、人件費、</a:t>
          </a:r>
          <a:r>
            <a:rPr kumimoji="1" lang="ja-JP" altLang="en-US" sz="1100">
              <a:solidFill>
                <a:sysClr val="windowText" lastClr="000000"/>
              </a:solidFill>
              <a:effectLst/>
              <a:latin typeface="+mn-lt"/>
              <a:ea typeface="+mn-ea"/>
              <a:cs typeface="+mn-cs"/>
            </a:rPr>
            <a:t>物件費、維持補修費、</a:t>
          </a:r>
          <a:r>
            <a:rPr kumimoji="1" lang="ja-JP" altLang="ja-JP" sz="1100">
              <a:solidFill>
                <a:sysClr val="windowText" lastClr="000000"/>
              </a:solidFill>
              <a:effectLst/>
              <a:latin typeface="+mn-lt"/>
              <a:ea typeface="+mn-ea"/>
              <a:cs typeface="+mn-cs"/>
            </a:rPr>
            <a:t>扶助費、普通建設事業費</a:t>
          </a:r>
          <a:r>
            <a:rPr kumimoji="1" lang="ja-JP" altLang="en-US" sz="1100">
              <a:solidFill>
                <a:sysClr val="windowText" lastClr="000000"/>
              </a:solidFill>
              <a:effectLst/>
              <a:latin typeface="+mn-lt"/>
              <a:ea typeface="+mn-ea"/>
              <a:cs typeface="+mn-cs"/>
            </a:rPr>
            <a:t>、繰出金</a:t>
          </a:r>
          <a:r>
            <a:rPr kumimoji="1" lang="ja-JP" altLang="ja-JP" sz="1100">
              <a:solidFill>
                <a:sysClr val="windowText" lastClr="000000"/>
              </a:solidFill>
              <a:effectLst/>
              <a:latin typeface="+mn-lt"/>
              <a:ea typeface="+mn-ea"/>
              <a:cs typeface="+mn-cs"/>
            </a:rPr>
            <a:t>である。人件費については、人事院勧告に基づく職員給与改定等に伴い、決算額が前年度から</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百万円増加した。</a:t>
          </a:r>
          <a:r>
            <a:rPr kumimoji="1" lang="ja-JP" altLang="en-US" sz="1100">
              <a:solidFill>
                <a:sysClr val="windowText" lastClr="000000"/>
              </a:solidFill>
              <a:effectLst/>
              <a:latin typeface="+mn-lt"/>
              <a:ea typeface="+mn-ea"/>
              <a:cs typeface="+mn-cs"/>
            </a:rPr>
            <a:t>物件費については、公用車購入やごみ収集運搬事業の増加等に伴い、</a:t>
          </a:r>
          <a:r>
            <a:rPr kumimoji="1" lang="ja-JP" altLang="ja-JP" sz="1100">
              <a:solidFill>
                <a:schemeClr val="dk1"/>
              </a:solidFill>
              <a:effectLst/>
              <a:latin typeface="+mn-lt"/>
              <a:ea typeface="+mn-ea"/>
              <a:cs typeface="+mn-cs"/>
            </a:rPr>
            <a:t>決算額が前年度から</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百万円増加した。</a:t>
          </a:r>
          <a:r>
            <a:rPr kumimoji="1" lang="ja-JP" altLang="en-US" sz="1100">
              <a:solidFill>
                <a:schemeClr val="dk1"/>
              </a:solidFill>
              <a:effectLst/>
              <a:latin typeface="+mn-lt"/>
              <a:ea typeface="+mn-ea"/>
              <a:cs typeface="+mn-cs"/>
            </a:rPr>
            <a:t>維持修繕費については、踊り子温泉会館設備修繕の増加等に伴い、</a:t>
          </a:r>
          <a:r>
            <a:rPr kumimoji="1" lang="ja-JP" altLang="ja-JP" sz="1100">
              <a:solidFill>
                <a:schemeClr val="dk1"/>
              </a:solidFill>
              <a:effectLst/>
              <a:latin typeface="+mn-lt"/>
              <a:ea typeface="+mn-ea"/>
              <a:cs typeface="+mn-cs"/>
            </a:rPr>
            <a:t>決算額が前年度から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百万円増加した。</a:t>
          </a:r>
          <a:r>
            <a:rPr kumimoji="1" lang="ja-JP" altLang="ja-JP" sz="1100">
              <a:solidFill>
                <a:sysClr val="windowText" lastClr="000000"/>
              </a:solidFill>
              <a:effectLst/>
              <a:latin typeface="+mn-lt"/>
              <a:ea typeface="+mn-ea"/>
              <a:cs typeface="+mn-cs"/>
            </a:rPr>
            <a:t>扶助費については、</a:t>
          </a:r>
          <a:r>
            <a:rPr kumimoji="1" lang="ja-JP" altLang="en-US" sz="1100">
              <a:solidFill>
                <a:sysClr val="windowText" lastClr="000000"/>
              </a:solidFill>
              <a:effectLst/>
              <a:latin typeface="+mn-lt"/>
              <a:ea typeface="+mn-ea"/>
              <a:cs typeface="+mn-cs"/>
            </a:rPr>
            <a:t>障害者介護給付費及び障害児給付費等</a:t>
          </a:r>
          <a:r>
            <a:rPr kumimoji="1" lang="ja-JP" altLang="ja-JP" sz="1100">
              <a:solidFill>
                <a:sysClr val="windowText" lastClr="000000"/>
              </a:solidFill>
              <a:effectLst/>
              <a:latin typeface="+mn-lt"/>
              <a:ea typeface="+mn-ea"/>
              <a:cs typeface="+mn-cs"/>
            </a:rPr>
            <a:t>の増加等に伴い、決算額が前年度から</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百万円増加した。普通建設事業費については、</a:t>
          </a:r>
          <a:r>
            <a:rPr kumimoji="1" lang="ja-JP" altLang="en-US" sz="1100">
              <a:solidFill>
                <a:sysClr val="windowText" lastClr="000000"/>
              </a:solidFill>
              <a:effectLst/>
              <a:latin typeface="+mn-lt"/>
              <a:ea typeface="+mn-ea"/>
              <a:cs typeface="+mn-cs"/>
            </a:rPr>
            <a:t>保健福祉防災センター長寿命化工事や七滝駐車場公衆トイレ整備工事等</a:t>
          </a:r>
          <a:r>
            <a:rPr kumimoji="1" lang="ja-JP" altLang="ja-JP" sz="1100">
              <a:solidFill>
                <a:sysClr val="windowText" lastClr="000000"/>
              </a:solidFill>
              <a:effectLst/>
              <a:latin typeface="+mn-lt"/>
              <a:ea typeface="+mn-ea"/>
              <a:cs typeface="+mn-cs"/>
            </a:rPr>
            <a:t>に伴い、決算額が前年度から</a:t>
          </a:r>
          <a:r>
            <a:rPr kumimoji="1" lang="en-US" altLang="ja-JP" sz="1100">
              <a:solidFill>
                <a:sysClr val="windowText" lastClr="000000"/>
              </a:solidFill>
              <a:effectLst/>
              <a:latin typeface="+mn-lt"/>
              <a:ea typeface="+mn-ea"/>
              <a:cs typeface="+mn-cs"/>
            </a:rPr>
            <a:t>250</a:t>
          </a:r>
          <a:r>
            <a:rPr kumimoji="1" lang="ja-JP" altLang="ja-JP" sz="1100">
              <a:solidFill>
                <a:sysClr val="windowText" lastClr="000000"/>
              </a:solidFill>
              <a:effectLst/>
              <a:latin typeface="+mn-lt"/>
              <a:ea typeface="+mn-ea"/>
              <a:cs typeface="+mn-cs"/>
            </a:rPr>
            <a:t>百万円増加した。</a:t>
          </a:r>
          <a:r>
            <a:rPr kumimoji="1" lang="ja-JP" altLang="ja-JP" sz="1100">
              <a:solidFill>
                <a:schemeClr val="dk1"/>
              </a:solidFill>
              <a:effectLst/>
              <a:latin typeface="+mn-lt"/>
              <a:ea typeface="+mn-ea"/>
              <a:cs typeface="+mn-cs"/>
            </a:rPr>
            <a:t>繰出金については、国民健康保険特別会計繰出金の減はあったものの、ほぼ前年度並みとなった。</a:t>
          </a:r>
          <a:endParaRPr lang="ja-JP" altLang="ja-JP">
            <a:effectLst/>
          </a:endParaRPr>
        </a:p>
        <a:p>
          <a:r>
            <a:rPr kumimoji="1" lang="ja-JP" altLang="ja-JP" sz="1100">
              <a:solidFill>
                <a:sysClr val="windowText" lastClr="000000"/>
              </a:solidFill>
              <a:effectLst/>
              <a:latin typeface="+mn-lt"/>
              <a:ea typeface="+mn-ea"/>
              <a:cs typeface="+mn-cs"/>
            </a:rPr>
            <a:t>一方で、住民一人当たりコストが低下した項目は、</a:t>
          </a:r>
          <a:r>
            <a:rPr kumimoji="1" lang="ja-JP" altLang="en-US" sz="1100">
              <a:solidFill>
                <a:sysClr val="windowText" lastClr="000000"/>
              </a:solidFill>
              <a:effectLst/>
              <a:latin typeface="+mn-lt"/>
              <a:ea typeface="+mn-ea"/>
              <a:cs typeface="+mn-cs"/>
            </a:rPr>
            <a:t>補助</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、積立金</a:t>
          </a:r>
          <a:r>
            <a:rPr kumimoji="1" lang="ja-JP" altLang="en-US" sz="1100">
              <a:solidFill>
                <a:sysClr val="windowText" lastClr="000000"/>
              </a:solidFill>
              <a:effectLst/>
              <a:latin typeface="+mn-lt"/>
              <a:ea typeface="+mn-ea"/>
              <a:cs typeface="+mn-cs"/>
            </a:rPr>
            <a:t>、投資及び出資金</a:t>
          </a:r>
          <a:r>
            <a:rPr kumimoji="1" lang="ja-JP" altLang="ja-JP" sz="1100">
              <a:solidFill>
                <a:sysClr val="windowText" lastClr="000000"/>
              </a:solidFill>
              <a:effectLst/>
              <a:latin typeface="+mn-lt"/>
              <a:ea typeface="+mn-ea"/>
              <a:cs typeface="+mn-cs"/>
            </a:rPr>
            <a:t>である。</a:t>
          </a:r>
          <a:r>
            <a:rPr kumimoji="1" lang="ja-JP" altLang="en-US" sz="1100">
              <a:solidFill>
                <a:sysClr val="windowText" lastClr="000000"/>
              </a:solidFill>
              <a:effectLst/>
              <a:latin typeface="+mn-lt"/>
              <a:ea typeface="+mn-ea"/>
              <a:cs typeface="+mn-cs"/>
            </a:rPr>
            <a:t>補助費等</a:t>
          </a:r>
          <a:r>
            <a:rPr kumimoji="1" lang="ja-JP" altLang="ja-JP" sz="1100">
              <a:solidFill>
                <a:sysClr val="windowText" lastClr="000000"/>
              </a:solidFill>
              <a:effectLst/>
              <a:latin typeface="+mn-lt"/>
              <a:ea typeface="+mn-ea"/>
              <a:cs typeface="+mn-cs"/>
            </a:rPr>
            <a:t>については、</a:t>
          </a:r>
          <a:r>
            <a:rPr kumimoji="1" lang="ja-JP" altLang="en-US" sz="1100">
              <a:solidFill>
                <a:sysClr val="windowText" lastClr="000000"/>
              </a:solidFill>
              <a:effectLst/>
              <a:latin typeface="+mn-lt"/>
              <a:ea typeface="+mn-ea"/>
              <a:cs typeface="+mn-cs"/>
            </a:rPr>
            <a:t>下田地区消防組合負担金が</a:t>
          </a:r>
          <a:r>
            <a:rPr kumimoji="1" lang="ja-JP" altLang="ja-JP" sz="1100">
              <a:solidFill>
                <a:sysClr val="windowText" lastClr="000000"/>
              </a:solidFill>
              <a:effectLst/>
              <a:latin typeface="+mn-lt"/>
              <a:ea typeface="+mn-ea"/>
              <a:cs typeface="+mn-cs"/>
            </a:rPr>
            <a:t>増加したものの、東河環境センター負担金の減少に伴い、決算額は前年度から</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百万円減少した。公債費については、</a:t>
          </a:r>
          <a:r>
            <a:rPr kumimoji="1" lang="en-US" altLang="ja-JP" sz="1100">
              <a:solidFill>
                <a:sysClr val="windowText" lastClr="000000"/>
              </a:solidFill>
              <a:effectLst/>
              <a:latin typeface="+mn-lt"/>
              <a:ea typeface="+mn-ea"/>
              <a:cs typeface="+mn-cs"/>
            </a:rPr>
            <a:t>R</a:t>
          </a:r>
          <a:r>
            <a:rPr kumimoji="1" lang="ja-JP" altLang="ja-JP" sz="1100">
              <a:solidFill>
                <a:sysClr val="windowText" lastClr="000000"/>
              </a:solidFill>
              <a:effectLst/>
              <a:latin typeface="+mn-lt"/>
              <a:ea typeface="+mn-ea"/>
              <a:cs typeface="+mn-cs"/>
            </a:rPr>
            <a:t>５過疎対策事業債等の償還が始まったものの、</a:t>
          </a:r>
          <a:r>
            <a:rPr kumimoji="1" lang="en-US" altLang="ja-JP" sz="1100">
              <a:solidFill>
                <a:sysClr val="windowText" lastClr="000000"/>
              </a:solidFill>
              <a:effectLst/>
              <a:latin typeface="+mn-lt"/>
              <a:ea typeface="+mn-ea"/>
              <a:cs typeface="+mn-cs"/>
            </a:rPr>
            <a:t>H15</a:t>
          </a:r>
          <a:r>
            <a:rPr kumimoji="1" lang="ja-JP" altLang="en-US" sz="1100">
              <a:solidFill>
                <a:sysClr val="windowText" lastClr="000000"/>
              </a:solidFill>
              <a:effectLst/>
              <a:latin typeface="+mn-lt"/>
              <a:ea typeface="+mn-ea"/>
              <a:cs typeface="+mn-cs"/>
            </a:rPr>
            <a:t>減災補填債</a:t>
          </a:r>
          <a:r>
            <a:rPr kumimoji="1" lang="ja-JP" altLang="ja-JP" sz="1100">
              <a:solidFill>
                <a:sysClr val="windowText" lastClr="000000"/>
              </a:solidFill>
              <a:effectLst/>
              <a:latin typeface="+mn-lt"/>
              <a:ea typeface="+mn-ea"/>
              <a:cs typeface="+mn-cs"/>
            </a:rPr>
            <a:t>等の償還終了したことから、決算額は前年度から</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百万円減少した。</a:t>
          </a:r>
          <a:endParaRPr lang="ja-JP" altLang="ja-JP" sz="12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静岡県河津町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6,398
6,298
100.69
5,290,078
5,052,572
200,882
2,861,879
3,391,013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114935</xdr:rowOff>
    </xdr:from>
    <xdr:to xmlns:xdr="http://schemas.openxmlformats.org/drawingml/2006/spreadsheetDrawing">
      <xdr:col>24</xdr:col>
      <xdr:colOff>62865</xdr:colOff>
      <xdr:row>39</xdr:row>
      <xdr:rowOff>102235</xdr:rowOff>
    </xdr:to>
    <xdr:cxnSp macro="">
      <xdr:nvCxnSpPr>
        <xdr:cNvPr id="56" name="直線コネクタ 55"/>
        <xdr:cNvCxnSpPr/>
      </xdr:nvCxnSpPr>
      <xdr:spPr>
        <a:xfrm flipV="1">
          <a:off x="4633595" y="542988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106045</xdr:rowOff>
    </xdr:from>
    <xdr:ext cx="469900" cy="259080"/>
    <xdr:sp macro="" textlink="">
      <xdr:nvSpPr>
        <xdr:cNvPr id="57" name="議会費最小値テキスト"/>
        <xdr:cNvSpPr txBox="1"/>
      </xdr:nvSpPr>
      <xdr:spPr>
        <a:xfrm>
          <a:off x="4686300" y="6792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102235</xdr:rowOff>
    </xdr:from>
    <xdr:to xmlns:xdr="http://schemas.openxmlformats.org/drawingml/2006/spreadsheetDrawing">
      <xdr:col>24</xdr:col>
      <xdr:colOff>152400</xdr:colOff>
      <xdr:row>39</xdr:row>
      <xdr:rowOff>102235</xdr:rowOff>
    </xdr:to>
    <xdr:cxnSp macro="">
      <xdr:nvCxnSpPr>
        <xdr:cNvPr id="58" name="直線コネクタ 57"/>
        <xdr:cNvCxnSpPr/>
      </xdr:nvCxnSpPr>
      <xdr:spPr>
        <a:xfrm>
          <a:off x="4546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61595</xdr:rowOff>
    </xdr:from>
    <xdr:ext cx="534670" cy="259080"/>
    <xdr:sp macro="" textlink="">
      <xdr:nvSpPr>
        <xdr:cNvPr id="59" name="議会費最大値テキスト"/>
        <xdr:cNvSpPr txBox="1"/>
      </xdr:nvSpPr>
      <xdr:spPr>
        <a:xfrm>
          <a:off x="4686300" y="520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16,246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114935</xdr:rowOff>
    </xdr:from>
    <xdr:to xmlns:xdr="http://schemas.openxmlformats.org/drawingml/2006/spreadsheetDrawing">
      <xdr:col>24</xdr:col>
      <xdr:colOff>152400</xdr:colOff>
      <xdr:row>31</xdr:row>
      <xdr:rowOff>114935</xdr:rowOff>
    </xdr:to>
    <xdr:cxnSp macro="">
      <xdr:nvCxnSpPr>
        <xdr:cNvPr id="60" name="直線コネクタ 59"/>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85090</xdr:rowOff>
    </xdr:from>
    <xdr:to xmlns:xdr="http://schemas.openxmlformats.org/drawingml/2006/spreadsheetDrawing">
      <xdr:col>24</xdr:col>
      <xdr:colOff>63500</xdr:colOff>
      <xdr:row>37</xdr:row>
      <xdr:rowOff>76200</xdr:rowOff>
    </xdr:to>
    <xdr:cxnSp macro="">
      <xdr:nvCxnSpPr>
        <xdr:cNvPr id="61" name="直線コネクタ 60"/>
        <xdr:cNvCxnSpPr/>
      </xdr:nvCxnSpPr>
      <xdr:spPr>
        <a:xfrm flipV="1">
          <a:off x="3797300" y="6257290"/>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41910</xdr:rowOff>
    </xdr:from>
    <xdr:ext cx="469900" cy="258445"/>
    <xdr:sp macro="" textlink="">
      <xdr:nvSpPr>
        <xdr:cNvPr id="62" name="議会費平均値テキスト"/>
        <xdr:cNvSpPr txBox="1"/>
      </xdr:nvSpPr>
      <xdr:spPr>
        <a:xfrm>
          <a:off x="4686300" y="60426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19050</xdr:rowOff>
    </xdr:from>
    <xdr:to xmlns:xdr="http://schemas.openxmlformats.org/drawingml/2006/spreadsheetDrawing">
      <xdr:col>24</xdr:col>
      <xdr:colOff>114300</xdr:colOff>
      <xdr:row>36</xdr:row>
      <xdr:rowOff>120650</xdr:rowOff>
    </xdr:to>
    <xdr:sp macro="" textlink="">
      <xdr:nvSpPr>
        <xdr:cNvPr id="63" name="フローチャート: 判断 62"/>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76200</xdr:rowOff>
    </xdr:from>
    <xdr:to xmlns:xdr="http://schemas.openxmlformats.org/drawingml/2006/spreadsheetDrawing">
      <xdr:col>19</xdr:col>
      <xdr:colOff>177800</xdr:colOff>
      <xdr:row>37</xdr:row>
      <xdr:rowOff>104140</xdr:rowOff>
    </xdr:to>
    <xdr:cxnSp macro="">
      <xdr:nvCxnSpPr>
        <xdr:cNvPr id="64" name="直線コネクタ 63"/>
        <xdr:cNvCxnSpPr/>
      </xdr:nvCxnSpPr>
      <xdr:spPr>
        <a:xfrm flipV="1">
          <a:off x="2908300" y="64198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57785</xdr:rowOff>
    </xdr:from>
    <xdr:to xmlns:xdr="http://schemas.openxmlformats.org/drawingml/2006/spreadsheetDrawing">
      <xdr:col>20</xdr:col>
      <xdr:colOff>38100</xdr:colOff>
      <xdr:row>36</xdr:row>
      <xdr:rowOff>159385</xdr:rowOff>
    </xdr:to>
    <xdr:sp macro="" textlink="">
      <xdr:nvSpPr>
        <xdr:cNvPr id="65" name="フローチャート: 判断 64"/>
        <xdr:cNvSpPr/>
      </xdr:nvSpPr>
      <xdr:spPr>
        <a:xfrm>
          <a:off x="3746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4445</xdr:rowOff>
    </xdr:from>
    <xdr:ext cx="469265" cy="259080"/>
    <xdr:sp macro="" textlink="">
      <xdr:nvSpPr>
        <xdr:cNvPr id="66" name="テキスト ボックス 65"/>
        <xdr:cNvSpPr txBox="1"/>
      </xdr:nvSpPr>
      <xdr:spPr>
        <a:xfrm>
          <a:off x="3562350" y="6005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104140</xdr:rowOff>
    </xdr:from>
    <xdr:to xmlns:xdr="http://schemas.openxmlformats.org/drawingml/2006/spreadsheetDrawing">
      <xdr:col>15</xdr:col>
      <xdr:colOff>50800</xdr:colOff>
      <xdr:row>37</xdr:row>
      <xdr:rowOff>112395</xdr:rowOff>
    </xdr:to>
    <xdr:cxnSp macro="">
      <xdr:nvCxnSpPr>
        <xdr:cNvPr id="67" name="直線コネクタ 66"/>
        <xdr:cNvCxnSpPr/>
      </xdr:nvCxnSpPr>
      <xdr:spPr>
        <a:xfrm flipV="1">
          <a:off x="2019300" y="64477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83820</xdr:rowOff>
    </xdr:from>
    <xdr:to xmlns:xdr="http://schemas.openxmlformats.org/drawingml/2006/spreadsheetDrawing">
      <xdr:col>15</xdr:col>
      <xdr:colOff>101600</xdr:colOff>
      <xdr:row>37</xdr:row>
      <xdr:rowOff>13970</xdr:rowOff>
    </xdr:to>
    <xdr:sp macro="" textlink="">
      <xdr:nvSpPr>
        <xdr:cNvPr id="68" name="フローチャート: 判断 67"/>
        <xdr:cNvSpPr/>
      </xdr:nvSpPr>
      <xdr:spPr>
        <a:xfrm>
          <a:off x="2857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30480</xdr:rowOff>
    </xdr:from>
    <xdr:ext cx="469265" cy="258445"/>
    <xdr:sp macro="" textlink="">
      <xdr:nvSpPr>
        <xdr:cNvPr id="69" name="テキスト ボックス 68"/>
        <xdr:cNvSpPr txBox="1"/>
      </xdr:nvSpPr>
      <xdr:spPr>
        <a:xfrm>
          <a:off x="2673350" y="60312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67310</xdr:rowOff>
    </xdr:from>
    <xdr:to xmlns:xdr="http://schemas.openxmlformats.org/drawingml/2006/spreadsheetDrawing">
      <xdr:col>10</xdr:col>
      <xdr:colOff>114300</xdr:colOff>
      <xdr:row>37</xdr:row>
      <xdr:rowOff>112395</xdr:rowOff>
    </xdr:to>
    <xdr:cxnSp macro="">
      <xdr:nvCxnSpPr>
        <xdr:cNvPr id="70" name="直線コネクタ 69"/>
        <xdr:cNvCxnSpPr/>
      </xdr:nvCxnSpPr>
      <xdr:spPr>
        <a:xfrm>
          <a:off x="1130300" y="623951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80010</xdr:rowOff>
    </xdr:from>
    <xdr:to xmlns:xdr="http://schemas.openxmlformats.org/drawingml/2006/spreadsheetDrawing">
      <xdr:col>10</xdr:col>
      <xdr:colOff>165100</xdr:colOff>
      <xdr:row>37</xdr:row>
      <xdr:rowOff>10160</xdr:rowOff>
    </xdr:to>
    <xdr:sp macro="" textlink="">
      <xdr:nvSpPr>
        <xdr:cNvPr id="71" name="フローチャート: 判断 70"/>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26670</xdr:rowOff>
    </xdr:from>
    <xdr:ext cx="469265" cy="259080"/>
    <xdr:sp macro="" textlink="">
      <xdr:nvSpPr>
        <xdr:cNvPr id="72" name="テキスト ボックス 71"/>
        <xdr:cNvSpPr txBox="1"/>
      </xdr:nvSpPr>
      <xdr:spPr>
        <a:xfrm>
          <a:off x="1784350" y="6027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8890</xdr:rowOff>
    </xdr:from>
    <xdr:ext cx="469265" cy="258445"/>
    <xdr:sp macro="" textlink="">
      <xdr:nvSpPr>
        <xdr:cNvPr id="74" name="テキスト ボックス 73"/>
        <xdr:cNvSpPr txBox="1"/>
      </xdr:nvSpPr>
      <xdr:spPr>
        <a:xfrm>
          <a:off x="895350" y="6352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34290</xdr:rowOff>
    </xdr:from>
    <xdr:to xmlns:xdr="http://schemas.openxmlformats.org/drawingml/2006/spreadsheetDrawing">
      <xdr:col>24</xdr:col>
      <xdr:colOff>114300</xdr:colOff>
      <xdr:row>36</xdr:row>
      <xdr:rowOff>135890</xdr:rowOff>
    </xdr:to>
    <xdr:sp macro="" textlink="">
      <xdr:nvSpPr>
        <xdr:cNvPr id="80" name="楕円 79"/>
        <xdr:cNvSpPr/>
      </xdr:nvSpPr>
      <xdr:spPr>
        <a:xfrm>
          <a:off x="45847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12700</xdr:rowOff>
    </xdr:from>
    <xdr:ext cx="469900" cy="259080"/>
    <xdr:sp macro="" textlink="">
      <xdr:nvSpPr>
        <xdr:cNvPr id="81" name="議会費該当値テキスト"/>
        <xdr:cNvSpPr txBox="1"/>
      </xdr:nvSpPr>
      <xdr:spPr>
        <a:xfrm>
          <a:off x="4686300" y="6184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25400</xdr:rowOff>
    </xdr:from>
    <xdr:to xmlns:xdr="http://schemas.openxmlformats.org/drawingml/2006/spreadsheetDrawing">
      <xdr:col>20</xdr:col>
      <xdr:colOff>38100</xdr:colOff>
      <xdr:row>37</xdr:row>
      <xdr:rowOff>127000</xdr:rowOff>
    </xdr:to>
    <xdr:sp macro="" textlink="">
      <xdr:nvSpPr>
        <xdr:cNvPr id="82" name="楕円 81"/>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118110</xdr:rowOff>
    </xdr:from>
    <xdr:ext cx="469265" cy="259080"/>
    <xdr:sp macro="" textlink="">
      <xdr:nvSpPr>
        <xdr:cNvPr id="83" name="テキスト ボックス 82"/>
        <xdr:cNvSpPr txBox="1"/>
      </xdr:nvSpPr>
      <xdr:spPr>
        <a:xfrm>
          <a:off x="3562350" y="6461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53340</xdr:rowOff>
    </xdr:from>
    <xdr:to xmlns:xdr="http://schemas.openxmlformats.org/drawingml/2006/spreadsheetDrawing">
      <xdr:col>15</xdr:col>
      <xdr:colOff>101600</xdr:colOff>
      <xdr:row>37</xdr:row>
      <xdr:rowOff>154940</xdr:rowOff>
    </xdr:to>
    <xdr:sp macro="" textlink="">
      <xdr:nvSpPr>
        <xdr:cNvPr id="84" name="楕円 83"/>
        <xdr:cNvSpPr/>
      </xdr:nvSpPr>
      <xdr:spPr>
        <a:xfrm>
          <a:off x="2857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146050</xdr:rowOff>
    </xdr:from>
    <xdr:ext cx="469265" cy="258445"/>
    <xdr:sp macro="" textlink="">
      <xdr:nvSpPr>
        <xdr:cNvPr id="85" name="テキスト ボックス 84"/>
        <xdr:cNvSpPr txBox="1"/>
      </xdr:nvSpPr>
      <xdr:spPr>
        <a:xfrm>
          <a:off x="2673350" y="6489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61595</xdr:rowOff>
    </xdr:from>
    <xdr:to xmlns:xdr="http://schemas.openxmlformats.org/drawingml/2006/spreadsheetDrawing">
      <xdr:col>10</xdr:col>
      <xdr:colOff>165100</xdr:colOff>
      <xdr:row>37</xdr:row>
      <xdr:rowOff>163195</xdr:rowOff>
    </xdr:to>
    <xdr:sp macro="" textlink="">
      <xdr:nvSpPr>
        <xdr:cNvPr id="86" name="楕円 85"/>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154940</xdr:rowOff>
    </xdr:from>
    <xdr:ext cx="469265" cy="258445"/>
    <xdr:sp macro="" textlink="">
      <xdr:nvSpPr>
        <xdr:cNvPr id="87" name="テキスト ボックス 86"/>
        <xdr:cNvSpPr txBox="1"/>
      </xdr:nvSpPr>
      <xdr:spPr>
        <a:xfrm>
          <a:off x="1784350" y="6498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16510</xdr:rowOff>
    </xdr:from>
    <xdr:to xmlns:xdr="http://schemas.openxmlformats.org/drawingml/2006/spreadsheetDrawing">
      <xdr:col>6</xdr:col>
      <xdr:colOff>38100</xdr:colOff>
      <xdr:row>36</xdr:row>
      <xdr:rowOff>118110</xdr:rowOff>
    </xdr:to>
    <xdr:sp macro="" textlink="">
      <xdr:nvSpPr>
        <xdr:cNvPr id="88" name="楕円 87"/>
        <xdr:cNvSpPr/>
      </xdr:nvSpPr>
      <xdr:spPr>
        <a:xfrm>
          <a:off x="1079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134620</xdr:rowOff>
    </xdr:from>
    <xdr:ext cx="469265" cy="258445"/>
    <xdr:sp macro="" textlink="">
      <xdr:nvSpPr>
        <xdr:cNvPr id="89" name="テキスト ボックス 88"/>
        <xdr:cNvSpPr txBox="1"/>
      </xdr:nvSpPr>
      <xdr:spPr>
        <a:xfrm>
          <a:off x="895350" y="5963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55880</xdr:rowOff>
    </xdr:from>
    <xdr:to xmlns:xdr="http://schemas.openxmlformats.org/drawingml/2006/spreadsheetDrawing">
      <xdr:col>24</xdr:col>
      <xdr:colOff>62865</xdr:colOff>
      <xdr:row>58</xdr:row>
      <xdr:rowOff>106045</xdr:rowOff>
    </xdr:to>
    <xdr:cxnSp macro="">
      <xdr:nvCxnSpPr>
        <xdr:cNvPr id="113" name="直線コネクタ 112"/>
        <xdr:cNvCxnSpPr/>
      </xdr:nvCxnSpPr>
      <xdr:spPr>
        <a:xfrm flipV="1">
          <a:off x="4633595" y="862838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34670" cy="258445"/>
    <xdr:sp macro="" textlink="">
      <xdr:nvSpPr>
        <xdr:cNvPr id="114" name="総務費最小値テキスト"/>
        <xdr:cNvSpPr txBox="1"/>
      </xdr:nvSpPr>
      <xdr:spPr>
        <a:xfrm>
          <a:off x="4686300" y="10053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5" name="直線コネクタ 114"/>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2540</xdr:rowOff>
    </xdr:from>
    <xdr:ext cx="690245" cy="259080"/>
    <xdr:sp macro="" textlink="">
      <xdr:nvSpPr>
        <xdr:cNvPr id="116" name="総務費最大値テキスト"/>
        <xdr:cNvSpPr txBox="1"/>
      </xdr:nvSpPr>
      <xdr:spPr>
        <a:xfrm>
          <a:off x="4686300" y="8403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1,205,949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55880</xdr:rowOff>
    </xdr:from>
    <xdr:to xmlns:xdr="http://schemas.openxmlformats.org/drawingml/2006/spreadsheetDrawing">
      <xdr:col>24</xdr:col>
      <xdr:colOff>152400</xdr:colOff>
      <xdr:row>50</xdr:row>
      <xdr:rowOff>55880</xdr:rowOff>
    </xdr:to>
    <xdr:cxnSp macro="">
      <xdr:nvCxnSpPr>
        <xdr:cNvPr id="117" name="直線コネクタ 116"/>
        <xdr:cNvCxnSpPr/>
      </xdr:nvCxnSpPr>
      <xdr:spPr>
        <a:xfrm>
          <a:off x="4546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148590</xdr:rowOff>
    </xdr:from>
    <xdr:to xmlns:xdr="http://schemas.openxmlformats.org/drawingml/2006/spreadsheetDrawing">
      <xdr:col>24</xdr:col>
      <xdr:colOff>63500</xdr:colOff>
      <xdr:row>58</xdr:row>
      <xdr:rowOff>20955</xdr:rowOff>
    </xdr:to>
    <xdr:cxnSp macro="">
      <xdr:nvCxnSpPr>
        <xdr:cNvPr id="118" name="直線コネクタ 117"/>
        <xdr:cNvCxnSpPr/>
      </xdr:nvCxnSpPr>
      <xdr:spPr>
        <a:xfrm flipV="1">
          <a:off x="3797300" y="99212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66040</xdr:rowOff>
    </xdr:from>
    <xdr:ext cx="598805" cy="258445"/>
    <xdr:sp macro="" textlink="">
      <xdr:nvSpPr>
        <xdr:cNvPr id="119" name="総務費平均値テキスト"/>
        <xdr:cNvSpPr txBox="1"/>
      </xdr:nvSpPr>
      <xdr:spPr>
        <a:xfrm>
          <a:off x="4686300" y="96672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43180</xdr:rowOff>
    </xdr:from>
    <xdr:to xmlns:xdr="http://schemas.openxmlformats.org/drawingml/2006/spreadsheetDrawing">
      <xdr:col>24</xdr:col>
      <xdr:colOff>114300</xdr:colOff>
      <xdr:row>57</xdr:row>
      <xdr:rowOff>144780</xdr:rowOff>
    </xdr:to>
    <xdr:sp macro="" textlink="">
      <xdr:nvSpPr>
        <xdr:cNvPr id="120" name="フローチャート: 判断 119"/>
        <xdr:cNvSpPr/>
      </xdr:nvSpPr>
      <xdr:spPr>
        <a:xfrm>
          <a:off x="45847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19685</xdr:rowOff>
    </xdr:from>
    <xdr:to xmlns:xdr="http://schemas.openxmlformats.org/drawingml/2006/spreadsheetDrawing">
      <xdr:col>19</xdr:col>
      <xdr:colOff>177800</xdr:colOff>
      <xdr:row>58</xdr:row>
      <xdr:rowOff>20955</xdr:rowOff>
    </xdr:to>
    <xdr:cxnSp macro="">
      <xdr:nvCxnSpPr>
        <xdr:cNvPr id="121" name="直線コネクタ 120"/>
        <xdr:cNvCxnSpPr/>
      </xdr:nvCxnSpPr>
      <xdr:spPr>
        <a:xfrm>
          <a:off x="2908300" y="99637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43180</xdr:rowOff>
    </xdr:from>
    <xdr:to xmlns:xdr="http://schemas.openxmlformats.org/drawingml/2006/spreadsheetDrawing">
      <xdr:col>20</xdr:col>
      <xdr:colOff>38100</xdr:colOff>
      <xdr:row>57</xdr:row>
      <xdr:rowOff>144780</xdr:rowOff>
    </xdr:to>
    <xdr:sp macro="" textlink="">
      <xdr:nvSpPr>
        <xdr:cNvPr id="122" name="フローチャート: 判断 121"/>
        <xdr:cNvSpPr/>
      </xdr:nvSpPr>
      <xdr:spPr>
        <a:xfrm>
          <a:off x="3746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161290</xdr:rowOff>
    </xdr:from>
    <xdr:ext cx="598170" cy="259080"/>
    <xdr:sp macro="" textlink="">
      <xdr:nvSpPr>
        <xdr:cNvPr id="123" name="テキスト ボックス 122"/>
        <xdr:cNvSpPr txBox="1"/>
      </xdr:nvSpPr>
      <xdr:spPr>
        <a:xfrm>
          <a:off x="3497580" y="9591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140335</xdr:rowOff>
    </xdr:from>
    <xdr:to xmlns:xdr="http://schemas.openxmlformats.org/drawingml/2006/spreadsheetDrawing">
      <xdr:col>15</xdr:col>
      <xdr:colOff>50800</xdr:colOff>
      <xdr:row>58</xdr:row>
      <xdr:rowOff>19685</xdr:rowOff>
    </xdr:to>
    <xdr:cxnSp macro="">
      <xdr:nvCxnSpPr>
        <xdr:cNvPr id="124" name="直線コネクタ 123"/>
        <xdr:cNvCxnSpPr/>
      </xdr:nvCxnSpPr>
      <xdr:spPr>
        <a:xfrm>
          <a:off x="2019300" y="991298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31750</xdr:rowOff>
    </xdr:from>
    <xdr:to xmlns:xdr="http://schemas.openxmlformats.org/drawingml/2006/spreadsheetDrawing">
      <xdr:col>15</xdr:col>
      <xdr:colOff>101600</xdr:colOff>
      <xdr:row>57</xdr:row>
      <xdr:rowOff>133350</xdr:rowOff>
    </xdr:to>
    <xdr:sp macro="" textlink="">
      <xdr:nvSpPr>
        <xdr:cNvPr id="125" name="フローチャート: 判断 124"/>
        <xdr:cNvSpPr/>
      </xdr:nvSpPr>
      <xdr:spPr>
        <a:xfrm>
          <a:off x="2857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149860</xdr:rowOff>
    </xdr:from>
    <xdr:ext cx="598170" cy="259080"/>
    <xdr:sp macro="" textlink="">
      <xdr:nvSpPr>
        <xdr:cNvPr id="126" name="テキスト ボックス 125"/>
        <xdr:cNvSpPr txBox="1"/>
      </xdr:nvSpPr>
      <xdr:spPr>
        <a:xfrm>
          <a:off x="2608580" y="9579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109855</xdr:rowOff>
    </xdr:from>
    <xdr:to xmlns:xdr="http://schemas.openxmlformats.org/drawingml/2006/spreadsheetDrawing">
      <xdr:col>10</xdr:col>
      <xdr:colOff>114300</xdr:colOff>
      <xdr:row>57</xdr:row>
      <xdr:rowOff>140335</xdr:rowOff>
    </xdr:to>
    <xdr:cxnSp macro="">
      <xdr:nvCxnSpPr>
        <xdr:cNvPr id="127" name="直線コネクタ 126"/>
        <xdr:cNvCxnSpPr/>
      </xdr:nvCxnSpPr>
      <xdr:spPr>
        <a:xfrm>
          <a:off x="1130300" y="98825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53975</xdr:rowOff>
    </xdr:from>
    <xdr:to xmlns:xdr="http://schemas.openxmlformats.org/drawingml/2006/spreadsheetDrawing">
      <xdr:col>10</xdr:col>
      <xdr:colOff>165100</xdr:colOff>
      <xdr:row>57</xdr:row>
      <xdr:rowOff>155575</xdr:rowOff>
    </xdr:to>
    <xdr:sp macro="" textlink="">
      <xdr:nvSpPr>
        <xdr:cNvPr id="128" name="フローチャート: 判断 127"/>
        <xdr:cNvSpPr/>
      </xdr:nvSpPr>
      <xdr:spPr>
        <a:xfrm>
          <a:off x="1968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635</xdr:rowOff>
    </xdr:from>
    <xdr:ext cx="598170" cy="259080"/>
    <xdr:sp macro="" textlink="">
      <xdr:nvSpPr>
        <xdr:cNvPr id="129" name="テキスト ボックス 128"/>
        <xdr:cNvSpPr txBox="1"/>
      </xdr:nvSpPr>
      <xdr:spPr>
        <a:xfrm>
          <a:off x="1719580" y="9601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143510</xdr:rowOff>
    </xdr:from>
    <xdr:to xmlns:xdr="http://schemas.openxmlformats.org/drawingml/2006/spreadsheetDrawing">
      <xdr:col>6</xdr:col>
      <xdr:colOff>38100</xdr:colOff>
      <xdr:row>57</xdr:row>
      <xdr:rowOff>73025</xdr:rowOff>
    </xdr:to>
    <xdr:sp macro="" textlink="">
      <xdr:nvSpPr>
        <xdr:cNvPr id="130" name="フローチャート: 判断 129"/>
        <xdr:cNvSpPr/>
      </xdr:nvSpPr>
      <xdr:spPr>
        <a:xfrm>
          <a:off x="1079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89535</xdr:rowOff>
    </xdr:from>
    <xdr:ext cx="598170" cy="258445"/>
    <xdr:sp macro="" textlink="">
      <xdr:nvSpPr>
        <xdr:cNvPr id="131" name="テキスト ボックス 130"/>
        <xdr:cNvSpPr txBox="1"/>
      </xdr:nvSpPr>
      <xdr:spPr>
        <a:xfrm>
          <a:off x="830580" y="9519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97790</xdr:rowOff>
    </xdr:from>
    <xdr:to xmlns:xdr="http://schemas.openxmlformats.org/drawingml/2006/spreadsheetDrawing">
      <xdr:col>24</xdr:col>
      <xdr:colOff>114300</xdr:colOff>
      <xdr:row>58</xdr:row>
      <xdr:rowOff>27940</xdr:rowOff>
    </xdr:to>
    <xdr:sp macro="" textlink="">
      <xdr:nvSpPr>
        <xdr:cNvPr id="137" name="楕円 136"/>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76200</xdr:rowOff>
    </xdr:from>
    <xdr:ext cx="598805" cy="258445"/>
    <xdr:sp macro="" textlink="">
      <xdr:nvSpPr>
        <xdr:cNvPr id="138" name="総務費該当値テキスト"/>
        <xdr:cNvSpPr txBox="1"/>
      </xdr:nvSpPr>
      <xdr:spPr>
        <a:xfrm>
          <a:off x="4686300" y="9848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141605</xdr:rowOff>
    </xdr:from>
    <xdr:to xmlns:xdr="http://schemas.openxmlformats.org/drawingml/2006/spreadsheetDrawing">
      <xdr:col>20</xdr:col>
      <xdr:colOff>38100</xdr:colOff>
      <xdr:row>58</xdr:row>
      <xdr:rowOff>71755</xdr:rowOff>
    </xdr:to>
    <xdr:sp macro="" textlink="">
      <xdr:nvSpPr>
        <xdr:cNvPr id="139" name="楕円 138"/>
        <xdr:cNvSpPr/>
      </xdr:nvSpPr>
      <xdr:spPr>
        <a:xfrm>
          <a:off x="3746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63500</xdr:rowOff>
    </xdr:from>
    <xdr:ext cx="598170" cy="258445"/>
    <xdr:sp macro="" textlink="">
      <xdr:nvSpPr>
        <xdr:cNvPr id="140" name="テキスト ボックス 139"/>
        <xdr:cNvSpPr txBox="1"/>
      </xdr:nvSpPr>
      <xdr:spPr>
        <a:xfrm>
          <a:off x="3497580" y="10007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140335</xdr:rowOff>
    </xdr:from>
    <xdr:to xmlns:xdr="http://schemas.openxmlformats.org/drawingml/2006/spreadsheetDrawing">
      <xdr:col>15</xdr:col>
      <xdr:colOff>101600</xdr:colOff>
      <xdr:row>58</xdr:row>
      <xdr:rowOff>70485</xdr:rowOff>
    </xdr:to>
    <xdr:sp macro="" textlink="">
      <xdr:nvSpPr>
        <xdr:cNvPr id="141" name="楕円 140"/>
        <xdr:cNvSpPr/>
      </xdr:nvSpPr>
      <xdr:spPr>
        <a:xfrm>
          <a:off x="2857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61595</xdr:rowOff>
    </xdr:from>
    <xdr:ext cx="598170" cy="259080"/>
    <xdr:sp macro="" textlink="">
      <xdr:nvSpPr>
        <xdr:cNvPr id="142" name="テキスト ボックス 141"/>
        <xdr:cNvSpPr txBox="1"/>
      </xdr:nvSpPr>
      <xdr:spPr>
        <a:xfrm>
          <a:off x="2608580" y="10005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89535</xdr:rowOff>
    </xdr:from>
    <xdr:to xmlns:xdr="http://schemas.openxmlformats.org/drawingml/2006/spreadsheetDrawing">
      <xdr:col>10</xdr:col>
      <xdr:colOff>165100</xdr:colOff>
      <xdr:row>58</xdr:row>
      <xdr:rowOff>19685</xdr:rowOff>
    </xdr:to>
    <xdr:sp macro="" textlink="">
      <xdr:nvSpPr>
        <xdr:cNvPr id="143" name="楕円 142"/>
        <xdr:cNvSpPr/>
      </xdr:nvSpPr>
      <xdr:spPr>
        <a:xfrm>
          <a:off x="1968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10795</xdr:rowOff>
    </xdr:from>
    <xdr:ext cx="598170" cy="258445"/>
    <xdr:sp macro="" textlink="">
      <xdr:nvSpPr>
        <xdr:cNvPr id="144" name="テキスト ボックス 143"/>
        <xdr:cNvSpPr txBox="1"/>
      </xdr:nvSpPr>
      <xdr:spPr>
        <a:xfrm>
          <a:off x="1719580" y="9954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59055</xdr:rowOff>
    </xdr:from>
    <xdr:to xmlns:xdr="http://schemas.openxmlformats.org/drawingml/2006/spreadsheetDrawing">
      <xdr:col>6</xdr:col>
      <xdr:colOff>38100</xdr:colOff>
      <xdr:row>57</xdr:row>
      <xdr:rowOff>160655</xdr:rowOff>
    </xdr:to>
    <xdr:sp macro="" textlink="">
      <xdr:nvSpPr>
        <xdr:cNvPr id="145" name="楕円 144"/>
        <xdr:cNvSpPr/>
      </xdr:nvSpPr>
      <xdr:spPr>
        <a:xfrm>
          <a:off x="1079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151765</xdr:rowOff>
    </xdr:from>
    <xdr:ext cx="598170" cy="259080"/>
    <xdr:sp macro="" textlink="">
      <xdr:nvSpPr>
        <xdr:cNvPr id="146" name="テキスト ボックス 145"/>
        <xdr:cNvSpPr txBox="1"/>
      </xdr:nvSpPr>
      <xdr:spPr>
        <a:xfrm>
          <a:off x="830580" y="9924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59" name="テキスト ボックス 158"/>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1" name="テキスト ボックス 160"/>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5" name="テキスト ボックス 164"/>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83185</xdr:rowOff>
    </xdr:from>
    <xdr:to xmlns:xdr="http://schemas.openxmlformats.org/drawingml/2006/spreadsheetDrawing">
      <xdr:col>24</xdr:col>
      <xdr:colOff>62865</xdr:colOff>
      <xdr:row>78</xdr:row>
      <xdr:rowOff>40640</xdr:rowOff>
    </xdr:to>
    <xdr:cxnSp macro="">
      <xdr:nvCxnSpPr>
        <xdr:cNvPr id="171" name="直線コネクタ 170"/>
        <xdr:cNvCxnSpPr/>
      </xdr:nvCxnSpPr>
      <xdr:spPr>
        <a:xfrm flipV="1">
          <a:off x="4633595" y="120846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43815</xdr:rowOff>
    </xdr:from>
    <xdr:ext cx="598805" cy="258445"/>
    <xdr:sp macro="" textlink="">
      <xdr:nvSpPr>
        <xdr:cNvPr id="172" name="民生費最小値テキスト"/>
        <xdr:cNvSpPr txBox="1"/>
      </xdr:nvSpPr>
      <xdr:spPr>
        <a:xfrm>
          <a:off x="4686300" y="134169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173" name="直線コネクタ 172"/>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29845</xdr:rowOff>
    </xdr:from>
    <xdr:ext cx="598805" cy="258445"/>
    <xdr:sp macro="" textlink="">
      <xdr:nvSpPr>
        <xdr:cNvPr id="174" name="民生費最大値テキスト"/>
        <xdr:cNvSpPr txBox="1"/>
      </xdr:nvSpPr>
      <xdr:spPr>
        <a:xfrm>
          <a:off x="4686300" y="11859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494,759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83185</xdr:rowOff>
    </xdr:from>
    <xdr:to xmlns:xdr="http://schemas.openxmlformats.org/drawingml/2006/spreadsheetDrawing">
      <xdr:col>24</xdr:col>
      <xdr:colOff>152400</xdr:colOff>
      <xdr:row>70</xdr:row>
      <xdr:rowOff>83185</xdr:rowOff>
    </xdr:to>
    <xdr:cxnSp macro="">
      <xdr:nvCxnSpPr>
        <xdr:cNvPr id="175" name="直線コネクタ 174"/>
        <xdr:cNvCxnSpPr/>
      </xdr:nvCxnSpPr>
      <xdr:spPr>
        <a:xfrm>
          <a:off x="4546600" y="1208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22860</xdr:rowOff>
    </xdr:from>
    <xdr:to xmlns:xdr="http://schemas.openxmlformats.org/drawingml/2006/spreadsheetDrawing">
      <xdr:col>24</xdr:col>
      <xdr:colOff>63500</xdr:colOff>
      <xdr:row>78</xdr:row>
      <xdr:rowOff>44450</xdr:rowOff>
    </xdr:to>
    <xdr:cxnSp macro="">
      <xdr:nvCxnSpPr>
        <xdr:cNvPr id="176" name="直線コネクタ 175"/>
        <xdr:cNvCxnSpPr/>
      </xdr:nvCxnSpPr>
      <xdr:spPr>
        <a:xfrm flipV="1">
          <a:off x="3797300" y="1339596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73025</xdr:rowOff>
    </xdr:from>
    <xdr:ext cx="598805" cy="259080"/>
    <xdr:sp macro="" textlink="">
      <xdr:nvSpPr>
        <xdr:cNvPr id="177" name="民生費平均値テキスト"/>
        <xdr:cNvSpPr txBox="1"/>
      </xdr:nvSpPr>
      <xdr:spPr>
        <a:xfrm>
          <a:off x="4686300" y="12931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50165</xdr:rowOff>
    </xdr:from>
    <xdr:to xmlns:xdr="http://schemas.openxmlformats.org/drawingml/2006/spreadsheetDrawing">
      <xdr:col>24</xdr:col>
      <xdr:colOff>114300</xdr:colOff>
      <xdr:row>76</xdr:row>
      <xdr:rowOff>151765</xdr:rowOff>
    </xdr:to>
    <xdr:sp macro="" textlink="">
      <xdr:nvSpPr>
        <xdr:cNvPr id="178" name="フローチャート: 判断 177"/>
        <xdr:cNvSpPr/>
      </xdr:nvSpPr>
      <xdr:spPr>
        <a:xfrm>
          <a:off x="458470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80645</xdr:rowOff>
    </xdr:from>
    <xdr:to xmlns:xdr="http://schemas.openxmlformats.org/drawingml/2006/spreadsheetDrawing">
      <xdr:col>19</xdr:col>
      <xdr:colOff>177800</xdr:colOff>
      <xdr:row>78</xdr:row>
      <xdr:rowOff>44450</xdr:rowOff>
    </xdr:to>
    <xdr:cxnSp macro="">
      <xdr:nvCxnSpPr>
        <xdr:cNvPr id="179" name="直線コネクタ 178"/>
        <xdr:cNvCxnSpPr/>
      </xdr:nvCxnSpPr>
      <xdr:spPr>
        <a:xfrm>
          <a:off x="2908300" y="1328229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95885</xdr:rowOff>
    </xdr:from>
    <xdr:to xmlns:xdr="http://schemas.openxmlformats.org/drawingml/2006/spreadsheetDrawing">
      <xdr:col>20</xdr:col>
      <xdr:colOff>38100</xdr:colOff>
      <xdr:row>77</xdr:row>
      <xdr:rowOff>26035</xdr:rowOff>
    </xdr:to>
    <xdr:sp macro="" textlink="">
      <xdr:nvSpPr>
        <xdr:cNvPr id="180" name="フローチャート: 判断 179"/>
        <xdr:cNvSpPr/>
      </xdr:nvSpPr>
      <xdr:spPr>
        <a:xfrm>
          <a:off x="3746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42545</xdr:rowOff>
    </xdr:from>
    <xdr:ext cx="598170" cy="258445"/>
    <xdr:sp macro="" textlink="">
      <xdr:nvSpPr>
        <xdr:cNvPr id="181" name="テキスト ボックス 180"/>
        <xdr:cNvSpPr txBox="1"/>
      </xdr:nvSpPr>
      <xdr:spPr>
        <a:xfrm>
          <a:off x="3497580" y="12901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80645</xdr:rowOff>
    </xdr:from>
    <xdr:to xmlns:xdr="http://schemas.openxmlformats.org/drawingml/2006/spreadsheetDrawing">
      <xdr:col>15</xdr:col>
      <xdr:colOff>50800</xdr:colOff>
      <xdr:row>77</xdr:row>
      <xdr:rowOff>116840</xdr:rowOff>
    </xdr:to>
    <xdr:cxnSp macro="">
      <xdr:nvCxnSpPr>
        <xdr:cNvPr id="182" name="直線コネクタ 181"/>
        <xdr:cNvCxnSpPr/>
      </xdr:nvCxnSpPr>
      <xdr:spPr>
        <a:xfrm flipV="1">
          <a:off x="2019300" y="132822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147955</xdr:rowOff>
    </xdr:from>
    <xdr:to xmlns:xdr="http://schemas.openxmlformats.org/drawingml/2006/spreadsheetDrawing">
      <xdr:col>15</xdr:col>
      <xdr:colOff>101600</xdr:colOff>
      <xdr:row>77</xdr:row>
      <xdr:rowOff>78105</xdr:rowOff>
    </xdr:to>
    <xdr:sp macro="" textlink="">
      <xdr:nvSpPr>
        <xdr:cNvPr id="183" name="フローチャート: 判断 182"/>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94615</xdr:rowOff>
    </xdr:from>
    <xdr:ext cx="598170" cy="259080"/>
    <xdr:sp macro="" textlink="">
      <xdr:nvSpPr>
        <xdr:cNvPr id="184" name="テキスト ボックス 183"/>
        <xdr:cNvSpPr txBox="1"/>
      </xdr:nvSpPr>
      <xdr:spPr>
        <a:xfrm>
          <a:off x="2608580" y="12953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116840</xdr:rowOff>
    </xdr:from>
    <xdr:to xmlns:xdr="http://schemas.openxmlformats.org/drawingml/2006/spreadsheetDrawing">
      <xdr:col>10</xdr:col>
      <xdr:colOff>114300</xdr:colOff>
      <xdr:row>78</xdr:row>
      <xdr:rowOff>107315</xdr:rowOff>
    </xdr:to>
    <xdr:cxnSp macro="">
      <xdr:nvCxnSpPr>
        <xdr:cNvPr id="185" name="直線コネクタ 184"/>
        <xdr:cNvCxnSpPr/>
      </xdr:nvCxnSpPr>
      <xdr:spPr>
        <a:xfrm flipV="1">
          <a:off x="1130300" y="1331849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114935</xdr:rowOff>
    </xdr:from>
    <xdr:to xmlns:xdr="http://schemas.openxmlformats.org/drawingml/2006/spreadsheetDrawing">
      <xdr:col>10</xdr:col>
      <xdr:colOff>165100</xdr:colOff>
      <xdr:row>77</xdr:row>
      <xdr:rowOff>45085</xdr:rowOff>
    </xdr:to>
    <xdr:sp macro="" textlink="">
      <xdr:nvSpPr>
        <xdr:cNvPr id="186" name="フローチャート: 判断 185"/>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61595</xdr:rowOff>
    </xdr:from>
    <xdr:ext cx="598170" cy="259080"/>
    <xdr:sp macro="" textlink="">
      <xdr:nvSpPr>
        <xdr:cNvPr id="187" name="テキスト ボックス 186"/>
        <xdr:cNvSpPr txBox="1"/>
      </xdr:nvSpPr>
      <xdr:spPr>
        <a:xfrm>
          <a:off x="1719580" y="12920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55245</xdr:rowOff>
    </xdr:from>
    <xdr:to xmlns:xdr="http://schemas.openxmlformats.org/drawingml/2006/spreadsheetDrawing">
      <xdr:col>6</xdr:col>
      <xdr:colOff>38100</xdr:colOff>
      <xdr:row>77</xdr:row>
      <xdr:rowOff>156845</xdr:rowOff>
    </xdr:to>
    <xdr:sp macro="" textlink="">
      <xdr:nvSpPr>
        <xdr:cNvPr id="188" name="フローチャート: 判断 187"/>
        <xdr:cNvSpPr/>
      </xdr:nvSpPr>
      <xdr:spPr>
        <a:xfrm>
          <a:off x="1079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1905</xdr:rowOff>
    </xdr:from>
    <xdr:ext cx="598170" cy="259080"/>
    <xdr:sp macro="" textlink="">
      <xdr:nvSpPr>
        <xdr:cNvPr id="189" name="テキスト ボックス 188"/>
        <xdr:cNvSpPr txBox="1"/>
      </xdr:nvSpPr>
      <xdr:spPr>
        <a:xfrm>
          <a:off x="830580" y="13032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143510</xdr:rowOff>
    </xdr:from>
    <xdr:to xmlns:xdr="http://schemas.openxmlformats.org/drawingml/2006/spreadsheetDrawing">
      <xdr:col>24</xdr:col>
      <xdr:colOff>114300</xdr:colOff>
      <xdr:row>78</xdr:row>
      <xdr:rowOff>73660</xdr:rowOff>
    </xdr:to>
    <xdr:sp macro="" textlink="">
      <xdr:nvSpPr>
        <xdr:cNvPr id="195" name="楕円 194"/>
        <xdr:cNvSpPr/>
      </xdr:nvSpPr>
      <xdr:spPr>
        <a:xfrm>
          <a:off x="45847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58420</xdr:rowOff>
    </xdr:from>
    <xdr:ext cx="598805" cy="259080"/>
    <xdr:sp macro="" textlink="">
      <xdr:nvSpPr>
        <xdr:cNvPr id="196" name="民生費該当値テキスト"/>
        <xdr:cNvSpPr txBox="1"/>
      </xdr:nvSpPr>
      <xdr:spPr>
        <a:xfrm>
          <a:off x="4686300" y="1326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165100</xdr:rowOff>
    </xdr:from>
    <xdr:to xmlns:xdr="http://schemas.openxmlformats.org/drawingml/2006/spreadsheetDrawing">
      <xdr:col>20</xdr:col>
      <xdr:colOff>38100</xdr:colOff>
      <xdr:row>78</xdr:row>
      <xdr:rowOff>95250</xdr:rowOff>
    </xdr:to>
    <xdr:sp macro="" textlink="">
      <xdr:nvSpPr>
        <xdr:cNvPr id="197" name="楕円 196"/>
        <xdr:cNvSpPr/>
      </xdr:nvSpPr>
      <xdr:spPr>
        <a:xfrm>
          <a:off x="3746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86360</xdr:rowOff>
    </xdr:from>
    <xdr:ext cx="598170" cy="258445"/>
    <xdr:sp macro="" textlink="">
      <xdr:nvSpPr>
        <xdr:cNvPr id="198" name="テキスト ボックス 197"/>
        <xdr:cNvSpPr txBox="1"/>
      </xdr:nvSpPr>
      <xdr:spPr>
        <a:xfrm>
          <a:off x="3497580" y="13459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29845</xdr:rowOff>
    </xdr:from>
    <xdr:to xmlns:xdr="http://schemas.openxmlformats.org/drawingml/2006/spreadsheetDrawing">
      <xdr:col>15</xdr:col>
      <xdr:colOff>101600</xdr:colOff>
      <xdr:row>77</xdr:row>
      <xdr:rowOff>132080</xdr:rowOff>
    </xdr:to>
    <xdr:sp macro="" textlink="">
      <xdr:nvSpPr>
        <xdr:cNvPr id="199" name="楕円 198"/>
        <xdr:cNvSpPr/>
      </xdr:nvSpPr>
      <xdr:spPr>
        <a:xfrm>
          <a:off x="2857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122555</xdr:rowOff>
    </xdr:from>
    <xdr:ext cx="598170" cy="258445"/>
    <xdr:sp macro="" textlink="">
      <xdr:nvSpPr>
        <xdr:cNvPr id="200" name="テキスト ボックス 199"/>
        <xdr:cNvSpPr txBox="1"/>
      </xdr:nvSpPr>
      <xdr:spPr>
        <a:xfrm>
          <a:off x="2608580" y="13324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66040</xdr:rowOff>
    </xdr:from>
    <xdr:to xmlns:xdr="http://schemas.openxmlformats.org/drawingml/2006/spreadsheetDrawing">
      <xdr:col>10</xdr:col>
      <xdr:colOff>165100</xdr:colOff>
      <xdr:row>77</xdr:row>
      <xdr:rowOff>167640</xdr:rowOff>
    </xdr:to>
    <xdr:sp macro="" textlink="">
      <xdr:nvSpPr>
        <xdr:cNvPr id="201" name="楕円 200"/>
        <xdr:cNvSpPr/>
      </xdr:nvSpPr>
      <xdr:spPr>
        <a:xfrm>
          <a:off x="196850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158750</xdr:rowOff>
    </xdr:from>
    <xdr:ext cx="598170" cy="259080"/>
    <xdr:sp macro="" textlink="">
      <xdr:nvSpPr>
        <xdr:cNvPr id="202" name="テキスト ボックス 201"/>
        <xdr:cNvSpPr txBox="1"/>
      </xdr:nvSpPr>
      <xdr:spPr>
        <a:xfrm>
          <a:off x="1719580" y="13360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56515</xdr:rowOff>
    </xdr:from>
    <xdr:to xmlns:xdr="http://schemas.openxmlformats.org/drawingml/2006/spreadsheetDrawing">
      <xdr:col>6</xdr:col>
      <xdr:colOff>38100</xdr:colOff>
      <xdr:row>78</xdr:row>
      <xdr:rowOff>158115</xdr:rowOff>
    </xdr:to>
    <xdr:sp macro="" textlink="">
      <xdr:nvSpPr>
        <xdr:cNvPr id="203" name="楕円 202"/>
        <xdr:cNvSpPr/>
      </xdr:nvSpPr>
      <xdr:spPr>
        <a:xfrm>
          <a:off x="1079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149225</xdr:rowOff>
    </xdr:from>
    <xdr:ext cx="598170" cy="259080"/>
    <xdr:sp macro="" textlink="">
      <xdr:nvSpPr>
        <xdr:cNvPr id="204" name="テキスト ボックス 203"/>
        <xdr:cNvSpPr txBox="1"/>
      </xdr:nvSpPr>
      <xdr:spPr>
        <a:xfrm>
          <a:off x="830580" y="13522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6" name="テキスト ボックス 215"/>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85165" cy="258445"/>
    <xdr:sp macro="" textlink="">
      <xdr:nvSpPr>
        <xdr:cNvPr id="218" name="テキスト ボックス 217"/>
        <xdr:cNvSpPr txBox="1"/>
      </xdr:nvSpPr>
      <xdr:spPr>
        <a:xfrm>
          <a:off x="76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85165" cy="258445"/>
    <xdr:sp macro="" textlink="">
      <xdr:nvSpPr>
        <xdr:cNvPr id="220" name="テキスト ボックス 219"/>
        <xdr:cNvSpPr txBox="1"/>
      </xdr:nvSpPr>
      <xdr:spPr>
        <a:xfrm>
          <a:off x="76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85165" cy="258445"/>
    <xdr:sp macro="" textlink="">
      <xdr:nvSpPr>
        <xdr:cNvPr id="222" name="テキスト ボックス 221"/>
        <xdr:cNvSpPr txBox="1"/>
      </xdr:nvSpPr>
      <xdr:spPr>
        <a:xfrm>
          <a:off x="76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24" name="テキスト ボックス 223"/>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142240</xdr:rowOff>
    </xdr:from>
    <xdr:to xmlns:xdr="http://schemas.openxmlformats.org/drawingml/2006/spreadsheetDrawing">
      <xdr:col>24</xdr:col>
      <xdr:colOff>62865</xdr:colOff>
      <xdr:row>98</xdr:row>
      <xdr:rowOff>127000</xdr:rowOff>
    </xdr:to>
    <xdr:cxnSp macro="">
      <xdr:nvCxnSpPr>
        <xdr:cNvPr id="226" name="直線コネクタ 225"/>
        <xdr:cNvCxnSpPr/>
      </xdr:nvCxnSpPr>
      <xdr:spPr>
        <a:xfrm flipV="1">
          <a:off x="4633595" y="15744190"/>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130810</xdr:rowOff>
    </xdr:from>
    <xdr:ext cx="534670" cy="259080"/>
    <xdr:sp macro="" textlink="">
      <xdr:nvSpPr>
        <xdr:cNvPr id="227" name="衛生費最小値テキスト"/>
        <xdr:cNvSpPr txBox="1"/>
      </xdr:nvSpPr>
      <xdr:spPr>
        <a:xfrm>
          <a:off x="4686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127000</xdr:rowOff>
    </xdr:from>
    <xdr:to xmlns:xdr="http://schemas.openxmlformats.org/drawingml/2006/spreadsheetDrawing">
      <xdr:col>24</xdr:col>
      <xdr:colOff>152400</xdr:colOff>
      <xdr:row>98</xdr:row>
      <xdr:rowOff>127000</xdr:rowOff>
    </xdr:to>
    <xdr:cxnSp macro="">
      <xdr:nvCxnSpPr>
        <xdr:cNvPr id="228" name="直線コネクタ 227"/>
        <xdr:cNvCxnSpPr/>
      </xdr:nvCxnSpPr>
      <xdr:spPr>
        <a:xfrm>
          <a:off x="4546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88900</xdr:rowOff>
    </xdr:from>
    <xdr:ext cx="690245" cy="258445"/>
    <xdr:sp macro="" textlink="">
      <xdr:nvSpPr>
        <xdr:cNvPr id="229" name="衛生費最大値テキスト"/>
        <xdr:cNvSpPr txBox="1"/>
      </xdr:nvSpPr>
      <xdr:spPr>
        <a:xfrm>
          <a:off x="4686300" y="155194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2,619,809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142240</xdr:rowOff>
    </xdr:from>
    <xdr:to xmlns:xdr="http://schemas.openxmlformats.org/drawingml/2006/spreadsheetDrawing">
      <xdr:col>24</xdr:col>
      <xdr:colOff>152400</xdr:colOff>
      <xdr:row>91</xdr:row>
      <xdr:rowOff>142240</xdr:rowOff>
    </xdr:to>
    <xdr:cxnSp macro="">
      <xdr:nvCxnSpPr>
        <xdr:cNvPr id="230" name="直線コネクタ 229"/>
        <xdr:cNvCxnSpPr/>
      </xdr:nvCxnSpPr>
      <xdr:spPr>
        <a:xfrm>
          <a:off x="4546600" y="1574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92710</xdr:rowOff>
    </xdr:from>
    <xdr:to xmlns:xdr="http://schemas.openxmlformats.org/drawingml/2006/spreadsheetDrawing">
      <xdr:col>24</xdr:col>
      <xdr:colOff>63500</xdr:colOff>
      <xdr:row>98</xdr:row>
      <xdr:rowOff>97790</xdr:rowOff>
    </xdr:to>
    <xdr:cxnSp macro="">
      <xdr:nvCxnSpPr>
        <xdr:cNvPr id="231" name="直線コネクタ 230"/>
        <xdr:cNvCxnSpPr/>
      </xdr:nvCxnSpPr>
      <xdr:spPr>
        <a:xfrm>
          <a:off x="3797300" y="168948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44450</xdr:rowOff>
    </xdr:from>
    <xdr:ext cx="598805" cy="259080"/>
    <xdr:sp macro="" textlink="">
      <xdr:nvSpPr>
        <xdr:cNvPr id="232" name="衛生費平均値テキスト"/>
        <xdr:cNvSpPr txBox="1"/>
      </xdr:nvSpPr>
      <xdr:spPr>
        <a:xfrm>
          <a:off x="4686300" y="16675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21590</xdr:rowOff>
    </xdr:from>
    <xdr:to xmlns:xdr="http://schemas.openxmlformats.org/drawingml/2006/spreadsheetDrawing">
      <xdr:col>24</xdr:col>
      <xdr:colOff>114300</xdr:colOff>
      <xdr:row>98</xdr:row>
      <xdr:rowOff>123190</xdr:rowOff>
    </xdr:to>
    <xdr:sp macro="" textlink="">
      <xdr:nvSpPr>
        <xdr:cNvPr id="233" name="フローチャート: 判断 232"/>
        <xdr:cNvSpPr/>
      </xdr:nvSpPr>
      <xdr:spPr>
        <a:xfrm>
          <a:off x="45847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92710</xdr:rowOff>
    </xdr:from>
    <xdr:to xmlns:xdr="http://schemas.openxmlformats.org/drawingml/2006/spreadsheetDrawing">
      <xdr:col>19</xdr:col>
      <xdr:colOff>177800</xdr:colOff>
      <xdr:row>98</xdr:row>
      <xdr:rowOff>95885</xdr:rowOff>
    </xdr:to>
    <xdr:cxnSp macro="">
      <xdr:nvCxnSpPr>
        <xdr:cNvPr id="234" name="直線コネクタ 233"/>
        <xdr:cNvCxnSpPr/>
      </xdr:nvCxnSpPr>
      <xdr:spPr>
        <a:xfrm flipV="1">
          <a:off x="2908300" y="168948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34925</xdr:rowOff>
    </xdr:from>
    <xdr:to xmlns:xdr="http://schemas.openxmlformats.org/drawingml/2006/spreadsheetDrawing">
      <xdr:col>20</xdr:col>
      <xdr:colOff>38100</xdr:colOff>
      <xdr:row>98</xdr:row>
      <xdr:rowOff>136525</xdr:rowOff>
    </xdr:to>
    <xdr:sp macro="" textlink="">
      <xdr:nvSpPr>
        <xdr:cNvPr id="235" name="フローチャート: 判断 234"/>
        <xdr:cNvSpPr/>
      </xdr:nvSpPr>
      <xdr:spPr>
        <a:xfrm>
          <a:off x="3746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153035</xdr:rowOff>
    </xdr:from>
    <xdr:ext cx="598170" cy="259080"/>
    <xdr:sp macro="" textlink="">
      <xdr:nvSpPr>
        <xdr:cNvPr id="236" name="テキスト ボックス 235"/>
        <xdr:cNvSpPr txBox="1"/>
      </xdr:nvSpPr>
      <xdr:spPr>
        <a:xfrm>
          <a:off x="3497580" y="16612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95885</xdr:rowOff>
    </xdr:from>
    <xdr:to xmlns:xdr="http://schemas.openxmlformats.org/drawingml/2006/spreadsheetDrawing">
      <xdr:col>15</xdr:col>
      <xdr:colOff>50800</xdr:colOff>
      <xdr:row>98</xdr:row>
      <xdr:rowOff>100330</xdr:rowOff>
    </xdr:to>
    <xdr:cxnSp macro="">
      <xdr:nvCxnSpPr>
        <xdr:cNvPr id="237" name="直線コネクタ 236"/>
        <xdr:cNvCxnSpPr/>
      </xdr:nvCxnSpPr>
      <xdr:spPr>
        <a:xfrm flipV="1">
          <a:off x="2019300" y="168979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45720</xdr:rowOff>
    </xdr:from>
    <xdr:to xmlns:xdr="http://schemas.openxmlformats.org/drawingml/2006/spreadsheetDrawing">
      <xdr:col>15</xdr:col>
      <xdr:colOff>101600</xdr:colOff>
      <xdr:row>98</xdr:row>
      <xdr:rowOff>147320</xdr:rowOff>
    </xdr:to>
    <xdr:sp macro="" textlink="">
      <xdr:nvSpPr>
        <xdr:cNvPr id="238" name="フローチャート: 判断 237"/>
        <xdr:cNvSpPr/>
      </xdr:nvSpPr>
      <xdr:spPr>
        <a:xfrm>
          <a:off x="2857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139065</xdr:rowOff>
    </xdr:from>
    <xdr:ext cx="534035" cy="259080"/>
    <xdr:sp macro="" textlink="">
      <xdr:nvSpPr>
        <xdr:cNvPr id="239" name="テキスト ボックス 238"/>
        <xdr:cNvSpPr txBox="1"/>
      </xdr:nvSpPr>
      <xdr:spPr>
        <a:xfrm>
          <a:off x="2640965" y="16941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100330</xdr:rowOff>
    </xdr:from>
    <xdr:to xmlns:xdr="http://schemas.openxmlformats.org/drawingml/2006/spreadsheetDrawing">
      <xdr:col>10</xdr:col>
      <xdr:colOff>114300</xdr:colOff>
      <xdr:row>98</xdr:row>
      <xdr:rowOff>106680</xdr:rowOff>
    </xdr:to>
    <xdr:cxnSp macro="">
      <xdr:nvCxnSpPr>
        <xdr:cNvPr id="240" name="直線コネクタ 239"/>
        <xdr:cNvCxnSpPr/>
      </xdr:nvCxnSpPr>
      <xdr:spPr>
        <a:xfrm flipV="1">
          <a:off x="1130300" y="16902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49530</xdr:rowOff>
    </xdr:from>
    <xdr:to xmlns:xdr="http://schemas.openxmlformats.org/drawingml/2006/spreadsheetDrawing">
      <xdr:col>10</xdr:col>
      <xdr:colOff>165100</xdr:colOff>
      <xdr:row>98</xdr:row>
      <xdr:rowOff>151130</xdr:rowOff>
    </xdr:to>
    <xdr:sp macro="" textlink="">
      <xdr:nvSpPr>
        <xdr:cNvPr id="241" name="フローチャート: 判断 240"/>
        <xdr:cNvSpPr/>
      </xdr:nvSpPr>
      <xdr:spPr>
        <a:xfrm>
          <a:off x="1968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167640</xdr:rowOff>
    </xdr:from>
    <xdr:ext cx="534035" cy="258445"/>
    <xdr:sp macro="" textlink="">
      <xdr:nvSpPr>
        <xdr:cNvPr id="242" name="テキスト ボックス 241"/>
        <xdr:cNvSpPr txBox="1"/>
      </xdr:nvSpPr>
      <xdr:spPr>
        <a:xfrm>
          <a:off x="1751965" y="16626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53975</xdr:rowOff>
    </xdr:from>
    <xdr:to xmlns:xdr="http://schemas.openxmlformats.org/drawingml/2006/spreadsheetDrawing">
      <xdr:col>6</xdr:col>
      <xdr:colOff>38100</xdr:colOff>
      <xdr:row>98</xdr:row>
      <xdr:rowOff>155575</xdr:rowOff>
    </xdr:to>
    <xdr:sp macro="" textlink="">
      <xdr:nvSpPr>
        <xdr:cNvPr id="243" name="フローチャート: 判断 242"/>
        <xdr:cNvSpPr/>
      </xdr:nvSpPr>
      <xdr:spPr>
        <a:xfrm>
          <a:off x="1079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635</xdr:rowOff>
    </xdr:from>
    <xdr:ext cx="534035" cy="259080"/>
    <xdr:sp macro="" textlink="">
      <xdr:nvSpPr>
        <xdr:cNvPr id="244" name="テキスト ボックス 243"/>
        <xdr:cNvSpPr txBox="1"/>
      </xdr:nvSpPr>
      <xdr:spPr>
        <a:xfrm>
          <a:off x="862965" y="1663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46355</xdr:rowOff>
    </xdr:from>
    <xdr:to xmlns:xdr="http://schemas.openxmlformats.org/drawingml/2006/spreadsheetDrawing">
      <xdr:col>24</xdr:col>
      <xdr:colOff>114300</xdr:colOff>
      <xdr:row>98</xdr:row>
      <xdr:rowOff>147955</xdr:rowOff>
    </xdr:to>
    <xdr:sp macro="" textlink="">
      <xdr:nvSpPr>
        <xdr:cNvPr id="250" name="楕円 249"/>
        <xdr:cNvSpPr/>
      </xdr:nvSpPr>
      <xdr:spPr>
        <a:xfrm>
          <a:off x="45847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0</xdr:rowOff>
    </xdr:from>
    <xdr:ext cx="534670" cy="259080"/>
    <xdr:sp macro="" textlink="">
      <xdr:nvSpPr>
        <xdr:cNvPr id="251" name="衛生費該当値テキスト"/>
        <xdr:cNvSpPr txBox="1"/>
      </xdr:nvSpPr>
      <xdr:spPr>
        <a:xfrm>
          <a:off x="4686300"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41910</xdr:rowOff>
    </xdr:from>
    <xdr:to xmlns:xdr="http://schemas.openxmlformats.org/drawingml/2006/spreadsheetDrawing">
      <xdr:col>20</xdr:col>
      <xdr:colOff>38100</xdr:colOff>
      <xdr:row>98</xdr:row>
      <xdr:rowOff>143510</xdr:rowOff>
    </xdr:to>
    <xdr:sp macro="" textlink="">
      <xdr:nvSpPr>
        <xdr:cNvPr id="252" name="楕円 251"/>
        <xdr:cNvSpPr/>
      </xdr:nvSpPr>
      <xdr:spPr>
        <a:xfrm>
          <a:off x="374650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134620</xdr:rowOff>
    </xdr:from>
    <xdr:ext cx="598170" cy="258445"/>
    <xdr:sp macro="" textlink="">
      <xdr:nvSpPr>
        <xdr:cNvPr id="253" name="テキスト ボックス 252"/>
        <xdr:cNvSpPr txBox="1"/>
      </xdr:nvSpPr>
      <xdr:spPr>
        <a:xfrm>
          <a:off x="3497580" y="16936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45085</xdr:rowOff>
    </xdr:from>
    <xdr:to xmlns:xdr="http://schemas.openxmlformats.org/drawingml/2006/spreadsheetDrawing">
      <xdr:col>15</xdr:col>
      <xdr:colOff>101600</xdr:colOff>
      <xdr:row>98</xdr:row>
      <xdr:rowOff>146685</xdr:rowOff>
    </xdr:to>
    <xdr:sp macro="" textlink="">
      <xdr:nvSpPr>
        <xdr:cNvPr id="254" name="楕円 253"/>
        <xdr:cNvSpPr/>
      </xdr:nvSpPr>
      <xdr:spPr>
        <a:xfrm>
          <a:off x="28575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163195</xdr:rowOff>
    </xdr:from>
    <xdr:ext cx="534035" cy="259080"/>
    <xdr:sp macro="" textlink="">
      <xdr:nvSpPr>
        <xdr:cNvPr id="255" name="テキスト ボックス 254"/>
        <xdr:cNvSpPr txBox="1"/>
      </xdr:nvSpPr>
      <xdr:spPr>
        <a:xfrm>
          <a:off x="2640965" y="1662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49530</xdr:rowOff>
    </xdr:from>
    <xdr:to xmlns:xdr="http://schemas.openxmlformats.org/drawingml/2006/spreadsheetDrawing">
      <xdr:col>10</xdr:col>
      <xdr:colOff>165100</xdr:colOff>
      <xdr:row>98</xdr:row>
      <xdr:rowOff>151130</xdr:rowOff>
    </xdr:to>
    <xdr:sp macro="" textlink="">
      <xdr:nvSpPr>
        <xdr:cNvPr id="256" name="楕円 255"/>
        <xdr:cNvSpPr/>
      </xdr:nvSpPr>
      <xdr:spPr>
        <a:xfrm>
          <a:off x="1968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142240</xdr:rowOff>
    </xdr:from>
    <xdr:ext cx="534035" cy="259080"/>
    <xdr:sp macro="" textlink="">
      <xdr:nvSpPr>
        <xdr:cNvPr id="257" name="テキスト ボックス 256"/>
        <xdr:cNvSpPr txBox="1"/>
      </xdr:nvSpPr>
      <xdr:spPr>
        <a:xfrm>
          <a:off x="1751965" y="16944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55880</xdr:rowOff>
    </xdr:from>
    <xdr:to xmlns:xdr="http://schemas.openxmlformats.org/drawingml/2006/spreadsheetDrawing">
      <xdr:col>6</xdr:col>
      <xdr:colOff>38100</xdr:colOff>
      <xdr:row>98</xdr:row>
      <xdr:rowOff>157480</xdr:rowOff>
    </xdr:to>
    <xdr:sp macro="" textlink="">
      <xdr:nvSpPr>
        <xdr:cNvPr id="258" name="楕円 257"/>
        <xdr:cNvSpPr/>
      </xdr:nvSpPr>
      <xdr:spPr>
        <a:xfrm>
          <a:off x="1079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148590</xdr:rowOff>
    </xdr:from>
    <xdr:ext cx="534035" cy="259080"/>
    <xdr:sp macro="" textlink="">
      <xdr:nvSpPr>
        <xdr:cNvPr id="259" name="テキスト ボックス 258"/>
        <xdr:cNvSpPr txBox="1"/>
      </xdr:nvSpPr>
      <xdr:spPr>
        <a:xfrm>
          <a:off x="862965" y="16950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1" name="テキスト ボックス 270"/>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54610</xdr:rowOff>
    </xdr:from>
    <xdr:ext cx="531495" cy="258445"/>
    <xdr:sp macro="" textlink="">
      <xdr:nvSpPr>
        <xdr:cNvPr id="273" name="テキスト ボックス 272"/>
        <xdr:cNvSpPr txBox="1"/>
      </xdr:nvSpPr>
      <xdr:spPr>
        <a:xfrm>
          <a:off x="6072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58445"/>
    <xdr:sp macro="" textlink="">
      <xdr:nvSpPr>
        <xdr:cNvPr id="275" name="テキスト ボックス 274"/>
        <xdr:cNvSpPr txBox="1"/>
      </xdr:nvSpPr>
      <xdr:spPr>
        <a:xfrm>
          <a:off x="6072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58445"/>
    <xdr:sp macro="" textlink="">
      <xdr:nvSpPr>
        <xdr:cNvPr id="277" name="テキスト ボックス 276"/>
        <xdr:cNvSpPr txBox="1"/>
      </xdr:nvSpPr>
      <xdr:spPr>
        <a:xfrm>
          <a:off x="6072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79" name="テキスト ボックス 278"/>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76200</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3911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149860</xdr:rowOff>
    </xdr:from>
    <xdr:ext cx="249555" cy="259080"/>
    <xdr:sp macro="" textlink="">
      <xdr:nvSpPr>
        <xdr:cNvPr id="282" name="労働費最小値テキスト"/>
        <xdr:cNvSpPr txBox="1"/>
      </xdr:nvSpPr>
      <xdr:spPr>
        <a:xfrm>
          <a:off x="10528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22860</xdr:rowOff>
    </xdr:from>
    <xdr:ext cx="534670" cy="259080"/>
    <xdr:sp macro="" textlink="">
      <xdr:nvSpPr>
        <xdr:cNvPr id="284" name="労働費最大値テキスト"/>
        <xdr:cNvSpPr txBox="1"/>
      </xdr:nvSpPr>
      <xdr:spPr>
        <a:xfrm>
          <a:off x="10528300" y="516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76200</xdr:rowOff>
    </xdr:from>
    <xdr:to xmlns:xdr="http://schemas.openxmlformats.org/drawingml/2006/spreadsheetDrawing">
      <xdr:col>55</xdr:col>
      <xdr:colOff>88900</xdr:colOff>
      <xdr:row>31</xdr:row>
      <xdr:rowOff>76200</xdr:rowOff>
    </xdr:to>
    <xdr:cxnSp macro="">
      <xdr:nvCxnSpPr>
        <xdr:cNvPr id="285" name="直線コネクタ 284"/>
        <xdr:cNvCxnSpPr/>
      </xdr:nvCxnSpPr>
      <xdr:spPr>
        <a:xfrm>
          <a:off x="10388600" y="539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86" name="直線コネクタ 285"/>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67310</xdr:rowOff>
    </xdr:from>
    <xdr:ext cx="378460" cy="259080"/>
    <xdr:sp macro="" textlink="">
      <xdr:nvSpPr>
        <xdr:cNvPr id="287"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44450</xdr:rowOff>
    </xdr:from>
    <xdr:to xmlns:xdr="http://schemas.openxmlformats.org/drawingml/2006/spreadsheetDrawing">
      <xdr:col>55</xdr:col>
      <xdr:colOff>50800</xdr:colOff>
      <xdr:row>38</xdr:row>
      <xdr:rowOff>146050</xdr:rowOff>
    </xdr:to>
    <xdr:sp macro="" textlink="">
      <xdr:nvSpPr>
        <xdr:cNvPr id="288" name="フローチャート: 判断 287"/>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89" name="直線コネクタ 288"/>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47625</xdr:rowOff>
    </xdr:from>
    <xdr:to xmlns:xdr="http://schemas.openxmlformats.org/drawingml/2006/spreadsheetDrawing">
      <xdr:col>50</xdr:col>
      <xdr:colOff>165100</xdr:colOff>
      <xdr:row>38</xdr:row>
      <xdr:rowOff>149225</xdr:rowOff>
    </xdr:to>
    <xdr:sp macro="" textlink="">
      <xdr:nvSpPr>
        <xdr:cNvPr id="290" name="フローチャート: 判断 289"/>
        <xdr:cNvSpPr/>
      </xdr:nvSpPr>
      <xdr:spPr>
        <a:xfrm>
          <a:off x="9588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166370</xdr:rowOff>
    </xdr:from>
    <xdr:ext cx="378460" cy="258445"/>
    <xdr:sp macro="" textlink="">
      <xdr:nvSpPr>
        <xdr:cNvPr id="291" name="テキスト ボックス 290"/>
        <xdr:cNvSpPr txBox="1"/>
      </xdr:nvSpPr>
      <xdr:spPr>
        <a:xfrm>
          <a:off x="9450070" y="63385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2" name="直線コネクタ 291"/>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42545</xdr:rowOff>
    </xdr:from>
    <xdr:to xmlns:xdr="http://schemas.openxmlformats.org/drawingml/2006/spreadsheetDrawing">
      <xdr:col>46</xdr:col>
      <xdr:colOff>38100</xdr:colOff>
      <xdr:row>38</xdr:row>
      <xdr:rowOff>144145</xdr:rowOff>
    </xdr:to>
    <xdr:sp macro="" textlink="">
      <xdr:nvSpPr>
        <xdr:cNvPr id="293" name="フローチャート: 判断 292"/>
        <xdr:cNvSpPr/>
      </xdr:nvSpPr>
      <xdr:spPr>
        <a:xfrm>
          <a:off x="8699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160655</xdr:rowOff>
    </xdr:from>
    <xdr:ext cx="469265" cy="259080"/>
    <xdr:sp macro="" textlink="">
      <xdr:nvSpPr>
        <xdr:cNvPr id="294" name="テキスト ボックス 293"/>
        <xdr:cNvSpPr txBox="1"/>
      </xdr:nvSpPr>
      <xdr:spPr>
        <a:xfrm>
          <a:off x="8515350" y="6332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5" name="直線コネクタ 294"/>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50800</xdr:rowOff>
    </xdr:from>
    <xdr:to xmlns:xdr="http://schemas.openxmlformats.org/drawingml/2006/spreadsheetDrawing">
      <xdr:col>41</xdr:col>
      <xdr:colOff>101600</xdr:colOff>
      <xdr:row>38</xdr:row>
      <xdr:rowOff>152400</xdr:rowOff>
    </xdr:to>
    <xdr:sp macro="" textlink="">
      <xdr:nvSpPr>
        <xdr:cNvPr id="296" name="フローチャート: 判断 295"/>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168910</xdr:rowOff>
    </xdr:from>
    <xdr:ext cx="378460" cy="258445"/>
    <xdr:sp macro="" textlink="">
      <xdr:nvSpPr>
        <xdr:cNvPr id="297" name="テキスト ボックス 296"/>
        <xdr:cNvSpPr txBox="1"/>
      </xdr:nvSpPr>
      <xdr:spPr>
        <a:xfrm>
          <a:off x="7672070" y="63411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41275</xdr:rowOff>
    </xdr:from>
    <xdr:to xmlns:xdr="http://schemas.openxmlformats.org/drawingml/2006/spreadsheetDrawing">
      <xdr:col>36</xdr:col>
      <xdr:colOff>165100</xdr:colOff>
      <xdr:row>38</xdr:row>
      <xdr:rowOff>143510</xdr:rowOff>
    </xdr:to>
    <xdr:sp macro="" textlink="">
      <xdr:nvSpPr>
        <xdr:cNvPr id="298" name="フローチャート: 判断 297"/>
        <xdr:cNvSpPr/>
      </xdr:nvSpPr>
      <xdr:spPr>
        <a:xfrm>
          <a:off x="6921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159385</xdr:rowOff>
    </xdr:from>
    <xdr:ext cx="469265" cy="258445"/>
    <xdr:sp macro="" textlink="">
      <xdr:nvSpPr>
        <xdr:cNvPr id="299" name="テキスト ボックス 298"/>
        <xdr:cNvSpPr txBox="1"/>
      </xdr:nvSpPr>
      <xdr:spPr>
        <a:xfrm>
          <a:off x="6737350" y="6331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22860</xdr:rowOff>
    </xdr:from>
    <xdr:ext cx="249555" cy="259080"/>
    <xdr:sp macro="" textlink="">
      <xdr:nvSpPr>
        <xdr:cNvPr id="306" name="労働費該当値テキスト"/>
        <xdr:cNvSpPr txBox="1"/>
      </xdr:nvSpPr>
      <xdr:spPr>
        <a:xfrm>
          <a:off x="10528300" y="6537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8920" cy="259080"/>
    <xdr:sp macro="" textlink="">
      <xdr:nvSpPr>
        <xdr:cNvPr id="308" name="テキスト ボックス 307"/>
        <xdr:cNvSpPr txBox="1"/>
      </xdr:nvSpPr>
      <xdr:spPr>
        <a:xfrm>
          <a:off x="9514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8920" cy="259080"/>
    <xdr:sp macro="" textlink="">
      <xdr:nvSpPr>
        <xdr:cNvPr id="310" name="テキスト ボックス 309"/>
        <xdr:cNvSpPr txBox="1"/>
      </xdr:nvSpPr>
      <xdr:spPr>
        <a:xfrm>
          <a:off x="8625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8920" cy="259080"/>
    <xdr:sp macro="" textlink="">
      <xdr:nvSpPr>
        <xdr:cNvPr id="312" name="テキスト ボックス 311"/>
        <xdr:cNvSpPr txBox="1"/>
      </xdr:nvSpPr>
      <xdr:spPr>
        <a:xfrm>
          <a:off x="773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8920" cy="259080"/>
    <xdr:sp macro="" textlink="">
      <xdr:nvSpPr>
        <xdr:cNvPr id="314" name="テキスト ボックス 313"/>
        <xdr:cNvSpPr txBox="1"/>
      </xdr:nvSpPr>
      <xdr:spPr>
        <a:xfrm>
          <a:off x="684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6" name="テキスト ボックス 32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28" name="テキスト ボックス 327"/>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0" name="テキスト ボックス 329"/>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2" name="テキスト ボックス 331"/>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4" name="テキスト ボックス 333"/>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6" name="テキスト ボックス 33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140970</xdr:rowOff>
    </xdr:from>
    <xdr:to xmlns:xdr="http://schemas.openxmlformats.org/drawingml/2006/spreadsheetDrawing">
      <xdr:col>54</xdr:col>
      <xdr:colOff>189865</xdr:colOff>
      <xdr:row>59</xdr:row>
      <xdr:rowOff>36830</xdr:rowOff>
    </xdr:to>
    <xdr:cxnSp macro="">
      <xdr:nvCxnSpPr>
        <xdr:cNvPr id="338" name="直線コネクタ 337"/>
        <xdr:cNvCxnSpPr/>
      </xdr:nvCxnSpPr>
      <xdr:spPr>
        <a:xfrm flipV="1">
          <a:off x="10475595" y="888492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469900" cy="258445"/>
    <xdr:sp macro="" textlink="">
      <xdr:nvSpPr>
        <xdr:cNvPr id="339" name="農林水産業費最小値テキスト"/>
        <xdr:cNvSpPr txBox="1"/>
      </xdr:nvSpPr>
      <xdr:spPr>
        <a:xfrm>
          <a:off x="10528300" y="10156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40" name="直線コネクタ 339"/>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87630</xdr:rowOff>
    </xdr:from>
    <xdr:ext cx="598805" cy="258445"/>
    <xdr:sp macro="" textlink="">
      <xdr:nvSpPr>
        <xdr:cNvPr id="341" name="農林水産業費最大値テキスト"/>
        <xdr:cNvSpPr txBox="1"/>
      </xdr:nvSpPr>
      <xdr:spPr>
        <a:xfrm>
          <a:off x="10528300" y="8660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334,612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140970</xdr:rowOff>
    </xdr:from>
    <xdr:to xmlns:xdr="http://schemas.openxmlformats.org/drawingml/2006/spreadsheetDrawing">
      <xdr:col>55</xdr:col>
      <xdr:colOff>88900</xdr:colOff>
      <xdr:row>51</xdr:row>
      <xdr:rowOff>140970</xdr:rowOff>
    </xdr:to>
    <xdr:cxnSp macro="">
      <xdr:nvCxnSpPr>
        <xdr:cNvPr id="342" name="直線コネクタ 341"/>
        <xdr:cNvCxnSpPr/>
      </xdr:nvCxnSpPr>
      <xdr:spPr>
        <a:xfrm>
          <a:off x="10388600" y="888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68580</xdr:rowOff>
    </xdr:from>
    <xdr:to xmlns:xdr="http://schemas.openxmlformats.org/drawingml/2006/spreadsheetDrawing">
      <xdr:col>55</xdr:col>
      <xdr:colOff>0</xdr:colOff>
      <xdr:row>58</xdr:row>
      <xdr:rowOff>90805</xdr:rowOff>
    </xdr:to>
    <xdr:cxnSp macro="">
      <xdr:nvCxnSpPr>
        <xdr:cNvPr id="343" name="直線コネクタ 342"/>
        <xdr:cNvCxnSpPr/>
      </xdr:nvCxnSpPr>
      <xdr:spPr>
        <a:xfrm>
          <a:off x="9639300" y="1001268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153035</xdr:rowOff>
    </xdr:from>
    <xdr:ext cx="534670" cy="259080"/>
    <xdr:sp macro="" textlink="">
      <xdr:nvSpPr>
        <xdr:cNvPr id="344" name="農林水産業費平均値テキスト"/>
        <xdr:cNvSpPr txBox="1"/>
      </xdr:nvSpPr>
      <xdr:spPr>
        <a:xfrm>
          <a:off x="10528300" y="9754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130175</xdr:rowOff>
    </xdr:from>
    <xdr:to xmlns:xdr="http://schemas.openxmlformats.org/drawingml/2006/spreadsheetDrawing">
      <xdr:col>55</xdr:col>
      <xdr:colOff>50800</xdr:colOff>
      <xdr:row>58</xdr:row>
      <xdr:rowOff>60325</xdr:rowOff>
    </xdr:to>
    <xdr:sp macro="" textlink="">
      <xdr:nvSpPr>
        <xdr:cNvPr id="345" name="フローチャート: 判断 344"/>
        <xdr:cNvSpPr/>
      </xdr:nvSpPr>
      <xdr:spPr>
        <a:xfrm>
          <a:off x="10426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68580</xdr:rowOff>
    </xdr:from>
    <xdr:to xmlns:xdr="http://schemas.openxmlformats.org/drawingml/2006/spreadsheetDrawing">
      <xdr:col>50</xdr:col>
      <xdr:colOff>114300</xdr:colOff>
      <xdr:row>58</xdr:row>
      <xdr:rowOff>100965</xdr:rowOff>
    </xdr:to>
    <xdr:cxnSp macro="">
      <xdr:nvCxnSpPr>
        <xdr:cNvPr id="346" name="直線コネクタ 345"/>
        <xdr:cNvCxnSpPr/>
      </xdr:nvCxnSpPr>
      <xdr:spPr>
        <a:xfrm flipV="1">
          <a:off x="8750300" y="100126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139700</xdr:rowOff>
    </xdr:from>
    <xdr:to xmlns:xdr="http://schemas.openxmlformats.org/drawingml/2006/spreadsheetDrawing">
      <xdr:col>50</xdr:col>
      <xdr:colOff>165100</xdr:colOff>
      <xdr:row>58</xdr:row>
      <xdr:rowOff>69850</xdr:rowOff>
    </xdr:to>
    <xdr:sp macro="" textlink="">
      <xdr:nvSpPr>
        <xdr:cNvPr id="347" name="フローチャート: 判断 346"/>
        <xdr:cNvSpPr/>
      </xdr:nvSpPr>
      <xdr:spPr>
        <a:xfrm>
          <a:off x="9588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86360</xdr:rowOff>
    </xdr:from>
    <xdr:ext cx="534035" cy="258445"/>
    <xdr:sp macro="" textlink="">
      <xdr:nvSpPr>
        <xdr:cNvPr id="348" name="テキスト ボックス 347"/>
        <xdr:cNvSpPr txBox="1"/>
      </xdr:nvSpPr>
      <xdr:spPr>
        <a:xfrm>
          <a:off x="9371965" y="9687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100965</xdr:rowOff>
    </xdr:from>
    <xdr:to xmlns:xdr="http://schemas.openxmlformats.org/drawingml/2006/spreadsheetDrawing">
      <xdr:col>45</xdr:col>
      <xdr:colOff>177800</xdr:colOff>
      <xdr:row>58</xdr:row>
      <xdr:rowOff>137795</xdr:rowOff>
    </xdr:to>
    <xdr:cxnSp macro="">
      <xdr:nvCxnSpPr>
        <xdr:cNvPr id="349" name="直線コネクタ 348"/>
        <xdr:cNvCxnSpPr/>
      </xdr:nvCxnSpPr>
      <xdr:spPr>
        <a:xfrm flipV="1">
          <a:off x="7861300" y="1004506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154940</xdr:rowOff>
    </xdr:from>
    <xdr:to xmlns:xdr="http://schemas.openxmlformats.org/drawingml/2006/spreadsheetDrawing">
      <xdr:col>46</xdr:col>
      <xdr:colOff>38100</xdr:colOff>
      <xdr:row>58</xdr:row>
      <xdr:rowOff>85090</xdr:rowOff>
    </xdr:to>
    <xdr:sp macro="" textlink="">
      <xdr:nvSpPr>
        <xdr:cNvPr id="350" name="フローチャート: 判断 349"/>
        <xdr:cNvSpPr/>
      </xdr:nvSpPr>
      <xdr:spPr>
        <a:xfrm>
          <a:off x="869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101600</xdr:rowOff>
    </xdr:from>
    <xdr:ext cx="534035" cy="259080"/>
    <xdr:sp macro="" textlink="">
      <xdr:nvSpPr>
        <xdr:cNvPr id="351" name="テキスト ボックス 350"/>
        <xdr:cNvSpPr txBox="1"/>
      </xdr:nvSpPr>
      <xdr:spPr>
        <a:xfrm>
          <a:off x="8482965" y="9702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125730</xdr:rowOff>
    </xdr:from>
    <xdr:to xmlns:xdr="http://schemas.openxmlformats.org/drawingml/2006/spreadsheetDrawing">
      <xdr:col>41</xdr:col>
      <xdr:colOff>50800</xdr:colOff>
      <xdr:row>58</xdr:row>
      <xdr:rowOff>137795</xdr:rowOff>
    </xdr:to>
    <xdr:cxnSp macro="">
      <xdr:nvCxnSpPr>
        <xdr:cNvPr id="352" name="直線コネクタ 351"/>
        <xdr:cNvCxnSpPr/>
      </xdr:nvCxnSpPr>
      <xdr:spPr>
        <a:xfrm>
          <a:off x="6972300" y="100698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143510</xdr:rowOff>
    </xdr:from>
    <xdr:to xmlns:xdr="http://schemas.openxmlformats.org/drawingml/2006/spreadsheetDrawing">
      <xdr:col>41</xdr:col>
      <xdr:colOff>101600</xdr:colOff>
      <xdr:row>58</xdr:row>
      <xdr:rowOff>73025</xdr:rowOff>
    </xdr:to>
    <xdr:sp macro="" textlink="">
      <xdr:nvSpPr>
        <xdr:cNvPr id="353" name="フローチャート: 判断 352"/>
        <xdr:cNvSpPr/>
      </xdr:nvSpPr>
      <xdr:spPr>
        <a:xfrm>
          <a:off x="7810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90170</xdr:rowOff>
    </xdr:from>
    <xdr:ext cx="534035" cy="259080"/>
    <xdr:sp macro="" textlink="">
      <xdr:nvSpPr>
        <xdr:cNvPr id="354" name="テキスト ボックス 353"/>
        <xdr:cNvSpPr txBox="1"/>
      </xdr:nvSpPr>
      <xdr:spPr>
        <a:xfrm>
          <a:off x="7593965" y="9691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166370</xdr:rowOff>
    </xdr:from>
    <xdr:to xmlns:xdr="http://schemas.openxmlformats.org/drawingml/2006/spreadsheetDrawing">
      <xdr:col>36</xdr:col>
      <xdr:colOff>165100</xdr:colOff>
      <xdr:row>58</xdr:row>
      <xdr:rowOff>96520</xdr:rowOff>
    </xdr:to>
    <xdr:sp macro="" textlink="">
      <xdr:nvSpPr>
        <xdr:cNvPr id="355" name="フローチャート: 判断 354"/>
        <xdr:cNvSpPr/>
      </xdr:nvSpPr>
      <xdr:spPr>
        <a:xfrm>
          <a:off x="6921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113030</xdr:rowOff>
    </xdr:from>
    <xdr:ext cx="534035" cy="259080"/>
    <xdr:sp macro="" textlink="">
      <xdr:nvSpPr>
        <xdr:cNvPr id="356" name="テキスト ボックス 355"/>
        <xdr:cNvSpPr txBox="1"/>
      </xdr:nvSpPr>
      <xdr:spPr>
        <a:xfrm>
          <a:off x="6704965" y="9714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40640</xdr:rowOff>
    </xdr:from>
    <xdr:to xmlns:xdr="http://schemas.openxmlformats.org/drawingml/2006/spreadsheetDrawing">
      <xdr:col>55</xdr:col>
      <xdr:colOff>50800</xdr:colOff>
      <xdr:row>58</xdr:row>
      <xdr:rowOff>141605</xdr:rowOff>
    </xdr:to>
    <xdr:sp macro="" textlink="">
      <xdr:nvSpPr>
        <xdr:cNvPr id="362" name="楕円 361"/>
        <xdr:cNvSpPr/>
      </xdr:nvSpPr>
      <xdr:spPr>
        <a:xfrm>
          <a:off x="104267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126365</xdr:rowOff>
    </xdr:from>
    <xdr:ext cx="534670" cy="259080"/>
    <xdr:sp macro="" textlink="">
      <xdr:nvSpPr>
        <xdr:cNvPr id="363" name="農林水産業費該当値テキスト"/>
        <xdr:cNvSpPr txBox="1"/>
      </xdr:nvSpPr>
      <xdr:spPr>
        <a:xfrm>
          <a:off x="10528300" y="9899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17780</xdr:rowOff>
    </xdr:from>
    <xdr:to xmlns:xdr="http://schemas.openxmlformats.org/drawingml/2006/spreadsheetDrawing">
      <xdr:col>50</xdr:col>
      <xdr:colOff>165100</xdr:colOff>
      <xdr:row>58</xdr:row>
      <xdr:rowOff>119380</xdr:rowOff>
    </xdr:to>
    <xdr:sp macro="" textlink="">
      <xdr:nvSpPr>
        <xdr:cNvPr id="364" name="楕円 363"/>
        <xdr:cNvSpPr/>
      </xdr:nvSpPr>
      <xdr:spPr>
        <a:xfrm>
          <a:off x="958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110490</xdr:rowOff>
    </xdr:from>
    <xdr:ext cx="534035" cy="258445"/>
    <xdr:sp macro="" textlink="">
      <xdr:nvSpPr>
        <xdr:cNvPr id="365" name="テキスト ボックス 364"/>
        <xdr:cNvSpPr txBox="1"/>
      </xdr:nvSpPr>
      <xdr:spPr>
        <a:xfrm>
          <a:off x="9371965" y="10054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50165</xdr:rowOff>
    </xdr:from>
    <xdr:to xmlns:xdr="http://schemas.openxmlformats.org/drawingml/2006/spreadsheetDrawing">
      <xdr:col>46</xdr:col>
      <xdr:colOff>38100</xdr:colOff>
      <xdr:row>58</xdr:row>
      <xdr:rowOff>151765</xdr:rowOff>
    </xdr:to>
    <xdr:sp macro="" textlink="">
      <xdr:nvSpPr>
        <xdr:cNvPr id="366" name="楕円 365"/>
        <xdr:cNvSpPr/>
      </xdr:nvSpPr>
      <xdr:spPr>
        <a:xfrm>
          <a:off x="8699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143510</xdr:rowOff>
    </xdr:from>
    <xdr:ext cx="534035" cy="258445"/>
    <xdr:sp macro="" textlink="">
      <xdr:nvSpPr>
        <xdr:cNvPr id="367" name="テキスト ボックス 366"/>
        <xdr:cNvSpPr txBox="1"/>
      </xdr:nvSpPr>
      <xdr:spPr>
        <a:xfrm>
          <a:off x="8482965" y="10087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86995</xdr:rowOff>
    </xdr:from>
    <xdr:to xmlns:xdr="http://schemas.openxmlformats.org/drawingml/2006/spreadsheetDrawing">
      <xdr:col>41</xdr:col>
      <xdr:colOff>101600</xdr:colOff>
      <xdr:row>59</xdr:row>
      <xdr:rowOff>17780</xdr:rowOff>
    </xdr:to>
    <xdr:sp macro="" textlink="">
      <xdr:nvSpPr>
        <xdr:cNvPr id="368" name="楕円 367"/>
        <xdr:cNvSpPr/>
      </xdr:nvSpPr>
      <xdr:spPr>
        <a:xfrm>
          <a:off x="7810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8255</xdr:rowOff>
    </xdr:from>
    <xdr:ext cx="534035" cy="258445"/>
    <xdr:sp macro="" textlink="">
      <xdr:nvSpPr>
        <xdr:cNvPr id="369" name="テキスト ボックス 368"/>
        <xdr:cNvSpPr txBox="1"/>
      </xdr:nvSpPr>
      <xdr:spPr>
        <a:xfrm>
          <a:off x="7593965" y="10123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74930</xdr:rowOff>
    </xdr:from>
    <xdr:to xmlns:xdr="http://schemas.openxmlformats.org/drawingml/2006/spreadsheetDrawing">
      <xdr:col>36</xdr:col>
      <xdr:colOff>165100</xdr:colOff>
      <xdr:row>59</xdr:row>
      <xdr:rowOff>5080</xdr:rowOff>
    </xdr:to>
    <xdr:sp macro="" textlink="">
      <xdr:nvSpPr>
        <xdr:cNvPr id="370" name="楕円 369"/>
        <xdr:cNvSpPr/>
      </xdr:nvSpPr>
      <xdr:spPr>
        <a:xfrm>
          <a:off x="692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167640</xdr:rowOff>
    </xdr:from>
    <xdr:ext cx="534035" cy="258445"/>
    <xdr:sp macro="" textlink="">
      <xdr:nvSpPr>
        <xdr:cNvPr id="371" name="テキスト ボックス 370"/>
        <xdr:cNvSpPr txBox="1"/>
      </xdr:nvSpPr>
      <xdr:spPr>
        <a:xfrm>
          <a:off x="6704965" y="10111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3" name="テキスト ボックス 38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5" name="テキスト ボックス 384"/>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7" name="テキスト ボックス 386"/>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89" name="テキスト ボックス 388"/>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1" name="テキスト ボックス 390"/>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18415</xdr:rowOff>
    </xdr:from>
    <xdr:to xmlns:xdr="http://schemas.openxmlformats.org/drawingml/2006/spreadsheetDrawing">
      <xdr:col>54</xdr:col>
      <xdr:colOff>189865</xdr:colOff>
      <xdr:row>79</xdr:row>
      <xdr:rowOff>40640</xdr:rowOff>
    </xdr:to>
    <xdr:cxnSp macro="">
      <xdr:nvCxnSpPr>
        <xdr:cNvPr id="395" name="直線コネクタ 394"/>
        <xdr:cNvCxnSpPr/>
      </xdr:nvCxnSpPr>
      <xdr:spPr>
        <a:xfrm flipV="1">
          <a:off x="10475595" y="120199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469900" cy="259080"/>
    <xdr:sp macro="" textlink="">
      <xdr:nvSpPr>
        <xdr:cNvPr id="396" name="商工費最小値テキスト"/>
        <xdr:cNvSpPr txBox="1"/>
      </xdr:nvSpPr>
      <xdr:spPr>
        <a:xfrm>
          <a:off x="10528300" y="1358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397" name="直線コネクタ 396"/>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136525</xdr:rowOff>
    </xdr:from>
    <xdr:ext cx="598805" cy="258445"/>
    <xdr:sp macro="" textlink="">
      <xdr:nvSpPr>
        <xdr:cNvPr id="398" name="商工費最大値テキスト"/>
        <xdr:cNvSpPr txBox="1"/>
      </xdr:nvSpPr>
      <xdr:spPr>
        <a:xfrm>
          <a:off x="10528300" y="11795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411,772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18415</xdr:rowOff>
    </xdr:from>
    <xdr:to xmlns:xdr="http://schemas.openxmlformats.org/drawingml/2006/spreadsheetDrawing">
      <xdr:col>55</xdr:col>
      <xdr:colOff>88900</xdr:colOff>
      <xdr:row>70</xdr:row>
      <xdr:rowOff>18415</xdr:rowOff>
    </xdr:to>
    <xdr:cxnSp macro="">
      <xdr:nvCxnSpPr>
        <xdr:cNvPr id="399" name="直線コネクタ 398"/>
        <xdr:cNvCxnSpPr/>
      </xdr:nvCxnSpPr>
      <xdr:spPr>
        <a:xfrm>
          <a:off x="10388600" y="1201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136525</xdr:rowOff>
    </xdr:from>
    <xdr:to xmlns:xdr="http://schemas.openxmlformats.org/drawingml/2006/spreadsheetDrawing">
      <xdr:col>55</xdr:col>
      <xdr:colOff>0</xdr:colOff>
      <xdr:row>78</xdr:row>
      <xdr:rowOff>52070</xdr:rowOff>
    </xdr:to>
    <xdr:cxnSp macro="">
      <xdr:nvCxnSpPr>
        <xdr:cNvPr id="400" name="直線コネクタ 399"/>
        <xdr:cNvCxnSpPr/>
      </xdr:nvCxnSpPr>
      <xdr:spPr>
        <a:xfrm flipV="1">
          <a:off x="9639300" y="1333817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139700</xdr:rowOff>
    </xdr:from>
    <xdr:ext cx="534670" cy="259080"/>
    <xdr:sp macro="" textlink="">
      <xdr:nvSpPr>
        <xdr:cNvPr id="401" name="商工費平均値テキスト"/>
        <xdr:cNvSpPr txBox="1"/>
      </xdr:nvSpPr>
      <xdr:spPr>
        <a:xfrm>
          <a:off x="10528300" y="13341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161290</xdr:rowOff>
    </xdr:from>
    <xdr:to xmlns:xdr="http://schemas.openxmlformats.org/drawingml/2006/spreadsheetDrawing">
      <xdr:col>55</xdr:col>
      <xdr:colOff>50800</xdr:colOff>
      <xdr:row>78</xdr:row>
      <xdr:rowOff>91440</xdr:rowOff>
    </xdr:to>
    <xdr:sp macro="" textlink="">
      <xdr:nvSpPr>
        <xdr:cNvPr id="402" name="フローチャート: 判断 401"/>
        <xdr:cNvSpPr/>
      </xdr:nvSpPr>
      <xdr:spPr>
        <a:xfrm>
          <a:off x="104267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52070</xdr:rowOff>
    </xdr:from>
    <xdr:to xmlns:xdr="http://schemas.openxmlformats.org/drawingml/2006/spreadsheetDrawing">
      <xdr:col>50</xdr:col>
      <xdr:colOff>114300</xdr:colOff>
      <xdr:row>78</xdr:row>
      <xdr:rowOff>52070</xdr:rowOff>
    </xdr:to>
    <xdr:cxnSp macro="">
      <xdr:nvCxnSpPr>
        <xdr:cNvPr id="403" name="直線コネクタ 402"/>
        <xdr:cNvCxnSpPr/>
      </xdr:nvCxnSpPr>
      <xdr:spPr>
        <a:xfrm>
          <a:off x="8750300" y="13425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1270</xdr:rowOff>
    </xdr:from>
    <xdr:to xmlns:xdr="http://schemas.openxmlformats.org/drawingml/2006/spreadsheetDrawing">
      <xdr:col>50</xdr:col>
      <xdr:colOff>165100</xdr:colOff>
      <xdr:row>78</xdr:row>
      <xdr:rowOff>102870</xdr:rowOff>
    </xdr:to>
    <xdr:sp macro="" textlink="">
      <xdr:nvSpPr>
        <xdr:cNvPr id="404" name="フローチャート: 判断 403"/>
        <xdr:cNvSpPr/>
      </xdr:nvSpPr>
      <xdr:spPr>
        <a:xfrm>
          <a:off x="9588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119380</xdr:rowOff>
    </xdr:from>
    <xdr:ext cx="534035" cy="259080"/>
    <xdr:sp macro="" textlink="">
      <xdr:nvSpPr>
        <xdr:cNvPr id="405" name="テキスト ボックス 404"/>
        <xdr:cNvSpPr txBox="1"/>
      </xdr:nvSpPr>
      <xdr:spPr>
        <a:xfrm>
          <a:off x="9371965" y="13149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50165</xdr:rowOff>
    </xdr:from>
    <xdr:to xmlns:xdr="http://schemas.openxmlformats.org/drawingml/2006/spreadsheetDrawing">
      <xdr:col>45</xdr:col>
      <xdr:colOff>177800</xdr:colOff>
      <xdr:row>78</xdr:row>
      <xdr:rowOff>52070</xdr:rowOff>
    </xdr:to>
    <xdr:cxnSp macro="">
      <xdr:nvCxnSpPr>
        <xdr:cNvPr id="406" name="直線コネクタ 405"/>
        <xdr:cNvCxnSpPr/>
      </xdr:nvCxnSpPr>
      <xdr:spPr>
        <a:xfrm>
          <a:off x="7861300" y="134232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161925</xdr:rowOff>
    </xdr:from>
    <xdr:to xmlns:xdr="http://schemas.openxmlformats.org/drawingml/2006/spreadsheetDrawing">
      <xdr:col>46</xdr:col>
      <xdr:colOff>38100</xdr:colOff>
      <xdr:row>78</xdr:row>
      <xdr:rowOff>92075</xdr:rowOff>
    </xdr:to>
    <xdr:sp macro="" textlink="">
      <xdr:nvSpPr>
        <xdr:cNvPr id="407" name="フローチャート: 判断 406"/>
        <xdr:cNvSpPr/>
      </xdr:nvSpPr>
      <xdr:spPr>
        <a:xfrm>
          <a:off x="8699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109220</xdr:rowOff>
    </xdr:from>
    <xdr:ext cx="534035" cy="258445"/>
    <xdr:sp macro="" textlink="">
      <xdr:nvSpPr>
        <xdr:cNvPr id="408" name="テキスト ボックス 407"/>
        <xdr:cNvSpPr txBox="1"/>
      </xdr:nvSpPr>
      <xdr:spPr>
        <a:xfrm>
          <a:off x="8482965" y="13139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22860</xdr:rowOff>
    </xdr:from>
    <xdr:to xmlns:xdr="http://schemas.openxmlformats.org/drawingml/2006/spreadsheetDrawing">
      <xdr:col>41</xdr:col>
      <xdr:colOff>50800</xdr:colOff>
      <xdr:row>78</xdr:row>
      <xdr:rowOff>50165</xdr:rowOff>
    </xdr:to>
    <xdr:cxnSp macro="">
      <xdr:nvCxnSpPr>
        <xdr:cNvPr id="409" name="直線コネクタ 408"/>
        <xdr:cNvCxnSpPr/>
      </xdr:nvCxnSpPr>
      <xdr:spPr>
        <a:xfrm>
          <a:off x="6972300" y="133959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10795</xdr:rowOff>
    </xdr:from>
    <xdr:to xmlns:xdr="http://schemas.openxmlformats.org/drawingml/2006/spreadsheetDrawing">
      <xdr:col>41</xdr:col>
      <xdr:colOff>101600</xdr:colOff>
      <xdr:row>78</xdr:row>
      <xdr:rowOff>112395</xdr:rowOff>
    </xdr:to>
    <xdr:sp macro="" textlink="">
      <xdr:nvSpPr>
        <xdr:cNvPr id="410" name="フローチャート: 判断 409"/>
        <xdr:cNvSpPr/>
      </xdr:nvSpPr>
      <xdr:spPr>
        <a:xfrm>
          <a:off x="7810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103505</xdr:rowOff>
    </xdr:from>
    <xdr:ext cx="534035" cy="259080"/>
    <xdr:sp macro="" textlink="">
      <xdr:nvSpPr>
        <xdr:cNvPr id="411" name="テキスト ボックス 410"/>
        <xdr:cNvSpPr txBox="1"/>
      </xdr:nvSpPr>
      <xdr:spPr>
        <a:xfrm>
          <a:off x="7593965" y="13476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13970</xdr:rowOff>
    </xdr:from>
    <xdr:to xmlns:xdr="http://schemas.openxmlformats.org/drawingml/2006/spreadsheetDrawing">
      <xdr:col>36</xdr:col>
      <xdr:colOff>165100</xdr:colOff>
      <xdr:row>78</xdr:row>
      <xdr:rowOff>115570</xdr:rowOff>
    </xdr:to>
    <xdr:sp macro="" textlink="">
      <xdr:nvSpPr>
        <xdr:cNvPr id="412" name="フローチャート: 判断 411"/>
        <xdr:cNvSpPr/>
      </xdr:nvSpPr>
      <xdr:spPr>
        <a:xfrm>
          <a:off x="6921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106680</xdr:rowOff>
    </xdr:from>
    <xdr:ext cx="534035" cy="259080"/>
    <xdr:sp macro="" textlink="">
      <xdr:nvSpPr>
        <xdr:cNvPr id="413" name="テキスト ボックス 412"/>
        <xdr:cNvSpPr txBox="1"/>
      </xdr:nvSpPr>
      <xdr:spPr>
        <a:xfrm>
          <a:off x="6704965" y="13479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86360</xdr:rowOff>
    </xdr:from>
    <xdr:to xmlns:xdr="http://schemas.openxmlformats.org/drawingml/2006/spreadsheetDrawing">
      <xdr:col>55</xdr:col>
      <xdr:colOff>50800</xdr:colOff>
      <xdr:row>78</xdr:row>
      <xdr:rowOff>15875</xdr:rowOff>
    </xdr:to>
    <xdr:sp macro="" textlink="">
      <xdr:nvSpPr>
        <xdr:cNvPr id="419" name="楕円 418"/>
        <xdr:cNvSpPr/>
      </xdr:nvSpPr>
      <xdr:spPr>
        <a:xfrm>
          <a:off x="104267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109220</xdr:rowOff>
    </xdr:from>
    <xdr:ext cx="534670" cy="258445"/>
    <xdr:sp macro="" textlink="">
      <xdr:nvSpPr>
        <xdr:cNvPr id="420" name="商工費該当値テキスト"/>
        <xdr:cNvSpPr txBox="1"/>
      </xdr:nvSpPr>
      <xdr:spPr>
        <a:xfrm>
          <a:off x="10528300" y="13139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1270</xdr:rowOff>
    </xdr:from>
    <xdr:to xmlns:xdr="http://schemas.openxmlformats.org/drawingml/2006/spreadsheetDrawing">
      <xdr:col>50</xdr:col>
      <xdr:colOff>165100</xdr:colOff>
      <xdr:row>78</xdr:row>
      <xdr:rowOff>102870</xdr:rowOff>
    </xdr:to>
    <xdr:sp macro="" textlink="">
      <xdr:nvSpPr>
        <xdr:cNvPr id="421" name="楕円 420"/>
        <xdr:cNvSpPr/>
      </xdr:nvSpPr>
      <xdr:spPr>
        <a:xfrm>
          <a:off x="9588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93980</xdr:rowOff>
    </xdr:from>
    <xdr:ext cx="534035" cy="259080"/>
    <xdr:sp macro="" textlink="">
      <xdr:nvSpPr>
        <xdr:cNvPr id="422" name="テキスト ボックス 421"/>
        <xdr:cNvSpPr txBox="1"/>
      </xdr:nvSpPr>
      <xdr:spPr>
        <a:xfrm>
          <a:off x="9371965" y="13467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1270</xdr:rowOff>
    </xdr:from>
    <xdr:to xmlns:xdr="http://schemas.openxmlformats.org/drawingml/2006/spreadsheetDrawing">
      <xdr:col>46</xdr:col>
      <xdr:colOff>38100</xdr:colOff>
      <xdr:row>78</xdr:row>
      <xdr:rowOff>102870</xdr:rowOff>
    </xdr:to>
    <xdr:sp macro="" textlink="">
      <xdr:nvSpPr>
        <xdr:cNvPr id="423" name="楕円 422"/>
        <xdr:cNvSpPr/>
      </xdr:nvSpPr>
      <xdr:spPr>
        <a:xfrm>
          <a:off x="8699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93980</xdr:rowOff>
    </xdr:from>
    <xdr:ext cx="534035" cy="259080"/>
    <xdr:sp macro="" textlink="">
      <xdr:nvSpPr>
        <xdr:cNvPr id="424" name="テキスト ボックス 423"/>
        <xdr:cNvSpPr txBox="1"/>
      </xdr:nvSpPr>
      <xdr:spPr>
        <a:xfrm>
          <a:off x="8482965" y="13467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170815</xdr:rowOff>
    </xdr:from>
    <xdr:to xmlns:xdr="http://schemas.openxmlformats.org/drawingml/2006/spreadsheetDrawing">
      <xdr:col>41</xdr:col>
      <xdr:colOff>101600</xdr:colOff>
      <xdr:row>78</xdr:row>
      <xdr:rowOff>100965</xdr:rowOff>
    </xdr:to>
    <xdr:sp macro="" textlink="">
      <xdr:nvSpPr>
        <xdr:cNvPr id="425" name="楕円 424"/>
        <xdr:cNvSpPr/>
      </xdr:nvSpPr>
      <xdr:spPr>
        <a:xfrm>
          <a:off x="78105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117475</xdr:rowOff>
    </xdr:from>
    <xdr:ext cx="534035" cy="259080"/>
    <xdr:sp macro="" textlink="">
      <xdr:nvSpPr>
        <xdr:cNvPr id="426" name="テキスト ボックス 425"/>
        <xdr:cNvSpPr txBox="1"/>
      </xdr:nvSpPr>
      <xdr:spPr>
        <a:xfrm>
          <a:off x="7593965" y="13147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143510</xdr:rowOff>
    </xdr:from>
    <xdr:to xmlns:xdr="http://schemas.openxmlformats.org/drawingml/2006/spreadsheetDrawing">
      <xdr:col>36</xdr:col>
      <xdr:colOff>165100</xdr:colOff>
      <xdr:row>78</xdr:row>
      <xdr:rowOff>73660</xdr:rowOff>
    </xdr:to>
    <xdr:sp macro="" textlink="">
      <xdr:nvSpPr>
        <xdr:cNvPr id="427" name="楕円 426"/>
        <xdr:cNvSpPr/>
      </xdr:nvSpPr>
      <xdr:spPr>
        <a:xfrm>
          <a:off x="6921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90170</xdr:rowOff>
    </xdr:from>
    <xdr:ext cx="534035" cy="259080"/>
    <xdr:sp macro="" textlink="">
      <xdr:nvSpPr>
        <xdr:cNvPr id="428" name="テキスト ボックス 427"/>
        <xdr:cNvSpPr txBox="1"/>
      </xdr:nvSpPr>
      <xdr:spPr>
        <a:xfrm>
          <a:off x="6704965" y="13120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0" name="テキスト ボックス 439"/>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2" name="テキスト ボックス 441"/>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4" name="テキスト ボックス 443"/>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46" name="テキスト ボックス 445"/>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8" name="テキスト ボックス 44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20320</xdr:rowOff>
    </xdr:from>
    <xdr:to xmlns:xdr="http://schemas.openxmlformats.org/drawingml/2006/spreadsheetDrawing">
      <xdr:col>54</xdr:col>
      <xdr:colOff>189865</xdr:colOff>
      <xdr:row>98</xdr:row>
      <xdr:rowOff>36195</xdr:rowOff>
    </xdr:to>
    <xdr:cxnSp macro="">
      <xdr:nvCxnSpPr>
        <xdr:cNvPr id="450" name="直線コネクタ 449"/>
        <xdr:cNvCxnSpPr/>
      </xdr:nvCxnSpPr>
      <xdr:spPr>
        <a:xfrm flipV="1">
          <a:off x="10475595" y="1562227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40640</xdr:rowOff>
    </xdr:from>
    <xdr:ext cx="534670" cy="258445"/>
    <xdr:sp macro="" textlink="">
      <xdr:nvSpPr>
        <xdr:cNvPr id="451" name="土木費最小値テキスト"/>
        <xdr:cNvSpPr txBox="1"/>
      </xdr:nvSpPr>
      <xdr:spPr>
        <a:xfrm>
          <a:off x="10528300" y="16842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36195</xdr:rowOff>
    </xdr:from>
    <xdr:to xmlns:xdr="http://schemas.openxmlformats.org/drawingml/2006/spreadsheetDrawing">
      <xdr:col>55</xdr:col>
      <xdr:colOff>88900</xdr:colOff>
      <xdr:row>98</xdr:row>
      <xdr:rowOff>36195</xdr:rowOff>
    </xdr:to>
    <xdr:cxnSp macro="">
      <xdr:nvCxnSpPr>
        <xdr:cNvPr id="452" name="直線コネクタ 451"/>
        <xdr:cNvCxnSpPr/>
      </xdr:nvCxnSpPr>
      <xdr:spPr>
        <a:xfrm>
          <a:off x="10388600" y="1683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138430</xdr:rowOff>
    </xdr:from>
    <xdr:ext cx="598805" cy="259080"/>
    <xdr:sp macro="" textlink="">
      <xdr:nvSpPr>
        <xdr:cNvPr id="453" name="土木費最大値テキスト"/>
        <xdr:cNvSpPr txBox="1"/>
      </xdr:nvSpPr>
      <xdr:spPr>
        <a:xfrm>
          <a:off x="10528300" y="1539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288,657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20320</xdr:rowOff>
    </xdr:from>
    <xdr:to xmlns:xdr="http://schemas.openxmlformats.org/drawingml/2006/spreadsheetDrawing">
      <xdr:col>55</xdr:col>
      <xdr:colOff>88900</xdr:colOff>
      <xdr:row>91</xdr:row>
      <xdr:rowOff>20320</xdr:rowOff>
    </xdr:to>
    <xdr:cxnSp macro="">
      <xdr:nvCxnSpPr>
        <xdr:cNvPr id="454" name="直線コネクタ 453"/>
        <xdr:cNvCxnSpPr/>
      </xdr:nvCxnSpPr>
      <xdr:spPr>
        <a:xfrm>
          <a:off x="10388600" y="1562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45720</xdr:rowOff>
    </xdr:from>
    <xdr:to xmlns:xdr="http://schemas.openxmlformats.org/drawingml/2006/spreadsheetDrawing">
      <xdr:col>55</xdr:col>
      <xdr:colOff>0</xdr:colOff>
      <xdr:row>97</xdr:row>
      <xdr:rowOff>144780</xdr:rowOff>
    </xdr:to>
    <xdr:cxnSp macro="">
      <xdr:nvCxnSpPr>
        <xdr:cNvPr id="455" name="直線コネクタ 454"/>
        <xdr:cNvCxnSpPr/>
      </xdr:nvCxnSpPr>
      <xdr:spPr>
        <a:xfrm>
          <a:off x="9639300" y="1667637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22225</xdr:rowOff>
    </xdr:from>
    <xdr:ext cx="534670" cy="258445"/>
    <xdr:sp macro="" textlink="">
      <xdr:nvSpPr>
        <xdr:cNvPr id="456" name="土木費平均値テキスト"/>
        <xdr:cNvSpPr txBox="1"/>
      </xdr:nvSpPr>
      <xdr:spPr>
        <a:xfrm>
          <a:off x="10528300" y="163099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170815</xdr:rowOff>
    </xdr:from>
    <xdr:to xmlns:xdr="http://schemas.openxmlformats.org/drawingml/2006/spreadsheetDrawing">
      <xdr:col>55</xdr:col>
      <xdr:colOff>50800</xdr:colOff>
      <xdr:row>96</xdr:row>
      <xdr:rowOff>100965</xdr:rowOff>
    </xdr:to>
    <xdr:sp macro="" textlink="">
      <xdr:nvSpPr>
        <xdr:cNvPr id="457" name="フローチャート: 判断 456"/>
        <xdr:cNvSpPr/>
      </xdr:nvSpPr>
      <xdr:spPr>
        <a:xfrm>
          <a:off x="10426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45720</xdr:rowOff>
    </xdr:from>
    <xdr:to xmlns:xdr="http://schemas.openxmlformats.org/drawingml/2006/spreadsheetDrawing">
      <xdr:col>50</xdr:col>
      <xdr:colOff>114300</xdr:colOff>
      <xdr:row>97</xdr:row>
      <xdr:rowOff>106045</xdr:rowOff>
    </xdr:to>
    <xdr:cxnSp macro="">
      <xdr:nvCxnSpPr>
        <xdr:cNvPr id="458" name="直線コネクタ 457"/>
        <xdr:cNvCxnSpPr/>
      </xdr:nvCxnSpPr>
      <xdr:spPr>
        <a:xfrm flipV="1">
          <a:off x="8750300" y="166763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31115</xdr:rowOff>
    </xdr:from>
    <xdr:to xmlns:xdr="http://schemas.openxmlformats.org/drawingml/2006/spreadsheetDrawing">
      <xdr:col>50</xdr:col>
      <xdr:colOff>165100</xdr:colOff>
      <xdr:row>96</xdr:row>
      <xdr:rowOff>132715</xdr:rowOff>
    </xdr:to>
    <xdr:sp macro="" textlink="">
      <xdr:nvSpPr>
        <xdr:cNvPr id="459" name="フローチャート: 判断 458"/>
        <xdr:cNvSpPr/>
      </xdr:nvSpPr>
      <xdr:spPr>
        <a:xfrm>
          <a:off x="958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149225</xdr:rowOff>
    </xdr:from>
    <xdr:ext cx="534035" cy="259080"/>
    <xdr:sp macro="" textlink="">
      <xdr:nvSpPr>
        <xdr:cNvPr id="460" name="テキスト ボックス 459"/>
        <xdr:cNvSpPr txBox="1"/>
      </xdr:nvSpPr>
      <xdr:spPr>
        <a:xfrm>
          <a:off x="9371965" y="1626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106045</xdr:rowOff>
    </xdr:from>
    <xdr:to xmlns:xdr="http://schemas.openxmlformats.org/drawingml/2006/spreadsheetDrawing">
      <xdr:col>45</xdr:col>
      <xdr:colOff>177800</xdr:colOff>
      <xdr:row>98</xdr:row>
      <xdr:rowOff>6350</xdr:rowOff>
    </xdr:to>
    <xdr:cxnSp macro="">
      <xdr:nvCxnSpPr>
        <xdr:cNvPr id="461" name="直線コネクタ 460"/>
        <xdr:cNvCxnSpPr/>
      </xdr:nvCxnSpPr>
      <xdr:spPr>
        <a:xfrm flipV="1">
          <a:off x="7861300" y="1673669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57150</xdr:rowOff>
    </xdr:from>
    <xdr:to xmlns:xdr="http://schemas.openxmlformats.org/drawingml/2006/spreadsheetDrawing">
      <xdr:col>46</xdr:col>
      <xdr:colOff>38100</xdr:colOff>
      <xdr:row>96</xdr:row>
      <xdr:rowOff>158750</xdr:rowOff>
    </xdr:to>
    <xdr:sp macro="" textlink="">
      <xdr:nvSpPr>
        <xdr:cNvPr id="462" name="フローチャート: 判断 461"/>
        <xdr:cNvSpPr/>
      </xdr:nvSpPr>
      <xdr:spPr>
        <a:xfrm>
          <a:off x="8699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3810</xdr:rowOff>
    </xdr:from>
    <xdr:ext cx="534035" cy="259080"/>
    <xdr:sp macro="" textlink="">
      <xdr:nvSpPr>
        <xdr:cNvPr id="463" name="テキスト ボックス 462"/>
        <xdr:cNvSpPr txBox="1"/>
      </xdr:nvSpPr>
      <xdr:spPr>
        <a:xfrm>
          <a:off x="8482965" y="16291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6350</xdr:rowOff>
    </xdr:from>
    <xdr:to xmlns:xdr="http://schemas.openxmlformats.org/drawingml/2006/spreadsheetDrawing">
      <xdr:col>41</xdr:col>
      <xdr:colOff>50800</xdr:colOff>
      <xdr:row>98</xdr:row>
      <xdr:rowOff>27940</xdr:rowOff>
    </xdr:to>
    <xdr:cxnSp macro="">
      <xdr:nvCxnSpPr>
        <xdr:cNvPr id="464" name="直線コネクタ 463"/>
        <xdr:cNvCxnSpPr/>
      </xdr:nvCxnSpPr>
      <xdr:spPr>
        <a:xfrm flipV="1">
          <a:off x="6972300" y="168084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5" name="フローチャート: 判断 464"/>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0</xdr:rowOff>
    </xdr:from>
    <xdr:ext cx="534035" cy="259080"/>
    <xdr:sp macro="" textlink="">
      <xdr:nvSpPr>
        <xdr:cNvPr id="466" name="テキスト ボックス 465"/>
        <xdr:cNvSpPr txBox="1"/>
      </xdr:nvSpPr>
      <xdr:spPr>
        <a:xfrm>
          <a:off x="7593965" y="1628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73660</xdr:rowOff>
    </xdr:from>
    <xdr:to xmlns:xdr="http://schemas.openxmlformats.org/drawingml/2006/spreadsheetDrawing">
      <xdr:col>36</xdr:col>
      <xdr:colOff>165100</xdr:colOff>
      <xdr:row>97</xdr:row>
      <xdr:rowOff>3810</xdr:rowOff>
    </xdr:to>
    <xdr:sp macro="" textlink="">
      <xdr:nvSpPr>
        <xdr:cNvPr id="467" name="フローチャート: 判断 466"/>
        <xdr:cNvSpPr/>
      </xdr:nvSpPr>
      <xdr:spPr>
        <a:xfrm>
          <a:off x="6921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20320</xdr:rowOff>
    </xdr:from>
    <xdr:ext cx="534035" cy="258445"/>
    <xdr:sp macro="" textlink="">
      <xdr:nvSpPr>
        <xdr:cNvPr id="468" name="テキスト ボックス 467"/>
        <xdr:cNvSpPr txBox="1"/>
      </xdr:nvSpPr>
      <xdr:spPr>
        <a:xfrm>
          <a:off x="670496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93980</xdr:rowOff>
    </xdr:from>
    <xdr:to xmlns:xdr="http://schemas.openxmlformats.org/drawingml/2006/spreadsheetDrawing">
      <xdr:col>55</xdr:col>
      <xdr:colOff>50800</xdr:colOff>
      <xdr:row>98</xdr:row>
      <xdr:rowOff>24130</xdr:rowOff>
    </xdr:to>
    <xdr:sp macro="" textlink="">
      <xdr:nvSpPr>
        <xdr:cNvPr id="474" name="楕円 473"/>
        <xdr:cNvSpPr/>
      </xdr:nvSpPr>
      <xdr:spPr>
        <a:xfrm>
          <a:off x="104267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8890</xdr:rowOff>
    </xdr:from>
    <xdr:ext cx="534670" cy="258445"/>
    <xdr:sp macro="" textlink="">
      <xdr:nvSpPr>
        <xdr:cNvPr id="475" name="土木費該当値テキスト"/>
        <xdr:cNvSpPr txBox="1"/>
      </xdr:nvSpPr>
      <xdr:spPr>
        <a:xfrm>
          <a:off x="10528300" y="16639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166370</xdr:rowOff>
    </xdr:from>
    <xdr:to xmlns:xdr="http://schemas.openxmlformats.org/drawingml/2006/spreadsheetDrawing">
      <xdr:col>50</xdr:col>
      <xdr:colOff>165100</xdr:colOff>
      <xdr:row>97</xdr:row>
      <xdr:rowOff>96520</xdr:rowOff>
    </xdr:to>
    <xdr:sp macro="" textlink="">
      <xdr:nvSpPr>
        <xdr:cNvPr id="476" name="楕円 475"/>
        <xdr:cNvSpPr/>
      </xdr:nvSpPr>
      <xdr:spPr>
        <a:xfrm>
          <a:off x="95885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87630</xdr:rowOff>
    </xdr:from>
    <xdr:ext cx="534035" cy="258445"/>
    <xdr:sp macro="" textlink="">
      <xdr:nvSpPr>
        <xdr:cNvPr id="477" name="テキスト ボックス 476"/>
        <xdr:cNvSpPr txBox="1"/>
      </xdr:nvSpPr>
      <xdr:spPr>
        <a:xfrm>
          <a:off x="9371965" y="16718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55245</xdr:rowOff>
    </xdr:from>
    <xdr:to xmlns:xdr="http://schemas.openxmlformats.org/drawingml/2006/spreadsheetDrawing">
      <xdr:col>46</xdr:col>
      <xdr:colOff>38100</xdr:colOff>
      <xdr:row>97</xdr:row>
      <xdr:rowOff>156845</xdr:rowOff>
    </xdr:to>
    <xdr:sp macro="" textlink="">
      <xdr:nvSpPr>
        <xdr:cNvPr id="478" name="楕円 477"/>
        <xdr:cNvSpPr/>
      </xdr:nvSpPr>
      <xdr:spPr>
        <a:xfrm>
          <a:off x="8699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148590</xdr:rowOff>
    </xdr:from>
    <xdr:ext cx="534035" cy="259080"/>
    <xdr:sp macro="" textlink="">
      <xdr:nvSpPr>
        <xdr:cNvPr id="479" name="テキスト ボックス 478"/>
        <xdr:cNvSpPr txBox="1"/>
      </xdr:nvSpPr>
      <xdr:spPr>
        <a:xfrm>
          <a:off x="8482965" y="1677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127000</xdr:rowOff>
    </xdr:from>
    <xdr:to xmlns:xdr="http://schemas.openxmlformats.org/drawingml/2006/spreadsheetDrawing">
      <xdr:col>41</xdr:col>
      <xdr:colOff>101600</xdr:colOff>
      <xdr:row>98</xdr:row>
      <xdr:rowOff>57150</xdr:rowOff>
    </xdr:to>
    <xdr:sp macro="" textlink="">
      <xdr:nvSpPr>
        <xdr:cNvPr id="480" name="楕円 479"/>
        <xdr:cNvSpPr/>
      </xdr:nvSpPr>
      <xdr:spPr>
        <a:xfrm>
          <a:off x="7810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48260</xdr:rowOff>
    </xdr:from>
    <xdr:ext cx="534035" cy="259080"/>
    <xdr:sp macro="" textlink="">
      <xdr:nvSpPr>
        <xdr:cNvPr id="481" name="テキスト ボックス 480"/>
        <xdr:cNvSpPr txBox="1"/>
      </xdr:nvSpPr>
      <xdr:spPr>
        <a:xfrm>
          <a:off x="7593965" y="16850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148590</xdr:rowOff>
    </xdr:from>
    <xdr:to xmlns:xdr="http://schemas.openxmlformats.org/drawingml/2006/spreadsheetDrawing">
      <xdr:col>36</xdr:col>
      <xdr:colOff>165100</xdr:colOff>
      <xdr:row>98</xdr:row>
      <xdr:rowOff>78740</xdr:rowOff>
    </xdr:to>
    <xdr:sp macro="" textlink="">
      <xdr:nvSpPr>
        <xdr:cNvPr id="482" name="楕円 481"/>
        <xdr:cNvSpPr/>
      </xdr:nvSpPr>
      <xdr:spPr>
        <a:xfrm>
          <a:off x="6921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69850</xdr:rowOff>
    </xdr:from>
    <xdr:ext cx="534035" cy="259080"/>
    <xdr:sp macro="" textlink="">
      <xdr:nvSpPr>
        <xdr:cNvPr id="483" name="テキスト ボックス 482"/>
        <xdr:cNvSpPr txBox="1"/>
      </xdr:nvSpPr>
      <xdr:spPr>
        <a:xfrm>
          <a:off x="6704965" y="16871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495" name="テキスト ボックス 494"/>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497" name="テキスト ボックス 496"/>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9" name="テキスト ボックス 49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1" name="テキスト ボックス 500"/>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3" name="テキスト ボックス 502"/>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5" name="テキスト ボックス 504"/>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55880</xdr:rowOff>
    </xdr:from>
    <xdr:to xmlns:xdr="http://schemas.openxmlformats.org/drawingml/2006/spreadsheetDrawing">
      <xdr:col>85</xdr:col>
      <xdr:colOff>126365</xdr:colOff>
      <xdr:row>38</xdr:row>
      <xdr:rowOff>56515</xdr:rowOff>
    </xdr:to>
    <xdr:cxnSp macro="">
      <xdr:nvCxnSpPr>
        <xdr:cNvPr id="509" name="直線コネクタ 508"/>
        <xdr:cNvCxnSpPr/>
      </xdr:nvCxnSpPr>
      <xdr:spPr>
        <a:xfrm flipV="1">
          <a:off x="16317595" y="5370830"/>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60325</xdr:rowOff>
    </xdr:from>
    <xdr:ext cx="534670" cy="259080"/>
    <xdr:sp macro="" textlink="">
      <xdr:nvSpPr>
        <xdr:cNvPr id="510" name="消防費最小値テキスト"/>
        <xdr:cNvSpPr txBox="1"/>
      </xdr:nvSpPr>
      <xdr:spPr>
        <a:xfrm>
          <a:off x="163703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56515</xdr:rowOff>
    </xdr:from>
    <xdr:to xmlns:xdr="http://schemas.openxmlformats.org/drawingml/2006/spreadsheetDrawing">
      <xdr:col>86</xdr:col>
      <xdr:colOff>25400</xdr:colOff>
      <xdr:row>38</xdr:row>
      <xdr:rowOff>56515</xdr:rowOff>
    </xdr:to>
    <xdr:cxnSp macro="">
      <xdr:nvCxnSpPr>
        <xdr:cNvPr id="511" name="直線コネクタ 510"/>
        <xdr:cNvCxnSpPr/>
      </xdr:nvCxnSpPr>
      <xdr:spPr>
        <a:xfrm>
          <a:off x="16230600" y="657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2540</xdr:rowOff>
    </xdr:from>
    <xdr:ext cx="598805" cy="259080"/>
    <xdr:sp macro="" textlink="">
      <xdr:nvSpPr>
        <xdr:cNvPr id="512" name="消防費最大値テキスト"/>
        <xdr:cNvSpPr txBox="1"/>
      </xdr:nvSpPr>
      <xdr:spPr>
        <a:xfrm>
          <a:off x="16370300" y="514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55880</xdr:rowOff>
    </xdr:from>
    <xdr:to xmlns:xdr="http://schemas.openxmlformats.org/drawingml/2006/spreadsheetDrawing">
      <xdr:col>86</xdr:col>
      <xdr:colOff>25400</xdr:colOff>
      <xdr:row>31</xdr:row>
      <xdr:rowOff>55880</xdr:rowOff>
    </xdr:to>
    <xdr:cxnSp macro="">
      <xdr:nvCxnSpPr>
        <xdr:cNvPr id="513" name="直線コネクタ 512"/>
        <xdr:cNvCxnSpPr/>
      </xdr:nvCxnSpPr>
      <xdr:spPr>
        <a:xfrm>
          <a:off x="16230600" y="537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129540</xdr:rowOff>
    </xdr:from>
    <xdr:to xmlns:xdr="http://schemas.openxmlformats.org/drawingml/2006/spreadsheetDrawing">
      <xdr:col>85</xdr:col>
      <xdr:colOff>127000</xdr:colOff>
      <xdr:row>34</xdr:row>
      <xdr:rowOff>29210</xdr:rowOff>
    </xdr:to>
    <xdr:cxnSp macro="">
      <xdr:nvCxnSpPr>
        <xdr:cNvPr id="514" name="直線コネクタ 513"/>
        <xdr:cNvCxnSpPr/>
      </xdr:nvCxnSpPr>
      <xdr:spPr>
        <a:xfrm flipV="1">
          <a:off x="15481300" y="5615940"/>
          <a:ext cx="8382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74930</xdr:rowOff>
    </xdr:from>
    <xdr:ext cx="534670" cy="258445"/>
    <xdr:sp macro="" textlink="">
      <xdr:nvSpPr>
        <xdr:cNvPr id="515" name="消防費平均値テキスト"/>
        <xdr:cNvSpPr txBox="1"/>
      </xdr:nvSpPr>
      <xdr:spPr>
        <a:xfrm>
          <a:off x="16370300" y="62471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96520</xdr:rowOff>
    </xdr:from>
    <xdr:to xmlns:xdr="http://schemas.openxmlformats.org/drawingml/2006/spreadsheetDrawing">
      <xdr:col>85</xdr:col>
      <xdr:colOff>177800</xdr:colOff>
      <xdr:row>37</xdr:row>
      <xdr:rowOff>26670</xdr:rowOff>
    </xdr:to>
    <xdr:sp macro="" textlink="">
      <xdr:nvSpPr>
        <xdr:cNvPr id="516" name="フローチャート: 判断 515"/>
        <xdr:cNvSpPr/>
      </xdr:nvSpPr>
      <xdr:spPr>
        <a:xfrm>
          <a:off x="162687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29210</xdr:rowOff>
    </xdr:from>
    <xdr:to xmlns:xdr="http://schemas.openxmlformats.org/drawingml/2006/spreadsheetDrawing">
      <xdr:col>81</xdr:col>
      <xdr:colOff>50800</xdr:colOff>
      <xdr:row>36</xdr:row>
      <xdr:rowOff>126365</xdr:rowOff>
    </xdr:to>
    <xdr:cxnSp macro="">
      <xdr:nvCxnSpPr>
        <xdr:cNvPr id="517" name="直線コネクタ 516"/>
        <xdr:cNvCxnSpPr/>
      </xdr:nvCxnSpPr>
      <xdr:spPr>
        <a:xfrm flipV="1">
          <a:off x="14592300" y="5858510"/>
          <a:ext cx="889000" cy="440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132080</xdr:rowOff>
    </xdr:from>
    <xdr:to xmlns:xdr="http://schemas.openxmlformats.org/drawingml/2006/spreadsheetDrawing">
      <xdr:col>81</xdr:col>
      <xdr:colOff>101600</xdr:colOff>
      <xdr:row>37</xdr:row>
      <xdr:rowOff>62230</xdr:rowOff>
    </xdr:to>
    <xdr:sp macro="" textlink="">
      <xdr:nvSpPr>
        <xdr:cNvPr id="518" name="フローチャート: 判断 517"/>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53340</xdr:rowOff>
    </xdr:from>
    <xdr:ext cx="534035" cy="258445"/>
    <xdr:sp macro="" textlink="">
      <xdr:nvSpPr>
        <xdr:cNvPr id="519" name="テキスト ボックス 518"/>
        <xdr:cNvSpPr txBox="1"/>
      </xdr:nvSpPr>
      <xdr:spPr>
        <a:xfrm>
          <a:off x="15213965" y="639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126365</xdr:rowOff>
    </xdr:from>
    <xdr:to xmlns:xdr="http://schemas.openxmlformats.org/drawingml/2006/spreadsheetDrawing">
      <xdr:col>76</xdr:col>
      <xdr:colOff>114300</xdr:colOff>
      <xdr:row>37</xdr:row>
      <xdr:rowOff>16510</xdr:rowOff>
    </xdr:to>
    <xdr:cxnSp macro="">
      <xdr:nvCxnSpPr>
        <xdr:cNvPr id="520" name="直線コネクタ 519"/>
        <xdr:cNvCxnSpPr/>
      </xdr:nvCxnSpPr>
      <xdr:spPr>
        <a:xfrm flipV="1">
          <a:off x="13703300" y="629856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141605</xdr:rowOff>
    </xdr:from>
    <xdr:to xmlns:xdr="http://schemas.openxmlformats.org/drawingml/2006/spreadsheetDrawing">
      <xdr:col>76</xdr:col>
      <xdr:colOff>165100</xdr:colOff>
      <xdr:row>37</xdr:row>
      <xdr:rowOff>71755</xdr:rowOff>
    </xdr:to>
    <xdr:sp macro="" textlink="">
      <xdr:nvSpPr>
        <xdr:cNvPr id="521" name="フローチャート: 判断 520"/>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63500</xdr:rowOff>
    </xdr:from>
    <xdr:ext cx="534035" cy="258445"/>
    <xdr:sp macro="" textlink="">
      <xdr:nvSpPr>
        <xdr:cNvPr id="522" name="テキスト ボックス 521"/>
        <xdr:cNvSpPr txBox="1"/>
      </xdr:nvSpPr>
      <xdr:spPr>
        <a:xfrm>
          <a:off x="1432496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140970</xdr:rowOff>
    </xdr:from>
    <xdr:to xmlns:xdr="http://schemas.openxmlformats.org/drawingml/2006/spreadsheetDrawing">
      <xdr:col>71</xdr:col>
      <xdr:colOff>177800</xdr:colOff>
      <xdr:row>37</xdr:row>
      <xdr:rowOff>16510</xdr:rowOff>
    </xdr:to>
    <xdr:cxnSp macro="">
      <xdr:nvCxnSpPr>
        <xdr:cNvPr id="523" name="直線コネクタ 522"/>
        <xdr:cNvCxnSpPr/>
      </xdr:nvCxnSpPr>
      <xdr:spPr>
        <a:xfrm>
          <a:off x="12814300" y="614172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149860</xdr:rowOff>
    </xdr:from>
    <xdr:to xmlns:xdr="http://schemas.openxmlformats.org/drawingml/2006/spreadsheetDrawing">
      <xdr:col>72</xdr:col>
      <xdr:colOff>38100</xdr:colOff>
      <xdr:row>37</xdr:row>
      <xdr:rowOff>80010</xdr:rowOff>
    </xdr:to>
    <xdr:sp macro="" textlink="">
      <xdr:nvSpPr>
        <xdr:cNvPr id="524" name="フローチャート: 判断 523"/>
        <xdr:cNvSpPr/>
      </xdr:nvSpPr>
      <xdr:spPr>
        <a:xfrm>
          <a:off x="1365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71120</xdr:rowOff>
    </xdr:from>
    <xdr:ext cx="534035" cy="259080"/>
    <xdr:sp macro="" textlink="">
      <xdr:nvSpPr>
        <xdr:cNvPr id="525" name="テキスト ボックス 524"/>
        <xdr:cNvSpPr txBox="1"/>
      </xdr:nvSpPr>
      <xdr:spPr>
        <a:xfrm>
          <a:off x="13435965" y="641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135890</xdr:rowOff>
    </xdr:from>
    <xdr:to xmlns:xdr="http://schemas.openxmlformats.org/drawingml/2006/spreadsheetDrawing">
      <xdr:col>67</xdr:col>
      <xdr:colOff>101600</xdr:colOff>
      <xdr:row>37</xdr:row>
      <xdr:rowOff>66040</xdr:rowOff>
    </xdr:to>
    <xdr:sp macro="" textlink="">
      <xdr:nvSpPr>
        <xdr:cNvPr id="526" name="フローチャート: 判断 525"/>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57785</xdr:rowOff>
    </xdr:from>
    <xdr:ext cx="534035" cy="259080"/>
    <xdr:sp macro="" textlink="">
      <xdr:nvSpPr>
        <xdr:cNvPr id="527" name="テキスト ボックス 526"/>
        <xdr:cNvSpPr txBox="1"/>
      </xdr:nvSpPr>
      <xdr:spPr>
        <a:xfrm>
          <a:off x="12546965" y="6401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78740</xdr:rowOff>
    </xdr:from>
    <xdr:to xmlns:xdr="http://schemas.openxmlformats.org/drawingml/2006/spreadsheetDrawing">
      <xdr:col>85</xdr:col>
      <xdr:colOff>177800</xdr:colOff>
      <xdr:row>33</xdr:row>
      <xdr:rowOff>8890</xdr:rowOff>
    </xdr:to>
    <xdr:sp macro="" textlink="">
      <xdr:nvSpPr>
        <xdr:cNvPr id="533" name="楕円 532"/>
        <xdr:cNvSpPr/>
      </xdr:nvSpPr>
      <xdr:spPr>
        <a:xfrm>
          <a:off x="16268700" y="55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31</xdr:row>
      <xdr:rowOff>101600</xdr:rowOff>
    </xdr:from>
    <xdr:ext cx="598805" cy="259080"/>
    <xdr:sp macro="" textlink="">
      <xdr:nvSpPr>
        <xdr:cNvPr id="534" name="消防費該当値テキスト"/>
        <xdr:cNvSpPr txBox="1"/>
      </xdr:nvSpPr>
      <xdr:spPr>
        <a:xfrm>
          <a:off x="16370300" y="5416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149860</xdr:rowOff>
    </xdr:from>
    <xdr:to xmlns:xdr="http://schemas.openxmlformats.org/drawingml/2006/spreadsheetDrawing">
      <xdr:col>81</xdr:col>
      <xdr:colOff>101600</xdr:colOff>
      <xdr:row>34</xdr:row>
      <xdr:rowOff>80010</xdr:rowOff>
    </xdr:to>
    <xdr:sp macro="" textlink="">
      <xdr:nvSpPr>
        <xdr:cNvPr id="535" name="楕円 534"/>
        <xdr:cNvSpPr/>
      </xdr:nvSpPr>
      <xdr:spPr>
        <a:xfrm>
          <a:off x="154305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96520</xdr:rowOff>
    </xdr:from>
    <xdr:ext cx="534035" cy="259080"/>
    <xdr:sp macro="" textlink="">
      <xdr:nvSpPr>
        <xdr:cNvPr id="536" name="テキスト ボックス 535"/>
        <xdr:cNvSpPr txBox="1"/>
      </xdr:nvSpPr>
      <xdr:spPr>
        <a:xfrm>
          <a:off x="15213965" y="5582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75565</xdr:rowOff>
    </xdr:from>
    <xdr:to xmlns:xdr="http://schemas.openxmlformats.org/drawingml/2006/spreadsheetDrawing">
      <xdr:col>76</xdr:col>
      <xdr:colOff>165100</xdr:colOff>
      <xdr:row>37</xdr:row>
      <xdr:rowOff>6350</xdr:rowOff>
    </xdr:to>
    <xdr:sp macro="" textlink="">
      <xdr:nvSpPr>
        <xdr:cNvPr id="537" name="楕円 536"/>
        <xdr:cNvSpPr/>
      </xdr:nvSpPr>
      <xdr:spPr>
        <a:xfrm>
          <a:off x="14541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22225</xdr:rowOff>
    </xdr:from>
    <xdr:ext cx="534035" cy="258445"/>
    <xdr:sp macro="" textlink="">
      <xdr:nvSpPr>
        <xdr:cNvPr id="538" name="テキスト ボックス 537"/>
        <xdr:cNvSpPr txBox="1"/>
      </xdr:nvSpPr>
      <xdr:spPr>
        <a:xfrm>
          <a:off x="14324965" y="6022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137160</xdr:rowOff>
    </xdr:from>
    <xdr:to xmlns:xdr="http://schemas.openxmlformats.org/drawingml/2006/spreadsheetDrawing">
      <xdr:col>72</xdr:col>
      <xdr:colOff>38100</xdr:colOff>
      <xdr:row>37</xdr:row>
      <xdr:rowOff>67310</xdr:rowOff>
    </xdr:to>
    <xdr:sp macro="" textlink="">
      <xdr:nvSpPr>
        <xdr:cNvPr id="539" name="楕円 538"/>
        <xdr:cNvSpPr/>
      </xdr:nvSpPr>
      <xdr:spPr>
        <a:xfrm>
          <a:off x="13652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83820</xdr:rowOff>
    </xdr:from>
    <xdr:ext cx="534035" cy="259080"/>
    <xdr:sp macro="" textlink="">
      <xdr:nvSpPr>
        <xdr:cNvPr id="540" name="テキスト ボックス 539"/>
        <xdr:cNvSpPr txBox="1"/>
      </xdr:nvSpPr>
      <xdr:spPr>
        <a:xfrm>
          <a:off x="13435965" y="6084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90170</xdr:rowOff>
    </xdr:from>
    <xdr:to xmlns:xdr="http://schemas.openxmlformats.org/drawingml/2006/spreadsheetDrawing">
      <xdr:col>67</xdr:col>
      <xdr:colOff>101600</xdr:colOff>
      <xdr:row>36</xdr:row>
      <xdr:rowOff>20320</xdr:rowOff>
    </xdr:to>
    <xdr:sp macro="" textlink="">
      <xdr:nvSpPr>
        <xdr:cNvPr id="541" name="楕円 540"/>
        <xdr:cNvSpPr/>
      </xdr:nvSpPr>
      <xdr:spPr>
        <a:xfrm>
          <a:off x="1276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36830</xdr:rowOff>
    </xdr:from>
    <xdr:ext cx="534035" cy="259080"/>
    <xdr:sp macro="" textlink="">
      <xdr:nvSpPr>
        <xdr:cNvPr id="542" name="テキスト ボックス 541"/>
        <xdr:cNvSpPr txBox="1"/>
      </xdr:nvSpPr>
      <xdr:spPr>
        <a:xfrm>
          <a:off x="12546965" y="5866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8285" cy="259080"/>
    <xdr:sp macro="" textlink="">
      <xdr:nvSpPr>
        <xdr:cNvPr id="554" name="テキスト ボックス 553"/>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995" cy="258445"/>
    <xdr:sp macro="" textlink="">
      <xdr:nvSpPr>
        <xdr:cNvPr id="556" name="テキスト ボックス 555"/>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995" cy="259080"/>
    <xdr:sp macro="" textlink="">
      <xdr:nvSpPr>
        <xdr:cNvPr id="558" name="テキスト ボックス 557"/>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58445"/>
    <xdr:sp macro="" textlink="">
      <xdr:nvSpPr>
        <xdr:cNvPr id="560" name="テキスト ボックス 559"/>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62" name="テキスト ボックス 561"/>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64" name="テキスト ボックス 563"/>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6" name="テキスト ボックス 565"/>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170815</xdr:rowOff>
    </xdr:from>
    <xdr:to xmlns:xdr="http://schemas.openxmlformats.org/drawingml/2006/spreadsheetDrawing">
      <xdr:col>85</xdr:col>
      <xdr:colOff>126365</xdr:colOff>
      <xdr:row>58</xdr:row>
      <xdr:rowOff>128270</xdr:rowOff>
    </xdr:to>
    <xdr:cxnSp macro="">
      <xdr:nvCxnSpPr>
        <xdr:cNvPr id="568" name="直線コネクタ 567"/>
        <xdr:cNvCxnSpPr/>
      </xdr:nvCxnSpPr>
      <xdr:spPr>
        <a:xfrm flipV="1">
          <a:off x="16317595" y="857186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132080</xdr:rowOff>
    </xdr:from>
    <xdr:ext cx="534670" cy="258445"/>
    <xdr:sp macro="" textlink="">
      <xdr:nvSpPr>
        <xdr:cNvPr id="569" name="教育費最小値テキスト"/>
        <xdr:cNvSpPr txBox="1"/>
      </xdr:nvSpPr>
      <xdr:spPr>
        <a:xfrm>
          <a:off x="16370300" y="10076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128270</xdr:rowOff>
    </xdr:from>
    <xdr:to xmlns:xdr="http://schemas.openxmlformats.org/drawingml/2006/spreadsheetDrawing">
      <xdr:col>86</xdr:col>
      <xdr:colOff>25400</xdr:colOff>
      <xdr:row>58</xdr:row>
      <xdr:rowOff>128270</xdr:rowOff>
    </xdr:to>
    <xdr:cxnSp macro="">
      <xdr:nvCxnSpPr>
        <xdr:cNvPr id="570" name="直線コネクタ 569"/>
        <xdr:cNvCxnSpPr/>
      </xdr:nvCxnSpPr>
      <xdr:spPr>
        <a:xfrm>
          <a:off x="16230600" y="1007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117475</xdr:rowOff>
    </xdr:from>
    <xdr:ext cx="598805" cy="259080"/>
    <xdr:sp macro="" textlink="">
      <xdr:nvSpPr>
        <xdr:cNvPr id="571" name="教育費最大値テキスト"/>
        <xdr:cNvSpPr txBox="1"/>
      </xdr:nvSpPr>
      <xdr:spPr>
        <a:xfrm>
          <a:off x="16370300" y="8347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502,951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170815</xdr:rowOff>
    </xdr:from>
    <xdr:to xmlns:xdr="http://schemas.openxmlformats.org/drawingml/2006/spreadsheetDrawing">
      <xdr:col>86</xdr:col>
      <xdr:colOff>25400</xdr:colOff>
      <xdr:row>49</xdr:row>
      <xdr:rowOff>170815</xdr:rowOff>
    </xdr:to>
    <xdr:cxnSp macro="">
      <xdr:nvCxnSpPr>
        <xdr:cNvPr id="572" name="直線コネクタ 571"/>
        <xdr:cNvCxnSpPr/>
      </xdr:nvCxnSpPr>
      <xdr:spPr>
        <a:xfrm>
          <a:off x="16230600" y="857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79375</xdr:rowOff>
    </xdr:from>
    <xdr:to xmlns:xdr="http://schemas.openxmlformats.org/drawingml/2006/spreadsheetDrawing">
      <xdr:col>85</xdr:col>
      <xdr:colOff>127000</xdr:colOff>
      <xdr:row>58</xdr:row>
      <xdr:rowOff>95250</xdr:rowOff>
    </xdr:to>
    <xdr:cxnSp macro="">
      <xdr:nvCxnSpPr>
        <xdr:cNvPr id="573" name="直線コネクタ 572"/>
        <xdr:cNvCxnSpPr/>
      </xdr:nvCxnSpPr>
      <xdr:spPr>
        <a:xfrm flipV="1">
          <a:off x="15481300" y="1002347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79375</xdr:rowOff>
    </xdr:from>
    <xdr:ext cx="598805" cy="258445"/>
    <xdr:sp macro="" textlink="">
      <xdr:nvSpPr>
        <xdr:cNvPr id="574" name="教育費平均値テキスト"/>
        <xdr:cNvSpPr txBox="1"/>
      </xdr:nvSpPr>
      <xdr:spPr>
        <a:xfrm>
          <a:off x="16370300" y="96805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56515</xdr:rowOff>
    </xdr:from>
    <xdr:to xmlns:xdr="http://schemas.openxmlformats.org/drawingml/2006/spreadsheetDrawing">
      <xdr:col>85</xdr:col>
      <xdr:colOff>177800</xdr:colOff>
      <xdr:row>57</xdr:row>
      <xdr:rowOff>158115</xdr:rowOff>
    </xdr:to>
    <xdr:sp macro="" textlink="">
      <xdr:nvSpPr>
        <xdr:cNvPr id="575" name="フローチャート: 判断 574"/>
        <xdr:cNvSpPr/>
      </xdr:nvSpPr>
      <xdr:spPr>
        <a:xfrm>
          <a:off x="162687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78105</xdr:rowOff>
    </xdr:from>
    <xdr:to xmlns:xdr="http://schemas.openxmlformats.org/drawingml/2006/spreadsheetDrawing">
      <xdr:col>81</xdr:col>
      <xdr:colOff>50800</xdr:colOff>
      <xdr:row>58</xdr:row>
      <xdr:rowOff>95250</xdr:rowOff>
    </xdr:to>
    <xdr:cxnSp macro="">
      <xdr:nvCxnSpPr>
        <xdr:cNvPr id="576" name="直線コネクタ 575"/>
        <xdr:cNvCxnSpPr/>
      </xdr:nvCxnSpPr>
      <xdr:spPr>
        <a:xfrm>
          <a:off x="14592300" y="100222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94615</xdr:rowOff>
    </xdr:from>
    <xdr:to xmlns:xdr="http://schemas.openxmlformats.org/drawingml/2006/spreadsheetDrawing">
      <xdr:col>81</xdr:col>
      <xdr:colOff>101600</xdr:colOff>
      <xdr:row>58</xdr:row>
      <xdr:rowOff>24765</xdr:rowOff>
    </xdr:to>
    <xdr:sp macro="" textlink="">
      <xdr:nvSpPr>
        <xdr:cNvPr id="577" name="フローチャート: 判断 576"/>
        <xdr:cNvSpPr/>
      </xdr:nvSpPr>
      <xdr:spPr>
        <a:xfrm>
          <a:off x="15430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41910</xdr:rowOff>
    </xdr:from>
    <xdr:ext cx="534035" cy="258445"/>
    <xdr:sp macro="" textlink="">
      <xdr:nvSpPr>
        <xdr:cNvPr id="578" name="テキスト ボックス 577"/>
        <xdr:cNvSpPr txBox="1"/>
      </xdr:nvSpPr>
      <xdr:spPr>
        <a:xfrm>
          <a:off x="15213965" y="9643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78105</xdr:rowOff>
    </xdr:from>
    <xdr:to xmlns:xdr="http://schemas.openxmlformats.org/drawingml/2006/spreadsheetDrawing">
      <xdr:col>76</xdr:col>
      <xdr:colOff>114300</xdr:colOff>
      <xdr:row>58</xdr:row>
      <xdr:rowOff>114300</xdr:rowOff>
    </xdr:to>
    <xdr:cxnSp macro="">
      <xdr:nvCxnSpPr>
        <xdr:cNvPr id="579" name="直線コネクタ 578"/>
        <xdr:cNvCxnSpPr/>
      </xdr:nvCxnSpPr>
      <xdr:spPr>
        <a:xfrm flipV="1">
          <a:off x="13703300" y="100222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99695</xdr:rowOff>
    </xdr:from>
    <xdr:to xmlns:xdr="http://schemas.openxmlformats.org/drawingml/2006/spreadsheetDrawing">
      <xdr:col>76</xdr:col>
      <xdr:colOff>165100</xdr:colOff>
      <xdr:row>58</xdr:row>
      <xdr:rowOff>29845</xdr:rowOff>
    </xdr:to>
    <xdr:sp macro="" textlink="">
      <xdr:nvSpPr>
        <xdr:cNvPr id="580" name="フローチャート: 判断 579"/>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46355</xdr:rowOff>
    </xdr:from>
    <xdr:ext cx="534035" cy="259080"/>
    <xdr:sp macro="" textlink="">
      <xdr:nvSpPr>
        <xdr:cNvPr id="581" name="テキスト ボックス 580"/>
        <xdr:cNvSpPr txBox="1"/>
      </xdr:nvSpPr>
      <xdr:spPr>
        <a:xfrm>
          <a:off x="14324965" y="9647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76835</xdr:rowOff>
    </xdr:from>
    <xdr:to xmlns:xdr="http://schemas.openxmlformats.org/drawingml/2006/spreadsheetDrawing">
      <xdr:col>71</xdr:col>
      <xdr:colOff>177800</xdr:colOff>
      <xdr:row>58</xdr:row>
      <xdr:rowOff>114300</xdr:rowOff>
    </xdr:to>
    <xdr:cxnSp macro="">
      <xdr:nvCxnSpPr>
        <xdr:cNvPr id="582" name="直線コネクタ 581"/>
        <xdr:cNvCxnSpPr/>
      </xdr:nvCxnSpPr>
      <xdr:spPr>
        <a:xfrm>
          <a:off x="12814300" y="100209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127635</xdr:rowOff>
    </xdr:from>
    <xdr:to xmlns:xdr="http://schemas.openxmlformats.org/drawingml/2006/spreadsheetDrawing">
      <xdr:col>72</xdr:col>
      <xdr:colOff>38100</xdr:colOff>
      <xdr:row>58</xdr:row>
      <xdr:rowOff>57785</xdr:rowOff>
    </xdr:to>
    <xdr:sp macro="" textlink="">
      <xdr:nvSpPr>
        <xdr:cNvPr id="583" name="フローチャート: 判断 582"/>
        <xdr:cNvSpPr/>
      </xdr:nvSpPr>
      <xdr:spPr>
        <a:xfrm>
          <a:off x="1365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74930</xdr:rowOff>
    </xdr:from>
    <xdr:ext cx="534035" cy="258445"/>
    <xdr:sp macro="" textlink="">
      <xdr:nvSpPr>
        <xdr:cNvPr id="584" name="テキスト ボックス 583"/>
        <xdr:cNvSpPr txBox="1"/>
      </xdr:nvSpPr>
      <xdr:spPr>
        <a:xfrm>
          <a:off x="13435965" y="9676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111125</xdr:rowOff>
    </xdr:from>
    <xdr:to xmlns:xdr="http://schemas.openxmlformats.org/drawingml/2006/spreadsheetDrawing">
      <xdr:col>67</xdr:col>
      <xdr:colOff>101600</xdr:colOff>
      <xdr:row>58</xdr:row>
      <xdr:rowOff>41275</xdr:rowOff>
    </xdr:to>
    <xdr:sp macro="" textlink="">
      <xdr:nvSpPr>
        <xdr:cNvPr id="585" name="フローチャート: 判断 584"/>
        <xdr:cNvSpPr/>
      </xdr:nvSpPr>
      <xdr:spPr>
        <a:xfrm>
          <a:off x="12763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57785</xdr:rowOff>
    </xdr:from>
    <xdr:ext cx="534035" cy="259080"/>
    <xdr:sp macro="" textlink="">
      <xdr:nvSpPr>
        <xdr:cNvPr id="586" name="テキスト ボックス 585"/>
        <xdr:cNvSpPr txBox="1"/>
      </xdr:nvSpPr>
      <xdr:spPr>
        <a:xfrm>
          <a:off x="12546965" y="9658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29210</xdr:rowOff>
    </xdr:from>
    <xdr:to xmlns:xdr="http://schemas.openxmlformats.org/drawingml/2006/spreadsheetDrawing">
      <xdr:col>85</xdr:col>
      <xdr:colOff>177800</xdr:colOff>
      <xdr:row>58</xdr:row>
      <xdr:rowOff>130175</xdr:rowOff>
    </xdr:to>
    <xdr:sp macro="" textlink="">
      <xdr:nvSpPr>
        <xdr:cNvPr id="592" name="楕円 591"/>
        <xdr:cNvSpPr/>
      </xdr:nvSpPr>
      <xdr:spPr>
        <a:xfrm>
          <a:off x="162687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114935</xdr:rowOff>
    </xdr:from>
    <xdr:ext cx="534670" cy="259080"/>
    <xdr:sp macro="" textlink="">
      <xdr:nvSpPr>
        <xdr:cNvPr id="593" name="教育費該当値テキスト"/>
        <xdr:cNvSpPr txBox="1"/>
      </xdr:nvSpPr>
      <xdr:spPr>
        <a:xfrm>
          <a:off x="16370300" y="9887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44450</xdr:rowOff>
    </xdr:from>
    <xdr:to xmlns:xdr="http://schemas.openxmlformats.org/drawingml/2006/spreadsheetDrawing">
      <xdr:col>81</xdr:col>
      <xdr:colOff>101600</xdr:colOff>
      <xdr:row>58</xdr:row>
      <xdr:rowOff>146050</xdr:rowOff>
    </xdr:to>
    <xdr:sp macro="" textlink="">
      <xdr:nvSpPr>
        <xdr:cNvPr id="594" name="楕円 593"/>
        <xdr:cNvSpPr/>
      </xdr:nvSpPr>
      <xdr:spPr>
        <a:xfrm>
          <a:off x="1543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137160</xdr:rowOff>
    </xdr:from>
    <xdr:ext cx="534035" cy="259080"/>
    <xdr:sp macro="" textlink="">
      <xdr:nvSpPr>
        <xdr:cNvPr id="595" name="テキスト ボックス 594"/>
        <xdr:cNvSpPr txBox="1"/>
      </xdr:nvSpPr>
      <xdr:spPr>
        <a:xfrm>
          <a:off x="15213965" y="10081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27305</xdr:rowOff>
    </xdr:from>
    <xdr:to xmlns:xdr="http://schemas.openxmlformats.org/drawingml/2006/spreadsheetDrawing">
      <xdr:col>76</xdr:col>
      <xdr:colOff>165100</xdr:colOff>
      <xdr:row>58</xdr:row>
      <xdr:rowOff>128905</xdr:rowOff>
    </xdr:to>
    <xdr:sp macro="" textlink="">
      <xdr:nvSpPr>
        <xdr:cNvPr id="596" name="楕円 595"/>
        <xdr:cNvSpPr/>
      </xdr:nvSpPr>
      <xdr:spPr>
        <a:xfrm>
          <a:off x="14541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120650</xdr:rowOff>
    </xdr:from>
    <xdr:ext cx="534035" cy="258445"/>
    <xdr:sp macro="" textlink="">
      <xdr:nvSpPr>
        <xdr:cNvPr id="597" name="テキスト ボックス 596"/>
        <xdr:cNvSpPr txBox="1"/>
      </xdr:nvSpPr>
      <xdr:spPr>
        <a:xfrm>
          <a:off x="14324965" y="10064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63500</xdr:rowOff>
    </xdr:from>
    <xdr:to xmlns:xdr="http://schemas.openxmlformats.org/drawingml/2006/spreadsheetDrawing">
      <xdr:col>72</xdr:col>
      <xdr:colOff>38100</xdr:colOff>
      <xdr:row>58</xdr:row>
      <xdr:rowOff>165100</xdr:rowOff>
    </xdr:to>
    <xdr:sp macro="" textlink="">
      <xdr:nvSpPr>
        <xdr:cNvPr id="598" name="楕円 597"/>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156210</xdr:rowOff>
    </xdr:from>
    <xdr:ext cx="534035" cy="258445"/>
    <xdr:sp macro="" textlink="">
      <xdr:nvSpPr>
        <xdr:cNvPr id="599" name="テキスト ボックス 598"/>
        <xdr:cNvSpPr txBox="1"/>
      </xdr:nvSpPr>
      <xdr:spPr>
        <a:xfrm>
          <a:off x="13435965" y="10100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26035</xdr:rowOff>
    </xdr:from>
    <xdr:to xmlns:xdr="http://schemas.openxmlformats.org/drawingml/2006/spreadsheetDrawing">
      <xdr:col>67</xdr:col>
      <xdr:colOff>101600</xdr:colOff>
      <xdr:row>58</xdr:row>
      <xdr:rowOff>127635</xdr:rowOff>
    </xdr:to>
    <xdr:sp macro="" textlink="">
      <xdr:nvSpPr>
        <xdr:cNvPr id="600" name="楕円 599"/>
        <xdr:cNvSpPr/>
      </xdr:nvSpPr>
      <xdr:spPr>
        <a:xfrm>
          <a:off x="12763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118745</xdr:rowOff>
    </xdr:from>
    <xdr:ext cx="534035" cy="259080"/>
    <xdr:sp macro="" textlink="">
      <xdr:nvSpPr>
        <xdr:cNvPr id="601" name="テキスト ボックス 600"/>
        <xdr:cNvSpPr txBox="1"/>
      </xdr:nvSpPr>
      <xdr:spPr>
        <a:xfrm>
          <a:off x="12546965" y="10062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0" name="テキスト ボックス 60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3" name="テキスト ボックス 612"/>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15" name="テキスト ボックス 614"/>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17" name="テキスト ボックス 616"/>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9" name="テキスト ボックス 618"/>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1" name="テキスト ボックス 62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109220</xdr:rowOff>
    </xdr:from>
    <xdr:to xmlns:xdr="http://schemas.openxmlformats.org/drawingml/2006/spreadsheetDrawing">
      <xdr:col>85</xdr:col>
      <xdr:colOff>126365</xdr:colOff>
      <xdr:row>78</xdr:row>
      <xdr:rowOff>139700</xdr:rowOff>
    </xdr:to>
    <xdr:cxnSp macro="">
      <xdr:nvCxnSpPr>
        <xdr:cNvPr id="623" name="直線コネクタ 622"/>
        <xdr:cNvCxnSpPr/>
      </xdr:nvCxnSpPr>
      <xdr:spPr>
        <a:xfrm flipV="1">
          <a:off x="16317595" y="12282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24"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5" name="直線コネクタ 624"/>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55245</xdr:rowOff>
    </xdr:from>
    <xdr:ext cx="598805" cy="258445"/>
    <xdr:sp macro="" textlink="">
      <xdr:nvSpPr>
        <xdr:cNvPr id="626" name="災害復旧費最大値テキスト"/>
        <xdr:cNvSpPr txBox="1"/>
      </xdr:nvSpPr>
      <xdr:spPr>
        <a:xfrm>
          <a:off x="16370300" y="12056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269,349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109220</xdr:rowOff>
    </xdr:from>
    <xdr:to xmlns:xdr="http://schemas.openxmlformats.org/drawingml/2006/spreadsheetDrawing">
      <xdr:col>86</xdr:col>
      <xdr:colOff>25400</xdr:colOff>
      <xdr:row>71</xdr:row>
      <xdr:rowOff>109220</xdr:rowOff>
    </xdr:to>
    <xdr:cxnSp macro="">
      <xdr:nvCxnSpPr>
        <xdr:cNvPr id="627" name="直線コネクタ 626"/>
        <xdr:cNvCxnSpPr/>
      </xdr:nvCxnSpPr>
      <xdr:spPr>
        <a:xfrm>
          <a:off x="16230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28" name="直線コネクタ 627"/>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52070</xdr:rowOff>
    </xdr:from>
    <xdr:ext cx="534670" cy="258445"/>
    <xdr:sp macro="" textlink="">
      <xdr:nvSpPr>
        <xdr:cNvPr id="629" name="災害復旧費平均値テキスト"/>
        <xdr:cNvSpPr txBox="1"/>
      </xdr:nvSpPr>
      <xdr:spPr>
        <a:xfrm>
          <a:off x="16370300" y="132537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29210</xdr:rowOff>
    </xdr:from>
    <xdr:to xmlns:xdr="http://schemas.openxmlformats.org/drawingml/2006/spreadsheetDrawing">
      <xdr:col>85</xdr:col>
      <xdr:colOff>177800</xdr:colOff>
      <xdr:row>78</xdr:row>
      <xdr:rowOff>130175</xdr:rowOff>
    </xdr:to>
    <xdr:sp macro="" textlink="">
      <xdr:nvSpPr>
        <xdr:cNvPr id="630" name="フローチャート: 判断 629"/>
        <xdr:cNvSpPr/>
      </xdr:nvSpPr>
      <xdr:spPr>
        <a:xfrm>
          <a:off x="16268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1" name="直線コネクタ 630"/>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35560</xdr:rowOff>
    </xdr:from>
    <xdr:to xmlns:xdr="http://schemas.openxmlformats.org/drawingml/2006/spreadsheetDrawing">
      <xdr:col>81</xdr:col>
      <xdr:colOff>101600</xdr:colOff>
      <xdr:row>78</xdr:row>
      <xdr:rowOff>137160</xdr:rowOff>
    </xdr:to>
    <xdr:sp macro="" textlink="">
      <xdr:nvSpPr>
        <xdr:cNvPr id="632" name="フローチャート: 判断 631"/>
        <xdr:cNvSpPr/>
      </xdr:nvSpPr>
      <xdr:spPr>
        <a:xfrm>
          <a:off x="15430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153670</xdr:rowOff>
    </xdr:from>
    <xdr:ext cx="534035" cy="259080"/>
    <xdr:sp macro="" textlink="">
      <xdr:nvSpPr>
        <xdr:cNvPr id="633" name="テキスト ボックス 632"/>
        <xdr:cNvSpPr txBox="1"/>
      </xdr:nvSpPr>
      <xdr:spPr>
        <a:xfrm>
          <a:off x="15213965" y="13183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34" name="直線コネクタ 633"/>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35" name="フローチャート: 判断 634"/>
        <xdr:cNvSpPr/>
      </xdr:nvSpPr>
      <xdr:spPr>
        <a:xfrm>
          <a:off x="14541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168910</xdr:rowOff>
    </xdr:from>
    <xdr:ext cx="469265" cy="258445"/>
    <xdr:sp macro="" textlink="">
      <xdr:nvSpPr>
        <xdr:cNvPr id="636" name="テキスト ボックス 635"/>
        <xdr:cNvSpPr txBox="1"/>
      </xdr:nvSpPr>
      <xdr:spPr>
        <a:xfrm>
          <a:off x="14357350" y="13199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125095</xdr:rowOff>
    </xdr:from>
    <xdr:to xmlns:xdr="http://schemas.openxmlformats.org/drawingml/2006/spreadsheetDrawing">
      <xdr:col>71</xdr:col>
      <xdr:colOff>177800</xdr:colOff>
      <xdr:row>78</xdr:row>
      <xdr:rowOff>139700</xdr:rowOff>
    </xdr:to>
    <xdr:cxnSp macro="">
      <xdr:nvCxnSpPr>
        <xdr:cNvPr id="637" name="直線コネクタ 636"/>
        <xdr:cNvCxnSpPr/>
      </xdr:nvCxnSpPr>
      <xdr:spPr>
        <a:xfrm>
          <a:off x="12814300" y="134981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42545</xdr:rowOff>
    </xdr:from>
    <xdr:to xmlns:xdr="http://schemas.openxmlformats.org/drawingml/2006/spreadsheetDrawing">
      <xdr:col>72</xdr:col>
      <xdr:colOff>38100</xdr:colOff>
      <xdr:row>78</xdr:row>
      <xdr:rowOff>144145</xdr:rowOff>
    </xdr:to>
    <xdr:sp macro="" textlink="">
      <xdr:nvSpPr>
        <xdr:cNvPr id="638" name="フローチャート: 判断 637"/>
        <xdr:cNvSpPr/>
      </xdr:nvSpPr>
      <xdr:spPr>
        <a:xfrm>
          <a:off x="13652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160655</xdr:rowOff>
    </xdr:from>
    <xdr:ext cx="534035" cy="259080"/>
    <xdr:sp macro="" textlink="">
      <xdr:nvSpPr>
        <xdr:cNvPr id="639" name="テキスト ボックス 638"/>
        <xdr:cNvSpPr txBox="1"/>
      </xdr:nvSpPr>
      <xdr:spPr>
        <a:xfrm>
          <a:off x="13435965" y="13190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29210</xdr:rowOff>
    </xdr:from>
    <xdr:to xmlns:xdr="http://schemas.openxmlformats.org/drawingml/2006/spreadsheetDrawing">
      <xdr:col>67</xdr:col>
      <xdr:colOff>101600</xdr:colOff>
      <xdr:row>78</xdr:row>
      <xdr:rowOff>130175</xdr:rowOff>
    </xdr:to>
    <xdr:sp macro="" textlink="">
      <xdr:nvSpPr>
        <xdr:cNvPr id="640" name="フローチャート: 判断 639"/>
        <xdr:cNvSpPr/>
      </xdr:nvSpPr>
      <xdr:spPr>
        <a:xfrm>
          <a:off x="12763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146685</xdr:rowOff>
    </xdr:from>
    <xdr:ext cx="534035" cy="258445"/>
    <xdr:sp macro="" textlink="">
      <xdr:nvSpPr>
        <xdr:cNvPr id="641" name="テキスト ボックス 640"/>
        <xdr:cNvSpPr txBox="1"/>
      </xdr:nvSpPr>
      <xdr:spPr>
        <a:xfrm>
          <a:off x="12546965" y="13176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6985</xdr:rowOff>
    </xdr:from>
    <xdr:ext cx="249555" cy="258445"/>
    <xdr:sp macro="" textlink="">
      <xdr:nvSpPr>
        <xdr:cNvPr id="648" name="災害復旧費該当値テキスト"/>
        <xdr:cNvSpPr txBox="1"/>
      </xdr:nvSpPr>
      <xdr:spPr>
        <a:xfrm>
          <a:off x="16370300" y="133800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49" name="楕円 648"/>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8920" cy="259080"/>
    <xdr:sp macro="" textlink="">
      <xdr:nvSpPr>
        <xdr:cNvPr id="650" name="テキスト ボックス 649"/>
        <xdr:cNvSpPr txBox="1"/>
      </xdr:nvSpPr>
      <xdr:spPr>
        <a:xfrm>
          <a:off x="15356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8920" cy="259080"/>
    <xdr:sp macro="" textlink="">
      <xdr:nvSpPr>
        <xdr:cNvPr id="652" name="テキスト ボックス 651"/>
        <xdr:cNvSpPr txBox="1"/>
      </xdr:nvSpPr>
      <xdr:spPr>
        <a:xfrm>
          <a:off x="14467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8920" cy="259080"/>
    <xdr:sp macro="" textlink="">
      <xdr:nvSpPr>
        <xdr:cNvPr id="654" name="テキスト ボックス 653"/>
        <xdr:cNvSpPr txBox="1"/>
      </xdr:nvSpPr>
      <xdr:spPr>
        <a:xfrm>
          <a:off x="13578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74930</xdr:rowOff>
    </xdr:from>
    <xdr:to xmlns:xdr="http://schemas.openxmlformats.org/drawingml/2006/spreadsheetDrawing">
      <xdr:col>67</xdr:col>
      <xdr:colOff>101600</xdr:colOff>
      <xdr:row>79</xdr:row>
      <xdr:rowOff>4445</xdr:rowOff>
    </xdr:to>
    <xdr:sp macro="" textlink="">
      <xdr:nvSpPr>
        <xdr:cNvPr id="655" name="楕円 654"/>
        <xdr:cNvSpPr/>
      </xdr:nvSpPr>
      <xdr:spPr>
        <a:xfrm>
          <a:off x="127635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167005</xdr:rowOff>
    </xdr:from>
    <xdr:ext cx="469265" cy="258445"/>
    <xdr:sp macro="" textlink="">
      <xdr:nvSpPr>
        <xdr:cNvPr id="656" name="テキスト ボックス 655"/>
        <xdr:cNvSpPr txBox="1"/>
      </xdr:nvSpPr>
      <xdr:spPr>
        <a:xfrm>
          <a:off x="12579350" y="13540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8" name="テキスト ボックス 667"/>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0" name="テキスト ボックス 669"/>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2" name="テキスト ボックス 671"/>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4" name="テキスト ボックス 673"/>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6" name="テキスト ボックス 67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134620</xdr:rowOff>
    </xdr:from>
    <xdr:to xmlns:xdr="http://schemas.openxmlformats.org/drawingml/2006/spreadsheetDrawing">
      <xdr:col>85</xdr:col>
      <xdr:colOff>126365</xdr:colOff>
      <xdr:row>98</xdr:row>
      <xdr:rowOff>133985</xdr:rowOff>
    </xdr:to>
    <xdr:cxnSp macro="">
      <xdr:nvCxnSpPr>
        <xdr:cNvPr id="678" name="直線コネクタ 677"/>
        <xdr:cNvCxnSpPr/>
      </xdr:nvCxnSpPr>
      <xdr:spPr>
        <a:xfrm flipV="1">
          <a:off x="16317595" y="15736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137795</xdr:rowOff>
    </xdr:from>
    <xdr:ext cx="469900" cy="259080"/>
    <xdr:sp macro="" textlink="">
      <xdr:nvSpPr>
        <xdr:cNvPr id="679" name="公債費最小値テキスト"/>
        <xdr:cNvSpPr txBox="1"/>
      </xdr:nvSpPr>
      <xdr:spPr>
        <a:xfrm>
          <a:off x="163703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133985</xdr:rowOff>
    </xdr:from>
    <xdr:to xmlns:xdr="http://schemas.openxmlformats.org/drawingml/2006/spreadsheetDrawing">
      <xdr:col>86</xdr:col>
      <xdr:colOff>25400</xdr:colOff>
      <xdr:row>98</xdr:row>
      <xdr:rowOff>133985</xdr:rowOff>
    </xdr:to>
    <xdr:cxnSp macro="">
      <xdr:nvCxnSpPr>
        <xdr:cNvPr id="680" name="直線コネクタ 679"/>
        <xdr:cNvCxnSpPr/>
      </xdr:nvCxnSpPr>
      <xdr:spPr>
        <a:xfrm>
          <a:off x="16230600" y="1693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81280</xdr:rowOff>
    </xdr:from>
    <xdr:ext cx="598805" cy="259080"/>
    <xdr:sp macro="" textlink="">
      <xdr:nvSpPr>
        <xdr:cNvPr id="681" name="公債費最大値テキスト"/>
        <xdr:cNvSpPr txBox="1"/>
      </xdr:nvSpPr>
      <xdr:spPr>
        <a:xfrm>
          <a:off x="16370300" y="15511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134620</xdr:rowOff>
    </xdr:from>
    <xdr:to xmlns:xdr="http://schemas.openxmlformats.org/drawingml/2006/spreadsheetDrawing">
      <xdr:col>86</xdr:col>
      <xdr:colOff>25400</xdr:colOff>
      <xdr:row>91</xdr:row>
      <xdr:rowOff>134620</xdr:rowOff>
    </xdr:to>
    <xdr:cxnSp macro="">
      <xdr:nvCxnSpPr>
        <xdr:cNvPr id="682" name="直線コネクタ 681"/>
        <xdr:cNvCxnSpPr/>
      </xdr:nvCxnSpPr>
      <xdr:spPr>
        <a:xfrm>
          <a:off x="16230600" y="15736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31115</xdr:rowOff>
    </xdr:from>
    <xdr:to xmlns:xdr="http://schemas.openxmlformats.org/drawingml/2006/spreadsheetDrawing">
      <xdr:col>85</xdr:col>
      <xdr:colOff>127000</xdr:colOff>
      <xdr:row>98</xdr:row>
      <xdr:rowOff>33020</xdr:rowOff>
    </xdr:to>
    <xdr:cxnSp macro="">
      <xdr:nvCxnSpPr>
        <xdr:cNvPr id="683" name="直線コネクタ 682"/>
        <xdr:cNvCxnSpPr/>
      </xdr:nvCxnSpPr>
      <xdr:spPr>
        <a:xfrm>
          <a:off x="15481300" y="168332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70485</xdr:rowOff>
    </xdr:from>
    <xdr:ext cx="534670" cy="259080"/>
    <xdr:sp macro="" textlink="">
      <xdr:nvSpPr>
        <xdr:cNvPr id="684" name="公債費平均値テキスト"/>
        <xdr:cNvSpPr txBox="1"/>
      </xdr:nvSpPr>
      <xdr:spPr>
        <a:xfrm>
          <a:off x="16370300" y="16529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47625</xdr:rowOff>
    </xdr:from>
    <xdr:to xmlns:xdr="http://schemas.openxmlformats.org/drawingml/2006/spreadsheetDrawing">
      <xdr:col>85</xdr:col>
      <xdr:colOff>177800</xdr:colOff>
      <xdr:row>97</xdr:row>
      <xdr:rowOff>149225</xdr:rowOff>
    </xdr:to>
    <xdr:sp macro="" textlink="">
      <xdr:nvSpPr>
        <xdr:cNvPr id="685" name="フローチャート: 判断 684"/>
        <xdr:cNvSpPr/>
      </xdr:nvSpPr>
      <xdr:spPr>
        <a:xfrm>
          <a:off x="162687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26035</xdr:rowOff>
    </xdr:from>
    <xdr:to xmlns:xdr="http://schemas.openxmlformats.org/drawingml/2006/spreadsheetDrawing">
      <xdr:col>81</xdr:col>
      <xdr:colOff>50800</xdr:colOff>
      <xdr:row>98</xdr:row>
      <xdr:rowOff>31115</xdr:rowOff>
    </xdr:to>
    <xdr:cxnSp macro="">
      <xdr:nvCxnSpPr>
        <xdr:cNvPr id="686" name="直線コネクタ 685"/>
        <xdr:cNvCxnSpPr/>
      </xdr:nvCxnSpPr>
      <xdr:spPr>
        <a:xfrm>
          <a:off x="14592300" y="168281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56515</xdr:rowOff>
    </xdr:from>
    <xdr:to xmlns:xdr="http://schemas.openxmlformats.org/drawingml/2006/spreadsheetDrawing">
      <xdr:col>81</xdr:col>
      <xdr:colOff>101600</xdr:colOff>
      <xdr:row>97</xdr:row>
      <xdr:rowOff>158115</xdr:rowOff>
    </xdr:to>
    <xdr:sp macro="" textlink="">
      <xdr:nvSpPr>
        <xdr:cNvPr id="687" name="フローチャート: 判断 686"/>
        <xdr:cNvSpPr/>
      </xdr:nvSpPr>
      <xdr:spPr>
        <a:xfrm>
          <a:off x="15430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3175</xdr:rowOff>
    </xdr:from>
    <xdr:ext cx="534035" cy="259080"/>
    <xdr:sp macro="" textlink="">
      <xdr:nvSpPr>
        <xdr:cNvPr id="688" name="テキスト ボックス 687"/>
        <xdr:cNvSpPr txBox="1"/>
      </xdr:nvSpPr>
      <xdr:spPr>
        <a:xfrm>
          <a:off x="15213965" y="1646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24130</xdr:rowOff>
    </xdr:from>
    <xdr:to xmlns:xdr="http://schemas.openxmlformats.org/drawingml/2006/spreadsheetDrawing">
      <xdr:col>76</xdr:col>
      <xdr:colOff>114300</xdr:colOff>
      <xdr:row>98</xdr:row>
      <xdr:rowOff>26035</xdr:rowOff>
    </xdr:to>
    <xdr:cxnSp macro="">
      <xdr:nvCxnSpPr>
        <xdr:cNvPr id="689" name="直線コネクタ 688"/>
        <xdr:cNvCxnSpPr/>
      </xdr:nvCxnSpPr>
      <xdr:spPr>
        <a:xfrm>
          <a:off x="13703300" y="168262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60960</xdr:rowOff>
    </xdr:from>
    <xdr:to xmlns:xdr="http://schemas.openxmlformats.org/drawingml/2006/spreadsheetDrawing">
      <xdr:col>76</xdr:col>
      <xdr:colOff>165100</xdr:colOff>
      <xdr:row>97</xdr:row>
      <xdr:rowOff>162560</xdr:rowOff>
    </xdr:to>
    <xdr:sp macro="" textlink="">
      <xdr:nvSpPr>
        <xdr:cNvPr id="690" name="フローチャート: 判断 689"/>
        <xdr:cNvSpPr/>
      </xdr:nvSpPr>
      <xdr:spPr>
        <a:xfrm>
          <a:off x="1454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7620</xdr:rowOff>
    </xdr:from>
    <xdr:ext cx="534035" cy="258445"/>
    <xdr:sp macro="" textlink="">
      <xdr:nvSpPr>
        <xdr:cNvPr id="691" name="テキスト ボックス 690"/>
        <xdr:cNvSpPr txBox="1"/>
      </xdr:nvSpPr>
      <xdr:spPr>
        <a:xfrm>
          <a:off x="14324965" y="16466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24130</xdr:rowOff>
    </xdr:from>
    <xdr:to xmlns:xdr="http://schemas.openxmlformats.org/drawingml/2006/spreadsheetDrawing">
      <xdr:col>71</xdr:col>
      <xdr:colOff>177800</xdr:colOff>
      <xdr:row>98</xdr:row>
      <xdr:rowOff>26035</xdr:rowOff>
    </xdr:to>
    <xdr:cxnSp macro="">
      <xdr:nvCxnSpPr>
        <xdr:cNvPr id="692" name="直線コネクタ 691"/>
        <xdr:cNvCxnSpPr/>
      </xdr:nvCxnSpPr>
      <xdr:spPr>
        <a:xfrm flipV="1">
          <a:off x="12814300" y="168262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68580</xdr:rowOff>
    </xdr:from>
    <xdr:to xmlns:xdr="http://schemas.openxmlformats.org/drawingml/2006/spreadsheetDrawing">
      <xdr:col>72</xdr:col>
      <xdr:colOff>38100</xdr:colOff>
      <xdr:row>97</xdr:row>
      <xdr:rowOff>170180</xdr:rowOff>
    </xdr:to>
    <xdr:sp macro="" textlink="">
      <xdr:nvSpPr>
        <xdr:cNvPr id="693" name="フローチャート: 判断 692"/>
        <xdr:cNvSpPr/>
      </xdr:nvSpPr>
      <xdr:spPr>
        <a:xfrm>
          <a:off x="13652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15240</xdr:rowOff>
    </xdr:from>
    <xdr:ext cx="534035" cy="259080"/>
    <xdr:sp macro="" textlink="">
      <xdr:nvSpPr>
        <xdr:cNvPr id="694" name="テキスト ボックス 693"/>
        <xdr:cNvSpPr txBox="1"/>
      </xdr:nvSpPr>
      <xdr:spPr>
        <a:xfrm>
          <a:off x="13435965" y="16474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94615</xdr:rowOff>
    </xdr:from>
    <xdr:to xmlns:xdr="http://schemas.openxmlformats.org/drawingml/2006/spreadsheetDrawing">
      <xdr:col>67</xdr:col>
      <xdr:colOff>101600</xdr:colOff>
      <xdr:row>98</xdr:row>
      <xdr:rowOff>24765</xdr:rowOff>
    </xdr:to>
    <xdr:sp macro="" textlink="">
      <xdr:nvSpPr>
        <xdr:cNvPr id="695" name="フローチャート: 判断 694"/>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41275</xdr:rowOff>
    </xdr:from>
    <xdr:ext cx="534035" cy="258445"/>
    <xdr:sp macro="" textlink="">
      <xdr:nvSpPr>
        <xdr:cNvPr id="696" name="テキスト ボックス 695"/>
        <xdr:cNvSpPr txBox="1"/>
      </xdr:nvSpPr>
      <xdr:spPr>
        <a:xfrm>
          <a:off x="12546965" y="16500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153670</xdr:rowOff>
    </xdr:from>
    <xdr:to xmlns:xdr="http://schemas.openxmlformats.org/drawingml/2006/spreadsheetDrawing">
      <xdr:col>85</xdr:col>
      <xdr:colOff>177800</xdr:colOff>
      <xdr:row>98</xdr:row>
      <xdr:rowOff>83820</xdr:rowOff>
    </xdr:to>
    <xdr:sp macro="" textlink="">
      <xdr:nvSpPr>
        <xdr:cNvPr id="702" name="楕円 701"/>
        <xdr:cNvSpPr/>
      </xdr:nvSpPr>
      <xdr:spPr>
        <a:xfrm>
          <a:off x="162687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68580</xdr:rowOff>
    </xdr:from>
    <xdr:ext cx="534670" cy="259080"/>
    <xdr:sp macro="" textlink="">
      <xdr:nvSpPr>
        <xdr:cNvPr id="703" name="公債費該当値テキスト"/>
        <xdr:cNvSpPr txBox="1"/>
      </xdr:nvSpPr>
      <xdr:spPr>
        <a:xfrm>
          <a:off x="16370300" y="16699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151765</xdr:rowOff>
    </xdr:from>
    <xdr:to xmlns:xdr="http://schemas.openxmlformats.org/drawingml/2006/spreadsheetDrawing">
      <xdr:col>81</xdr:col>
      <xdr:colOff>101600</xdr:colOff>
      <xdr:row>98</xdr:row>
      <xdr:rowOff>81915</xdr:rowOff>
    </xdr:to>
    <xdr:sp macro="" textlink="">
      <xdr:nvSpPr>
        <xdr:cNvPr id="704" name="楕円 703"/>
        <xdr:cNvSpPr/>
      </xdr:nvSpPr>
      <xdr:spPr>
        <a:xfrm>
          <a:off x="154305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73025</xdr:rowOff>
    </xdr:from>
    <xdr:ext cx="534035" cy="259080"/>
    <xdr:sp macro="" textlink="">
      <xdr:nvSpPr>
        <xdr:cNvPr id="705" name="テキスト ボックス 704"/>
        <xdr:cNvSpPr txBox="1"/>
      </xdr:nvSpPr>
      <xdr:spPr>
        <a:xfrm>
          <a:off x="15213965" y="16875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146685</xdr:rowOff>
    </xdr:from>
    <xdr:to xmlns:xdr="http://schemas.openxmlformats.org/drawingml/2006/spreadsheetDrawing">
      <xdr:col>76</xdr:col>
      <xdr:colOff>165100</xdr:colOff>
      <xdr:row>98</xdr:row>
      <xdr:rowOff>76835</xdr:rowOff>
    </xdr:to>
    <xdr:sp macro="" textlink="">
      <xdr:nvSpPr>
        <xdr:cNvPr id="706" name="楕円 705"/>
        <xdr:cNvSpPr/>
      </xdr:nvSpPr>
      <xdr:spPr>
        <a:xfrm>
          <a:off x="14541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67945</xdr:rowOff>
    </xdr:from>
    <xdr:ext cx="534035" cy="258445"/>
    <xdr:sp macro="" textlink="">
      <xdr:nvSpPr>
        <xdr:cNvPr id="707" name="テキスト ボックス 706"/>
        <xdr:cNvSpPr txBox="1"/>
      </xdr:nvSpPr>
      <xdr:spPr>
        <a:xfrm>
          <a:off x="14324965" y="1687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144780</xdr:rowOff>
    </xdr:from>
    <xdr:to xmlns:xdr="http://schemas.openxmlformats.org/drawingml/2006/spreadsheetDrawing">
      <xdr:col>72</xdr:col>
      <xdr:colOff>38100</xdr:colOff>
      <xdr:row>98</xdr:row>
      <xdr:rowOff>74930</xdr:rowOff>
    </xdr:to>
    <xdr:sp macro="" textlink="">
      <xdr:nvSpPr>
        <xdr:cNvPr id="708" name="楕円 707"/>
        <xdr:cNvSpPr/>
      </xdr:nvSpPr>
      <xdr:spPr>
        <a:xfrm>
          <a:off x="13652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66040</xdr:rowOff>
    </xdr:from>
    <xdr:ext cx="534035" cy="258445"/>
    <xdr:sp macro="" textlink="">
      <xdr:nvSpPr>
        <xdr:cNvPr id="709" name="テキスト ボックス 708"/>
        <xdr:cNvSpPr txBox="1"/>
      </xdr:nvSpPr>
      <xdr:spPr>
        <a:xfrm>
          <a:off x="13435965" y="16868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146685</xdr:rowOff>
    </xdr:from>
    <xdr:to xmlns:xdr="http://schemas.openxmlformats.org/drawingml/2006/spreadsheetDrawing">
      <xdr:col>67</xdr:col>
      <xdr:colOff>101600</xdr:colOff>
      <xdr:row>98</xdr:row>
      <xdr:rowOff>76835</xdr:rowOff>
    </xdr:to>
    <xdr:sp macro="" textlink="">
      <xdr:nvSpPr>
        <xdr:cNvPr id="710" name="楕円 709"/>
        <xdr:cNvSpPr/>
      </xdr:nvSpPr>
      <xdr:spPr>
        <a:xfrm>
          <a:off x="12763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67945</xdr:rowOff>
    </xdr:from>
    <xdr:ext cx="534035" cy="258445"/>
    <xdr:sp macro="" textlink="">
      <xdr:nvSpPr>
        <xdr:cNvPr id="711" name="テキスト ボックス 710"/>
        <xdr:cNvSpPr txBox="1"/>
      </xdr:nvSpPr>
      <xdr:spPr>
        <a:xfrm>
          <a:off x="12546965" y="1687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3" name="テキスト ボックス 72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25" name="テキスト ボックス 724"/>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27" name="テキスト ボックス 726"/>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29" name="テキスト ボックス 728"/>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3" name="テキスト ボックス 73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8445"/>
    <xdr:sp macro="" textlink="">
      <xdr:nvSpPr>
        <xdr:cNvPr id="738" name="諸支出金最大値テキスト"/>
        <xdr:cNvSpPr txBox="1"/>
      </xdr:nvSpPr>
      <xdr:spPr>
        <a:xfrm>
          <a:off x="22212300" y="50152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11,742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39" name="直線コネクタ 738"/>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133985</xdr:rowOff>
    </xdr:from>
    <xdr:ext cx="378460" cy="258445"/>
    <xdr:sp macro="" textlink="">
      <xdr:nvSpPr>
        <xdr:cNvPr id="741" name="諸支出金平均値テキスト"/>
        <xdr:cNvSpPr txBox="1"/>
      </xdr:nvSpPr>
      <xdr:spPr>
        <a:xfrm>
          <a:off x="22212300" y="64776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111125</xdr:rowOff>
    </xdr:from>
    <xdr:to xmlns:xdr="http://schemas.openxmlformats.org/drawingml/2006/spreadsheetDrawing">
      <xdr:col>116</xdr:col>
      <xdr:colOff>114300</xdr:colOff>
      <xdr:row>39</xdr:row>
      <xdr:rowOff>41275</xdr:rowOff>
    </xdr:to>
    <xdr:sp macro="" textlink="">
      <xdr:nvSpPr>
        <xdr:cNvPr id="742" name="フローチャート: 判断 741"/>
        <xdr:cNvSpPr/>
      </xdr:nvSpPr>
      <xdr:spPr>
        <a:xfrm>
          <a:off x="22110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106680</xdr:rowOff>
    </xdr:from>
    <xdr:to xmlns:xdr="http://schemas.openxmlformats.org/drawingml/2006/spreadsheetDrawing">
      <xdr:col>112</xdr:col>
      <xdr:colOff>38100</xdr:colOff>
      <xdr:row>39</xdr:row>
      <xdr:rowOff>36830</xdr:rowOff>
    </xdr:to>
    <xdr:sp macro="" textlink="">
      <xdr:nvSpPr>
        <xdr:cNvPr id="744" name="フローチャート: 判断 743"/>
        <xdr:cNvSpPr/>
      </xdr:nvSpPr>
      <xdr:spPr>
        <a:xfrm>
          <a:off x="21272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53340</xdr:rowOff>
    </xdr:from>
    <xdr:ext cx="378460" cy="258445"/>
    <xdr:sp macro="" textlink="">
      <xdr:nvSpPr>
        <xdr:cNvPr id="745" name="テキスト ボックス 744"/>
        <xdr:cNvSpPr txBox="1"/>
      </xdr:nvSpPr>
      <xdr:spPr>
        <a:xfrm>
          <a:off x="21134070" y="63969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121285</xdr:rowOff>
    </xdr:from>
    <xdr:to xmlns:xdr="http://schemas.openxmlformats.org/drawingml/2006/spreadsheetDrawing">
      <xdr:col>107</xdr:col>
      <xdr:colOff>101600</xdr:colOff>
      <xdr:row>39</xdr:row>
      <xdr:rowOff>52070</xdr:rowOff>
    </xdr:to>
    <xdr:sp macro="" textlink="">
      <xdr:nvSpPr>
        <xdr:cNvPr id="747" name="フローチャート: 判断 746"/>
        <xdr:cNvSpPr/>
      </xdr:nvSpPr>
      <xdr:spPr>
        <a:xfrm>
          <a:off x="20383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67945</xdr:rowOff>
    </xdr:from>
    <xdr:ext cx="378460" cy="258445"/>
    <xdr:sp macro="" textlink="">
      <xdr:nvSpPr>
        <xdr:cNvPr id="748" name="テキスト ボックス 747"/>
        <xdr:cNvSpPr txBox="1"/>
      </xdr:nvSpPr>
      <xdr:spPr>
        <a:xfrm>
          <a:off x="20245070" y="64115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0" name="フローチャート: 判断 749"/>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27940</xdr:rowOff>
    </xdr:from>
    <xdr:ext cx="378460" cy="259080"/>
    <xdr:sp macro="" textlink="">
      <xdr:nvSpPr>
        <xdr:cNvPr id="751" name="テキスト ボックス 750"/>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123190</xdr:rowOff>
    </xdr:from>
    <xdr:to xmlns:xdr="http://schemas.openxmlformats.org/drawingml/2006/spreadsheetDrawing">
      <xdr:col>98</xdr:col>
      <xdr:colOff>38100</xdr:colOff>
      <xdr:row>39</xdr:row>
      <xdr:rowOff>53340</xdr:rowOff>
    </xdr:to>
    <xdr:sp macro="" textlink="">
      <xdr:nvSpPr>
        <xdr:cNvPr id="752" name="フローチャート: 判断 751"/>
        <xdr:cNvSpPr/>
      </xdr:nvSpPr>
      <xdr:spPr>
        <a:xfrm>
          <a:off x="18605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69850</xdr:rowOff>
    </xdr:from>
    <xdr:ext cx="378460" cy="259080"/>
    <xdr:sp macro="" textlink="">
      <xdr:nvSpPr>
        <xdr:cNvPr id="753" name="テキスト ボックス 752"/>
        <xdr:cNvSpPr txBox="1"/>
      </xdr:nvSpPr>
      <xdr:spPr>
        <a:xfrm>
          <a:off x="18467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89535</xdr:rowOff>
    </xdr:from>
    <xdr:ext cx="249555" cy="258445"/>
    <xdr:sp macro="" textlink="">
      <xdr:nvSpPr>
        <xdr:cNvPr id="760" name="諸支出金該当値テキスト"/>
        <xdr:cNvSpPr txBox="1"/>
      </xdr:nvSpPr>
      <xdr:spPr>
        <a:xfrm>
          <a:off x="22212300" y="660463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2" name="テキスト ボックス 761"/>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4" name="テキスト ボックス 763"/>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6" name="テキスト ボックス 765"/>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8" name="テキスト ボックス 767"/>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0" name="テキスト ボックス 779"/>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2" name="テキスト ボックス 781"/>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4" name="テキスト ボックス 793"/>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7" name="テキスト ボックス 796"/>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0" name="テキスト ボックス 799"/>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2" name="テキスト ボックス 801"/>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1" name="テキスト ボックス 810"/>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3" name="テキスト ボックス 812"/>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5" name="テキスト ボックス 814"/>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7" name="テキスト ボックス 816"/>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前年度から住民一人当たりコストが上昇した項目は、議会費、</a:t>
          </a:r>
          <a:r>
            <a:rPr kumimoji="1" lang="ja-JP" altLang="en-US" sz="1100">
              <a:solidFill>
                <a:sysClr val="windowText" lastClr="000000"/>
              </a:solidFill>
              <a:effectLst/>
              <a:latin typeface="+mn-lt"/>
              <a:ea typeface="+mn-ea"/>
              <a:cs typeface="+mn-cs"/>
            </a:rPr>
            <a:t>総務</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民生費</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商工費、消防</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費である。議会費については、決算額は人口減少に伴って、住民一人当たりコストが</a:t>
          </a:r>
          <a:r>
            <a:rPr kumimoji="1" lang="en-US" altLang="ja-JP" sz="1100">
              <a:solidFill>
                <a:sysClr val="windowText" lastClr="000000"/>
              </a:solidFill>
              <a:effectLst/>
              <a:latin typeface="+mn-lt"/>
              <a:ea typeface="+mn-ea"/>
              <a:cs typeface="+mn-cs"/>
            </a:rPr>
            <a:t>1,277</a:t>
          </a:r>
          <a:r>
            <a:rPr kumimoji="1" lang="ja-JP" altLang="ja-JP" sz="1100">
              <a:solidFill>
                <a:sysClr val="windowText" lastClr="000000"/>
              </a:solidFill>
              <a:effectLst/>
              <a:latin typeface="+mn-lt"/>
              <a:ea typeface="+mn-ea"/>
              <a:cs typeface="+mn-cs"/>
            </a:rPr>
            <a:t>円上昇し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前年度から</a:t>
          </a:r>
          <a:r>
            <a:rPr kumimoji="1" lang="ja-JP" altLang="en-US" sz="1100">
              <a:solidFill>
                <a:sysClr val="windowText" lastClr="000000"/>
              </a:solidFill>
              <a:effectLst/>
              <a:latin typeface="+mn-lt"/>
              <a:ea typeface="+mn-ea"/>
              <a:cs typeface="+mn-cs"/>
            </a:rPr>
            <a:t>７百万円</a:t>
          </a:r>
          <a:r>
            <a:rPr kumimoji="1" lang="ja-JP" altLang="ja-JP" sz="1100">
              <a:solidFill>
                <a:sysClr val="windowText" lastClr="000000"/>
              </a:solidFill>
              <a:effectLst/>
              <a:latin typeface="+mn-lt"/>
              <a:ea typeface="+mn-ea"/>
              <a:cs typeface="+mn-cs"/>
            </a:rPr>
            <a:t>増加した。</a:t>
          </a:r>
          <a:r>
            <a:rPr kumimoji="1" lang="ja-JP" altLang="en-US" sz="1100">
              <a:solidFill>
                <a:sysClr val="windowText" lastClr="000000"/>
              </a:solidFill>
              <a:effectLst/>
              <a:latin typeface="+mn-lt"/>
              <a:ea typeface="+mn-ea"/>
              <a:cs typeface="+mn-cs"/>
            </a:rPr>
            <a:t>総務</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保健福祉防災センター長寿命化工事</a:t>
          </a:r>
          <a:r>
            <a:rPr kumimoji="1" lang="ja-JP" altLang="ja-JP" sz="1100">
              <a:solidFill>
                <a:sysClr val="windowText" lastClr="000000"/>
              </a:solidFill>
              <a:effectLst/>
              <a:latin typeface="+mn-lt"/>
              <a:ea typeface="+mn-ea"/>
              <a:cs typeface="+mn-cs"/>
            </a:rPr>
            <a:t>の増加等に伴い</a:t>
          </a:r>
          <a:r>
            <a:rPr kumimoji="1" lang="ja-JP" altLang="ja-JP" sz="1100">
              <a:solidFill>
                <a:srgbClr val="FF0000"/>
              </a:solidFill>
              <a:effectLst/>
              <a:latin typeface="+mn-lt"/>
              <a:ea typeface="+mn-ea"/>
              <a:cs typeface="+mn-cs"/>
            </a:rPr>
            <a:t>、</a:t>
          </a:r>
          <a:r>
            <a:rPr kumimoji="1" lang="ja-JP" altLang="ja-JP" sz="1100">
              <a:solidFill>
                <a:sysClr val="windowText" lastClr="000000"/>
              </a:solidFill>
              <a:effectLst/>
              <a:latin typeface="+mn-lt"/>
              <a:ea typeface="+mn-ea"/>
              <a:cs typeface="+mn-cs"/>
            </a:rPr>
            <a:t>決算額が前年度から</a:t>
          </a:r>
          <a:r>
            <a:rPr kumimoji="1" lang="en-US" altLang="ja-JP" sz="1100">
              <a:solidFill>
                <a:sysClr val="windowText" lastClr="000000"/>
              </a:solidFill>
              <a:effectLst/>
              <a:latin typeface="+mn-lt"/>
              <a:ea typeface="+mn-ea"/>
              <a:cs typeface="+mn-cs"/>
            </a:rPr>
            <a:t>196</a:t>
          </a:r>
          <a:r>
            <a:rPr kumimoji="1" lang="ja-JP" altLang="ja-JP" sz="1100">
              <a:solidFill>
                <a:sysClr val="windowText" lastClr="000000"/>
              </a:solidFill>
              <a:effectLst/>
              <a:latin typeface="+mn-lt"/>
              <a:ea typeface="+mn-ea"/>
              <a:cs typeface="+mn-cs"/>
            </a:rPr>
            <a:t>百万円増加した。</a:t>
          </a:r>
          <a:r>
            <a:rPr kumimoji="1" lang="ja-JP" altLang="en-US" sz="1100">
              <a:solidFill>
                <a:sysClr val="windowText" lastClr="000000"/>
              </a:solidFill>
              <a:effectLst/>
              <a:latin typeface="+mn-lt"/>
              <a:ea typeface="+mn-ea"/>
              <a:cs typeface="+mn-cs"/>
            </a:rPr>
            <a:t>民生</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国民健康保険及び後期高齢者医療特別会計繰出金</a:t>
          </a:r>
          <a:r>
            <a:rPr kumimoji="1" lang="ja-JP" altLang="ja-JP" sz="1100">
              <a:solidFill>
                <a:sysClr val="windowText" lastClr="000000"/>
              </a:solidFill>
              <a:effectLst/>
              <a:latin typeface="+mn-lt"/>
              <a:ea typeface="+mn-ea"/>
              <a:cs typeface="+mn-cs"/>
            </a:rPr>
            <a:t>の増額等に伴い、決算額が前年度から</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百万円増加した。</a:t>
          </a:r>
          <a:r>
            <a:rPr kumimoji="1" lang="ja-JP" altLang="en-US" sz="1100">
              <a:solidFill>
                <a:sysClr val="windowText" lastClr="000000"/>
              </a:solidFill>
              <a:effectLst/>
              <a:latin typeface="+mn-lt"/>
              <a:ea typeface="+mn-ea"/>
              <a:cs typeface="+mn-cs"/>
            </a:rPr>
            <a:t>商工</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七滝駐車場公衆トイレ及び</a:t>
          </a:r>
          <a:r>
            <a:rPr kumimoji="1" lang="ja-JP" altLang="ja-JP" sz="1100">
              <a:solidFill>
                <a:sysClr val="windowText" lastClr="000000"/>
              </a:solidFill>
              <a:effectLst/>
              <a:latin typeface="+mn-lt"/>
              <a:ea typeface="+mn-ea"/>
              <a:cs typeface="+mn-cs"/>
            </a:rPr>
            <a:t>花卉園駐車場整備</a:t>
          </a:r>
          <a:r>
            <a:rPr kumimoji="1" lang="ja-JP" altLang="en-US" sz="1100">
              <a:solidFill>
                <a:sysClr val="windowText" lastClr="000000"/>
              </a:solidFill>
              <a:effectLst/>
              <a:latin typeface="+mn-lt"/>
              <a:ea typeface="+mn-ea"/>
              <a:cs typeface="+mn-cs"/>
            </a:rPr>
            <a:t>工事</a:t>
          </a:r>
          <a:r>
            <a:rPr kumimoji="1" lang="ja-JP" altLang="ja-JP" sz="1100">
              <a:solidFill>
                <a:sysClr val="windowText" lastClr="000000"/>
              </a:solidFill>
              <a:effectLst/>
              <a:latin typeface="+mn-lt"/>
              <a:ea typeface="+mn-ea"/>
              <a:cs typeface="+mn-cs"/>
            </a:rPr>
            <a:t>の増額等に伴い、決算額が前年度から</a:t>
          </a:r>
          <a:r>
            <a:rPr kumimoji="1" lang="en-US" altLang="ja-JP" sz="1100">
              <a:solidFill>
                <a:sysClr val="windowText" lastClr="000000"/>
              </a:solidFill>
              <a:effectLst/>
              <a:latin typeface="+mn-lt"/>
              <a:ea typeface="+mn-ea"/>
              <a:cs typeface="+mn-cs"/>
            </a:rPr>
            <a:t>140</a:t>
          </a:r>
          <a:r>
            <a:rPr kumimoji="1" lang="ja-JP" altLang="ja-JP" sz="1100">
              <a:solidFill>
                <a:sysClr val="windowText" lastClr="000000"/>
              </a:solidFill>
              <a:effectLst/>
              <a:latin typeface="+mn-lt"/>
              <a:ea typeface="+mn-ea"/>
              <a:cs typeface="+mn-cs"/>
            </a:rPr>
            <a:t>百万円増加した。</a:t>
          </a:r>
          <a:r>
            <a:rPr kumimoji="1" lang="ja-JP" altLang="en-US" sz="1100">
              <a:solidFill>
                <a:sysClr val="windowText" lastClr="000000"/>
              </a:solidFill>
              <a:effectLst/>
              <a:latin typeface="+mn-lt"/>
              <a:ea typeface="+mn-ea"/>
              <a:cs typeface="+mn-cs"/>
            </a:rPr>
            <a:t>消防費</a:t>
          </a:r>
          <a:r>
            <a:rPr kumimoji="1" lang="ja-JP" altLang="ja-JP" sz="1100">
              <a:solidFill>
                <a:sysClr val="windowText" lastClr="000000"/>
              </a:solidFill>
              <a:effectLst/>
              <a:latin typeface="+mn-lt"/>
              <a:ea typeface="+mn-ea"/>
              <a:cs typeface="+mn-cs"/>
            </a:rPr>
            <a:t>については、</a:t>
          </a:r>
          <a:r>
            <a:rPr kumimoji="1" lang="ja-JP" altLang="ja-JP" sz="1100">
              <a:solidFill>
                <a:schemeClr val="dk1"/>
              </a:solidFill>
              <a:effectLst/>
              <a:latin typeface="+mn-lt"/>
              <a:ea typeface="+mn-ea"/>
              <a:cs typeface="+mn-cs"/>
            </a:rPr>
            <a:t>防災情報伝達システム整備整備工事</a:t>
          </a:r>
          <a:r>
            <a:rPr kumimoji="1" lang="ja-JP" altLang="en-US" sz="1100">
              <a:solidFill>
                <a:schemeClr val="dk1"/>
              </a:solidFill>
              <a:effectLst/>
              <a:latin typeface="+mn-lt"/>
              <a:ea typeface="+mn-ea"/>
              <a:cs typeface="+mn-cs"/>
            </a:rPr>
            <a:t>や</a:t>
          </a:r>
          <a:r>
            <a:rPr kumimoji="1" lang="ja-JP" altLang="en-US" sz="1100">
              <a:solidFill>
                <a:sysClr val="windowText" lastClr="000000"/>
              </a:solidFill>
              <a:effectLst/>
              <a:latin typeface="+mn-lt"/>
              <a:ea typeface="+mn-ea"/>
              <a:cs typeface="+mn-cs"/>
            </a:rPr>
            <a:t>下田地区消防組合負担金</a:t>
          </a:r>
          <a:r>
            <a:rPr kumimoji="1" lang="ja-JP" altLang="ja-JP" sz="1100">
              <a:solidFill>
                <a:sysClr val="windowText" lastClr="000000"/>
              </a:solidFill>
              <a:effectLst/>
              <a:latin typeface="+mn-lt"/>
              <a:ea typeface="+mn-ea"/>
              <a:cs typeface="+mn-cs"/>
            </a:rPr>
            <a:t>の増加等に伴い、決算額が前年度から</a:t>
          </a:r>
          <a:r>
            <a:rPr kumimoji="1" lang="en-US" altLang="ja-JP" sz="1100">
              <a:solidFill>
                <a:sysClr val="windowText" lastClr="000000"/>
              </a:solidFill>
              <a:effectLst/>
              <a:latin typeface="+mn-lt"/>
              <a:ea typeface="+mn-ea"/>
              <a:cs typeface="+mn-cs"/>
            </a:rPr>
            <a:t>129</a:t>
          </a:r>
          <a:r>
            <a:rPr kumimoji="1" lang="ja-JP" altLang="ja-JP" sz="1100">
              <a:solidFill>
                <a:sysClr val="windowText" lastClr="000000"/>
              </a:solidFill>
              <a:effectLst/>
              <a:latin typeface="+mn-lt"/>
              <a:ea typeface="+mn-ea"/>
              <a:cs typeface="+mn-cs"/>
            </a:rPr>
            <a:t>百万円増加した。</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情報通信ネットワーク環境施設</a:t>
          </a:r>
          <a:r>
            <a:rPr kumimoji="1" lang="ja-JP" altLang="ja-JP" sz="1100">
              <a:solidFill>
                <a:sysClr val="windowText" lastClr="000000"/>
              </a:solidFill>
              <a:effectLst/>
              <a:latin typeface="+mn-lt"/>
              <a:ea typeface="+mn-ea"/>
              <a:cs typeface="+mn-cs"/>
            </a:rPr>
            <a:t>整備工事や</a:t>
          </a:r>
          <a:r>
            <a:rPr kumimoji="1" lang="ja-JP" altLang="en-US" sz="1100">
              <a:solidFill>
                <a:sysClr val="windowText" lastClr="000000"/>
              </a:solidFill>
              <a:effectLst/>
              <a:latin typeface="+mn-lt"/>
              <a:ea typeface="+mn-ea"/>
              <a:cs typeface="+mn-cs"/>
            </a:rPr>
            <a:t>学校給食センター設備改修</a:t>
          </a:r>
          <a:r>
            <a:rPr kumimoji="1" lang="ja-JP" altLang="ja-JP" sz="1100">
              <a:solidFill>
                <a:sysClr val="windowText" lastClr="000000"/>
              </a:solidFill>
              <a:effectLst/>
              <a:latin typeface="+mn-lt"/>
              <a:ea typeface="+mn-ea"/>
              <a:cs typeface="+mn-cs"/>
            </a:rPr>
            <a:t>工事の増額等に伴い、決算額が前年度から</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百万円増加した。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また、消防費は類似団体内平均値を上回っており、</a:t>
          </a:r>
          <a:r>
            <a:rPr kumimoji="1" lang="ja-JP" altLang="en-US" sz="1100">
              <a:solidFill>
                <a:sysClr val="windowText" lastClr="000000"/>
              </a:solidFill>
              <a:effectLst/>
              <a:latin typeface="+mn-lt"/>
              <a:ea typeface="+mn-ea"/>
              <a:cs typeface="+mn-cs"/>
            </a:rPr>
            <a:t>令和５年度</a:t>
          </a:r>
          <a:r>
            <a:rPr kumimoji="1" lang="ja-JP" altLang="ja-JP" sz="1100">
              <a:solidFill>
                <a:sysClr val="windowText" lastClr="000000"/>
              </a:solidFill>
              <a:effectLst/>
              <a:latin typeface="+mn-lt"/>
              <a:ea typeface="+mn-ea"/>
              <a:cs typeface="+mn-cs"/>
            </a:rPr>
            <a:t>からの３ヵ年計画で防災情報伝達システム整備整備工事を行っているため、令和７年度までは高い数値で推移すると見込んでいる。</a:t>
          </a:r>
          <a:endParaRPr lang="ja-JP" altLang="ja-JP" sz="11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静岡県河津町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　財政調整基金の</a:t>
          </a:r>
          <a:r>
            <a:rPr kumimoji="1" lang="ja-JP" altLang="ja-JP" sz="1200">
              <a:solidFill>
                <a:sysClr val="windowText" lastClr="000000"/>
              </a:solidFill>
              <a:effectLst/>
              <a:latin typeface="+mn-lt"/>
              <a:ea typeface="+mn-ea"/>
              <a:cs typeface="+mn-cs"/>
            </a:rPr>
            <a:t>標準財政規模比は前年度から</a:t>
          </a:r>
          <a:r>
            <a:rPr kumimoji="1" lang="en-US" altLang="ja-JP" sz="1200">
              <a:solidFill>
                <a:sysClr val="windowText" lastClr="000000"/>
              </a:solidFill>
              <a:effectLst/>
              <a:latin typeface="+mn-lt"/>
              <a:ea typeface="+mn-ea"/>
              <a:cs typeface="+mn-cs"/>
            </a:rPr>
            <a:t>1.54</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低下</a:t>
          </a:r>
          <a:r>
            <a:rPr kumimoji="1" lang="ja-JP" altLang="ja-JP" sz="1200">
              <a:solidFill>
                <a:sysClr val="windowText" lastClr="000000"/>
              </a:solidFill>
              <a:effectLst/>
              <a:latin typeface="+mn-lt"/>
              <a:ea typeface="+mn-ea"/>
              <a:cs typeface="+mn-cs"/>
            </a:rPr>
            <a:t>した。実質収支は、翌年度に繰</a:t>
          </a:r>
          <a:r>
            <a:rPr kumimoji="1" lang="ja-JP" altLang="en-US" sz="1200">
              <a:solidFill>
                <a:sysClr val="windowText" lastClr="000000"/>
              </a:solidFill>
              <a:effectLst/>
              <a:latin typeface="+mn-lt"/>
              <a:ea typeface="+mn-ea"/>
              <a:cs typeface="+mn-cs"/>
            </a:rPr>
            <a:t>り</a:t>
          </a:r>
          <a:r>
            <a:rPr kumimoji="1" lang="ja-JP" altLang="ja-JP" sz="1200">
              <a:solidFill>
                <a:sysClr val="windowText" lastClr="000000"/>
              </a:solidFill>
              <a:effectLst/>
              <a:latin typeface="+mn-lt"/>
              <a:ea typeface="+mn-ea"/>
              <a:cs typeface="+mn-cs"/>
            </a:rPr>
            <a:t>越</a:t>
          </a:r>
          <a:r>
            <a:rPr kumimoji="1" lang="ja-JP" altLang="en-US" sz="1200">
              <a:solidFill>
                <a:sysClr val="windowText" lastClr="000000"/>
              </a:solidFill>
              <a:effectLst/>
              <a:latin typeface="+mn-lt"/>
              <a:ea typeface="+mn-ea"/>
              <a:cs typeface="+mn-cs"/>
            </a:rPr>
            <a:t>す</a:t>
          </a:r>
          <a:r>
            <a:rPr kumimoji="1" lang="ja-JP" altLang="ja-JP" sz="1200">
              <a:solidFill>
                <a:sysClr val="windowText" lastClr="000000"/>
              </a:solidFill>
              <a:effectLst/>
              <a:latin typeface="+mn-lt"/>
              <a:ea typeface="+mn-ea"/>
              <a:cs typeface="+mn-cs"/>
            </a:rPr>
            <a:t>べき財源</a:t>
          </a:r>
          <a:r>
            <a:rPr kumimoji="1" lang="ja-JP" altLang="en-US" sz="1200">
              <a:solidFill>
                <a:sysClr val="windowText" lastClr="000000"/>
              </a:solidFill>
              <a:effectLst/>
              <a:latin typeface="+mn-lt"/>
              <a:ea typeface="+mn-ea"/>
              <a:cs typeface="+mn-cs"/>
            </a:rPr>
            <a:t>が上昇し</a:t>
          </a:r>
          <a:r>
            <a:rPr kumimoji="1" lang="ja-JP" altLang="ja-JP" sz="1200">
              <a:solidFill>
                <a:sysClr val="windowText" lastClr="000000"/>
              </a:solidFill>
              <a:effectLst/>
              <a:latin typeface="+mn-lt"/>
              <a:ea typeface="+mn-ea"/>
              <a:cs typeface="+mn-cs"/>
            </a:rPr>
            <a:t>、歳入歳出差引額が前年度から▲</a:t>
          </a:r>
          <a:r>
            <a:rPr kumimoji="1" lang="en-US" altLang="ja-JP" sz="1200">
              <a:solidFill>
                <a:sysClr val="windowText" lastClr="000000"/>
              </a:solidFill>
              <a:effectLst/>
              <a:latin typeface="+mn-lt"/>
              <a:ea typeface="+mn-ea"/>
              <a:cs typeface="+mn-cs"/>
            </a:rPr>
            <a:t>36</a:t>
          </a:r>
          <a:r>
            <a:rPr kumimoji="1" lang="ja-JP" altLang="ja-JP" sz="1200">
              <a:solidFill>
                <a:sysClr val="windowText" lastClr="000000"/>
              </a:solidFill>
              <a:effectLst/>
              <a:latin typeface="+mn-lt"/>
              <a:ea typeface="+mn-ea"/>
              <a:cs typeface="+mn-cs"/>
            </a:rPr>
            <a:t>百万円となり、標準財政規模比は</a:t>
          </a:r>
          <a:r>
            <a:rPr kumimoji="1" lang="en-US" altLang="ja-JP" sz="1200">
              <a:solidFill>
                <a:sysClr val="windowText" lastClr="000000"/>
              </a:solidFill>
              <a:effectLst/>
              <a:latin typeface="+mn-lt"/>
              <a:ea typeface="+mn-ea"/>
              <a:cs typeface="+mn-cs"/>
            </a:rPr>
            <a:t>1.2</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上昇</a:t>
          </a:r>
          <a:r>
            <a:rPr kumimoji="1" lang="ja-JP" altLang="ja-JP" sz="1200">
              <a:solidFill>
                <a:sysClr val="windowText" lastClr="000000"/>
              </a:solidFill>
              <a:effectLst/>
              <a:latin typeface="+mn-lt"/>
              <a:ea typeface="+mn-ea"/>
              <a:cs typeface="+mn-cs"/>
            </a:rPr>
            <a:t>した。実質単年度収支は</a:t>
          </a:r>
          <a:r>
            <a:rPr kumimoji="1" lang="en-US" altLang="ja-JP" sz="1200">
              <a:solidFill>
                <a:sysClr val="windowText" lastClr="000000"/>
              </a:solidFill>
              <a:effectLst/>
              <a:latin typeface="+mn-lt"/>
              <a:ea typeface="+mn-ea"/>
              <a:cs typeface="+mn-cs"/>
            </a:rPr>
            <a:t>40</a:t>
          </a:r>
          <a:r>
            <a:rPr kumimoji="1" lang="ja-JP" altLang="ja-JP" sz="1200">
              <a:solidFill>
                <a:sysClr val="windowText" lastClr="000000"/>
              </a:solidFill>
              <a:effectLst/>
              <a:latin typeface="+mn-lt"/>
              <a:ea typeface="+mn-ea"/>
              <a:cs typeface="+mn-cs"/>
            </a:rPr>
            <a:t>百万円となったものの、前年度から▲</a:t>
          </a:r>
          <a:r>
            <a:rPr kumimoji="1" lang="en-US" altLang="ja-JP" sz="1200">
              <a:solidFill>
                <a:sysClr val="windowText" lastClr="000000"/>
              </a:solidFill>
              <a:effectLst/>
              <a:latin typeface="+mn-lt"/>
              <a:ea typeface="+mn-ea"/>
              <a:cs typeface="+mn-cs"/>
            </a:rPr>
            <a:t>25</a:t>
          </a:r>
          <a:r>
            <a:rPr kumimoji="1" lang="ja-JP" altLang="ja-JP" sz="1200">
              <a:solidFill>
                <a:sysClr val="windowText" lastClr="000000"/>
              </a:solidFill>
              <a:effectLst/>
              <a:latin typeface="+mn-lt"/>
              <a:ea typeface="+mn-ea"/>
              <a:cs typeface="+mn-cs"/>
            </a:rPr>
            <a:t>百万円で実質単年度収支の標準財政規模比は、前年度から</a:t>
          </a:r>
          <a:r>
            <a:rPr kumimoji="1" lang="en-US" altLang="ja-JP" sz="1200">
              <a:solidFill>
                <a:sysClr val="windowText" lastClr="000000"/>
              </a:solidFill>
              <a:effectLst/>
              <a:latin typeface="+mn-lt"/>
              <a:ea typeface="+mn-ea"/>
              <a:cs typeface="+mn-cs"/>
            </a:rPr>
            <a:t>0.96</a:t>
          </a:r>
          <a:r>
            <a:rPr kumimoji="1" lang="ja-JP" altLang="ja-JP" sz="1200">
              <a:solidFill>
                <a:sysClr val="windowText" lastClr="000000"/>
              </a:solidFill>
              <a:effectLst/>
              <a:latin typeface="+mn-lt"/>
              <a:ea typeface="+mn-ea"/>
              <a:cs typeface="+mn-cs"/>
            </a:rPr>
            <a:t>ポイント低下した。</a:t>
          </a:r>
          <a:endParaRPr lang="ja-JP" altLang="ja-JP" sz="1200">
            <a:solidFill>
              <a:sysClr val="windowText" lastClr="000000"/>
            </a:solidFill>
            <a:effectLst/>
          </a:endParaRPr>
        </a:p>
        <a:p>
          <a:r>
            <a:rPr kumimoji="1" lang="ja-JP" altLang="ja-JP" sz="1200">
              <a:solidFill>
                <a:srgbClr val="FF0000"/>
              </a:solidFill>
              <a:effectLst/>
              <a:latin typeface="+mn-lt"/>
              <a:ea typeface="+mn-ea"/>
              <a:cs typeface="+mn-cs"/>
            </a:rPr>
            <a:t>　</a:t>
          </a:r>
          <a:r>
            <a:rPr kumimoji="1" lang="ja-JP" altLang="ja-JP" sz="1200">
              <a:solidFill>
                <a:sysClr val="windowText" lastClr="000000"/>
              </a:solidFill>
              <a:effectLst/>
              <a:latin typeface="+mn-lt"/>
              <a:ea typeface="+mn-ea"/>
              <a:cs typeface="+mn-cs"/>
            </a:rPr>
            <a:t>今後も更なる財源確保や経費節減を図り、健全な財政運営に努める。</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静岡県河津町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これまでと同様に各会計とも黒字となっている。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一般会計については、実質収支が前年度から</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となったことから、黒字額の標準財政規模比は、</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温泉事業会計については、給湯件数と給湯量の増加により営業収益が増加し、黒字額が前年度</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百万円増となっており、黒字額の標準財政規模比は、前年度から</a:t>
          </a:r>
          <a:r>
            <a:rPr kumimoji="1" lang="en-US" altLang="ja-JP" sz="1100">
              <a:solidFill>
                <a:sysClr val="windowText" lastClr="000000"/>
              </a:solidFill>
              <a:effectLst/>
              <a:latin typeface="+mn-lt"/>
              <a:ea typeface="+mn-ea"/>
              <a:cs typeface="+mn-cs"/>
            </a:rPr>
            <a:t>0.05</a:t>
          </a:r>
          <a:r>
            <a:rPr kumimoji="1" lang="ja-JP" altLang="ja-JP" sz="1100">
              <a:solidFill>
                <a:sysClr val="windowText" lastClr="000000"/>
              </a:solidFill>
              <a:effectLst/>
              <a:latin typeface="+mn-lt"/>
              <a:ea typeface="+mn-ea"/>
              <a:cs typeface="+mn-cs"/>
            </a:rPr>
            <a:t>ポイント上昇した。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水道事業会計については、総有収水量の減少に伴い、営業収益は減少となった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事業費用の削減により、黒字額が前年度から</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となっており、黒字額の標準財政規模比は、前年度から</a:t>
          </a:r>
          <a:r>
            <a:rPr kumimoji="1" lang="en-US" altLang="ja-JP" sz="1100">
              <a:solidFill>
                <a:sysClr val="windowText" lastClr="000000"/>
              </a:solidFill>
              <a:effectLst/>
              <a:latin typeface="+mn-lt"/>
              <a:ea typeface="+mn-ea"/>
              <a:cs typeface="+mn-cs"/>
            </a:rPr>
            <a:t>0.49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低下</a:t>
          </a:r>
          <a:r>
            <a:rPr kumimoji="1" lang="ja-JP" altLang="ja-JP" sz="1100">
              <a:solidFill>
                <a:sysClr val="windowText" lastClr="000000"/>
              </a:solidFill>
              <a:effectLst/>
              <a:latin typeface="+mn-lt"/>
              <a:ea typeface="+mn-ea"/>
              <a:cs typeface="+mn-cs"/>
            </a:rPr>
            <a:t>した。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介護保険特別会計については、</a:t>
          </a:r>
          <a:r>
            <a:rPr kumimoji="1" lang="ja-JP" altLang="en-US" sz="1100">
              <a:solidFill>
                <a:sysClr val="windowText" lastClr="000000"/>
              </a:solidFill>
              <a:effectLst/>
              <a:latin typeface="+mn-lt"/>
              <a:ea typeface="+mn-ea"/>
              <a:cs typeface="+mn-cs"/>
            </a:rPr>
            <a:t>保険給付費が</a:t>
          </a:r>
          <a:r>
            <a:rPr kumimoji="1" lang="en-US" altLang="ja-JP" sz="1100">
              <a:solidFill>
                <a:sysClr val="windowText" lastClr="000000"/>
              </a:solidFill>
              <a:effectLst/>
              <a:latin typeface="+mn-lt"/>
              <a:ea typeface="+mn-ea"/>
              <a:cs typeface="+mn-cs"/>
            </a:rPr>
            <a:t>36</a:t>
          </a:r>
          <a:r>
            <a:rPr kumimoji="1" lang="ja-JP" altLang="en-US" sz="1100">
              <a:solidFill>
                <a:sysClr val="windowText" lastClr="000000"/>
              </a:solidFill>
              <a:effectLst/>
              <a:latin typeface="+mn-lt"/>
              <a:ea typeface="+mn-ea"/>
              <a:cs typeface="+mn-cs"/>
            </a:rPr>
            <a:t>百万円減少したことにより、</a:t>
          </a:r>
          <a:r>
            <a:rPr kumimoji="1" lang="ja-JP" altLang="ja-JP" sz="1100">
              <a:solidFill>
                <a:sysClr val="windowText" lastClr="000000"/>
              </a:solidFill>
              <a:effectLst/>
              <a:latin typeface="+mn-lt"/>
              <a:ea typeface="+mn-ea"/>
              <a:cs typeface="+mn-cs"/>
            </a:rPr>
            <a:t>黒字額が前年度から</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百万円増となり、黒字額の標準財政規模比は、前年度から</a:t>
          </a:r>
          <a:r>
            <a:rPr kumimoji="1" lang="en-US" altLang="ja-JP" sz="1100">
              <a:solidFill>
                <a:sysClr val="windowText" lastClr="000000"/>
              </a:solidFill>
              <a:effectLst/>
              <a:latin typeface="+mn-lt"/>
              <a:ea typeface="+mn-ea"/>
              <a:cs typeface="+mn-cs"/>
            </a:rPr>
            <a:t>0.88</a:t>
          </a:r>
          <a:r>
            <a:rPr kumimoji="1" lang="ja-JP" altLang="ja-JP" sz="1100">
              <a:solidFill>
                <a:sysClr val="windowText" lastClr="000000"/>
              </a:solidFill>
              <a:effectLst/>
              <a:latin typeface="+mn-lt"/>
              <a:ea typeface="+mn-ea"/>
              <a:cs typeface="+mn-cs"/>
            </a:rPr>
            <a:t>ポイント上昇した。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国民健康保険特別会計については、歳入歳出ともに減額となっているが歳入減が歳出減を上回っている</a:t>
          </a:r>
          <a:r>
            <a:rPr kumimoji="1" lang="ja-JP" altLang="en-US" sz="1100">
              <a:solidFill>
                <a:sysClr val="windowText" lastClr="000000"/>
              </a:solidFill>
              <a:effectLst/>
              <a:latin typeface="+mn-lt"/>
              <a:ea typeface="+mn-ea"/>
              <a:cs typeface="+mn-cs"/>
            </a:rPr>
            <a:t>ことと、保険給付費が６百万円増加している</a:t>
          </a:r>
          <a:r>
            <a:rPr kumimoji="1" lang="ja-JP" altLang="ja-JP" sz="1100">
              <a:solidFill>
                <a:sysClr val="windowText" lastClr="000000"/>
              </a:solidFill>
              <a:effectLst/>
              <a:latin typeface="+mn-lt"/>
              <a:ea typeface="+mn-ea"/>
              <a:cs typeface="+mn-cs"/>
            </a:rPr>
            <a:t>ため、黒字額が前年度から</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百万円減となり、黒字額の標準財政規模比は、前年度から</a:t>
          </a:r>
          <a:r>
            <a:rPr kumimoji="1" lang="en-US" altLang="ja-JP" sz="1100">
              <a:solidFill>
                <a:sysClr val="windowText" lastClr="000000"/>
              </a:solidFill>
              <a:effectLst/>
              <a:latin typeface="+mn-lt"/>
              <a:ea typeface="+mn-ea"/>
              <a:cs typeface="+mn-cs"/>
            </a:rPr>
            <a:t>0.34</a:t>
          </a:r>
          <a:r>
            <a:rPr kumimoji="1" lang="ja-JP" altLang="ja-JP" sz="1100">
              <a:solidFill>
                <a:sysClr val="windowText" lastClr="000000"/>
              </a:solidFill>
              <a:effectLst/>
              <a:latin typeface="+mn-lt"/>
              <a:ea typeface="+mn-ea"/>
              <a:cs typeface="+mn-cs"/>
            </a:rPr>
            <a:t>ポイント低下した。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国民健康保険及び介護保険の両特別会計は、一般会計繰入金に依存することのないよう、健全な財政運営に努めていく。</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その他会計についても、赤字は発生していない状況であり、引き続き計画的な事業運営を図り、健全な財政運営に努めていく。</a:t>
          </a:r>
          <a:endParaRPr lang="ja-JP" altLang="ja-JP" sz="1100">
            <a:solidFill>
              <a:sysClr val="windowText" lastClr="000000"/>
            </a:solidFill>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5290078</v>
      </c>
      <c r="BO4" s="216"/>
      <c r="BP4" s="216"/>
      <c r="BQ4" s="216"/>
      <c r="BR4" s="216"/>
      <c r="BS4" s="216"/>
      <c r="BT4" s="216"/>
      <c r="BU4" s="219"/>
      <c r="BV4" s="213">
        <v>5027656</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7</v>
      </c>
      <c r="CU4" s="237"/>
      <c r="CV4" s="237"/>
      <c r="CW4" s="237"/>
      <c r="CX4" s="237"/>
      <c r="CY4" s="237"/>
      <c r="CZ4" s="237"/>
      <c r="DA4" s="245"/>
      <c r="DB4" s="229">
        <v>5.8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71</v>
      </c>
      <c r="AV5" s="139"/>
      <c r="AW5" s="139"/>
      <c r="AX5" s="139"/>
      <c r="AY5" s="190" t="s">
        <v>146</v>
      </c>
      <c r="AZ5" s="198"/>
      <c r="BA5" s="198"/>
      <c r="BB5" s="198"/>
      <c r="BC5" s="198"/>
      <c r="BD5" s="198"/>
      <c r="BE5" s="198"/>
      <c r="BF5" s="198"/>
      <c r="BG5" s="198"/>
      <c r="BH5" s="198"/>
      <c r="BI5" s="198"/>
      <c r="BJ5" s="198"/>
      <c r="BK5" s="198"/>
      <c r="BL5" s="198"/>
      <c r="BM5" s="209"/>
      <c r="BN5" s="214">
        <v>5052572</v>
      </c>
      <c r="BO5" s="217"/>
      <c r="BP5" s="217"/>
      <c r="BQ5" s="217"/>
      <c r="BR5" s="217"/>
      <c r="BS5" s="217"/>
      <c r="BT5" s="217"/>
      <c r="BU5" s="220"/>
      <c r="BV5" s="214">
        <v>4826235</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91.3</v>
      </c>
      <c r="CU5" s="238"/>
      <c r="CV5" s="238"/>
      <c r="CW5" s="238"/>
      <c r="CX5" s="238"/>
      <c r="CY5" s="238"/>
      <c r="CZ5" s="238"/>
      <c r="DA5" s="246"/>
      <c r="DB5" s="230">
        <v>89.7</v>
      </c>
      <c r="DC5" s="238"/>
      <c r="DD5" s="238"/>
      <c r="DE5" s="238"/>
      <c r="DF5" s="238"/>
      <c r="DG5" s="238"/>
      <c r="DH5" s="238"/>
      <c r="DI5" s="246"/>
    </row>
    <row r="6" spans="1:119" ht="18.75" customHeight="1">
      <c r="A6" s="2"/>
      <c r="B6" s="8" t="s">
        <v>159</v>
      </c>
      <c r="C6" s="25"/>
      <c r="D6" s="25"/>
      <c r="E6" s="47"/>
      <c r="F6" s="47"/>
      <c r="G6" s="47"/>
      <c r="H6" s="47"/>
      <c r="I6" s="47"/>
      <c r="J6" s="47"/>
      <c r="K6" s="47"/>
      <c r="L6" s="47" t="s">
        <v>10</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76</v>
      </c>
      <c r="AN6" s="58"/>
      <c r="AO6" s="58"/>
      <c r="AP6" s="58"/>
      <c r="AQ6" s="58"/>
      <c r="AR6" s="58"/>
      <c r="AS6" s="58"/>
      <c r="AT6" s="63"/>
      <c r="AU6" s="182" t="s">
        <v>71</v>
      </c>
      <c r="AV6" s="139"/>
      <c r="AW6" s="139"/>
      <c r="AX6" s="139"/>
      <c r="AY6" s="190" t="s">
        <v>168</v>
      </c>
      <c r="AZ6" s="198"/>
      <c r="BA6" s="198"/>
      <c r="BB6" s="198"/>
      <c r="BC6" s="198"/>
      <c r="BD6" s="198"/>
      <c r="BE6" s="198"/>
      <c r="BF6" s="198"/>
      <c r="BG6" s="198"/>
      <c r="BH6" s="198"/>
      <c r="BI6" s="198"/>
      <c r="BJ6" s="198"/>
      <c r="BK6" s="198"/>
      <c r="BL6" s="198"/>
      <c r="BM6" s="209"/>
      <c r="BN6" s="214">
        <v>237506</v>
      </c>
      <c r="BO6" s="217"/>
      <c r="BP6" s="217"/>
      <c r="BQ6" s="217"/>
      <c r="BR6" s="217"/>
      <c r="BS6" s="217"/>
      <c r="BT6" s="217"/>
      <c r="BU6" s="220"/>
      <c r="BV6" s="214">
        <v>201421</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91.5</v>
      </c>
      <c r="CU6" s="239"/>
      <c r="CV6" s="239"/>
      <c r="CW6" s="239"/>
      <c r="CX6" s="239"/>
      <c r="CY6" s="239"/>
      <c r="CZ6" s="239"/>
      <c r="DA6" s="247"/>
      <c r="DB6" s="231">
        <v>90.3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71</v>
      </c>
      <c r="AV7" s="139"/>
      <c r="AW7" s="139"/>
      <c r="AX7" s="139"/>
      <c r="AY7" s="190" t="s">
        <v>170</v>
      </c>
      <c r="AZ7" s="198"/>
      <c r="BA7" s="198"/>
      <c r="BB7" s="198"/>
      <c r="BC7" s="198"/>
      <c r="BD7" s="198"/>
      <c r="BE7" s="198"/>
      <c r="BF7" s="198"/>
      <c r="BG7" s="198"/>
      <c r="BH7" s="198"/>
      <c r="BI7" s="198"/>
      <c r="BJ7" s="198"/>
      <c r="BK7" s="198"/>
      <c r="BL7" s="198"/>
      <c r="BM7" s="209"/>
      <c r="BN7" s="214">
        <v>36624</v>
      </c>
      <c r="BO7" s="217"/>
      <c r="BP7" s="217"/>
      <c r="BQ7" s="217"/>
      <c r="BR7" s="217"/>
      <c r="BS7" s="217"/>
      <c r="BT7" s="217"/>
      <c r="BU7" s="220"/>
      <c r="BV7" s="214">
        <v>40118</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2861879</v>
      </c>
      <c r="CU7" s="217"/>
      <c r="CV7" s="217"/>
      <c r="CW7" s="217"/>
      <c r="CX7" s="217"/>
      <c r="CY7" s="217"/>
      <c r="CZ7" s="217"/>
      <c r="DA7" s="220"/>
      <c r="DB7" s="214">
        <v>2773109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71</v>
      </c>
      <c r="AV8" s="139"/>
      <c r="AW8" s="139"/>
      <c r="AX8" s="139"/>
      <c r="AY8" s="190" t="s">
        <v>175</v>
      </c>
      <c r="AZ8" s="198"/>
      <c r="BA8" s="198"/>
      <c r="BB8" s="198"/>
      <c r="BC8" s="198"/>
      <c r="BD8" s="198"/>
      <c r="BE8" s="198"/>
      <c r="BF8" s="198"/>
      <c r="BG8" s="198"/>
      <c r="BH8" s="198"/>
      <c r="BI8" s="198"/>
      <c r="BJ8" s="198"/>
      <c r="BK8" s="198"/>
      <c r="BL8" s="198"/>
      <c r="BM8" s="209"/>
      <c r="BN8" s="214">
        <v>200882</v>
      </c>
      <c r="BO8" s="217"/>
      <c r="BP8" s="217"/>
      <c r="BQ8" s="217"/>
      <c r="BR8" s="217"/>
      <c r="BS8" s="217"/>
      <c r="BT8" s="217"/>
      <c r="BU8" s="220"/>
      <c r="BV8" s="214">
        <v>161303</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0.38</v>
      </c>
      <c r="CU8" s="240"/>
      <c r="CV8" s="240"/>
      <c r="CW8" s="240"/>
      <c r="CX8" s="240"/>
      <c r="CY8" s="240"/>
      <c r="CZ8" s="240"/>
      <c r="DA8" s="248"/>
      <c r="DB8" s="232">
        <v>0.39</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6870</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182</v>
      </c>
      <c r="AV9" s="139"/>
      <c r="AW9" s="139"/>
      <c r="AX9" s="139"/>
      <c r="AY9" s="190" t="s">
        <v>73</v>
      </c>
      <c r="AZ9" s="198"/>
      <c r="BA9" s="198"/>
      <c r="BB9" s="198"/>
      <c r="BC9" s="198"/>
      <c r="BD9" s="198"/>
      <c r="BE9" s="198"/>
      <c r="BF9" s="198"/>
      <c r="BG9" s="198"/>
      <c r="BH9" s="198"/>
      <c r="BI9" s="198"/>
      <c r="BJ9" s="198"/>
      <c r="BK9" s="198"/>
      <c r="BL9" s="198"/>
      <c r="BM9" s="209"/>
      <c r="BN9" s="214">
        <v>39579</v>
      </c>
      <c r="BO9" s="217"/>
      <c r="BP9" s="217"/>
      <c r="BQ9" s="217"/>
      <c r="BR9" s="217"/>
      <c r="BS9" s="217"/>
      <c r="BT9" s="217"/>
      <c r="BU9" s="220"/>
      <c r="BV9" s="214">
        <v>-24113</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8.6999999999999993</v>
      </c>
      <c r="CU9" s="238"/>
      <c r="CV9" s="238"/>
      <c r="CW9" s="238"/>
      <c r="CX9" s="238"/>
      <c r="CY9" s="238"/>
      <c r="CZ9" s="238"/>
      <c r="DA9" s="246"/>
      <c r="DB9" s="230">
        <v>8.8000000000000007</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7303</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182</v>
      </c>
      <c r="AV10" s="139"/>
      <c r="AW10" s="139"/>
      <c r="AX10" s="139"/>
      <c r="AY10" s="190" t="s">
        <v>187</v>
      </c>
      <c r="AZ10" s="198"/>
      <c r="BA10" s="198"/>
      <c r="BB10" s="198"/>
      <c r="BC10" s="198"/>
      <c r="BD10" s="198"/>
      <c r="BE10" s="198"/>
      <c r="BF10" s="198"/>
      <c r="BG10" s="198"/>
      <c r="BH10" s="198"/>
      <c r="BI10" s="198"/>
      <c r="BJ10" s="198"/>
      <c r="BK10" s="198"/>
      <c r="BL10" s="198"/>
      <c r="BM10" s="209"/>
      <c r="BN10" s="214">
        <v>15</v>
      </c>
      <c r="BO10" s="217"/>
      <c r="BP10" s="217"/>
      <c r="BQ10" s="217"/>
      <c r="BR10" s="217"/>
      <c r="BS10" s="217"/>
      <c r="BT10" s="217"/>
      <c r="BU10" s="220"/>
      <c r="BV10" s="214">
        <v>111872</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165</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182</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138</v>
      </c>
      <c r="CU11" s="240"/>
      <c r="CV11" s="240"/>
      <c r="CW11" s="240"/>
      <c r="CX11" s="240"/>
      <c r="CY11" s="240"/>
      <c r="CZ11" s="240"/>
      <c r="DA11" s="248"/>
      <c r="DB11" s="232" t="s">
        <v>138</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6398</v>
      </c>
      <c r="S12" s="108"/>
      <c r="T12" s="108"/>
      <c r="U12" s="108"/>
      <c r="V12" s="120"/>
      <c r="W12" s="132" t="s">
        <v>8</v>
      </c>
      <c r="X12" s="139"/>
      <c r="Y12" s="139"/>
      <c r="Z12" s="139"/>
      <c r="AA12" s="139"/>
      <c r="AB12" s="144"/>
      <c r="AC12" s="148" t="s">
        <v>117</v>
      </c>
      <c r="AD12" s="155"/>
      <c r="AE12" s="155"/>
      <c r="AF12" s="155"/>
      <c r="AG12" s="158"/>
      <c r="AH12" s="148" t="s">
        <v>202</v>
      </c>
      <c r="AI12" s="155"/>
      <c r="AJ12" s="155"/>
      <c r="AK12" s="155"/>
      <c r="AL12" s="170"/>
      <c r="AM12" s="175" t="s">
        <v>203</v>
      </c>
      <c r="AN12" s="58"/>
      <c r="AO12" s="58"/>
      <c r="AP12" s="58"/>
      <c r="AQ12" s="58"/>
      <c r="AR12" s="58"/>
      <c r="AS12" s="58"/>
      <c r="AT12" s="63"/>
      <c r="AU12" s="182" t="s">
        <v>71</v>
      </c>
      <c r="AV12" s="139"/>
      <c r="AW12" s="139"/>
      <c r="AX12" s="139"/>
      <c r="AY12" s="190" t="s">
        <v>206</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22926</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138</v>
      </c>
      <c r="CU12" s="240"/>
      <c r="CV12" s="240"/>
      <c r="CW12" s="240"/>
      <c r="CX12" s="240"/>
      <c r="CY12" s="240"/>
      <c r="CZ12" s="240"/>
      <c r="DA12" s="248"/>
      <c r="DB12" s="232" t="s">
        <v>138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6298</v>
      </c>
      <c r="S13" s="109"/>
      <c r="T13" s="109"/>
      <c r="U13" s="109"/>
      <c r="V13" s="121"/>
      <c r="W13" s="130" t="s">
        <v>211</v>
      </c>
      <c r="X13" s="56"/>
      <c r="Y13" s="56"/>
      <c r="Z13" s="56"/>
      <c r="AA13" s="56"/>
      <c r="AB13" s="25"/>
      <c r="AC13" s="72">
        <v>389</v>
      </c>
      <c r="AD13" s="80"/>
      <c r="AE13" s="80"/>
      <c r="AF13" s="80"/>
      <c r="AG13" s="84"/>
      <c r="AH13" s="72">
        <v>469</v>
      </c>
      <c r="AI13" s="80"/>
      <c r="AJ13" s="80"/>
      <c r="AK13" s="80"/>
      <c r="AL13" s="118"/>
      <c r="AM13" s="175" t="s">
        <v>213</v>
      </c>
      <c r="AN13" s="58"/>
      <c r="AO13" s="58"/>
      <c r="AP13" s="58"/>
      <c r="AQ13" s="58"/>
      <c r="AR13" s="58"/>
      <c r="AS13" s="58"/>
      <c r="AT13" s="63"/>
      <c r="AU13" s="182" t="s">
        <v>182</v>
      </c>
      <c r="AV13" s="139"/>
      <c r="AW13" s="139"/>
      <c r="AX13" s="139"/>
      <c r="AY13" s="190" t="s">
        <v>215</v>
      </c>
      <c r="AZ13" s="198"/>
      <c r="BA13" s="198"/>
      <c r="BB13" s="198"/>
      <c r="BC13" s="198"/>
      <c r="BD13" s="198"/>
      <c r="BE13" s="198"/>
      <c r="BF13" s="198"/>
      <c r="BG13" s="198"/>
      <c r="BH13" s="198"/>
      <c r="BI13" s="198"/>
      <c r="BJ13" s="198"/>
      <c r="BK13" s="198"/>
      <c r="BL13" s="198"/>
      <c r="BM13" s="209"/>
      <c r="BN13" s="214">
        <v>39594</v>
      </c>
      <c r="BO13" s="217"/>
      <c r="BP13" s="217"/>
      <c r="BQ13" s="217"/>
      <c r="BR13" s="217"/>
      <c r="BS13" s="217"/>
      <c r="BT13" s="217"/>
      <c r="BU13" s="220"/>
      <c r="BV13" s="214">
        <v>64833</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5.7</v>
      </c>
      <c r="CU13" s="238"/>
      <c r="CV13" s="238"/>
      <c r="CW13" s="238"/>
      <c r="CX13" s="238"/>
      <c r="CY13" s="238"/>
      <c r="CZ13" s="238"/>
      <c r="DA13" s="246"/>
      <c r="DB13" s="230">
        <v>5.9</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6552</v>
      </c>
      <c r="S14" s="109"/>
      <c r="T14" s="109"/>
      <c r="U14" s="109"/>
      <c r="V14" s="121"/>
      <c r="W14" s="129"/>
      <c r="X14" s="57"/>
      <c r="Y14" s="57"/>
      <c r="Z14" s="57"/>
      <c r="AA14" s="57"/>
      <c r="AB14" s="24"/>
      <c r="AC14" s="149">
        <v>11.8</v>
      </c>
      <c r="AD14" s="156"/>
      <c r="AE14" s="156"/>
      <c r="AF14" s="156"/>
      <c r="AG14" s="159"/>
      <c r="AH14" s="149">
        <v>13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138</v>
      </c>
      <c r="CU14" s="242"/>
      <c r="CV14" s="242"/>
      <c r="CW14" s="242"/>
      <c r="CX14" s="242"/>
      <c r="CY14" s="242"/>
      <c r="CZ14" s="242"/>
      <c r="DA14" s="250"/>
      <c r="DB14" s="234" t="s">
        <v>138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6482</v>
      </c>
      <c r="S15" s="109"/>
      <c r="T15" s="109"/>
      <c r="U15" s="109"/>
      <c r="V15" s="121"/>
      <c r="W15" s="130" t="s">
        <v>6</v>
      </c>
      <c r="X15" s="56"/>
      <c r="Y15" s="56"/>
      <c r="Z15" s="56"/>
      <c r="AA15" s="56"/>
      <c r="AB15" s="25"/>
      <c r="AC15" s="72">
        <v>460</v>
      </c>
      <c r="AD15" s="80"/>
      <c r="AE15" s="80"/>
      <c r="AF15" s="80"/>
      <c r="AG15" s="84"/>
      <c r="AH15" s="72">
        <v>486</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970359</v>
      </c>
      <c r="BO15" s="216"/>
      <c r="BP15" s="216"/>
      <c r="BQ15" s="216"/>
      <c r="BR15" s="216"/>
      <c r="BS15" s="216"/>
      <c r="BT15" s="216"/>
      <c r="BU15" s="219"/>
      <c r="BV15" s="213">
        <v>959434</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207</v>
      </c>
      <c r="S16" s="110"/>
      <c r="T16" s="110"/>
      <c r="U16" s="110"/>
      <c r="V16" s="122"/>
      <c r="W16" s="129"/>
      <c r="X16" s="57"/>
      <c r="Y16" s="57"/>
      <c r="Z16" s="57"/>
      <c r="AA16" s="57"/>
      <c r="AB16" s="24"/>
      <c r="AC16" s="149">
        <v>14</v>
      </c>
      <c r="AD16" s="156"/>
      <c r="AE16" s="156"/>
      <c r="AF16" s="156"/>
      <c r="AG16" s="159"/>
      <c r="AH16" s="149">
        <v>13.5</v>
      </c>
      <c r="AI16" s="156"/>
      <c r="AJ16" s="156"/>
      <c r="AK16" s="156"/>
      <c r="AL16" s="171"/>
      <c r="AM16" s="175"/>
      <c r="AN16" s="58"/>
      <c r="AO16" s="58"/>
      <c r="AP16" s="58"/>
      <c r="AQ16" s="58"/>
      <c r="AR16" s="58"/>
      <c r="AS16" s="58"/>
      <c r="AT16" s="63"/>
      <c r="AU16" s="182"/>
      <c r="AV16" s="139"/>
      <c r="AW16" s="139"/>
      <c r="AX16" s="139"/>
      <c r="AY16" s="190" t="s">
        <v>115</v>
      </c>
      <c r="AZ16" s="198"/>
      <c r="BA16" s="198"/>
      <c r="BB16" s="198"/>
      <c r="BC16" s="198"/>
      <c r="BD16" s="198"/>
      <c r="BE16" s="198"/>
      <c r="BF16" s="198"/>
      <c r="BG16" s="198"/>
      <c r="BH16" s="198"/>
      <c r="BI16" s="198"/>
      <c r="BJ16" s="198"/>
      <c r="BK16" s="198"/>
      <c r="BL16" s="198"/>
      <c r="BM16" s="209"/>
      <c r="BN16" s="214">
        <v>2601879</v>
      </c>
      <c r="BO16" s="217"/>
      <c r="BP16" s="217"/>
      <c r="BQ16" s="217"/>
      <c r="BR16" s="217"/>
      <c r="BS16" s="217"/>
      <c r="BT16" s="217"/>
      <c r="BU16" s="220"/>
      <c r="BV16" s="214">
        <v>2504620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227</v>
      </c>
      <c r="S17" s="110"/>
      <c r="T17" s="110"/>
      <c r="U17" s="110"/>
      <c r="V17" s="122"/>
      <c r="W17" s="130" t="s">
        <v>99</v>
      </c>
      <c r="X17" s="56"/>
      <c r="Y17" s="56"/>
      <c r="Z17" s="56"/>
      <c r="AA17" s="56"/>
      <c r="AB17" s="25"/>
      <c r="AC17" s="72">
        <v>2443</v>
      </c>
      <c r="AD17" s="80"/>
      <c r="AE17" s="80"/>
      <c r="AF17" s="80"/>
      <c r="AG17" s="84"/>
      <c r="AH17" s="72">
        <v>2639</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1222048</v>
      </c>
      <c r="BO17" s="217"/>
      <c r="BP17" s="217"/>
      <c r="BQ17" s="217"/>
      <c r="BR17" s="217"/>
      <c r="BS17" s="217"/>
      <c r="BT17" s="217"/>
      <c r="BU17" s="220"/>
      <c r="BV17" s="214">
        <v>1207624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100.69</v>
      </c>
      <c r="M18" s="70"/>
      <c r="N18" s="70"/>
      <c r="O18" s="70"/>
      <c r="P18" s="70"/>
      <c r="Q18" s="70"/>
      <c r="R18" s="102"/>
      <c r="S18" s="102"/>
      <c r="T18" s="102"/>
      <c r="U18" s="102"/>
      <c r="V18" s="123"/>
      <c r="W18" s="131"/>
      <c r="X18" s="138"/>
      <c r="Y18" s="138"/>
      <c r="Z18" s="138"/>
      <c r="AA18" s="138"/>
      <c r="AB18" s="26"/>
      <c r="AC18" s="150">
        <v>74.2</v>
      </c>
      <c r="AD18" s="157"/>
      <c r="AE18" s="157"/>
      <c r="AF18" s="157"/>
      <c r="AG18" s="160"/>
      <c r="AH18" s="150">
        <v>73.400000000000006</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2675045</v>
      </c>
      <c r="BO18" s="217"/>
      <c r="BP18" s="217"/>
      <c r="BQ18" s="217"/>
      <c r="BR18" s="217"/>
      <c r="BS18" s="217"/>
      <c r="BT18" s="217"/>
      <c r="BU18" s="220"/>
      <c r="BV18" s="214">
        <v>2570792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68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3451240</v>
      </c>
      <c r="BO19" s="217"/>
      <c r="BP19" s="217"/>
      <c r="BQ19" s="217"/>
      <c r="BR19" s="217"/>
      <c r="BS19" s="217"/>
      <c r="BT19" s="217"/>
      <c r="BU19" s="220"/>
      <c r="BV19" s="214">
        <v>3546467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2936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56</v>
      </c>
      <c r="X22" s="33"/>
      <c r="Y22" s="41"/>
      <c r="Z22" s="50" t="s">
        <v>8</v>
      </c>
      <c r="AA22" s="56"/>
      <c r="AB22" s="56"/>
      <c r="AC22" s="56"/>
      <c r="AD22" s="56"/>
      <c r="AE22" s="56"/>
      <c r="AF22" s="56"/>
      <c r="AG22" s="25"/>
      <c r="AH22" s="163" t="s">
        <v>180</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3391013</v>
      </c>
      <c r="BO22" s="216"/>
      <c r="BP22" s="216"/>
      <c r="BQ22" s="216"/>
      <c r="BR22" s="216"/>
      <c r="BS22" s="216"/>
      <c r="BT22" s="216"/>
      <c r="BU22" s="219"/>
      <c r="BV22" s="213">
        <v>3043049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3250845</v>
      </c>
      <c r="BO23" s="217"/>
      <c r="BP23" s="217"/>
      <c r="BQ23" s="217"/>
      <c r="BR23" s="217"/>
      <c r="BS23" s="217"/>
      <c r="BT23" s="217"/>
      <c r="BU23" s="220"/>
      <c r="BV23" s="214">
        <v>2881902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6700</v>
      </c>
      <c r="R24" s="80"/>
      <c r="S24" s="80"/>
      <c r="T24" s="80"/>
      <c r="U24" s="80"/>
      <c r="V24" s="84"/>
      <c r="W24" s="134"/>
      <c r="X24" s="34"/>
      <c r="Y24" s="42"/>
      <c r="Z24" s="52" t="s">
        <v>250</v>
      </c>
      <c r="AA24" s="58"/>
      <c r="AB24" s="58"/>
      <c r="AC24" s="58"/>
      <c r="AD24" s="58"/>
      <c r="AE24" s="58"/>
      <c r="AF24" s="58"/>
      <c r="AG24" s="63"/>
      <c r="AH24" s="72">
        <v>76</v>
      </c>
      <c r="AI24" s="80"/>
      <c r="AJ24" s="80"/>
      <c r="AK24" s="80"/>
      <c r="AL24" s="84"/>
      <c r="AM24" s="72">
        <v>220172</v>
      </c>
      <c r="AN24" s="80"/>
      <c r="AO24" s="80"/>
      <c r="AP24" s="80"/>
      <c r="AQ24" s="80"/>
      <c r="AR24" s="84"/>
      <c r="AS24" s="72">
        <v>2897</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2034235</v>
      </c>
      <c r="BO24" s="217"/>
      <c r="BP24" s="217"/>
      <c r="BQ24" s="217"/>
      <c r="BR24" s="217"/>
      <c r="BS24" s="217"/>
      <c r="BT24" s="217"/>
      <c r="BU24" s="220"/>
      <c r="BV24" s="214">
        <v>1528793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5640</v>
      </c>
      <c r="R25" s="80"/>
      <c r="S25" s="80"/>
      <c r="T25" s="80"/>
      <c r="U25" s="80"/>
      <c r="V25" s="84"/>
      <c r="W25" s="134"/>
      <c r="X25" s="34"/>
      <c r="Y25" s="42"/>
      <c r="Z25" s="52" t="s">
        <v>256</v>
      </c>
      <c r="AA25" s="58"/>
      <c r="AB25" s="58"/>
      <c r="AC25" s="58"/>
      <c r="AD25" s="58"/>
      <c r="AE25" s="58"/>
      <c r="AF25" s="58"/>
      <c r="AG25" s="63"/>
      <c r="AH25" s="72" t="s">
        <v>138</v>
      </c>
      <c r="AI25" s="80"/>
      <c r="AJ25" s="80"/>
      <c r="AK25" s="80"/>
      <c r="AL25" s="84"/>
      <c r="AM25" s="72" t="s">
        <v>138</v>
      </c>
      <c r="AN25" s="80"/>
      <c r="AO25" s="80"/>
      <c r="AP25" s="80"/>
      <c r="AQ25" s="80"/>
      <c r="AR25" s="84"/>
      <c r="AS25" s="72" t="s">
        <v>138</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880593</v>
      </c>
      <c r="BO25" s="216"/>
      <c r="BP25" s="216"/>
      <c r="BQ25" s="216"/>
      <c r="BR25" s="216"/>
      <c r="BS25" s="216"/>
      <c r="BT25" s="216"/>
      <c r="BU25" s="219"/>
      <c r="BV25" s="213">
        <v>1475512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5120</v>
      </c>
      <c r="R26" s="80"/>
      <c r="S26" s="80"/>
      <c r="T26" s="80"/>
      <c r="U26" s="80"/>
      <c r="V26" s="84"/>
      <c r="W26" s="134"/>
      <c r="X26" s="34"/>
      <c r="Y26" s="42"/>
      <c r="Z26" s="52" t="s">
        <v>258</v>
      </c>
      <c r="AA26" s="143"/>
      <c r="AB26" s="143"/>
      <c r="AC26" s="143"/>
      <c r="AD26" s="143"/>
      <c r="AE26" s="143"/>
      <c r="AF26" s="143"/>
      <c r="AG26" s="161"/>
      <c r="AH26" s="72">
        <v>1</v>
      </c>
      <c r="AI26" s="80"/>
      <c r="AJ26" s="80"/>
      <c r="AK26" s="80"/>
      <c r="AL26" s="84"/>
      <c r="AM26" s="72" t="s">
        <v>261</v>
      </c>
      <c r="AN26" s="80"/>
      <c r="AO26" s="80"/>
      <c r="AP26" s="80"/>
      <c r="AQ26" s="80"/>
      <c r="AR26" s="84"/>
      <c r="AS26" s="72" t="s">
        <v>261</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138</v>
      </c>
      <c r="BO26" s="217"/>
      <c r="BP26" s="217"/>
      <c r="BQ26" s="217"/>
      <c r="BR26" s="217"/>
      <c r="BS26" s="217"/>
      <c r="BT26" s="217"/>
      <c r="BU26" s="220"/>
      <c r="BV26" s="214" t="s">
        <v>138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2950</v>
      </c>
      <c r="R27" s="80"/>
      <c r="S27" s="80"/>
      <c r="T27" s="80"/>
      <c r="U27" s="80"/>
      <c r="V27" s="84"/>
      <c r="W27" s="134"/>
      <c r="X27" s="34"/>
      <c r="Y27" s="42"/>
      <c r="Z27" s="52" t="s">
        <v>265</v>
      </c>
      <c r="AA27" s="58"/>
      <c r="AB27" s="58"/>
      <c r="AC27" s="58"/>
      <c r="AD27" s="58"/>
      <c r="AE27" s="58"/>
      <c r="AF27" s="58"/>
      <c r="AG27" s="63"/>
      <c r="AH27" s="72">
        <v>7</v>
      </c>
      <c r="AI27" s="80"/>
      <c r="AJ27" s="80"/>
      <c r="AK27" s="80"/>
      <c r="AL27" s="84"/>
      <c r="AM27" s="72">
        <v>20853</v>
      </c>
      <c r="AN27" s="80"/>
      <c r="AO27" s="80"/>
      <c r="AP27" s="80"/>
      <c r="AQ27" s="80"/>
      <c r="AR27" s="84"/>
      <c r="AS27" s="72">
        <v>2979</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358673</v>
      </c>
      <c r="BO27" s="218"/>
      <c r="BP27" s="218"/>
      <c r="BQ27" s="218"/>
      <c r="BR27" s="218"/>
      <c r="BS27" s="218"/>
      <c r="BT27" s="218"/>
      <c r="BU27" s="221"/>
      <c r="BV27" s="215">
        <v>357481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2250</v>
      </c>
      <c r="R28" s="80"/>
      <c r="S28" s="80"/>
      <c r="T28" s="80"/>
      <c r="U28" s="80"/>
      <c r="V28" s="84"/>
      <c r="W28" s="134"/>
      <c r="X28" s="34"/>
      <c r="Y28" s="42"/>
      <c r="Z28" s="52" t="s">
        <v>36</v>
      </c>
      <c r="AA28" s="58"/>
      <c r="AB28" s="58"/>
      <c r="AC28" s="58"/>
      <c r="AD28" s="58"/>
      <c r="AE28" s="58"/>
      <c r="AF28" s="58"/>
      <c r="AG28" s="63"/>
      <c r="AH28" s="72" t="s">
        <v>138</v>
      </c>
      <c r="AI28" s="80"/>
      <c r="AJ28" s="80"/>
      <c r="AK28" s="80"/>
      <c r="AL28" s="84"/>
      <c r="AM28" s="72" t="s">
        <v>138</v>
      </c>
      <c r="AN28" s="80"/>
      <c r="AO28" s="80"/>
      <c r="AP28" s="80"/>
      <c r="AQ28" s="80"/>
      <c r="AR28" s="84"/>
      <c r="AS28" s="72" t="s">
        <v>138</v>
      </c>
      <c r="AT28" s="80"/>
      <c r="AU28" s="80"/>
      <c r="AV28" s="80"/>
      <c r="AW28" s="80"/>
      <c r="AX28" s="118"/>
      <c r="AY28" s="194" t="s">
        <v>271</v>
      </c>
      <c r="AZ28" s="201"/>
      <c r="BA28" s="201"/>
      <c r="BB28" s="204"/>
      <c r="BC28" s="189" t="s">
        <v>105</v>
      </c>
      <c r="BD28" s="197"/>
      <c r="BE28" s="197"/>
      <c r="BF28" s="197"/>
      <c r="BG28" s="197"/>
      <c r="BH28" s="197"/>
      <c r="BI28" s="197"/>
      <c r="BJ28" s="197"/>
      <c r="BK28" s="197"/>
      <c r="BL28" s="197"/>
      <c r="BM28" s="208"/>
      <c r="BN28" s="213">
        <v>1378427</v>
      </c>
      <c r="BO28" s="216"/>
      <c r="BP28" s="216"/>
      <c r="BQ28" s="216"/>
      <c r="BR28" s="216"/>
      <c r="BS28" s="216"/>
      <c r="BT28" s="216"/>
      <c r="BU28" s="219"/>
      <c r="BV28" s="213">
        <v>1378411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8</v>
      </c>
      <c r="M29" s="80"/>
      <c r="N29" s="80"/>
      <c r="O29" s="80"/>
      <c r="P29" s="84"/>
      <c r="Q29" s="72">
        <v>2050</v>
      </c>
      <c r="R29" s="80"/>
      <c r="S29" s="80"/>
      <c r="T29" s="80"/>
      <c r="U29" s="80"/>
      <c r="V29" s="84"/>
      <c r="W29" s="135"/>
      <c r="X29" s="140"/>
      <c r="Y29" s="142"/>
      <c r="Z29" s="52" t="s">
        <v>274</v>
      </c>
      <c r="AA29" s="58"/>
      <c r="AB29" s="58"/>
      <c r="AC29" s="58"/>
      <c r="AD29" s="58"/>
      <c r="AE29" s="58"/>
      <c r="AF29" s="58"/>
      <c r="AG29" s="63"/>
      <c r="AH29" s="72">
        <v>83</v>
      </c>
      <c r="AI29" s="80"/>
      <c r="AJ29" s="80"/>
      <c r="AK29" s="80"/>
      <c r="AL29" s="84"/>
      <c r="AM29" s="72">
        <v>241025</v>
      </c>
      <c r="AN29" s="80"/>
      <c r="AO29" s="80"/>
      <c r="AP29" s="80"/>
      <c r="AQ29" s="80"/>
      <c r="AR29" s="84"/>
      <c r="AS29" s="72">
        <v>2904</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179538</v>
      </c>
      <c r="BO29" s="217"/>
      <c r="BP29" s="217"/>
      <c r="BQ29" s="217"/>
      <c r="BR29" s="217"/>
      <c r="BS29" s="217"/>
      <c r="BT29" s="217"/>
      <c r="BU29" s="220"/>
      <c r="BV29" s="214">
        <v>163840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95.4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268443</v>
      </c>
      <c r="BO30" s="218"/>
      <c r="BP30" s="218"/>
      <c r="BQ30" s="218"/>
      <c r="BR30" s="218"/>
      <c r="BS30" s="218"/>
      <c r="BT30" s="218"/>
      <c r="BU30" s="221"/>
      <c r="BV30" s="215">
        <v>489094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164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283</v>
      </c>
      <c r="F33" s="54"/>
      <c r="G33" s="54"/>
      <c r="H33" s="54"/>
      <c r="I33" s="54"/>
      <c r="J33" s="54"/>
      <c r="K33" s="54"/>
      <c r="L33" s="54"/>
      <c r="M33" s="54"/>
      <c r="N33" s="54"/>
      <c r="O33" s="54"/>
      <c r="P33" s="54"/>
      <c r="Q33" s="54"/>
      <c r="R33" s="54"/>
      <c r="S33" s="54"/>
      <c r="T33" s="54"/>
      <c r="U33" s="37" t="s">
        <v>59</v>
      </c>
      <c r="V33" s="37"/>
      <c r="W33" s="54" t="s">
        <v>283</v>
      </c>
      <c r="X33" s="54"/>
      <c r="Y33" s="54"/>
      <c r="Z33" s="54"/>
      <c r="AA33" s="54"/>
      <c r="AB33" s="54"/>
      <c r="AC33" s="54"/>
      <c r="AD33" s="54"/>
      <c r="AE33" s="54"/>
      <c r="AF33" s="54"/>
      <c r="AG33" s="54"/>
      <c r="AH33" s="54"/>
      <c r="AI33" s="54"/>
      <c r="AJ33" s="54"/>
      <c r="AK33" s="54"/>
      <c r="AL33" s="54"/>
      <c r="AM33" s="37" t="s">
        <v>59</v>
      </c>
      <c r="AN33" s="37"/>
      <c r="AO33" s="54" t="s">
        <v>283</v>
      </c>
      <c r="AP33" s="54"/>
      <c r="AQ33" s="54"/>
      <c r="AR33" s="54"/>
      <c r="AS33" s="54"/>
      <c r="AT33" s="54"/>
      <c r="AU33" s="54"/>
      <c r="AV33" s="54"/>
      <c r="AW33" s="54"/>
      <c r="AX33" s="54"/>
      <c r="AY33" s="54"/>
      <c r="AZ33" s="54"/>
      <c r="BA33" s="54"/>
      <c r="BB33" s="54"/>
      <c r="BC33" s="54"/>
      <c r="BD33" s="37"/>
      <c r="BE33" s="54" t="s">
        <v>285</v>
      </c>
      <c r="BF33" s="54"/>
      <c r="BG33" s="54" t="s">
        <v>166</v>
      </c>
      <c r="BH33" s="54"/>
      <c r="BI33" s="54"/>
      <c r="BJ33" s="54"/>
      <c r="BK33" s="54"/>
      <c r="BL33" s="54"/>
      <c r="BM33" s="54"/>
      <c r="BN33" s="54"/>
      <c r="BO33" s="54"/>
      <c r="BP33" s="54"/>
      <c r="BQ33" s="54"/>
      <c r="BR33" s="54"/>
      <c r="BS33" s="54"/>
      <c r="BT33" s="54"/>
      <c r="BU33" s="54"/>
      <c r="BV33" s="37"/>
      <c r="BW33" s="37" t="s">
        <v>285</v>
      </c>
      <c r="BX33" s="37"/>
      <c r="BY33" s="54" t="s">
        <v>116</v>
      </c>
      <c r="BZ33" s="54"/>
      <c r="CA33" s="54"/>
      <c r="CB33" s="54"/>
      <c r="CC33" s="54"/>
      <c r="CD33" s="54"/>
      <c r="CE33" s="54"/>
      <c r="CF33" s="54"/>
      <c r="CG33" s="54"/>
      <c r="CH33" s="54"/>
      <c r="CI33" s="54"/>
      <c r="CJ33" s="54"/>
      <c r="CK33" s="54"/>
      <c r="CL33" s="54"/>
      <c r="CM33" s="54"/>
      <c r="CN33" s="54"/>
      <c r="CO33" s="37" t="s">
        <v>59</v>
      </c>
      <c r="CP33" s="37"/>
      <c r="CQ33" s="54" t="s">
        <v>286</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河津駅前広場整備事業特別会計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温泉事業会計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東河環境センター</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土地取得特別会計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伊豆斎場組合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下田地区消防組合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一部事務組合下田メディカルセンター（普通会計分）</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一部事務組合下田メディカルセンター（事業会計分）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静岡県後期高齢者医療広域連合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静岡県後期高齢者医療広域連合（事業会計分）</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静岡地方税滞納整理機構</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8EOzZfLzB2rM/KDX8B5dcQkXxaJyGeb8J2z8QpuAFdWfvJ2hWzcGwK/Zv/iYLKseWDlD3PBd86S7oFI11uEZw==" saltValue="Ye2HzYl13DDuw+qYC/yuo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17</v>
      </c>
      <c r="F33" s="878" t="s">
        <v>522</v>
      </c>
      <c r="G33" s="883" t="s">
        <v>523</v>
      </c>
      <c r="H33" s="883" t="s">
        <v>524</v>
      </c>
      <c r="I33" s="883" t="s">
        <v>253</v>
      </c>
      <c r="J33" s="887" t="s">
        <v>525</v>
      </c>
      <c r="K33" s="862"/>
      <c r="L33" s="862"/>
      <c r="M33" s="862"/>
      <c r="N33" s="862"/>
      <c r="O33" s="862"/>
      <c r="P33" s="862"/>
    </row>
    <row r="34" spans="1:16" ht="39" customHeight="1">
      <c r="A34" s="862"/>
      <c r="B34" s="864"/>
      <c r="C34" s="870" t="s">
        <v>460</v>
      </c>
      <c r="D34" s="870"/>
      <c r="E34" s="875"/>
      <c r="F34" s="879">
        <v>20.87</v>
      </c>
      <c r="G34" s="884">
        <v>20.43</v>
      </c>
      <c r="H34" s="884">
        <v>22.23</v>
      </c>
      <c r="I34" s="884">
        <v>23.41</v>
      </c>
      <c r="J34" s="888">
        <v>23.46</v>
      </c>
      <c r="K34" s="862"/>
      <c r="L34" s="862"/>
      <c r="M34" s="862"/>
      <c r="N34" s="862"/>
      <c r="O34" s="862"/>
      <c r="P34" s="862"/>
    </row>
    <row r="35" spans="1:16" ht="39" customHeight="1">
      <c r="A35" s="862"/>
      <c r="B35" s="865"/>
      <c r="C35" s="871" t="s">
        <v>259</v>
      </c>
      <c r="D35" s="871"/>
      <c r="E35" s="876"/>
      <c r="F35" s="880">
        <v>9.19</v>
      </c>
      <c r="G35" s="885">
        <v>8.9700000000000006</v>
      </c>
      <c r="H35" s="885">
        <v>6.67</v>
      </c>
      <c r="I35" s="885">
        <v>5.77</v>
      </c>
      <c r="J35" s="889">
        <v>6.97</v>
      </c>
      <c r="K35" s="862"/>
      <c r="L35" s="862"/>
      <c r="M35" s="862"/>
      <c r="N35" s="862"/>
      <c r="O35" s="862"/>
      <c r="P35" s="862"/>
    </row>
    <row r="36" spans="1:16" ht="39" customHeight="1">
      <c r="A36" s="862"/>
      <c r="B36" s="865"/>
      <c r="C36" s="871" t="s">
        <v>26</v>
      </c>
      <c r="D36" s="871"/>
      <c r="E36" s="876"/>
      <c r="F36" s="880">
        <v>2.93</v>
      </c>
      <c r="G36" s="885">
        <v>3.38</v>
      </c>
      <c r="H36" s="885">
        <v>3.81</v>
      </c>
      <c r="I36" s="885">
        <v>4.84</v>
      </c>
      <c r="J36" s="889">
        <v>5.72</v>
      </c>
      <c r="K36" s="862"/>
      <c r="L36" s="862"/>
      <c r="M36" s="862"/>
      <c r="N36" s="862"/>
      <c r="O36" s="862"/>
      <c r="P36" s="862"/>
    </row>
    <row r="37" spans="1:16" ht="39" customHeight="1">
      <c r="A37" s="862"/>
      <c r="B37" s="865"/>
      <c r="C37" s="871" t="s">
        <v>458</v>
      </c>
      <c r="D37" s="871"/>
      <c r="E37" s="876"/>
      <c r="F37" s="880">
        <v>3.76</v>
      </c>
      <c r="G37" s="885">
        <v>3.82</v>
      </c>
      <c r="H37" s="885">
        <v>5.16</v>
      </c>
      <c r="I37" s="885">
        <v>6.16</v>
      </c>
      <c r="J37" s="889">
        <v>5.67</v>
      </c>
      <c r="K37" s="862"/>
      <c r="L37" s="862"/>
      <c r="M37" s="862"/>
      <c r="N37" s="862"/>
      <c r="O37" s="862"/>
      <c r="P37" s="862"/>
    </row>
    <row r="38" spans="1:16" ht="39" customHeight="1">
      <c r="A38" s="862"/>
      <c r="B38" s="865"/>
      <c r="C38" s="871" t="s">
        <v>222</v>
      </c>
      <c r="D38" s="871"/>
      <c r="E38" s="876"/>
      <c r="F38" s="880">
        <v>0</v>
      </c>
      <c r="G38" s="885">
        <v>1.e-002</v>
      </c>
      <c r="H38" s="885">
        <v>1.e-002</v>
      </c>
      <c r="I38" s="885">
        <v>2.e-002</v>
      </c>
      <c r="J38" s="889">
        <v>3.e-002</v>
      </c>
      <c r="K38" s="862"/>
      <c r="L38" s="862"/>
      <c r="M38" s="862"/>
      <c r="N38" s="862"/>
      <c r="O38" s="862"/>
      <c r="P38" s="862"/>
    </row>
    <row r="39" spans="1:16" ht="39" customHeight="1">
      <c r="A39" s="862"/>
      <c r="B39" s="865"/>
      <c r="C39" s="871" t="s">
        <v>72</v>
      </c>
      <c r="D39" s="871"/>
      <c r="E39" s="876"/>
      <c r="F39" s="880">
        <v>1.e-002</v>
      </c>
      <c r="G39" s="885">
        <v>0</v>
      </c>
      <c r="H39" s="885">
        <v>2.e-002</v>
      </c>
      <c r="I39" s="885">
        <v>2.e-002</v>
      </c>
      <c r="J39" s="889">
        <v>2.e-002</v>
      </c>
      <c r="K39" s="862"/>
      <c r="L39" s="862"/>
      <c r="M39" s="862"/>
      <c r="N39" s="862"/>
      <c r="O39" s="862"/>
      <c r="P39" s="862"/>
    </row>
    <row r="40" spans="1:16" ht="39" customHeight="1">
      <c r="A40" s="862"/>
      <c r="B40" s="865"/>
      <c r="C40" s="871" t="s">
        <v>297</v>
      </c>
      <c r="D40" s="871"/>
      <c r="E40" s="876"/>
      <c r="F40" s="880">
        <v>1.e-002</v>
      </c>
      <c r="G40" s="885">
        <v>1.e-002</v>
      </c>
      <c r="H40" s="885">
        <v>1.e-002</v>
      </c>
      <c r="I40" s="885">
        <v>1.e-002</v>
      </c>
      <c r="J40" s="889">
        <v>1.e-002</v>
      </c>
      <c r="K40" s="862"/>
      <c r="L40" s="862"/>
      <c r="M40" s="862"/>
      <c r="N40" s="862"/>
      <c r="O40" s="862"/>
      <c r="P40" s="862"/>
    </row>
    <row r="41" spans="1:16" ht="39" customHeight="1">
      <c r="A41" s="862"/>
      <c r="B41" s="865"/>
      <c r="C41" s="871" t="s">
        <v>457</v>
      </c>
      <c r="D41" s="871"/>
      <c r="E41" s="876"/>
      <c r="F41" s="880">
        <v>2.29</v>
      </c>
      <c r="G41" s="885">
        <v>1.53</v>
      </c>
      <c r="H41" s="885">
        <v>1.05</v>
      </c>
      <c r="I41" s="885">
        <v>0.34</v>
      </c>
      <c r="J41" s="889">
        <v>0</v>
      </c>
      <c r="K41" s="862"/>
      <c r="L41" s="862"/>
      <c r="M41" s="862"/>
      <c r="N41" s="862"/>
      <c r="O41" s="862"/>
      <c r="P41" s="862"/>
    </row>
    <row r="42" spans="1:16" ht="39" customHeight="1">
      <c r="A42" s="862"/>
      <c r="B42" s="866"/>
      <c r="C42" s="871" t="s">
        <v>526</v>
      </c>
      <c r="D42" s="871"/>
      <c r="E42" s="876"/>
      <c r="F42" s="880" t="s">
        <v>138</v>
      </c>
      <c r="G42" s="885" t="s">
        <v>138</v>
      </c>
      <c r="H42" s="885" t="s">
        <v>138</v>
      </c>
      <c r="I42" s="885" t="s">
        <v>138</v>
      </c>
      <c r="J42" s="889" t="s">
        <v>138</v>
      </c>
      <c r="K42" s="862"/>
      <c r="L42" s="862"/>
      <c r="M42" s="862"/>
      <c r="N42" s="862"/>
      <c r="O42" s="862"/>
      <c r="P42" s="862"/>
    </row>
    <row r="43" spans="1:16" ht="39" customHeight="1">
      <c r="A43" s="862"/>
      <c r="B43" s="867"/>
      <c r="C43" s="872" t="s">
        <v>302</v>
      </c>
      <c r="D43" s="872"/>
      <c r="E43" s="877"/>
      <c r="F43" s="881" t="s">
        <v>138</v>
      </c>
      <c r="G43" s="886" t="s">
        <v>138</v>
      </c>
      <c r="H43" s="886" t="s">
        <v>138</v>
      </c>
      <c r="I43" s="886" t="s">
        <v>138</v>
      </c>
      <c r="J43" s="890" t="s">
        <v>138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ZyDQjEkh3PzHtBrIxapxVFAD7V1E3rfjWrgRPQfE4aq4km6l/3cpU0NoQckOPjHJQCtGkoPp7I7cnmGSTcvvow==" saltValue="xAHP0IMlFZ5FkjDm1Jf0t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522</v>
      </c>
      <c r="L44" s="950" t="s">
        <v>523</v>
      </c>
      <c r="M44" s="950" t="s">
        <v>524</v>
      </c>
      <c r="N44" s="950" t="s">
        <v>253</v>
      </c>
      <c r="O44" s="959" t="s">
        <v>525</v>
      </c>
      <c r="P44" s="734"/>
      <c r="Q44" s="734"/>
      <c r="R44" s="734"/>
      <c r="S44" s="734"/>
      <c r="T44" s="734"/>
      <c r="U44" s="734"/>
    </row>
    <row r="45" spans="1:21" ht="30.75" customHeight="1">
      <c r="A45" s="734"/>
      <c r="B45" s="892" t="s">
        <v>25</v>
      </c>
      <c r="C45" s="906"/>
      <c r="D45" s="916"/>
      <c r="E45" s="925" t="s">
        <v>22</v>
      </c>
      <c r="F45" s="925"/>
      <c r="G45" s="925"/>
      <c r="H45" s="925"/>
      <c r="I45" s="925"/>
      <c r="J45" s="934"/>
      <c r="K45" s="942">
        <v>349</v>
      </c>
      <c r="L45" s="951">
        <v>349</v>
      </c>
      <c r="M45" s="951">
        <v>335</v>
      </c>
      <c r="N45" s="951">
        <v>312</v>
      </c>
      <c r="O45" s="960">
        <v>299</v>
      </c>
      <c r="P45" s="734"/>
      <c r="Q45" s="734"/>
      <c r="R45" s="734"/>
      <c r="S45" s="734"/>
      <c r="T45" s="734"/>
      <c r="U45" s="734"/>
    </row>
    <row r="46" spans="1:21" ht="30.75" customHeight="1">
      <c r="A46" s="734"/>
      <c r="B46" s="893"/>
      <c r="C46" s="907"/>
      <c r="D46" s="917"/>
      <c r="E46" s="926" t="s">
        <v>29</v>
      </c>
      <c r="F46" s="926"/>
      <c r="G46" s="926"/>
      <c r="H46" s="926"/>
      <c r="I46" s="926"/>
      <c r="J46" s="935"/>
      <c r="K46" s="943" t="s">
        <v>138</v>
      </c>
      <c r="L46" s="952" t="s">
        <v>138</v>
      </c>
      <c r="M46" s="952" t="s">
        <v>138</v>
      </c>
      <c r="N46" s="952" t="s">
        <v>138</v>
      </c>
      <c r="O46" s="961" t="s">
        <v>138</v>
      </c>
      <c r="P46" s="734"/>
      <c r="Q46" s="734"/>
      <c r="R46" s="734"/>
      <c r="S46" s="734"/>
      <c r="T46" s="734"/>
      <c r="U46" s="734"/>
    </row>
    <row r="47" spans="1:21" ht="30.75" customHeight="1">
      <c r="A47" s="734"/>
      <c r="B47" s="893"/>
      <c r="C47" s="907"/>
      <c r="D47" s="917"/>
      <c r="E47" s="926" t="s">
        <v>32</v>
      </c>
      <c r="F47" s="926"/>
      <c r="G47" s="926"/>
      <c r="H47" s="926"/>
      <c r="I47" s="926"/>
      <c r="J47" s="935"/>
      <c r="K47" s="943" t="s">
        <v>138</v>
      </c>
      <c r="L47" s="952" t="s">
        <v>138</v>
      </c>
      <c r="M47" s="952" t="s">
        <v>138</v>
      </c>
      <c r="N47" s="952" t="s">
        <v>138</v>
      </c>
      <c r="O47" s="961" t="s">
        <v>138</v>
      </c>
      <c r="P47" s="734"/>
      <c r="Q47" s="734"/>
      <c r="R47" s="734"/>
      <c r="S47" s="734"/>
      <c r="T47" s="734"/>
      <c r="U47" s="734"/>
    </row>
    <row r="48" spans="1:21" ht="30.75" customHeight="1">
      <c r="A48" s="734"/>
      <c r="B48" s="893"/>
      <c r="C48" s="907"/>
      <c r="D48" s="917"/>
      <c r="E48" s="926" t="s">
        <v>38</v>
      </c>
      <c r="F48" s="926"/>
      <c r="G48" s="926"/>
      <c r="H48" s="926"/>
      <c r="I48" s="926"/>
      <c r="J48" s="935"/>
      <c r="K48" s="943">
        <v>4</v>
      </c>
      <c r="L48" s="952">
        <v>6</v>
      </c>
      <c r="M48" s="952">
        <v>3</v>
      </c>
      <c r="N48" s="952">
        <v>2</v>
      </c>
      <c r="O48" s="961">
        <v>1</v>
      </c>
      <c r="P48" s="734"/>
      <c r="Q48" s="734"/>
      <c r="R48" s="734"/>
      <c r="S48" s="734"/>
      <c r="T48" s="734"/>
      <c r="U48" s="734"/>
    </row>
    <row r="49" spans="1:21" ht="30.75" customHeight="1">
      <c r="A49" s="734"/>
      <c r="B49" s="893"/>
      <c r="C49" s="907"/>
      <c r="D49" s="917"/>
      <c r="E49" s="926" t="s">
        <v>0</v>
      </c>
      <c r="F49" s="926"/>
      <c r="G49" s="926"/>
      <c r="H49" s="926"/>
      <c r="I49" s="926"/>
      <c r="J49" s="935"/>
      <c r="K49" s="943">
        <v>18</v>
      </c>
      <c r="L49" s="952">
        <v>30</v>
      </c>
      <c r="M49" s="952">
        <v>51</v>
      </c>
      <c r="N49" s="952">
        <v>49</v>
      </c>
      <c r="O49" s="961">
        <v>71</v>
      </c>
      <c r="P49" s="734"/>
      <c r="Q49" s="734"/>
      <c r="R49" s="734"/>
      <c r="S49" s="734"/>
      <c r="T49" s="734"/>
      <c r="U49" s="734"/>
    </row>
    <row r="50" spans="1:21" ht="30.75" customHeight="1">
      <c r="A50" s="734"/>
      <c r="B50" s="893"/>
      <c r="C50" s="907"/>
      <c r="D50" s="917"/>
      <c r="E50" s="926" t="s">
        <v>40</v>
      </c>
      <c r="F50" s="926"/>
      <c r="G50" s="926"/>
      <c r="H50" s="926"/>
      <c r="I50" s="926"/>
      <c r="J50" s="935"/>
      <c r="K50" s="943" t="s">
        <v>138</v>
      </c>
      <c r="L50" s="952" t="s">
        <v>138</v>
      </c>
      <c r="M50" s="952" t="s">
        <v>138</v>
      </c>
      <c r="N50" s="952" t="s">
        <v>138</v>
      </c>
      <c r="O50" s="961" t="s">
        <v>138</v>
      </c>
      <c r="P50" s="734"/>
      <c r="Q50" s="734"/>
      <c r="R50" s="734"/>
      <c r="S50" s="734"/>
      <c r="T50" s="734"/>
      <c r="U50" s="734"/>
    </row>
    <row r="51" spans="1:21" ht="30.75" customHeight="1">
      <c r="A51" s="734"/>
      <c r="B51" s="894"/>
      <c r="C51" s="908"/>
      <c r="D51" s="918"/>
      <c r="E51" s="926" t="s">
        <v>44</v>
      </c>
      <c r="F51" s="926"/>
      <c r="G51" s="926"/>
      <c r="H51" s="926"/>
      <c r="I51" s="926"/>
      <c r="J51" s="935"/>
      <c r="K51" s="943" t="s">
        <v>138</v>
      </c>
      <c r="L51" s="952" t="s">
        <v>138</v>
      </c>
      <c r="M51" s="952" t="s">
        <v>138</v>
      </c>
      <c r="N51" s="952" t="s">
        <v>138</v>
      </c>
      <c r="O51" s="961" t="s">
        <v>138</v>
      </c>
      <c r="P51" s="734"/>
      <c r="Q51" s="734"/>
      <c r="R51" s="734"/>
      <c r="S51" s="734"/>
      <c r="T51" s="734"/>
      <c r="U51" s="734"/>
    </row>
    <row r="52" spans="1:21" ht="30.75" customHeight="1">
      <c r="A52" s="734"/>
      <c r="B52" s="895" t="s">
        <v>47</v>
      </c>
      <c r="C52" s="909"/>
      <c r="D52" s="918"/>
      <c r="E52" s="926" t="s">
        <v>48</v>
      </c>
      <c r="F52" s="926"/>
      <c r="G52" s="926"/>
      <c r="H52" s="926"/>
      <c r="I52" s="926"/>
      <c r="J52" s="935"/>
      <c r="K52" s="943">
        <v>227</v>
      </c>
      <c r="L52" s="952">
        <v>224</v>
      </c>
      <c r="M52" s="952">
        <v>228</v>
      </c>
      <c r="N52" s="952">
        <v>229</v>
      </c>
      <c r="O52" s="961">
        <v>228</v>
      </c>
      <c r="P52" s="734"/>
      <c r="Q52" s="734"/>
      <c r="R52" s="734"/>
      <c r="S52" s="734"/>
      <c r="T52" s="734"/>
      <c r="U52" s="734"/>
    </row>
    <row r="53" spans="1:21" ht="30.75" customHeight="1">
      <c r="A53" s="734"/>
      <c r="B53" s="896" t="s">
        <v>49</v>
      </c>
      <c r="C53" s="910"/>
      <c r="D53" s="919"/>
      <c r="E53" s="927" t="s">
        <v>52</v>
      </c>
      <c r="F53" s="927"/>
      <c r="G53" s="927"/>
      <c r="H53" s="927"/>
      <c r="I53" s="927"/>
      <c r="J53" s="936"/>
      <c r="K53" s="944">
        <v>144</v>
      </c>
      <c r="L53" s="953">
        <v>161</v>
      </c>
      <c r="M53" s="953">
        <v>161</v>
      </c>
      <c r="N53" s="953">
        <v>134</v>
      </c>
      <c r="O53" s="962">
        <v>143</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17</v>
      </c>
      <c r="K57" s="946" t="s">
        <v>522</v>
      </c>
      <c r="L57" s="954" t="s">
        <v>523</v>
      </c>
      <c r="M57" s="954" t="s">
        <v>524</v>
      </c>
      <c r="N57" s="954" t="s">
        <v>253</v>
      </c>
      <c r="O57" s="964" t="s">
        <v>525</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bvbvXPBviMXGuVNRPuNMNmONMq3DJvDKT5zBhQtuTBrVzye/eUF/9EZEjpXsDtycCSoXCc31h3mAycKRpQhAg==" saltValue="8khZMTVgkqD5fWNJmveWi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522</v>
      </c>
      <c r="J40" s="950" t="s">
        <v>523</v>
      </c>
      <c r="K40" s="950" t="s">
        <v>524</v>
      </c>
      <c r="L40" s="950" t="s">
        <v>253</v>
      </c>
      <c r="M40" s="990" t="s">
        <v>525</v>
      </c>
    </row>
    <row r="41" spans="2:13" ht="27.75" customHeight="1">
      <c r="B41" s="892" t="s">
        <v>34</v>
      </c>
      <c r="C41" s="906"/>
      <c r="D41" s="916"/>
      <c r="E41" s="973" t="s">
        <v>54</v>
      </c>
      <c r="F41" s="973"/>
      <c r="G41" s="973"/>
      <c r="H41" s="979"/>
      <c r="I41" s="983">
        <v>2746</v>
      </c>
      <c r="J41" s="987">
        <v>2766</v>
      </c>
      <c r="K41" s="987">
        <v>2862</v>
      </c>
      <c r="L41" s="987">
        <v>3043</v>
      </c>
      <c r="M41" s="991">
        <v>3391</v>
      </c>
    </row>
    <row r="42" spans="2:13" ht="27.75" customHeight="1">
      <c r="B42" s="893"/>
      <c r="C42" s="907"/>
      <c r="D42" s="917"/>
      <c r="E42" s="974" t="s">
        <v>74</v>
      </c>
      <c r="F42" s="974"/>
      <c r="G42" s="974"/>
      <c r="H42" s="980"/>
      <c r="I42" s="984" t="s">
        <v>138</v>
      </c>
      <c r="J42" s="988" t="s">
        <v>138</v>
      </c>
      <c r="K42" s="988" t="s">
        <v>138</v>
      </c>
      <c r="L42" s="988" t="s">
        <v>138</v>
      </c>
      <c r="M42" s="992" t="s">
        <v>138</v>
      </c>
    </row>
    <row r="43" spans="2:13" ht="27.75" customHeight="1">
      <c r="B43" s="893"/>
      <c r="C43" s="907"/>
      <c r="D43" s="917"/>
      <c r="E43" s="974" t="s">
        <v>75</v>
      </c>
      <c r="F43" s="974"/>
      <c r="G43" s="974"/>
      <c r="H43" s="980"/>
      <c r="I43" s="984" t="s">
        <v>138</v>
      </c>
      <c r="J43" s="988" t="s">
        <v>138</v>
      </c>
      <c r="K43" s="988" t="s">
        <v>138</v>
      </c>
      <c r="L43" s="988" t="s">
        <v>138</v>
      </c>
      <c r="M43" s="992" t="s">
        <v>138</v>
      </c>
    </row>
    <row r="44" spans="2:13" ht="27.75" customHeight="1">
      <c r="B44" s="893"/>
      <c r="C44" s="907"/>
      <c r="D44" s="917"/>
      <c r="E44" s="974" t="s">
        <v>77</v>
      </c>
      <c r="F44" s="974"/>
      <c r="G44" s="974"/>
      <c r="H44" s="980"/>
      <c r="I44" s="984">
        <v>857</v>
      </c>
      <c r="J44" s="988">
        <v>886</v>
      </c>
      <c r="K44" s="988">
        <v>878</v>
      </c>
      <c r="L44" s="988">
        <v>1078</v>
      </c>
      <c r="M44" s="992">
        <v>1012</v>
      </c>
    </row>
    <row r="45" spans="2:13" ht="27.75" customHeight="1">
      <c r="B45" s="893"/>
      <c r="C45" s="907"/>
      <c r="D45" s="917"/>
      <c r="E45" s="974" t="s">
        <v>79</v>
      </c>
      <c r="F45" s="974"/>
      <c r="G45" s="974"/>
      <c r="H45" s="980"/>
      <c r="I45" s="984">
        <v>805</v>
      </c>
      <c r="J45" s="988">
        <v>811</v>
      </c>
      <c r="K45" s="988">
        <v>802</v>
      </c>
      <c r="L45" s="988">
        <v>740</v>
      </c>
      <c r="M45" s="992">
        <v>739</v>
      </c>
    </row>
    <row r="46" spans="2:13" ht="27.75" customHeight="1">
      <c r="B46" s="893"/>
      <c r="C46" s="907"/>
      <c r="D46" s="918"/>
      <c r="E46" s="974" t="s">
        <v>78</v>
      </c>
      <c r="F46" s="974"/>
      <c r="G46" s="974"/>
      <c r="H46" s="980"/>
      <c r="I46" s="984" t="s">
        <v>138</v>
      </c>
      <c r="J46" s="988" t="s">
        <v>138</v>
      </c>
      <c r="K46" s="988" t="s">
        <v>138</v>
      </c>
      <c r="L46" s="988" t="s">
        <v>138</v>
      </c>
      <c r="M46" s="992" t="s">
        <v>138</v>
      </c>
    </row>
    <row r="47" spans="2:13" ht="27.75" customHeight="1">
      <c r="B47" s="893"/>
      <c r="C47" s="907"/>
      <c r="D47" s="971"/>
      <c r="E47" s="975" t="s">
        <v>81</v>
      </c>
      <c r="F47" s="978"/>
      <c r="G47" s="978"/>
      <c r="H47" s="981"/>
      <c r="I47" s="984" t="s">
        <v>138</v>
      </c>
      <c r="J47" s="988" t="s">
        <v>138</v>
      </c>
      <c r="K47" s="988" t="s">
        <v>138</v>
      </c>
      <c r="L47" s="988" t="s">
        <v>138</v>
      </c>
      <c r="M47" s="992" t="s">
        <v>138</v>
      </c>
    </row>
    <row r="48" spans="2:13" ht="27.75" customHeight="1">
      <c r="B48" s="893"/>
      <c r="C48" s="907"/>
      <c r="D48" s="917"/>
      <c r="E48" s="974" t="s">
        <v>85</v>
      </c>
      <c r="F48" s="974"/>
      <c r="G48" s="974"/>
      <c r="H48" s="980"/>
      <c r="I48" s="984" t="s">
        <v>138</v>
      </c>
      <c r="J48" s="988" t="s">
        <v>138</v>
      </c>
      <c r="K48" s="988" t="s">
        <v>138</v>
      </c>
      <c r="L48" s="988" t="s">
        <v>138</v>
      </c>
      <c r="M48" s="992" t="s">
        <v>138</v>
      </c>
    </row>
    <row r="49" spans="2:13" ht="27.75" customHeight="1">
      <c r="B49" s="894"/>
      <c r="C49" s="908"/>
      <c r="D49" s="917"/>
      <c r="E49" s="974" t="s">
        <v>91</v>
      </c>
      <c r="F49" s="974"/>
      <c r="G49" s="974"/>
      <c r="H49" s="980"/>
      <c r="I49" s="984" t="s">
        <v>138</v>
      </c>
      <c r="J49" s="988" t="s">
        <v>138</v>
      </c>
      <c r="K49" s="988" t="s">
        <v>138</v>
      </c>
      <c r="L49" s="988" t="s">
        <v>138</v>
      </c>
      <c r="M49" s="992" t="s">
        <v>138</v>
      </c>
    </row>
    <row r="50" spans="2:13" ht="27.75" customHeight="1">
      <c r="B50" s="968" t="s">
        <v>93</v>
      </c>
      <c r="C50" s="970"/>
      <c r="D50" s="972"/>
      <c r="E50" s="974" t="s">
        <v>95</v>
      </c>
      <c r="F50" s="974"/>
      <c r="G50" s="974"/>
      <c r="H50" s="980"/>
      <c r="I50" s="984">
        <v>886</v>
      </c>
      <c r="J50" s="988">
        <v>1283</v>
      </c>
      <c r="K50" s="988">
        <v>1441</v>
      </c>
      <c r="L50" s="988">
        <v>2346</v>
      </c>
      <c r="M50" s="992">
        <v>2217</v>
      </c>
    </row>
    <row r="51" spans="2:13" ht="27.75" customHeight="1">
      <c r="B51" s="893"/>
      <c r="C51" s="907"/>
      <c r="D51" s="917"/>
      <c r="E51" s="974" t="s">
        <v>98</v>
      </c>
      <c r="F51" s="974"/>
      <c r="G51" s="974"/>
      <c r="H51" s="980"/>
      <c r="I51" s="984" t="s">
        <v>138</v>
      </c>
      <c r="J51" s="988" t="s">
        <v>138</v>
      </c>
      <c r="K51" s="988" t="s">
        <v>138</v>
      </c>
      <c r="L51" s="988" t="s">
        <v>138</v>
      </c>
      <c r="M51" s="992" t="s">
        <v>138</v>
      </c>
    </row>
    <row r="52" spans="2:13" ht="27.75" customHeight="1">
      <c r="B52" s="894"/>
      <c r="C52" s="908"/>
      <c r="D52" s="917"/>
      <c r="E52" s="974" t="s">
        <v>42</v>
      </c>
      <c r="F52" s="974"/>
      <c r="G52" s="974"/>
      <c r="H52" s="980"/>
      <c r="I52" s="984">
        <v>2698</v>
      </c>
      <c r="J52" s="988">
        <v>2592</v>
      </c>
      <c r="K52" s="988">
        <v>2833</v>
      </c>
      <c r="L52" s="988">
        <v>3033</v>
      </c>
      <c r="M52" s="992">
        <v>3220</v>
      </c>
    </row>
    <row r="53" spans="2:13" ht="27.75" customHeight="1">
      <c r="B53" s="896" t="s">
        <v>49</v>
      </c>
      <c r="C53" s="910"/>
      <c r="D53" s="919"/>
      <c r="E53" s="976" t="s">
        <v>100</v>
      </c>
      <c r="F53" s="976"/>
      <c r="G53" s="976"/>
      <c r="H53" s="982"/>
      <c r="I53" s="985">
        <v>824</v>
      </c>
      <c r="J53" s="989">
        <v>588</v>
      </c>
      <c r="K53" s="989">
        <v>267</v>
      </c>
      <c r="L53" s="989">
        <v>-518</v>
      </c>
      <c r="M53" s="993">
        <v>-295</v>
      </c>
    </row>
    <row r="54" spans="2:13" ht="27.75" customHeight="1">
      <c r="B54" s="969"/>
      <c r="C54" s="868"/>
      <c r="D54" s="868"/>
      <c r="E54" s="977"/>
      <c r="F54" s="977"/>
      <c r="G54" s="977"/>
      <c r="H54" s="977"/>
      <c r="I54" s="986"/>
      <c r="J54" s="986"/>
      <c r="K54" s="986"/>
      <c r="L54" s="986"/>
      <c r="M54" s="986"/>
    </row>
    <row r="55" spans="2:13"/>
  </sheetData>
  <sheetProtection algorithmName="SHA-512" hashValue="pzol3fYYEOdEEJOwPnWsM1gzKMlfHAovBuGR6FNlfvTKEYvMZYzNFiEJqqffMtGcM0F/S04UnyqN7Sfo6J25zA==" saltValue="4s6lqDpgaPjD6EXSdpcTY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9" zoomScaleNormal="89"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8</v>
      </c>
      <c r="C54" s="1000"/>
      <c r="D54" s="1000"/>
      <c r="E54" s="1009" t="s">
        <v>17</v>
      </c>
      <c r="F54" s="1016" t="s">
        <v>524</v>
      </c>
      <c r="G54" s="1016" t="s">
        <v>253</v>
      </c>
      <c r="H54" s="1024" t="s">
        <v>525</v>
      </c>
    </row>
    <row r="55" spans="2:8" ht="52.5" customHeight="1">
      <c r="B55" s="995"/>
      <c r="C55" s="1001" t="s">
        <v>105</v>
      </c>
      <c r="D55" s="1001"/>
      <c r="E55" s="1010"/>
      <c r="F55" s="1017">
        <v>1289</v>
      </c>
      <c r="G55" s="1017">
        <v>1378</v>
      </c>
      <c r="H55" s="1025">
        <v>1378</v>
      </c>
    </row>
    <row r="56" spans="2:8" ht="52.5" customHeight="1">
      <c r="B56" s="996"/>
      <c r="C56" s="1002" t="s">
        <v>108</v>
      </c>
      <c r="D56" s="1002"/>
      <c r="E56" s="1011"/>
      <c r="F56" s="1018">
        <v>152</v>
      </c>
      <c r="G56" s="1018">
        <v>164</v>
      </c>
      <c r="H56" s="1026">
        <v>180</v>
      </c>
    </row>
    <row r="57" spans="2:8" ht="53.25" customHeight="1">
      <c r="B57" s="996"/>
      <c r="C57" s="1003" t="s">
        <v>70</v>
      </c>
      <c r="D57" s="1003"/>
      <c r="E57" s="1012"/>
      <c r="F57" s="1019">
        <v>501</v>
      </c>
      <c r="G57" s="1019">
        <v>489</v>
      </c>
      <c r="H57" s="1027">
        <v>268</v>
      </c>
    </row>
    <row r="58" spans="2:8" ht="45.75" customHeight="1">
      <c r="B58" s="997"/>
      <c r="C58" s="1004" t="s">
        <v>527</v>
      </c>
      <c r="D58" s="1007"/>
      <c r="E58" s="1013"/>
      <c r="F58" s="1020">
        <v>101</v>
      </c>
      <c r="G58" s="1020">
        <v>97</v>
      </c>
      <c r="H58" s="1028">
        <v>93</v>
      </c>
    </row>
    <row r="59" spans="2:8" ht="45.75" customHeight="1">
      <c r="B59" s="997"/>
      <c r="C59" s="1004" t="s">
        <v>224</v>
      </c>
      <c r="D59" s="1007"/>
      <c r="E59" s="1013"/>
      <c r="F59" s="1020">
        <v>263</v>
      </c>
      <c r="G59" s="1020">
        <v>259</v>
      </c>
      <c r="H59" s="1028">
        <v>41</v>
      </c>
    </row>
    <row r="60" spans="2:8" ht="45.75" customHeight="1">
      <c r="B60" s="997"/>
      <c r="C60" s="1004" t="s">
        <v>528</v>
      </c>
      <c r="D60" s="1007"/>
      <c r="E60" s="1013"/>
      <c r="F60" s="1020">
        <v>19</v>
      </c>
      <c r="G60" s="1020">
        <v>28</v>
      </c>
      <c r="H60" s="1028">
        <v>38</v>
      </c>
    </row>
    <row r="61" spans="2:8" ht="45.75" customHeight="1">
      <c r="B61" s="997"/>
      <c r="C61" s="1004" t="s">
        <v>529</v>
      </c>
      <c r="D61" s="1007"/>
      <c r="E61" s="1013"/>
      <c r="F61" s="1020">
        <v>24</v>
      </c>
      <c r="G61" s="1020">
        <v>26</v>
      </c>
      <c r="H61" s="1028">
        <v>28</v>
      </c>
    </row>
    <row r="62" spans="2:8" ht="45.75" customHeight="1">
      <c r="B62" s="998"/>
      <c r="C62" s="1005" t="s">
        <v>530</v>
      </c>
      <c r="D62" s="1008"/>
      <c r="E62" s="1014"/>
      <c r="F62" s="1021">
        <v>14</v>
      </c>
      <c r="G62" s="1021">
        <v>14</v>
      </c>
      <c r="H62" s="1029">
        <v>15</v>
      </c>
    </row>
    <row r="63" spans="2:8" ht="52.5" customHeight="1">
      <c r="B63" s="999"/>
      <c r="C63" s="1006" t="s">
        <v>114</v>
      </c>
      <c r="D63" s="1006"/>
      <c r="E63" s="1015"/>
      <c r="F63" s="1022">
        <v>1942</v>
      </c>
      <c r="G63" s="1022">
        <v>2031</v>
      </c>
      <c r="H63" s="1030">
        <v>1826</v>
      </c>
    </row>
    <row r="64" spans="2:8"/>
  </sheetData>
  <sheetProtection algorithmName="SHA-512" hashValue="OcjAn7iQk3Zve1jSYNTshQvF5UEj/a5978USnFQ3kvCqPZZV5a/8VAW6ISaZpX2gAnJWQzz0eMaogtpn+TCJHQ==" saltValue="ChiEkqpJ6B32JpbG6Vm65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521</v>
      </c>
      <c r="G2" s="818"/>
      <c r="H2" s="828"/>
    </row>
    <row r="3" spans="1:8">
      <c r="A3" s="782" t="s">
        <v>477</v>
      </c>
      <c r="B3" s="767"/>
      <c r="C3" s="1039"/>
      <c r="D3" s="1042">
        <v>76328</v>
      </c>
      <c r="E3" s="1044"/>
      <c r="F3" s="1047">
        <v>125391</v>
      </c>
      <c r="G3" s="1049"/>
      <c r="H3" s="1052"/>
    </row>
    <row r="4" spans="1:8">
      <c r="A4" s="754"/>
      <c r="B4" s="766"/>
      <c r="C4" s="1040"/>
      <c r="D4" s="1043">
        <v>53880</v>
      </c>
      <c r="E4" s="1045"/>
      <c r="F4" s="1048">
        <v>68516</v>
      </c>
      <c r="G4" s="1050"/>
      <c r="H4" s="1053"/>
    </row>
    <row r="5" spans="1:8">
      <c r="A5" s="782" t="s">
        <v>320</v>
      </c>
      <c r="B5" s="767"/>
      <c r="C5" s="1039"/>
      <c r="D5" s="1042">
        <v>63530</v>
      </c>
      <c r="E5" s="1044"/>
      <c r="F5" s="1047">
        <v>138402</v>
      </c>
      <c r="G5" s="1049"/>
      <c r="H5" s="1052"/>
    </row>
    <row r="6" spans="1:8">
      <c r="A6" s="754"/>
      <c r="B6" s="766"/>
      <c r="C6" s="1040"/>
      <c r="D6" s="1043">
        <v>28573</v>
      </c>
      <c r="E6" s="1045"/>
      <c r="F6" s="1048">
        <v>70652</v>
      </c>
      <c r="G6" s="1050"/>
      <c r="H6" s="1053"/>
    </row>
    <row r="7" spans="1:8">
      <c r="A7" s="782" t="s">
        <v>136</v>
      </c>
      <c r="B7" s="767"/>
      <c r="C7" s="1039"/>
      <c r="D7" s="1042">
        <v>97403</v>
      </c>
      <c r="E7" s="1044"/>
      <c r="F7" s="1047">
        <v>146367</v>
      </c>
      <c r="G7" s="1049"/>
      <c r="H7" s="1052"/>
    </row>
    <row r="8" spans="1:8">
      <c r="A8" s="754"/>
      <c r="B8" s="766"/>
      <c r="C8" s="1040"/>
      <c r="D8" s="1043">
        <v>32984</v>
      </c>
      <c r="E8" s="1045"/>
      <c r="F8" s="1048">
        <v>79441</v>
      </c>
      <c r="G8" s="1050"/>
      <c r="H8" s="1053"/>
    </row>
    <row r="9" spans="1:8">
      <c r="A9" s="782" t="s">
        <v>518</v>
      </c>
      <c r="B9" s="767"/>
      <c r="C9" s="1039"/>
      <c r="D9" s="1042">
        <v>120442</v>
      </c>
      <c r="E9" s="1044"/>
      <c r="F9" s="1047">
        <v>165181</v>
      </c>
      <c r="G9" s="1049"/>
      <c r="H9" s="1052"/>
    </row>
    <row r="10" spans="1:8">
      <c r="A10" s="754"/>
      <c r="B10" s="766"/>
      <c r="C10" s="1040"/>
      <c r="D10" s="1043">
        <v>76047</v>
      </c>
      <c r="E10" s="1045"/>
      <c r="F10" s="1048">
        <v>82246</v>
      </c>
      <c r="G10" s="1050"/>
      <c r="H10" s="1053"/>
    </row>
    <row r="11" spans="1:8">
      <c r="A11" s="782" t="s">
        <v>519</v>
      </c>
      <c r="B11" s="767"/>
      <c r="C11" s="1039"/>
      <c r="D11" s="1042">
        <v>162368</v>
      </c>
      <c r="E11" s="1044"/>
      <c r="F11" s="1047">
        <v>166234</v>
      </c>
      <c r="G11" s="1049"/>
      <c r="H11" s="1052"/>
    </row>
    <row r="12" spans="1:8">
      <c r="A12" s="754"/>
      <c r="B12" s="766"/>
      <c r="C12" s="1041"/>
      <c r="D12" s="1043">
        <v>153972</v>
      </c>
      <c r="E12" s="1045"/>
      <c r="F12" s="1048">
        <v>89789</v>
      </c>
      <c r="G12" s="1050"/>
      <c r="H12" s="1053"/>
    </row>
    <row r="13" spans="1:8">
      <c r="A13" s="782"/>
      <c r="B13" s="767"/>
      <c r="C13" s="1039"/>
      <c r="D13" s="1042">
        <v>104014</v>
      </c>
      <c r="E13" s="1044"/>
      <c r="F13" s="1047">
        <v>148315</v>
      </c>
      <c r="G13" s="1051"/>
      <c r="H13" s="1052"/>
    </row>
    <row r="14" spans="1:8">
      <c r="A14" s="754"/>
      <c r="B14" s="766"/>
      <c r="C14" s="1040"/>
      <c r="D14" s="1043">
        <v>69091</v>
      </c>
      <c r="E14" s="1045"/>
      <c r="F14" s="1048">
        <v>78129</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90</v>
      </c>
      <c r="B19" s="1032">
        <f>ROUND(VALUE(SUBSTITUTE(実質収支比率等に係る経年分析!F$48,"▲","-")),2)</f>
        <v>9.2200000000000006</v>
      </c>
      <c r="C19" s="1032">
        <f>ROUND(VALUE(SUBSTITUTE(実質収支比率等に係る経年分析!G$48,"▲","-")),2)</f>
        <v>9</v>
      </c>
      <c r="D19" s="1032">
        <f>ROUND(VALUE(SUBSTITUTE(実質収支比率等に係る経年分析!H$48,"▲","-")),2)</f>
        <v>6.71</v>
      </c>
      <c r="E19" s="1032">
        <f>ROUND(VALUE(SUBSTITUTE(実質収支比率等に係る経年分析!I$48,"▲","-")),2)</f>
        <v>5.82</v>
      </c>
      <c r="F19" s="1032">
        <f>ROUND(VALUE(SUBSTITUTE(実質収支比率等に係る経年分析!J$48,"▲","-")),2)</f>
        <v>7.02</v>
      </c>
    </row>
    <row r="20" spans="1:11">
      <c r="A20" s="1032" t="s">
        <v>33</v>
      </c>
      <c r="B20" s="1032">
        <f>ROUND(VALUE(SUBSTITUTE(実質収支比率等に係る経年分析!F$47,"▲","-")),2)</f>
        <v>29.87</v>
      </c>
      <c r="C20" s="1032">
        <f>ROUND(VALUE(SUBSTITUTE(実質収支比率等に係る経年分析!G$47,"▲","-")),2)</f>
        <v>40.14</v>
      </c>
      <c r="D20" s="1032">
        <f>ROUND(VALUE(SUBSTITUTE(実質収支比率等に係る経年分析!H$47,"▲","-")),2)</f>
        <v>46.64</v>
      </c>
      <c r="E20" s="1032">
        <f>ROUND(VALUE(SUBSTITUTE(実質収支比率等に係る経年分析!I$47,"▲","-")),2)</f>
        <v>49.71</v>
      </c>
      <c r="F20" s="1032">
        <f>ROUND(VALUE(SUBSTITUTE(実質収支比率等に係る経年分析!J$47,"▲","-")),2)</f>
        <v>48.17</v>
      </c>
    </row>
    <row r="21" spans="1:11">
      <c r="A21" s="1032" t="s">
        <v>118</v>
      </c>
      <c r="B21" s="1032">
        <f>IF(ISNUMBER(VALUE(SUBSTITUTE(実質収支比率等に係る経年分析!F$49,"▲","-"))),ROUND(VALUE(SUBSTITUTE(実質収支比率等に係る経年分析!F$49,"▲","-")),2),NA())</f>
        <v>6.74</v>
      </c>
      <c r="C21" s="1032">
        <f>IF(ISNUMBER(VALUE(SUBSTITUTE(実質収支比率等に係る経年分析!G$49,"▲","-"))),ROUND(VALUE(SUBSTITUTE(実質収支比率等に係る経年分析!G$49,"▲","-")),2),NA())</f>
        <v>13.2</v>
      </c>
      <c r="D21" s="1032">
        <f>IF(ISNUMBER(VALUE(SUBSTITUTE(実質収支比率等に係る経年分析!H$49,"▲","-"))),ROUND(VALUE(SUBSTITUTE(実質収支比率等に係る経年分析!H$49,"▲","-")),2),NA())</f>
        <v>3.26</v>
      </c>
      <c r="E21" s="1032">
        <f>IF(ISNUMBER(VALUE(SUBSTITUTE(実質収支比率等に係る経年分析!I$49,"▲","-"))),ROUND(VALUE(SUBSTITUTE(実質収支比率等に係る経年分析!I$49,"▲","-")),2),NA())</f>
        <v>2.34</v>
      </c>
      <c r="F21" s="1032">
        <f>IF(ISNUMBER(VALUE(SUBSTITUTE(実質収支比率等に係る経年分析!J$49,"▲","-"))),ROUND(VALUE(SUBSTITUTE(実質収支比率等に係る経年分析!J$49,"▲","-")),2),NA())</f>
        <v>1.38</v>
      </c>
    </row>
    <row r="24" spans="1:11">
      <c r="A24" s="1031" t="s">
        <v>103</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119</v>
      </c>
      <c r="C26" s="1033" t="s">
        <v>68</v>
      </c>
      <c r="D26" s="1033" t="s">
        <v>119</v>
      </c>
      <c r="E26" s="1033" t="s">
        <v>68</v>
      </c>
      <c r="F26" s="1033" t="s">
        <v>119</v>
      </c>
      <c r="G26" s="1033" t="s">
        <v>68</v>
      </c>
      <c r="H26" s="1033" t="s">
        <v>119</v>
      </c>
      <c r="I26" s="1033" t="s">
        <v>68</v>
      </c>
      <c r="J26" s="1033" t="s">
        <v>119</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国民健康保険特別会計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2.29</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1.53</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1.05</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0.34</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土地取得特別会計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1.e-002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河津駅前広場整備事業特別会計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2.e-002</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2.e-002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3.e-002</v>
      </c>
    </row>
    <row r="33" spans="1:16">
      <c r="A33" s="1033" t="str">
        <f>IF('連結実質赤字比率に係る赤字・黒字の構成分析'!C$37="",NA(),'連結実質赤字比率に係る赤字・黒字の構成分析'!C$37)</f>
        <v>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3.76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3.82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5.16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6.16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5.67</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2.93</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3.38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3.81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4.84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5.72</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9.19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8.9700000000000006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6.67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5.77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6.97</v>
      </c>
    </row>
    <row r="36" spans="1:16">
      <c r="A36" s="1033" t="str">
        <f>IF('連結実質赤字比率に係る赤字・黒字の構成分析'!C$34="",NA(),'連結実質赤字比率に係る赤字・黒字の構成分析'!C$34)</f>
        <v>温泉事業会計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20.87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20.43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22.23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23.41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23.46</v>
      </c>
    </row>
    <row r="39" spans="1:16">
      <c r="A39" s="1031" t="s">
        <v>11</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120</v>
      </c>
      <c r="C41" s="1034"/>
      <c r="D41" s="1034" t="s">
        <v>122</v>
      </c>
      <c r="E41" s="1034" t="s">
        <v>120</v>
      </c>
      <c r="F41" s="1034"/>
      <c r="G41" s="1034" t="s">
        <v>122</v>
      </c>
      <c r="H41" s="1034" t="s">
        <v>120</v>
      </c>
      <c r="I41" s="1034"/>
      <c r="J41" s="1034" t="s">
        <v>122</v>
      </c>
      <c r="K41" s="1034" t="s">
        <v>120</v>
      </c>
      <c r="L41" s="1034"/>
      <c r="M41" s="1034" t="s">
        <v>122</v>
      </c>
      <c r="N41" s="1034" t="s">
        <v>120</v>
      </c>
      <c r="O41" s="1034"/>
      <c r="P41" s="1034" t="s">
        <v>122</v>
      </c>
    </row>
    <row r="42" spans="1:16">
      <c r="A42" s="1034" t="s">
        <v>124</v>
      </c>
      <c r="B42" s="1034"/>
      <c r="C42" s="1034"/>
      <c r="D42" s="1034">
        <f>'実質公債費比率（分子）の構造'!K$52</f>
        <v>227</v>
      </c>
      <c r="E42" s="1034"/>
      <c r="F42" s="1034"/>
      <c r="G42" s="1034">
        <f>'実質公債費比率（分子）の構造'!L$52</f>
        <v>224</v>
      </c>
      <c r="H42" s="1034"/>
      <c r="I42" s="1034"/>
      <c r="J42" s="1034">
        <f>'実質公債費比率（分子）の構造'!M$52</f>
        <v>228</v>
      </c>
      <c r="K42" s="1034"/>
      <c r="L42" s="1034"/>
      <c r="M42" s="1034">
        <f>'実質公債費比率（分子）の構造'!N$52</f>
        <v>229</v>
      </c>
      <c r="N42" s="1034"/>
      <c r="O42" s="1034"/>
      <c r="P42" s="1034">
        <f>'実質公債費比率（分子）の構造'!O$52</f>
        <v>228</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18</v>
      </c>
      <c r="C45" s="1034"/>
      <c r="D45" s="1034"/>
      <c r="E45" s="1034">
        <f>'実質公債費比率（分子）の構造'!L$49</f>
        <v>30</v>
      </c>
      <c r="F45" s="1034"/>
      <c r="G45" s="1034"/>
      <c r="H45" s="1034">
        <f>'実質公債費比率（分子）の構造'!M$49</f>
        <v>51</v>
      </c>
      <c r="I45" s="1034"/>
      <c r="J45" s="1034"/>
      <c r="K45" s="1034">
        <f>'実質公債費比率（分子）の構造'!N$49</f>
        <v>49</v>
      </c>
      <c r="L45" s="1034"/>
      <c r="M45" s="1034"/>
      <c r="N45" s="1034">
        <f>'実質公債費比率（分子）の構造'!O$49</f>
        <v>71</v>
      </c>
      <c r="O45" s="1034"/>
      <c r="P45" s="1034"/>
    </row>
    <row r="46" spans="1:16">
      <c r="A46" s="1034" t="s">
        <v>38</v>
      </c>
      <c r="B46" s="1034">
        <f>'実質公債費比率（分子）の構造'!K$48</f>
        <v>4</v>
      </c>
      <c r="C46" s="1034"/>
      <c r="D46" s="1034"/>
      <c r="E46" s="1034">
        <f>'実質公債費比率（分子）の構造'!L$48</f>
        <v>6</v>
      </c>
      <c r="F46" s="1034"/>
      <c r="G46" s="1034"/>
      <c r="H46" s="1034">
        <f>'実質公債費比率（分子）の構造'!M$48</f>
        <v>3</v>
      </c>
      <c r="I46" s="1034"/>
      <c r="J46" s="1034"/>
      <c r="K46" s="1034">
        <f>'実質公債費比率（分子）の構造'!N$48</f>
        <v>2</v>
      </c>
      <c r="L46" s="1034"/>
      <c r="M46" s="1034"/>
      <c r="N46" s="1034">
        <f>'実質公債費比率（分子）の構造'!O$48</f>
        <v>1</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349</v>
      </c>
      <c r="C49" s="1034"/>
      <c r="D49" s="1034"/>
      <c r="E49" s="1034">
        <f>'実質公債費比率（分子）の構造'!L$45</f>
        <v>349</v>
      </c>
      <c r="F49" s="1034"/>
      <c r="G49" s="1034"/>
      <c r="H49" s="1034">
        <f>'実質公債費比率（分子）の構造'!M$45</f>
        <v>335</v>
      </c>
      <c r="I49" s="1034"/>
      <c r="J49" s="1034"/>
      <c r="K49" s="1034">
        <f>'実質公債費比率（分子）の構造'!N$45</f>
        <v>312</v>
      </c>
      <c r="L49" s="1034"/>
      <c r="M49" s="1034"/>
      <c r="N49" s="1034">
        <f>'実質公債費比率（分子）の構造'!O$45</f>
        <v>299</v>
      </c>
      <c r="O49" s="1034"/>
      <c r="P49" s="1034"/>
    </row>
    <row r="50" spans="1:16">
      <c r="A50" s="1034" t="s">
        <v>52</v>
      </c>
      <c r="B50" s="1034" t="e">
        <f>NA()</f>
        <v>#N/A</v>
      </c>
      <c r="C50" s="1034">
        <f>IF(ISNUMBER('実質公債費比率（分子）の構造'!K$53),'実質公債費比率（分子）の構造'!K$53,NA())</f>
        <v>144</v>
      </c>
      <c r="D50" s="1034" t="e">
        <f>NA()</f>
        <v>#N/A</v>
      </c>
      <c r="E50" s="1034" t="e">
        <f>NA()</f>
        <v>#N/A</v>
      </c>
      <c r="F50" s="1034">
        <f>IF(ISNUMBER('実質公債費比率（分子）の構造'!L$53),'実質公債費比率（分子）の構造'!L$53,NA())</f>
        <v>161</v>
      </c>
      <c r="G50" s="1034" t="e">
        <f>NA()</f>
        <v>#N/A</v>
      </c>
      <c r="H50" s="1034" t="e">
        <f>NA()</f>
        <v>#N/A</v>
      </c>
      <c r="I50" s="1034">
        <f>IF(ISNUMBER('実質公債費比率（分子）の構造'!M$53),'実質公債費比率（分子）の構造'!M$53,NA())</f>
        <v>161</v>
      </c>
      <c r="J50" s="1034" t="e">
        <f>NA()</f>
        <v>#N/A</v>
      </c>
      <c r="K50" s="1034" t="e">
        <f>NA()</f>
        <v>#N/A</v>
      </c>
      <c r="L50" s="1034">
        <f>IF(ISNUMBER('実質公債費比率（分子）の構造'!N$53),'実質公債費比率（分子）の構造'!N$53,NA())</f>
        <v>134</v>
      </c>
      <c r="M50" s="1034" t="e">
        <f>NA()</f>
        <v>#N/A</v>
      </c>
      <c r="N50" s="1034" t="e">
        <f>NA()</f>
        <v>#N/A</v>
      </c>
      <c r="O50" s="1034">
        <f>IF(ISNUMBER('実質公債費比率（分子）の構造'!O$53),'実質公債費比率（分子）の構造'!O$53,NA())</f>
        <v>143</v>
      </c>
      <c r="P50" s="1034" t="e">
        <f>NA()</f>
        <v>#N/A</v>
      </c>
    </row>
    <row r="53" spans="1:16">
      <c r="A53" s="1031" t="s">
        <v>58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111</v>
      </c>
      <c r="C55" s="1033"/>
      <c r="D55" s="1033" t="s">
        <v>125</v>
      </c>
      <c r="E55" s="1033" t="s">
        <v>111</v>
      </c>
      <c r="F55" s="1033"/>
      <c r="G55" s="1033" t="s">
        <v>125</v>
      </c>
      <c r="H55" s="1033" t="s">
        <v>111</v>
      </c>
      <c r="I55" s="1033"/>
      <c r="J55" s="1033" t="s">
        <v>125</v>
      </c>
      <c r="K55" s="1033" t="s">
        <v>111</v>
      </c>
      <c r="L55" s="1033"/>
      <c r="M55" s="1033" t="s">
        <v>125</v>
      </c>
      <c r="N55" s="1033" t="s">
        <v>111</v>
      </c>
      <c r="O55" s="1033"/>
      <c r="P55" s="1033" t="s">
        <v>125</v>
      </c>
    </row>
    <row r="56" spans="1:16">
      <c r="A56" s="1033" t="s">
        <v>42</v>
      </c>
      <c r="B56" s="1033"/>
      <c r="C56" s="1033"/>
      <c r="D56" s="1033">
        <f>'将来負担比率（分子）の構造'!I$52</f>
        <v>2698</v>
      </c>
      <c r="E56" s="1033"/>
      <c r="F56" s="1033"/>
      <c r="G56" s="1033">
        <f>'将来負担比率（分子）の構造'!J$52</f>
        <v>2592</v>
      </c>
      <c r="H56" s="1033"/>
      <c r="I56" s="1033"/>
      <c r="J56" s="1033">
        <f>'将来負担比率（分子）の構造'!K$52</f>
        <v>2833</v>
      </c>
      <c r="K56" s="1033"/>
      <c r="L56" s="1033"/>
      <c r="M56" s="1033">
        <f>'将来負担比率（分子）の構造'!L$52</f>
        <v>3033</v>
      </c>
      <c r="N56" s="1033"/>
      <c r="O56" s="1033"/>
      <c r="P56" s="1033">
        <f>'将来負担比率（分子）の構造'!M$52</f>
        <v>3220</v>
      </c>
    </row>
    <row r="57" spans="1:16">
      <c r="A57" s="1033" t="s">
        <v>98</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95</v>
      </c>
      <c r="B58" s="1033"/>
      <c r="C58" s="1033"/>
      <c r="D58" s="1033">
        <f>'将来負担比率（分子）の構造'!I$50</f>
        <v>886</v>
      </c>
      <c r="E58" s="1033"/>
      <c r="F58" s="1033"/>
      <c r="G58" s="1033">
        <f>'将来負担比率（分子）の構造'!J$50</f>
        <v>1283</v>
      </c>
      <c r="H58" s="1033"/>
      <c r="I58" s="1033"/>
      <c r="J58" s="1033">
        <f>'将来負担比率（分子）の構造'!K$50</f>
        <v>1441</v>
      </c>
      <c r="K58" s="1033"/>
      <c r="L58" s="1033"/>
      <c r="M58" s="1033">
        <f>'将来負担比率（分子）の構造'!L$50</f>
        <v>2346</v>
      </c>
      <c r="N58" s="1033"/>
      <c r="O58" s="1033"/>
      <c r="P58" s="1033">
        <f>'将来負担比率（分子）の構造'!M$50</f>
        <v>2217</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79</v>
      </c>
      <c r="B62" s="1033">
        <f>'将来負担比率（分子）の構造'!I$45</f>
        <v>805</v>
      </c>
      <c r="C62" s="1033"/>
      <c r="D62" s="1033"/>
      <c r="E62" s="1033">
        <f>'将来負担比率（分子）の構造'!J$45</f>
        <v>811</v>
      </c>
      <c r="F62" s="1033"/>
      <c r="G62" s="1033"/>
      <c r="H62" s="1033">
        <f>'将来負担比率（分子）の構造'!K$45</f>
        <v>802</v>
      </c>
      <c r="I62" s="1033"/>
      <c r="J62" s="1033"/>
      <c r="K62" s="1033">
        <f>'将来負担比率（分子）の構造'!L$45</f>
        <v>740</v>
      </c>
      <c r="L62" s="1033"/>
      <c r="M62" s="1033"/>
      <c r="N62" s="1033">
        <f>'将来負担比率（分子）の構造'!M$45</f>
        <v>739</v>
      </c>
      <c r="O62" s="1033"/>
      <c r="P62" s="1033"/>
    </row>
    <row r="63" spans="1:16">
      <c r="A63" s="1033" t="s">
        <v>77</v>
      </c>
      <c r="B63" s="1033">
        <f>'将来負担比率（分子）の構造'!I$44</f>
        <v>857</v>
      </c>
      <c r="C63" s="1033"/>
      <c r="D63" s="1033"/>
      <c r="E63" s="1033">
        <f>'将来負担比率（分子）の構造'!J$44</f>
        <v>886</v>
      </c>
      <c r="F63" s="1033"/>
      <c r="G63" s="1033"/>
      <c r="H63" s="1033">
        <f>'将来負担比率（分子）の構造'!K$44</f>
        <v>878</v>
      </c>
      <c r="I63" s="1033"/>
      <c r="J63" s="1033"/>
      <c r="K63" s="1033">
        <f>'将来負担比率（分子）の構造'!L$44</f>
        <v>1078</v>
      </c>
      <c r="L63" s="1033"/>
      <c r="M63" s="1033"/>
      <c r="N63" s="1033">
        <f>'将来負担比率（分子）の構造'!M$44</f>
        <v>1012</v>
      </c>
      <c r="O63" s="1033"/>
      <c r="P63" s="1033"/>
    </row>
    <row r="64" spans="1:16">
      <c r="A64" s="1033" t="s">
        <v>75</v>
      </c>
      <c r="B64" s="1033" t="str">
        <f>'将来負担比率（分子）の構造'!I$43</f>
        <v>-</v>
      </c>
      <c r="C64" s="1033"/>
      <c r="D64" s="1033"/>
      <c r="E64" s="1033" t="str">
        <f>'将来負担比率（分子）の構造'!J$43</f>
        <v>-</v>
      </c>
      <c r="F64" s="1033"/>
      <c r="G64" s="1033"/>
      <c r="H64" s="1033" t="str">
        <f>'将来負担比率（分子）の構造'!K$43</f>
        <v>-</v>
      </c>
      <c r="I64" s="1033"/>
      <c r="J64" s="1033"/>
      <c r="K64" s="1033" t="str">
        <f>'将来負担比率（分子）の構造'!L$43</f>
        <v>-</v>
      </c>
      <c r="L64" s="1033"/>
      <c r="M64" s="1033"/>
      <c r="N64" s="1033" t="str">
        <f>'将来負担比率（分子）の構造'!M$43</f>
        <v>-</v>
      </c>
      <c r="O64" s="1033"/>
      <c r="P64" s="1033"/>
    </row>
    <row r="65" spans="1:16">
      <c r="A65" s="1033" t="s">
        <v>74</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2746</v>
      </c>
      <c r="C66" s="1033"/>
      <c r="D66" s="1033"/>
      <c r="E66" s="1033">
        <f>'将来負担比率（分子）の構造'!J$41</f>
        <v>2766</v>
      </c>
      <c r="F66" s="1033"/>
      <c r="G66" s="1033"/>
      <c r="H66" s="1033">
        <f>'将来負担比率（分子）の構造'!K$41</f>
        <v>2862</v>
      </c>
      <c r="I66" s="1033"/>
      <c r="J66" s="1033"/>
      <c r="K66" s="1033">
        <f>'将来負担比率（分子）の構造'!L$41</f>
        <v>3043</v>
      </c>
      <c r="L66" s="1033"/>
      <c r="M66" s="1033"/>
      <c r="N66" s="1033">
        <f>'将来負担比率（分子）の構造'!M$41</f>
        <v>3391</v>
      </c>
      <c r="O66" s="1033"/>
      <c r="P66" s="1033"/>
    </row>
    <row r="67" spans="1:16">
      <c r="A67" s="1033" t="s">
        <v>100</v>
      </c>
      <c r="B67" s="1033" t="e">
        <f>NA()</f>
        <v>#N/A</v>
      </c>
      <c r="C67" s="1033">
        <f>IF(ISNUMBER('将来負担比率（分子）の構造'!I$53),IF('将来負担比率（分子）の構造'!I$53&lt;0,0,'将来負担比率（分子）の構造'!I$53),NA())</f>
        <v>824</v>
      </c>
      <c r="D67" s="1033" t="e">
        <f>NA()</f>
        <v>#N/A</v>
      </c>
      <c r="E67" s="1033" t="e">
        <f>NA()</f>
        <v>#N/A</v>
      </c>
      <c r="F67" s="1033">
        <f>IF(ISNUMBER('将来負担比率（分子）の構造'!J$53),IF('将来負担比率（分子）の構造'!J$53&lt;0,0,'将来負担比率（分子）の構造'!J$53),NA())</f>
        <v>588</v>
      </c>
      <c r="G67" s="1033" t="e">
        <f>NA()</f>
        <v>#N/A</v>
      </c>
      <c r="H67" s="1033" t="e">
        <f>NA()</f>
        <v>#N/A</v>
      </c>
      <c r="I67" s="1033">
        <f>IF(ISNUMBER('将来負担比率（分子）の構造'!K$53),IF('将来負担比率（分子）の構造'!K$53&lt;0,0,'将来負担比率（分子）の構造'!K$53),NA())</f>
        <v>267</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127</v>
      </c>
      <c r="B72" s="1037">
        <f>基金残高に係る経年分析!F55</f>
        <v>1289</v>
      </c>
      <c r="C72" s="1037">
        <f>基金残高に係る経年分析!G55</f>
        <v>1378</v>
      </c>
      <c r="D72" s="1037">
        <f>基金残高に係る経年分析!H55</f>
        <v>1378</v>
      </c>
    </row>
    <row r="73" spans="1:16">
      <c r="A73" s="1035" t="s">
        <v>128</v>
      </c>
      <c r="B73" s="1037">
        <f>基金残高に係る経年分析!F56</f>
        <v>152</v>
      </c>
      <c r="C73" s="1037">
        <f>基金残高に係る経年分析!G56</f>
        <v>164</v>
      </c>
      <c r="D73" s="1037">
        <f>基金残高に係る経年分析!H56</f>
        <v>180</v>
      </c>
    </row>
    <row r="74" spans="1:16">
      <c r="A74" s="1035" t="s">
        <v>130</v>
      </c>
      <c r="B74" s="1037">
        <f>基金残高に係る経年分析!F57</f>
        <v>501</v>
      </c>
      <c r="C74" s="1037">
        <f>基金残高に係る経年分析!G57</f>
        <v>489</v>
      </c>
      <c r="D74" s="1037">
        <f>基金残高に係る経年分析!H57</f>
        <v>268</v>
      </c>
    </row>
  </sheetData>
  <sheetProtection algorithmName="SHA-512" hashValue="wPKUbLBXC8M18bYVICO9R1YPXWk08H7N840wIxigu5f4bGZM8zhJt42rmCzsp5QFuF6v/M5U0ytKmCuAP6oRuw==" saltValue="/gZnH1HtiFgAGNxReLOuo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295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254</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956300</v>
      </c>
      <c r="S5" s="276"/>
      <c r="T5" s="276"/>
      <c r="U5" s="276"/>
      <c r="V5" s="276"/>
      <c r="W5" s="276"/>
      <c r="X5" s="276"/>
      <c r="Y5" s="278"/>
      <c r="Z5" s="281">
        <v>18.100000000000001</v>
      </c>
      <c r="AA5" s="281"/>
      <c r="AB5" s="281"/>
      <c r="AC5" s="281"/>
      <c r="AD5" s="286">
        <v>956300</v>
      </c>
      <c r="AE5" s="286"/>
      <c r="AF5" s="286"/>
      <c r="AG5" s="286"/>
      <c r="AH5" s="286"/>
      <c r="AI5" s="286"/>
      <c r="AJ5" s="286"/>
      <c r="AK5" s="286"/>
      <c r="AL5" s="291">
        <v>32.700000000000003</v>
      </c>
      <c r="AM5" s="293"/>
      <c r="AN5" s="293"/>
      <c r="AO5" s="295"/>
      <c r="AP5" s="260" t="s">
        <v>321</v>
      </c>
      <c r="AQ5" s="265"/>
      <c r="AR5" s="265"/>
      <c r="AS5" s="265"/>
      <c r="AT5" s="265"/>
      <c r="AU5" s="265"/>
      <c r="AV5" s="265"/>
      <c r="AW5" s="265"/>
      <c r="AX5" s="265"/>
      <c r="AY5" s="265"/>
      <c r="AZ5" s="265"/>
      <c r="BA5" s="265"/>
      <c r="BB5" s="265"/>
      <c r="BC5" s="265"/>
      <c r="BD5" s="265"/>
      <c r="BE5" s="265"/>
      <c r="BF5" s="268"/>
      <c r="BG5" s="274">
        <v>935550</v>
      </c>
      <c r="BH5" s="217"/>
      <c r="BI5" s="217"/>
      <c r="BJ5" s="217"/>
      <c r="BK5" s="217"/>
      <c r="BL5" s="217"/>
      <c r="BM5" s="217"/>
      <c r="BN5" s="279"/>
      <c r="BO5" s="282">
        <v>97.8</v>
      </c>
      <c r="BP5" s="282"/>
      <c r="BQ5" s="282"/>
      <c r="BR5" s="282"/>
      <c r="BS5" s="287" t="s">
        <v>138</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54787</v>
      </c>
      <c r="S6" s="217"/>
      <c r="T6" s="217"/>
      <c r="U6" s="217"/>
      <c r="V6" s="217"/>
      <c r="W6" s="217"/>
      <c r="X6" s="217"/>
      <c r="Y6" s="279"/>
      <c r="Z6" s="282">
        <v>1</v>
      </c>
      <c r="AA6" s="282"/>
      <c r="AB6" s="282"/>
      <c r="AC6" s="282"/>
      <c r="AD6" s="287">
        <v>54787</v>
      </c>
      <c r="AE6" s="287"/>
      <c r="AF6" s="287"/>
      <c r="AG6" s="287"/>
      <c r="AH6" s="287"/>
      <c r="AI6" s="287"/>
      <c r="AJ6" s="287"/>
      <c r="AK6" s="287"/>
      <c r="AL6" s="283">
        <v>1.9</v>
      </c>
      <c r="AM6" s="238"/>
      <c r="AN6" s="238"/>
      <c r="AO6" s="296"/>
      <c r="AP6" s="261" t="s">
        <v>109</v>
      </c>
      <c r="AQ6" s="1"/>
      <c r="AR6" s="1"/>
      <c r="AS6" s="1"/>
      <c r="AT6" s="1"/>
      <c r="AU6" s="1"/>
      <c r="AV6" s="1"/>
      <c r="AW6" s="1"/>
      <c r="AX6" s="1"/>
      <c r="AY6" s="1"/>
      <c r="AZ6" s="1"/>
      <c r="BA6" s="1"/>
      <c r="BB6" s="1"/>
      <c r="BC6" s="1"/>
      <c r="BD6" s="1"/>
      <c r="BE6" s="1"/>
      <c r="BF6" s="269"/>
      <c r="BG6" s="274">
        <v>935550</v>
      </c>
      <c r="BH6" s="217"/>
      <c r="BI6" s="217"/>
      <c r="BJ6" s="217"/>
      <c r="BK6" s="217"/>
      <c r="BL6" s="217"/>
      <c r="BM6" s="217"/>
      <c r="BN6" s="279"/>
      <c r="BO6" s="282">
        <v>97.8</v>
      </c>
      <c r="BP6" s="282"/>
      <c r="BQ6" s="282"/>
      <c r="BR6" s="282"/>
      <c r="BS6" s="287" t="s">
        <v>138</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62238</v>
      </c>
      <c r="CS6" s="217"/>
      <c r="CT6" s="217"/>
      <c r="CU6" s="217"/>
      <c r="CV6" s="217"/>
      <c r="CW6" s="217"/>
      <c r="CX6" s="217"/>
      <c r="CY6" s="279"/>
      <c r="CZ6" s="291">
        <v>1.2</v>
      </c>
      <c r="DA6" s="293"/>
      <c r="DB6" s="293"/>
      <c r="DC6" s="337"/>
      <c r="DD6" s="288" t="s">
        <v>138</v>
      </c>
      <c r="DE6" s="217"/>
      <c r="DF6" s="217"/>
      <c r="DG6" s="217"/>
      <c r="DH6" s="217"/>
      <c r="DI6" s="217"/>
      <c r="DJ6" s="217"/>
      <c r="DK6" s="217"/>
      <c r="DL6" s="217"/>
      <c r="DM6" s="217"/>
      <c r="DN6" s="217"/>
      <c r="DO6" s="217"/>
      <c r="DP6" s="279"/>
      <c r="DQ6" s="288">
        <v>62238</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348</v>
      </c>
      <c r="S7" s="217"/>
      <c r="T7" s="217"/>
      <c r="U7" s="217"/>
      <c r="V7" s="217"/>
      <c r="W7" s="217"/>
      <c r="X7" s="217"/>
      <c r="Y7" s="279"/>
      <c r="Z7" s="282">
        <v>0</v>
      </c>
      <c r="AA7" s="282"/>
      <c r="AB7" s="282"/>
      <c r="AC7" s="282"/>
      <c r="AD7" s="287">
        <v>348</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288404</v>
      </c>
      <c r="BH7" s="217"/>
      <c r="BI7" s="217"/>
      <c r="BJ7" s="217"/>
      <c r="BK7" s="217"/>
      <c r="BL7" s="217"/>
      <c r="BM7" s="217"/>
      <c r="BN7" s="279"/>
      <c r="BO7" s="282">
        <v>30.2</v>
      </c>
      <c r="BP7" s="282"/>
      <c r="BQ7" s="282"/>
      <c r="BR7" s="282"/>
      <c r="BS7" s="287" t="s">
        <v>138</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1203277</v>
      </c>
      <c r="CS7" s="217"/>
      <c r="CT7" s="217"/>
      <c r="CU7" s="217"/>
      <c r="CV7" s="217"/>
      <c r="CW7" s="217"/>
      <c r="CX7" s="217"/>
      <c r="CY7" s="279"/>
      <c r="CZ7" s="282">
        <v>23.8</v>
      </c>
      <c r="DA7" s="282"/>
      <c r="DB7" s="282"/>
      <c r="DC7" s="282"/>
      <c r="DD7" s="288">
        <v>296336</v>
      </c>
      <c r="DE7" s="217"/>
      <c r="DF7" s="217"/>
      <c r="DG7" s="217"/>
      <c r="DH7" s="217"/>
      <c r="DI7" s="217"/>
      <c r="DJ7" s="217"/>
      <c r="DK7" s="217"/>
      <c r="DL7" s="217"/>
      <c r="DM7" s="217"/>
      <c r="DN7" s="217"/>
      <c r="DO7" s="217"/>
      <c r="DP7" s="279"/>
      <c r="DQ7" s="288">
        <v>707683</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6417</v>
      </c>
      <c r="S8" s="217"/>
      <c r="T8" s="217"/>
      <c r="U8" s="217"/>
      <c r="V8" s="217"/>
      <c r="W8" s="217"/>
      <c r="X8" s="217"/>
      <c r="Y8" s="279"/>
      <c r="Z8" s="282">
        <v>0.1</v>
      </c>
      <c r="AA8" s="282"/>
      <c r="AB8" s="282"/>
      <c r="AC8" s="282"/>
      <c r="AD8" s="287">
        <v>6417</v>
      </c>
      <c r="AE8" s="287"/>
      <c r="AF8" s="287"/>
      <c r="AG8" s="287"/>
      <c r="AH8" s="287"/>
      <c r="AI8" s="287"/>
      <c r="AJ8" s="287"/>
      <c r="AK8" s="287"/>
      <c r="AL8" s="283">
        <v>0.2</v>
      </c>
      <c r="AM8" s="238"/>
      <c r="AN8" s="238"/>
      <c r="AO8" s="296"/>
      <c r="AP8" s="261" t="s">
        <v>112</v>
      </c>
      <c r="AQ8" s="1"/>
      <c r="AR8" s="1"/>
      <c r="AS8" s="1"/>
      <c r="AT8" s="1"/>
      <c r="AU8" s="1"/>
      <c r="AV8" s="1"/>
      <c r="AW8" s="1"/>
      <c r="AX8" s="1"/>
      <c r="AY8" s="1"/>
      <c r="AZ8" s="1"/>
      <c r="BA8" s="1"/>
      <c r="BB8" s="1"/>
      <c r="BC8" s="1"/>
      <c r="BD8" s="1"/>
      <c r="BE8" s="1"/>
      <c r="BF8" s="269"/>
      <c r="BG8" s="274">
        <v>13056</v>
      </c>
      <c r="BH8" s="217"/>
      <c r="BI8" s="217"/>
      <c r="BJ8" s="217"/>
      <c r="BK8" s="217"/>
      <c r="BL8" s="217"/>
      <c r="BM8" s="217"/>
      <c r="BN8" s="279"/>
      <c r="BO8" s="282">
        <v>1.4</v>
      </c>
      <c r="BP8" s="282"/>
      <c r="BQ8" s="282"/>
      <c r="BR8" s="282"/>
      <c r="BS8" s="287" t="s">
        <v>138</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963599</v>
      </c>
      <c r="CS8" s="217"/>
      <c r="CT8" s="217"/>
      <c r="CU8" s="217"/>
      <c r="CV8" s="217"/>
      <c r="CW8" s="217"/>
      <c r="CX8" s="217"/>
      <c r="CY8" s="279"/>
      <c r="CZ8" s="282">
        <v>19.100000000000001</v>
      </c>
      <c r="DA8" s="282"/>
      <c r="DB8" s="282"/>
      <c r="DC8" s="282"/>
      <c r="DD8" s="288" t="s">
        <v>138</v>
      </c>
      <c r="DE8" s="217"/>
      <c r="DF8" s="217"/>
      <c r="DG8" s="217"/>
      <c r="DH8" s="217"/>
      <c r="DI8" s="217"/>
      <c r="DJ8" s="217"/>
      <c r="DK8" s="217"/>
      <c r="DL8" s="217"/>
      <c r="DM8" s="217"/>
      <c r="DN8" s="217"/>
      <c r="DO8" s="217"/>
      <c r="DP8" s="279"/>
      <c r="DQ8" s="288">
        <v>529429</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11067</v>
      </c>
      <c r="S9" s="217"/>
      <c r="T9" s="217"/>
      <c r="U9" s="217"/>
      <c r="V9" s="217"/>
      <c r="W9" s="217"/>
      <c r="X9" s="217"/>
      <c r="Y9" s="279"/>
      <c r="Z9" s="282">
        <v>0.2</v>
      </c>
      <c r="AA9" s="282"/>
      <c r="AB9" s="282"/>
      <c r="AC9" s="282"/>
      <c r="AD9" s="287">
        <v>11067</v>
      </c>
      <c r="AE9" s="287"/>
      <c r="AF9" s="287"/>
      <c r="AG9" s="287"/>
      <c r="AH9" s="287"/>
      <c r="AI9" s="287"/>
      <c r="AJ9" s="287"/>
      <c r="AK9" s="287"/>
      <c r="AL9" s="283">
        <v>0.4</v>
      </c>
      <c r="AM9" s="238"/>
      <c r="AN9" s="238"/>
      <c r="AO9" s="296"/>
      <c r="AP9" s="261" t="s">
        <v>337</v>
      </c>
      <c r="AQ9" s="1"/>
      <c r="AR9" s="1"/>
      <c r="AS9" s="1"/>
      <c r="AT9" s="1"/>
      <c r="AU9" s="1"/>
      <c r="AV9" s="1"/>
      <c r="AW9" s="1"/>
      <c r="AX9" s="1"/>
      <c r="AY9" s="1"/>
      <c r="AZ9" s="1"/>
      <c r="BA9" s="1"/>
      <c r="BB9" s="1"/>
      <c r="BC9" s="1"/>
      <c r="BD9" s="1"/>
      <c r="BE9" s="1"/>
      <c r="BF9" s="269"/>
      <c r="BG9" s="274">
        <v>235717</v>
      </c>
      <c r="BH9" s="217"/>
      <c r="BI9" s="217"/>
      <c r="BJ9" s="217"/>
      <c r="BK9" s="217"/>
      <c r="BL9" s="217"/>
      <c r="BM9" s="217"/>
      <c r="BN9" s="279"/>
      <c r="BO9" s="282">
        <v>24.6</v>
      </c>
      <c r="BP9" s="282"/>
      <c r="BQ9" s="282"/>
      <c r="BR9" s="282"/>
      <c r="BS9" s="287" t="s">
        <v>138</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598590</v>
      </c>
      <c r="CS9" s="217"/>
      <c r="CT9" s="217"/>
      <c r="CU9" s="217"/>
      <c r="CV9" s="217"/>
      <c r="CW9" s="217"/>
      <c r="CX9" s="217"/>
      <c r="CY9" s="279"/>
      <c r="CZ9" s="282">
        <v>11.8</v>
      </c>
      <c r="DA9" s="282"/>
      <c r="DB9" s="282"/>
      <c r="DC9" s="282"/>
      <c r="DD9" s="288">
        <v>1548</v>
      </c>
      <c r="DE9" s="217"/>
      <c r="DF9" s="217"/>
      <c r="DG9" s="217"/>
      <c r="DH9" s="217"/>
      <c r="DI9" s="217"/>
      <c r="DJ9" s="217"/>
      <c r="DK9" s="217"/>
      <c r="DL9" s="217"/>
      <c r="DM9" s="217"/>
      <c r="DN9" s="217"/>
      <c r="DO9" s="217"/>
      <c r="DP9" s="279"/>
      <c r="DQ9" s="288">
        <v>535546</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138</v>
      </c>
      <c r="S10" s="217"/>
      <c r="T10" s="217"/>
      <c r="U10" s="217"/>
      <c r="V10" s="217"/>
      <c r="W10" s="217"/>
      <c r="X10" s="217"/>
      <c r="Y10" s="279"/>
      <c r="Z10" s="282" t="s">
        <v>138</v>
      </c>
      <c r="AA10" s="282"/>
      <c r="AB10" s="282"/>
      <c r="AC10" s="282"/>
      <c r="AD10" s="287" t="s">
        <v>138</v>
      </c>
      <c r="AE10" s="287"/>
      <c r="AF10" s="287"/>
      <c r="AG10" s="287"/>
      <c r="AH10" s="287"/>
      <c r="AI10" s="287"/>
      <c r="AJ10" s="287"/>
      <c r="AK10" s="287"/>
      <c r="AL10" s="283" t="s">
        <v>138</v>
      </c>
      <c r="AM10" s="238"/>
      <c r="AN10" s="238"/>
      <c r="AO10" s="296"/>
      <c r="AP10" s="261" t="s">
        <v>190</v>
      </c>
      <c r="AQ10" s="1"/>
      <c r="AR10" s="1"/>
      <c r="AS10" s="1"/>
      <c r="AT10" s="1"/>
      <c r="AU10" s="1"/>
      <c r="AV10" s="1"/>
      <c r="AW10" s="1"/>
      <c r="AX10" s="1"/>
      <c r="AY10" s="1"/>
      <c r="AZ10" s="1"/>
      <c r="BA10" s="1"/>
      <c r="BB10" s="1"/>
      <c r="BC10" s="1"/>
      <c r="BD10" s="1"/>
      <c r="BE10" s="1"/>
      <c r="BF10" s="269"/>
      <c r="BG10" s="274">
        <v>19756</v>
      </c>
      <c r="BH10" s="217"/>
      <c r="BI10" s="217"/>
      <c r="BJ10" s="217"/>
      <c r="BK10" s="217"/>
      <c r="BL10" s="217"/>
      <c r="BM10" s="217"/>
      <c r="BN10" s="279"/>
      <c r="BO10" s="282">
        <v>2.1</v>
      </c>
      <c r="BP10" s="282"/>
      <c r="BQ10" s="282"/>
      <c r="BR10" s="282"/>
      <c r="BS10" s="287" t="s">
        <v>138</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138</v>
      </c>
      <c r="CS10" s="217"/>
      <c r="CT10" s="217"/>
      <c r="CU10" s="217"/>
      <c r="CV10" s="217"/>
      <c r="CW10" s="217"/>
      <c r="CX10" s="217"/>
      <c r="CY10" s="279"/>
      <c r="CZ10" s="282" t="s">
        <v>138</v>
      </c>
      <c r="DA10" s="282"/>
      <c r="DB10" s="282"/>
      <c r="DC10" s="282"/>
      <c r="DD10" s="288" t="s">
        <v>138</v>
      </c>
      <c r="DE10" s="217"/>
      <c r="DF10" s="217"/>
      <c r="DG10" s="217"/>
      <c r="DH10" s="217"/>
      <c r="DI10" s="217"/>
      <c r="DJ10" s="217"/>
      <c r="DK10" s="217"/>
      <c r="DL10" s="217"/>
      <c r="DM10" s="217"/>
      <c r="DN10" s="217"/>
      <c r="DO10" s="217"/>
      <c r="DP10" s="279"/>
      <c r="DQ10" s="288" t="s">
        <v>138</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176236</v>
      </c>
      <c r="S11" s="217"/>
      <c r="T11" s="217"/>
      <c r="U11" s="217"/>
      <c r="V11" s="217"/>
      <c r="W11" s="217"/>
      <c r="X11" s="217"/>
      <c r="Y11" s="279"/>
      <c r="Z11" s="283">
        <v>3.3</v>
      </c>
      <c r="AA11" s="238"/>
      <c r="AB11" s="238"/>
      <c r="AC11" s="285"/>
      <c r="AD11" s="288">
        <v>176236</v>
      </c>
      <c r="AE11" s="217"/>
      <c r="AF11" s="217"/>
      <c r="AG11" s="217"/>
      <c r="AH11" s="217"/>
      <c r="AI11" s="217"/>
      <c r="AJ11" s="217"/>
      <c r="AK11" s="279"/>
      <c r="AL11" s="283">
        <v>6</v>
      </c>
      <c r="AM11" s="238"/>
      <c r="AN11" s="238"/>
      <c r="AO11" s="296"/>
      <c r="AP11" s="261" t="s">
        <v>342</v>
      </c>
      <c r="AQ11" s="1"/>
      <c r="AR11" s="1"/>
      <c r="AS11" s="1"/>
      <c r="AT11" s="1"/>
      <c r="AU11" s="1"/>
      <c r="AV11" s="1"/>
      <c r="AW11" s="1"/>
      <c r="AX11" s="1"/>
      <c r="AY11" s="1"/>
      <c r="AZ11" s="1"/>
      <c r="BA11" s="1"/>
      <c r="BB11" s="1"/>
      <c r="BC11" s="1"/>
      <c r="BD11" s="1"/>
      <c r="BE11" s="1"/>
      <c r="BF11" s="269"/>
      <c r="BG11" s="274">
        <v>19875</v>
      </c>
      <c r="BH11" s="217"/>
      <c r="BI11" s="217"/>
      <c r="BJ11" s="217"/>
      <c r="BK11" s="217"/>
      <c r="BL11" s="217"/>
      <c r="BM11" s="217"/>
      <c r="BN11" s="279"/>
      <c r="BO11" s="282">
        <v>2.1</v>
      </c>
      <c r="BP11" s="282"/>
      <c r="BQ11" s="282"/>
      <c r="BR11" s="282"/>
      <c r="BS11" s="287" t="s">
        <v>138</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210052</v>
      </c>
      <c r="CS11" s="217"/>
      <c r="CT11" s="217"/>
      <c r="CU11" s="217"/>
      <c r="CV11" s="217"/>
      <c r="CW11" s="217"/>
      <c r="CX11" s="217"/>
      <c r="CY11" s="279"/>
      <c r="CZ11" s="282">
        <v>4.2</v>
      </c>
      <c r="DA11" s="282"/>
      <c r="DB11" s="282"/>
      <c r="DC11" s="282"/>
      <c r="DD11" s="288">
        <v>62830</v>
      </c>
      <c r="DE11" s="217"/>
      <c r="DF11" s="217"/>
      <c r="DG11" s="217"/>
      <c r="DH11" s="217"/>
      <c r="DI11" s="217"/>
      <c r="DJ11" s="217"/>
      <c r="DK11" s="217"/>
      <c r="DL11" s="217"/>
      <c r="DM11" s="217"/>
      <c r="DN11" s="217"/>
      <c r="DO11" s="217"/>
      <c r="DP11" s="279"/>
      <c r="DQ11" s="288">
        <v>126526</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138</v>
      </c>
      <c r="S12" s="217"/>
      <c r="T12" s="217"/>
      <c r="U12" s="217"/>
      <c r="V12" s="217"/>
      <c r="W12" s="217"/>
      <c r="X12" s="217"/>
      <c r="Y12" s="279"/>
      <c r="Z12" s="282" t="s">
        <v>138</v>
      </c>
      <c r="AA12" s="282"/>
      <c r="AB12" s="282"/>
      <c r="AC12" s="282"/>
      <c r="AD12" s="287" t="s">
        <v>138</v>
      </c>
      <c r="AE12" s="287"/>
      <c r="AF12" s="287"/>
      <c r="AG12" s="287"/>
      <c r="AH12" s="287"/>
      <c r="AI12" s="287"/>
      <c r="AJ12" s="287"/>
      <c r="AK12" s="287"/>
      <c r="AL12" s="283" t="s">
        <v>138</v>
      </c>
      <c r="AM12" s="238"/>
      <c r="AN12" s="238"/>
      <c r="AO12" s="296"/>
      <c r="AP12" s="261" t="s">
        <v>346</v>
      </c>
      <c r="AQ12" s="1"/>
      <c r="AR12" s="1"/>
      <c r="AS12" s="1"/>
      <c r="AT12" s="1"/>
      <c r="AU12" s="1"/>
      <c r="AV12" s="1"/>
      <c r="AW12" s="1"/>
      <c r="AX12" s="1"/>
      <c r="AY12" s="1"/>
      <c r="AZ12" s="1"/>
      <c r="BA12" s="1"/>
      <c r="BB12" s="1"/>
      <c r="BC12" s="1"/>
      <c r="BD12" s="1"/>
      <c r="BE12" s="1"/>
      <c r="BF12" s="269"/>
      <c r="BG12" s="274">
        <v>561009</v>
      </c>
      <c r="BH12" s="217"/>
      <c r="BI12" s="217"/>
      <c r="BJ12" s="217"/>
      <c r="BK12" s="217"/>
      <c r="BL12" s="217"/>
      <c r="BM12" s="217"/>
      <c r="BN12" s="279"/>
      <c r="BO12" s="282">
        <v>58.7</v>
      </c>
      <c r="BP12" s="282"/>
      <c r="BQ12" s="282"/>
      <c r="BR12" s="282"/>
      <c r="BS12" s="287" t="s">
        <v>138</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420783</v>
      </c>
      <c r="CS12" s="217"/>
      <c r="CT12" s="217"/>
      <c r="CU12" s="217"/>
      <c r="CV12" s="217"/>
      <c r="CW12" s="217"/>
      <c r="CX12" s="217"/>
      <c r="CY12" s="279"/>
      <c r="CZ12" s="282">
        <v>8.3000000000000007</v>
      </c>
      <c r="DA12" s="282"/>
      <c r="DB12" s="282"/>
      <c r="DC12" s="282"/>
      <c r="DD12" s="288">
        <v>106322</v>
      </c>
      <c r="DE12" s="217"/>
      <c r="DF12" s="217"/>
      <c r="DG12" s="217"/>
      <c r="DH12" s="217"/>
      <c r="DI12" s="217"/>
      <c r="DJ12" s="217"/>
      <c r="DK12" s="217"/>
      <c r="DL12" s="217"/>
      <c r="DM12" s="217"/>
      <c r="DN12" s="217"/>
      <c r="DO12" s="217"/>
      <c r="DP12" s="279"/>
      <c r="DQ12" s="288">
        <v>214514</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138</v>
      </c>
      <c r="S13" s="217"/>
      <c r="T13" s="217"/>
      <c r="U13" s="217"/>
      <c r="V13" s="217"/>
      <c r="W13" s="217"/>
      <c r="X13" s="217"/>
      <c r="Y13" s="279"/>
      <c r="Z13" s="282" t="s">
        <v>138</v>
      </c>
      <c r="AA13" s="282"/>
      <c r="AB13" s="282"/>
      <c r="AC13" s="282"/>
      <c r="AD13" s="287" t="s">
        <v>138</v>
      </c>
      <c r="AE13" s="287"/>
      <c r="AF13" s="287"/>
      <c r="AG13" s="287"/>
      <c r="AH13" s="287"/>
      <c r="AI13" s="287"/>
      <c r="AJ13" s="287"/>
      <c r="AK13" s="287"/>
      <c r="AL13" s="283" t="s">
        <v>138</v>
      </c>
      <c r="AM13" s="238"/>
      <c r="AN13" s="238"/>
      <c r="AO13" s="296"/>
      <c r="AP13" s="261" t="s">
        <v>350</v>
      </c>
      <c r="AQ13" s="1"/>
      <c r="AR13" s="1"/>
      <c r="AS13" s="1"/>
      <c r="AT13" s="1"/>
      <c r="AU13" s="1"/>
      <c r="AV13" s="1"/>
      <c r="AW13" s="1"/>
      <c r="AX13" s="1"/>
      <c r="AY13" s="1"/>
      <c r="AZ13" s="1"/>
      <c r="BA13" s="1"/>
      <c r="BB13" s="1"/>
      <c r="BC13" s="1"/>
      <c r="BD13" s="1"/>
      <c r="BE13" s="1"/>
      <c r="BF13" s="269"/>
      <c r="BG13" s="274">
        <v>552241</v>
      </c>
      <c r="BH13" s="217"/>
      <c r="BI13" s="217"/>
      <c r="BJ13" s="217"/>
      <c r="BK13" s="217"/>
      <c r="BL13" s="217"/>
      <c r="BM13" s="217"/>
      <c r="BN13" s="279"/>
      <c r="BO13" s="282">
        <v>57.7</v>
      </c>
      <c r="BP13" s="282"/>
      <c r="BQ13" s="282"/>
      <c r="BR13" s="282"/>
      <c r="BS13" s="287" t="s">
        <v>138</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232976</v>
      </c>
      <c r="CS13" s="217"/>
      <c r="CT13" s="217"/>
      <c r="CU13" s="217"/>
      <c r="CV13" s="217"/>
      <c r="CW13" s="217"/>
      <c r="CX13" s="217"/>
      <c r="CY13" s="279"/>
      <c r="CZ13" s="282">
        <v>4.5999999999999996</v>
      </c>
      <c r="DA13" s="282"/>
      <c r="DB13" s="282"/>
      <c r="DC13" s="282"/>
      <c r="DD13" s="288">
        <v>124225</v>
      </c>
      <c r="DE13" s="217"/>
      <c r="DF13" s="217"/>
      <c r="DG13" s="217"/>
      <c r="DH13" s="217"/>
      <c r="DI13" s="217"/>
      <c r="DJ13" s="217"/>
      <c r="DK13" s="217"/>
      <c r="DL13" s="217"/>
      <c r="DM13" s="217"/>
      <c r="DN13" s="217"/>
      <c r="DO13" s="217"/>
      <c r="DP13" s="279"/>
      <c r="DQ13" s="288">
        <v>154399</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138</v>
      </c>
      <c r="S14" s="217"/>
      <c r="T14" s="217"/>
      <c r="U14" s="217"/>
      <c r="V14" s="217"/>
      <c r="W14" s="217"/>
      <c r="X14" s="217"/>
      <c r="Y14" s="279"/>
      <c r="Z14" s="282" t="s">
        <v>138</v>
      </c>
      <c r="AA14" s="282"/>
      <c r="AB14" s="282"/>
      <c r="AC14" s="282"/>
      <c r="AD14" s="287" t="s">
        <v>138</v>
      </c>
      <c r="AE14" s="287"/>
      <c r="AF14" s="287"/>
      <c r="AG14" s="287"/>
      <c r="AH14" s="287"/>
      <c r="AI14" s="287"/>
      <c r="AJ14" s="287"/>
      <c r="AK14" s="287"/>
      <c r="AL14" s="283" t="s">
        <v>138</v>
      </c>
      <c r="AM14" s="238"/>
      <c r="AN14" s="238"/>
      <c r="AO14" s="296"/>
      <c r="AP14" s="261" t="s">
        <v>214</v>
      </c>
      <c r="AQ14" s="1"/>
      <c r="AR14" s="1"/>
      <c r="AS14" s="1"/>
      <c r="AT14" s="1"/>
      <c r="AU14" s="1"/>
      <c r="AV14" s="1"/>
      <c r="AW14" s="1"/>
      <c r="AX14" s="1"/>
      <c r="AY14" s="1"/>
      <c r="AZ14" s="1"/>
      <c r="BA14" s="1"/>
      <c r="BB14" s="1"/>
      <c r="BC14" s="1"/>
      <c r="BD14" s="1"/>
      <c r="BE14" s="1"/>
      <c r="BF14" s="269"/>
      <c r="BG14" s="274">
        <v>27602</v>
      </c>
      <c r="BH14" s="217"/>
      <c r="BI14" s="217"/>
      <c r="BJ14" s="217"/>
      <c r="BK14" s="217"/>
      <c r="BL14" s="217"/>
      <c r="BM14" s="217"/>
      <c r="BN14" s="279"/>
      <c r="BO14" s="282">
        <v>2.9</v>
      </c>
      <c r="BP14" s="282"/>
      <c r="BQ14" s="282"/>
      <c r="BR14" s="282"/>
      <c r="BS14" s="287" t="s">
        <v>138</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687258</v>
      </c>
      <c r="CS14" s="217"/>
      <c r="CT14" s="217"/>
      <c r="CU14" s="217"/>
      <c r="CV14" s="217"/>
      <c r="CW14" s="217"/>
      <c r="CX14" s="217"/>
      <c r="CY14" s="279"/>
      <c r="CZ14" s="282">
        <v>13.6</v>
      </c>
      <c r="DA14" s="282"/>
      <c r="DB14" s="282"/>
      <c r="DC14" s="282"/>
      <c r="DD14" s="288">
        <v>398003</v>
      </c>
      <c r="DE14" s="217"/>
      <c r="DF14" s="217"/>
      <c r="DG14" s="217"/>
      <c r="DH14" s="217"/>
      <c r="DI14" s="217"/>
      <c r="DJ14" s="217"/>
      <c r="DK14" s="217"/>
      <c r="DL14" s="217"/>
      <c r="DM14" s="217"/>
      <c r="DN14" s="217"/>
      <c r="DO14" s="217"/>
      <c r="DP14" s="279"/>
      <c r="DQ14" s="288">
        <v>284868</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8117</v>
      </c>
      <c r="S15" s="217"/>
      <c r="T15" s="217"/>
      <c r="U15" s="217"/>
      <c r="V15" s="217"/>
      <c r="W15" s="217"/>
      <c r="X15" s="217"/>
      <c r="Y15" s="279"/>
      <c r="Z15" s="282">
        <v>0.2</v>
      </c>
      <c r="AA15" s="282"/>
      <c r="AB15" s="282"/>
      <c r="AC15" s="282"/>
      <c r="AD15" s="287">
        <v>8117</v>
      </c>
      <c r="AE15" s="287"/>
      <c r="AF15" s="287"/>
      <c r="AG15" s="287"/>
      <c r="AH15" s="287"/>
      <c r="AI15" s="287"/>
      <c r="AJ15" s="287"/>
      <c r="AK15" s="287"/>
      <c r="AL15" s="283">
        <v>0.3</v>
      </c>
      <c r="AM15" s="238"/>
      <c r="AN15" s="238"/>
      <c r="AO15" s="296"/>
      <c r="AP15" s="261" t="s">
        <v>353</v>
      </c>
      <c r="AQ15" s="1"/>
      <c r="AR15" s="1"/>
      <c r="AS15" s="1"/>
      <c r="AT15" s="1"/>
      <c r="AU15" s="1"/>
      <c r="AV15" s="1"/>
      <c r="AW15" s="1"/>
      <c r="AX15" s="1"/>
      <c r="AY15" s="1"/>
      <c r="AZ15" s="1"/>
      <c r="BA15" s="1"/>
      <c r="BB15" s="1"/>
      <c r="BC15" s="1"/>
      <c r="BD15" s="1"/>
      <c r="BE15" s="1"/>
      <c r="BF15" s="269"/>
      <c r="BG15" s="274">
        <v>58535</v>
      </c>
      <c r="BH15" s="217"/>
      <c r="BI15" s="217"/>
      <c r="BJ15" s="217"/>
      <c r="BK15" s="217"/>
      <c r="BL15" s="217"/>
      <c r="BM15" s="217"/>
      <c r="BN15" s="279"/>
      <c r="BO15" s="282">
        <v>6.1</v>
      </c>
      <c r="BP15" s="282"/>
      <c r="BQ15" s="282"/>
      <c r="BR15" s="282"/>
      <c r="BS15" s="287" t="s">
        <v>138</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374647</v>
      </c>
      <c r="CS15" s="217"/>
      <c r="CT15" s="217"/>
      <c r="CU15" s="217"/>
      <c r="CV15" s="217"/>
      <c r="CW15" s="217"/>
      <c r="CX15" s="217"/>
      <c r="CY15" s="279"/>
      <c r="CZ15" s="282">
        <v>7.4</v>
      </c>
      <c r="DA15" s="282"/>
      <c r="DB15" s="282"/>
      <c r="DC15" s="282"/>
      <c r="DD15" s="288">
        <v>49566</v>
      </c>
      <c r="DE15" s="217"/>
      <c r="DF15" s="217"/>
      <c r="DG15" s="217"/>
      <c r="DH15" s="217"/>
      <c r="DI15" s="217"/>
      <c r="DJ15" s="217"/>
      <c r="DK15" s="217"/>
      <c r="DL15" s="217"/>
      <c r="DM15" s="217"/>
      <c r="DN15" s="217"/>
      <c r="DO15" s="217"/>
      <c r="DP15" s="279"/>
      <c r="DQ15" s="288">
        <v>299379</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17124</v>
      </c>
      <c r="S16" s="217"/>
      <c r="T16" s="217"/>
      <c r="U16" s="217"/>
      <c r="V16" s="217"/>
      <c r="W16" s="217"/>
      <c r="X16" s="217"/>
      <c r="Y16" s="279"/>
      <c r="Z16" s="282">
        <v>0.3</v>
      </c>
      <c r="AA16" s="282"/>
      <c r="AB16" s="282"/>
      <c r="AC16" s="282"/>
      <c r="AD16" s="287">
        <v>17124</v>
      </c>
      <c r="AE16" s="287"/>
      <c r="AF16" s="287"/>
      <c r="AG16" s="287"/>
      <c r="AH16" s="287"/>
      <c r="AI16" s="287"/>
      <c r="AJ16" s="287"/>
      <c r="AK16" s="287"/>
      <c r="AL16" s="283">
        <v>0.6</v>
      </c>
      <c r="AM16" s="238"/>
      <c r="AN16" s="238"/>
      <c r="AO16" s="296"/>
      <c r="AP16" s="261" t="s">
        <v>356</v>
      </c>
      <c r="AQ16" s="1"/>
      <c r="AR16" s="1"/>
      <c r="AS16" s="1"/>
      <c r="AT16" s="1"/>
      <c r="AU16" s="1"/>
      <c r="AV16" s="1"/>
      <c r="AW16" s="1"/>
      <c r="AX16" s="1"/>
      <c r="AY16" s="1"/>
      <c r="AZ16" s="1"/>
      <c r="BA16" s="1"/>
      <c r="BB16" s="1"/>
      <c r="BC16" s="1"/>
      <c r="BD16" s="1"/>
      <c r="BE16" s="1"/>
      <c r="BF16" s="269"/>
      <c r="BG16" s="274" t="s">
        <v>138</v>
      </c>
      <c r="BH16" s="217"/>
      <c r="BI16" s="217"/>
      <c r="BJ16" s="217"/>
      <c r="BK16" s="217"/>
      <c r="BL16" s="217"/>
      <c r="BM16" s="217"/>
      <c r="BN16" s="279"/>
      <c r="BO16" s="282" t="s">
        <v>138</v>
      </c>
      <c r="BP16" s="282"/>
      <c r="BQ16" s="282"/>
      <c r="BR16" s="282"/>
      <c r="BS16" s="287" t="s">
        <v>138</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138</v>
      </c>
      <c r="CS16" s="217"/>
      <c r="CT16" s="217"/>
      <c r="CU16" s="217"/>
      <c r="CV16" s="217"/>
      <c r="CW16" s="217"/>
      <c r="CX16" s="217"/>
      <c r="CY16" s="279"/>
      <c r="CZ16" s="282" t="s">
        <v>138</v>
      </c>
      <c r="DA16" s="282"/>
      <c r="DB16" s="282"/>
      <c r="DC16" s="282"/>
      <c r="DD16" s="288" t="s">
        <v>138</v>
      </c>
      <c r="DE16" s="217"/>
      <c r="DF16" s="217"/>
      <c r="DG16" s="217"/>
      <c r="DH16" s="217"/>
      <c r="DI16" s="217"/>
      <c r="DJ16" s="217"/>
      <c r="DK16" s="217"/>
      <c r="DL16" s="217"/>
      <c r="DM16" s="217"/>
      <c r="DN16" s="217"/>
      <c r="DO16" s="217"/>
      <c r="DP16" s="279"/>
      <c r="DQ16" s="288" t="s">
        <v>138</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28628</v>
      </c>
      <c r="S17" s="217"/>
      <c r="T17" s="217"/>
      <c r="U17" s="217"/>
      <c r="V17" s="217"/>
      <c r="W17" s="217"/>
      <c r="X17" s="217"/>
      <c r="Y17" s="279"/>
      <c r="Z17" s="282">
        <v>0.5</v>
      </c>
      <c r="AA17" s="282"/>
      <c r="AB17" s="282"/>
      <c r="AC17" s="282"/>
      <c r="AD17" s="287">
        <v>28628</v>
      </c>
      <c r="AE17" s="287"/>
      <c r="AF17" s="287"/>
      <c r="AG17" s="287"/>
      <c r="AH17" s="287"/>
      <c r="AI17" s="287"/>
      <c r="AJ17" s="287"/>
      <c r="AK17" s="287"/>
      <c r="AL17" s="283">
        <v>1</v>
      </c>
      <c r="AM17" s="238"/>
      <c r="AN17" s="238"/>
      <c r="AO17" s="296"/>
      <c r="AP17" s="261" t="s">
        <v>359</v>
      </c>
      <c r="AQ17" s="1"/>
      <c r="AR17" s="1"/>
      <c r="AS17" s="1"/>
      <c r="AT17" s="1"/>
      <c r="AU17" s="1"/>
      <c r="AV17" s="1"/>
      <c r="AW17" s="1"/>
      <c r="AX17" s="1"/>
      <c r="AY17" s="1"/>
      <c r="AZ17" s="1"/>
      <c r="BA17" s="1"/>
      <c r="BB17" s="1"/>
      <c r="BC17" s="1"/>
      <c r="BD17" s="1"/>
      <c r="BE17" s="1"/>
      <c r="BF17" s="269"/>
      <c r="BG17" s="274" t="s">
        <v>138</v>
      </c>
      <c r="BH17" s="217"/>
      <c r="BI17" s="217"/>
      <c r="BJ17" s="217"/>
      <c r="BK17" s="217"/>
      <c r="BL17" s="217"/>
      <c r="BM17" s="217"/>
      <c r="BN17" s="279"/>
      <c r="BO17" s="282" t="s">
        <v>138</v>
      </c>
      <c r="BP17" s="282"/>
      <c r="BQ17" s="282"/>
      <c r="BR17" s="282"/>
      <c r="BS17" s="287" t="s">
        <v>138</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299152</v>
      </c>
      <c r="CS17" s="217"/>
      <c r="CT17" s="217"/>
      <c r="CU17" s="217"/>
      <c r="CV17" s="217"/>
      <c r="CW17" s="217"/>
      <c r="CX17" s="217"/>
      <c r="CY17" s="279"/>
      <c r="CZ17" s="282">
        <v>5.9</v>
      </c>
      <c r="DA17" s="282"/>
      <c r="DB17" s="282"/>
      <c r="DC17" s="282"/>
      <c r="DD17" s="288" t="s">
        <v>138</v>
      </c>
      <c r="DE17" s="217"/>
      <c r="DF17" s="217"/>
      <c r="DG17" s="217"/>
      <c r="DH17" s="217"/>
      <c r="DI17" s="217"/>
      <c r="DJ17" s="217"/>
      <c r="DK17" s="217"/>
      <c r="DL17" s="217"/>
      <c r="DM17" s="217"/>
      <c r="DN17" s="217"/>
      <c r="DO17" s="217"/>
      <c r="DP17" s="279"/>
      <c r="DQ17" s="288">
        <v>299152</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3255</v>
      </c>
      <c r="S18" s="217"/>
      <c r="T18" s="217"/>
      <c r="U18" s="217"/>
      <c r="V18" s="217"/>
      <c r="W18" s="217"/>
      <c r="X18" s="217"/>
      <c r="Y18" s="279"/>
      <c r="Z18" s="282">
        <v>0.1</v>
      </c>
      <c r="AA18" s="282"/>
      <c r="AB18" s="282"/>
      <c r="AC18" s="282"/>
      <c r="AD18" s="287">
        <v>3255</v>
      </c>
      <c r="AE18" s="287"/>
      <c r="AF18" s="287"/>
      <c r="AG18" s="287"/>
      <c r="AH18" s="287"/>
      <c r="AI18" s="287"/>
      <c r="AJ18" s="287"/>
      <c r="AK18" s="287"/>
      <c r="AL18" s="283">
        <v>0.1</v>
      </c>
      <c r="AM18" s="238"/>
      <c r="AN18" s="238"/>
      <c r="AO18" s="296"/>
      <c r="AP18" s="261" t="s">
        <v>104</v>
      </c>
      <c r="AQ18" s="1"/>
      <c r="AR18" s="1"/>
      <c r="AS18" s="1"/>
      <c r="AT18" s="1"/>
      <c r="AU18" s="1"/>
      <c r="AV18" s="1"/>
      <c r="AW18" s="1"/>
      <c r="AX18" s="1"/>
      <c r="AY18" s="1"/>
      <c r="AZ18" s="1"/>
      <c r="BA18" s="1"/>
      <c r="BB18" s="1"/>
      <c r="BC18" s="1"/>
      <c r="BD18" s="1"/>
      <c r="BE18" s="1"/>
      <c r="BF18" s="269"/>
      <c r="BG18" s="274" t="s">
        <v>138</v>
      </c>
      <c r="BH18" s="217"/>
      <c r="BI18" s="217"/>
      <c r="BJ18" s="217"/>
      <c r="BK18" s="217"/>
      <c r="BL18" s="217"/>
      <c r="BM18" s="217"/>
      <c r="BN18" s="279"/>
      <c r="BO18" s="282" t="s">
        <v>138</v>
      </c>
      <c r="BP18" s="282"/>
      <c r="BQ18" s="282"/>
      <c r="BR18" s="282"/>
      <c r="BS18" s="287" t="s">
        <v>138</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138</v>
      </c>
      <c r="CS18" s="217"/>
      <c r="CT18" s="217"/>
      <c r="CU18" s="217"/>
      <c r="CV18" s="217"/>
      <c r="CW18" s="217"/>
      <c r="CX18" s="217"/>
      <c r="CY18" s="279"/>
      <c r="CZ18" s="282" t="s">
        <v>138</v>
      </c>
      <c r="DA18" s="282"/>
      <c r="DB18" s="282"/>
      <c r="DC18" s="282"/>
      <c r="DD18" s="288" t="s">
        <v>138</v>
      </c>
      <c r="DE18" s="217"/>
      <c r="DF18" s="217"/>
      <c r="DG18" s="217"/>
      <c r="DH18" s="217"/>
      <c r="DI18" s="217"/>
      <c r="DJ18" s="217"/>
      <c r="DK18" s="217"/>
      <c r="DL18" s="217"/>
      <c r="DM18" s="217"/>
      <c r="DN18" s="217"/>
      <c r="DO18" s="217"/>
      <c r="DP18" s="279"/>
      <c r="DQ18" s="288" t="s">
        <v>138</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25022</v>
      </c>
      <c r="S19" s="217"/>
      <c r="T19" s="217"/>
      <c r="U19" s="217"/>
      <c r="V19" s="217"/>
      <c r="W19" s="217"/>
      <c r="X19" s="217"/>
      <c r="Y19" s="279"/>
      <c r="Z19" s="282">
        <v>0.5</v>
      </c>
      <c r="AA19" s="282"/>
      <c r="AB19" s="282"/>
      <c r="AC19" s="282"/>
      <c r="AD19" s="287">
        <v>25022</v>
      </c>
      <c r="AE19" s="287"/>
      <c r="AF19" s="287"/>
      <c r="AG19" s="287"/>
      <c r="AH19" s="287"/>
      <c r="AI19" s="287"/>
      <c r="AJ19" s="287"/>
      <c r="AK19" s="287"/>
      <c r="AL19" s="283">
        <v>0.9</v>
      </c>
      <c r="AM19" s="238"/>
      <c r="AN19" s="238"/>
      <c r="AO19" s="296"/>
      <c r="AP19" s="261" t="s">
        <v>251</v>
      </c>
      <c r="AQ19" s="1"/>
      <c r="AR19" s="1"/>
      <c r="AS19" s="1"/>
      <c r="AT19" s="1"/>
      <c r="AU19" s="1"/>
      <c r="AV19" s="1"/>
      <c r="AW19" s="1"/>
      <c r="AX19" s="1"/>
      <c r="AY19" s="1"/>
      <c r="AZ19" s="1"/>
      <c r="BA19" s="1"/>
      <c r="BB19" s="1"/>
      <c r="BC19" s="1"/>
      <c r="BD19" s="1"/>
      <c r="BE19" s="1"/>
      <c r="BF19" s="269"/>
      <c r="BG19" s="274">
        <v>20750</v>
      </c>
      <c r="BH19" s="217"/>
      <c r="BI19" s="217"/>
      <c r="BJ19" s="217"/>
      <c r="BK19" s="217"/>
      <c r="BL19" s="217"/>
      <c r="BM19" s="217"/>
      <c r="BN19" s="279"/>
      <c r="BO19" s="282">
        <v>2.2000000000000002</v>
      </c>
      <c r="BP19" s="282"/>
      <c r="BQ19" s="282"/>
      <c r="BR19" s="282"/>
      <c r="BS19" s="287" t="s">
        <v>138</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138</v>
      </c>
      <c r="CS19" s="217"/>
      <c r="CT19" s="217"/>
      <c r="CU19" s="217"/>
      <c r="CV19" s="217"/>
      <c r="CW19" s="217"/>
      <c r="CX19" s="217"/>
      <c r="CY19" s="279"/>
      <c r="CZ19" s="282" t="s">
        <v>138</v>
      </c>
      <c r="DA19" s="282"/>
      <c r="DB19" s="282"/>
      <c r="DC19" s="282"/>
      <c r="DD19" s="288" t="s">
        <v>138</v>
      </c>
      <c r="DE19" s="217"/>
      <c r="DF19" s="217"/>
      <c r="DG19" s="217"/>
      <c r="DH19" s="217"/>
      <c r="DI19" s="217"/>
      <c r="DJ19" s="217"/>
      <c r="DK19" s="217"/>
      <c r="DL19" s="217"/>
      <c r="DM19" s="217"/>
      <c r="DN19" s="217"/>
      <c r="DO19" s="217"/>
      <c r="DP19" s="279"/>
      <c r="DQ19" s="288" t="s">
        <v>138</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351</v>
      </c>
      <c r="S20" s="217"/>
      <c r="T20" s="217"/>
      <c r="U20" s="217"/>
      <c r="V20" s="217"/>
      <c r="W20" s="217"/>
      <c r="X20" s="217"/>
      <c r="Y20" s="279"/>
      <c r="Z20" s="282">
        <v>0</v>
      </c>
      <c r="AA20" s="282"/>
      <c r="AB20" s="282"/>
      <c r="AC20" s="282"/>
      <c r="AD20" s="287">
        <v>351</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20750</v>
      </c>
      <c r="BH20" s="217"/>
      <c r="BI20" s="217"/>
      <c r="BJ20" s="217"/>
      <c r="BK20" s="217"/>
      <c r="BL20" s="217"/>
      <c r="BM20" s="217"/>
      <c r="BN20" s="279"/>
      <c r="BO20" s="282">
        <v>2.2000000000000002</v>
      </c>
      <c r="BP20" s="282"/>
      <c r="BQ20" s="282"/>
      <c r="BR20" s="282"/>
      <c r="BS20" s="287" t="s">
        <v>138</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5052572</v>
      </c>
      <c r="CS20" s="217"/>
      <c r="CT20" s="217"/>
      <c r="CU20" s="217"/>
      <c r="CV20" s="217"/>
      <c r="CW20" s="217"/>
      <c r="CX20" s="217"/>
      <c r="CY20" s="279"/>
      <c r="CZ20" s="282">
        <v>100</v>
      </c>
      <c r="DA20" s="282"/>
      <c r="DB20" s="282"/>
      <c r="DC20" s="282"/>
      <c r="DD20" s="288">
        <v>1038830</v>
      </c>
      <c r="DE20" s="217"/>
      <c r="DF20" s="217"/>
      <c r="DG20" s="217"/>
      <c r="DH20" s="217"/>
      <c r="DI20" s="217"/>
      <c r="DJ20" s="217"/>
      <c r="DK20" s="217"/>
      <c r="DL20" s="217"/>
      <c r="DM20" s="217"/>
      <c r="DN20" s="217"/>
      <c r="DO20" s="217"/>
      <c r="DP20" s="279"/>
      <c r="DQ20" s="288">
        <v>3213734</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1911560</v>
      </c>
      <c r="S21" s="217"/>
      <c r="T21" s="217"/>
      <c r="U21" s="217"/>
      <c r="V21" s="217"/>
      <c r="W21" s="217"/>
      <c r="X21" s="217"/>
      <c r="Y21" s="279"/>
      <c r="Z21" s="282">
        <v>36.1</v>
      </c>
      <c r="AA21" s="282"/>
      <c r="AB21" s="282"/>
      <c r="AC21" s="282"/>
      <c r="AD21" s="287">
        <v>1631519</v>
      </c>
      <c r="AE21" s="287"/>
      <c r="AF21" s="287"/>
      <c r="AG21" s="287"/>
      <c r="AH21" s="287"/>
      <c r="AI21" s="287"/>
      <c r="AJ21" s="287"/>
      <c r="AK21" s="287"/>
      <c r="AL21" s="283">
        <v>55.8</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20750</v>
      </c>
      <c r="BH21" s="217"/>
      <c r="BI21" s="217"/>
      <c r="BJ21" s="217"/>
      <c r="BK21" s="217"/>
      <c r="BL21" s="217"/>
      <c r="BM21" s="217"/>
      <c r="BN21" s="279"/>
      <c r="BO21" s="282">
        <v>2.2000000000000002</v>
      </c>
      <c r="BP21" s="282"/>
      <c r="BQ21" s="282"/>
      <c r="BR21" s="282"/>
      <c r="BS21" s="287" t="s">
        <v>138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1631519</v>
      </c>
      <c r="S22" s="217"/>
      <c r="T22" s="217"/>
      <c r="U22" s="217"/>
      <c r="V22" s="217"/>
      <c r="W22" s="217"/>
      <c r="X22" s="217"/>
      <c r="Y22" s="279"/>
      <c r="Z22" s="282">
        <v>30.8</v>
      </c>
      <c r="AA22" s="282"/>
      <c r="AB22" s="282"/>
      <c r="AC22" s="282"/>
      <c r="AD22" s="287">
        <v>1631519</v>
      </c>
      <c r="AE22" s="287"/>
      <c r="AF22" s="287"/>
      <c r="AG22" s="287"/>
      <c r="AH22" s="287"/>
      <c r="AI22" s="287"/>
      <c r="AJ22" s="287"/>
      <c r="AK22" s="287"/>
      <c r="AL22" s="283">
        <v>55.8</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138</v>
      </c>
      <c r="BH22" s="217"/>
      <c r="BI22" s="217"/>
      <c r="BJ22" s="217"/>
      <c r="BK22" s="217"/>
      <c r="BL22" s="217"/>
      <c r="BM22" s="217"/>
      <c r="BN22" s="279"/>
      <c r="BO22" s="282" t="s">
        <v>138</v>
      </c>
      <c r="BP22" s="282"/>
      <c r="BQ22" s="282"/>
      <c r="BR22" s="282"/>
      <c r="BS22" s="287" t="s">
        <v>138</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280041</v>
      </c>
      <c r="S23" s="217"/>
      <c r="T23" s="217"/>
      <c r="U23" s="217"/>
      <c r="V23" s="217"/>
      <c r="W23" s="217"/>
      <c r="X23" s="217"/>
      <c r="Y23" s="279"/>
      <c r="Z23" s="282">
        <v>5.3</v>
      </c>
      <c r="AA23" s="282"/>
      <c r="AB23" s="282"/>
      <c r="AC23" s="282"/>
      <c r="AD23" s="287" t="s">
        <v>138</v>
      </c>
      <c r="AE23" s="287"/>
      <c r="AF23" s="287"/>
      <c r="AG23" s="287"/>
      <c r="AH23" s="287"/>
      <c r="AI23" s="287"/>
      <c r="AJ23" s="287"/>
      <c r="AK23" s="287"/>
      <c r="AL23" s="283" t="s">
        <v>138</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t="s">
        <v>138</v>
      </c>
      <c r="BH23" s="217"/>
      <c r="BI23" s="217"/>
      <c r="BJ23" s="217"/>
      <c r="BK23" s="217"/>
      <c r="BL23" s="217"/>
      <c r="BM23" s="217"/>
      <c r="BN23" s="279"/>
      <c r="BO23" s="282" t="s">
        <v>138</v>
      </c>
      <c r="BP23" s="282"/>
      <c r="BQ23" s="282"/>
      <c r="BR23" s="282"/>
      <c r="BS23" s="287" t="s">
        <v>138</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299</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138</v>
      </c>
      <c r="S24" s="217"/>
      <c r="T24" s="217"/>
      <c r="U24" s="217"/>
      <c r="V24" s="217"/>
      <c r="W24" s="217"/>
      <c r="X24" s="217"/>
      <c r="Y24" s="279"/>
      <c r="Z24" s="282" t="s">
        <v>138</v>
      </c>
      <c r="AA24" s="282"/>
      <c r="AB24" s="282"/>
      <c r="AC24" s="282"/>
      <c r="AD24" s="287" t="s">
        <v>138</v>
      </c>
      <c r="AE24" s="287"/>
      <c r="AF24" s="287"/>
      <c r="AG24" s="287"/>
      <c r="AH24" s="287"/>
      <c r="AI24" s="287"/>
      <c r="AJ24" s="287"/>
      <c r="AK24" s="287"/>
      <c r="AL24" s="283" t="s">
        <v>138</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138</v>
      </c>
      <c r="BH24" s="217"/>
      <c r="BI24" s="217"/>
      <c r="BJ24" s="217"/>
      <c r="BK24" s="217"/>
      <c r="BL24" s="217"/>
      <c r="BM24" s="217"/>
      <c r="BN24" s="279"/>
      <c r="BO24" s="282" t="s">
        <v>138</v>
      </c>
      <c r="BP24" s="282"/>
      <c r="BQ24" s="282"/>
      <c r="BR24" s="282"/>
      <c r="BS24" s="287" t="s">
        <v>138</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1549611</v>
      </c>
      <c r="CS24" s="276"/>
      <c r="CT24" s="276"/>
      <c r="CU24" s="276"/>
      <c r="CV24" s="276"/>
      <c r="CW24" s="276"/>
      <c r="CX24" s="276"/>
      <c r="CY24" s="278"/>
      <c r="CZ24" s="291">
        <v>30.7</v>
      </c>
      <c r="DA24" s="293"/>
      <c r="DB24" s="293"/>
      <c r="DC24" s="337"/>
      <c r="DD24" s="341">
        <v>1146413</v>
      </c>
      <c r="DE24" s="276"/>
      <c r="DF24" s="276"/>
      <c r="DG24" s="276"/>
      <c r="DH24" s="276"/>
      <c r="DI24" s="276"/>
      <c r="DJ24" s="276"/>
      <c r="DK24" s="278"/>
      <c r="DL24" s="341">
        <v>1078690</v>
      </c>
      <c r="DM24" s="276"/>
      <c r="DN24" s="276"/>
      <c r="DO24" s="276"/>
      <c r="DP24" s="276"/>
      <c r="DQ24" s="276"/>
      <c r="DR24" s="276"/>
      <c r="DS24" s="276"/>
      <c r="DT24" s="276"/>
      <c r="DU24" s="276"/>
      <c r="DV24" s="278"/>
      <c r="DW24" s="291">
        <v>36.799999999999997</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3170584</v>
      </c>
      <c r="S25" s="217"/>
      <c r="T25" s="217"/>
      <c r="U25" s="217"/>
      <c r="V25" s="217"/>
      <c r="W25" s="217"/>
      <c r="X25" s="217"/>
      <c r="Y25" s="279"/>
      <c r="Z25" s="282">
        <v>59.9</v>
      </c>
      <c r="AA25" s="282"/>
      <c r="AB25" s="282"/>
      <c r="AC25" s="282"/>
      <c r="AD25" s="287">
        <v>2890543</v>
      </c>
      <c r="AE25" s="287"/>
      <c r="AF25" s="287"/>
      <c r="AG25" s="287"/>
      <c r="AH25" s="287"/>
      <c r="AI25" s="287"/>
      <c r="AJ25" s="287"/>
      <c r="AK25" s="287"/>
      <c r="AL25" s="283">
        <v>98.9</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138</v>
      </c>
      <c r="BH25" s="217"/>
      <c r="BI25" s="217"/>
      <c r="BJ25" s="217"/>
      <c r="BK25" s="217"/>
      <c r="BL25" s="217"/>
      <c r="BM25" s="217"/>
      <c r="BN25" s="279"/>
      <c r="BO25" s="282" t="s">
        <v>138</v>
      </c>
      <c r="BP25" s="282"/>
      <c r="BQ25" s="282"/>
      <c r="BR25" s="282"/>
      <c r="BS25" s="287" t="s">
        <v>138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763965</v>
      </c>
      <c r="CS25" s="313"/>
      <c r="CT25" s="313"/>
      <c r="CU25" s="313"/>
      <c r="CV25" s="313"/>
      <c r="CW25" s="313"/>
      <c r="CX25" s="313"/>
      <c r="CY25" s="332"/>
      <c r="CZ25" s="283">
        <v>15.1</v>
      </c>
      <c r="DA25" s="335"/>
      <c r="DB25" s="335"/>
      <c r="DC25" s="338"/>
      <c r="DD25" s="288">
        <v>711862</v>
      </c>
      <c r="DE25" s="313"/>
      <c r="DF25" s="313"/>
      <c r="DG25" s="313"/>
      <c r="DH25" s="313"/>
      <c r="DI25" s="313"/>
      <c r="DJ25" s="313"/>
      <c r="DK25" s="332"/>
      <c r="DL25" s="288">
        <v>644806</v>
      </c>
      <c r="DM25" s="313"/>
      <c r="DN25" s="313"/>
      <c r="DO25" s="313"/>
      <c r="DP25" s="313"/>
      <c r="DQ25" s="313"/>
      <c r="DR25" s="313"/>
      <c r="DS25" s="313"/>
      <c r="DT25" s="313"/>
      <c r="DU25" s="313"/>
      <c r="DV25" s="332"/>
      <c r="DW25" s="283">
        <v>22</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934</v>
      </c>
      <c r="S26" s="217"/>
      <c r="T26" s="217"/>
      <c r="U26" s="217"/>
      <c r="V26" s="217"/>
      <c r="W26" s="217"/>
      <c r="X26" s="217"/>
      <c r="Y26" s="279"/>
      <c r="Z26" s="282">
        <v>0</v>
      </c>
      <c r="AA26" s="282"/>
      <c r="AB26" s="282"/>
      <c r="AC26" s="282"/>
      <c r="AD26" s="287">
        <v>934</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138</v>
      </c>
      <c r="BH26" s="217"/>
      <c r="BI26" s="217"/>
      <c r="BJ26" s="217"/>
      <c r="BK26" s="217"/>
      <c r="BL26" s="217"/>
      <c r="BM26" s="217"/>
      <c r="BN26" s="279"/>
      <c r="BO26" s="282" t="s">
        <v>138</v>
      </c>
      <c r="BP26" s="282"/>
      <c r="BQ26" s="282"/>
      <c r="BR26" s="282"/>
      <c r="BS26" s="287" t="s">
        <v>138</v>
      </c>
      <c r="BT26" s="287"/>
      <c r="BU26" s="287"/>
      <c r="BV26" s="287"/>
      <c r="BW26" s="287"/>
      <c r="BX26" s="287"/>
      <c r="BY26" s="287"/>
      <c r="BZ26" s="287"/>
      <c r="CA26" s="287"/>
      <c r="CB26" s="325"/>
      <c r="CD26" s="261" t="s">
        <v>113</v>
      </c>
      <c r="CE26" s="1"/>
      <c r="CF26" s="1"/>
      <c r="CG26" s="1"/>
      <c r="CH26" s="1"/>
      <c r="CI26" s="1"/>
      <c r="CJ26" s="1"/>
      <c r="CK26" s="1"/>
      <c r="CL26" s="1"/>
      <c r="CM26" s="1"/>
      <c r="CN26" s="1"/>
      <c r="CO26" s="1"/>
      <c r="CP26" s="1"/>
      <c r="CQ26" s="269"/>
      <c r="CR26" s="274">
        <v>448477</v>
      </c>
      <c r="CS26" s="217"/>
      <c r="CT26" s="217"/>
      <c r="CU26" s="217"/>
      <c r="CV26" s="217"/>
      <c r="CW26" s="217"/>
      <c r="CX26" s="217"/>
      <c r="CY26" s="279"/>
      <c r="CZ26" s="283">
        <v>8.9</v>
      </c>
      <c r="DA26" s="335"/>
      <c r="DB26" s="335"/>
      <c r="DC26" s="338"/>
      <c r="DD26" s="288">
        <v>416098</v>
      </c>
      <c r="DE26" s="217"/>
      <c r="DF26" s="217"/>
      <c r="DG26" s="217"/>
      <c r="DH26" s="217"/>
      <c r="DI26" s="217"/>
      <c r="DJ26" s="217"/>
      <c r="DK26" s="279"/>
      <c r="DL26" s="288" t="s">
        <v>138</v>
      </c>
      <c r="DM26" s="217"/>
      <c r="DN26" s="217"/>
      <c r="DO26" s="217"/>
      <c r="DP26" s="217"/>
      <c r="DQ26" s="217"/>
      <c r="DR26" s="217"/>
      <c r="DS26" s="217"/>
      <c r="DT26" s="217"/>
      <c r="DU26" s="217"/>
      <c r="DV26" s="279"/>
      <c r="DW26" s="283" t="s">
        <v>138</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30570</v>
      </c>
      <c r="S27" s="217"/>
      <c r="T27" s="217"/>
      <c r="U27" s="217"/>
      <c r="V27" s="217"/>
      <c r="W27" s="217"/>
      <c r="X27" s="217"/>
      <c r="Y27" s="279"/>
      <c r="Z27" s="282">
        <v>0.6</v>
      </c>
      <c r="AA27" s="282"/>
      <c r="AB27" s="282"/>
      <c r="AC27" s="282"/>
      <c r="AD27" s="287" t="s">
        <v>138</v>
      </c>
      <c r="AE27" s="287"/>
      <c r="AF27" s="287"/>
      <c r="AG27" s="287"/>
      <c r="AH27" s="287"/>
      <c r="AI27" s="287"/>
      <c r="AJ27" s="287"/>
      <c r="AK27" s="287"/>
      <c r="AL27" s="283" t="s">
        <v>138</v>
      </c>
      <c r="AM27" s="238"/>
      <c r="AN27" s="238"/>
      <c r="AO27" s="296"/>
      <c r="AP27" s="261" t="s">
        <v>390</v>
      </c>
      <c r="AQ27" s="1"/>
      <c r="AR27" s="1"/>
      <c r="AS27" s="1"/>
      <c r="AT27" s="1"/>
      <c r="AU27" s="1"/>
      <c r="AV27" s="1"/>
      <c r="AW27" s="1"/>
      <c r="AX27" s="1"/>
      <c r="AY27" s="1"/>
      <c r="AZ27" s="1"/>
      <c r="BA27" s="1"/>
      <c r="BB27" s="1"/>
      <c r="BC27" s="1"/>
      <c r="BD27" s="1"/>
      <c r="BE27" s="1"/>
      <c r="BF27" s="269"/>
      <c r="BG27" s="274">
        <v>956300</v>
      </c>
      <c r="BH27" s="217"/>
      <c r="BI27" s="217"/>
      <c r="BJ27" s="217"/>
      <c r="BK27" s="217"/>
      <c r="BL27" s="217"/>
      <c r="BM27" s="217"/>
      <c r="BN27" s="279"/>
      <c r="BO27" s="282">
        <v>100</v>
      </c>
      <c r="BP27" s="282"/>
      <c r="BQ27" s="282"/>
      <c r="BR27" s="282"/>
      <c r="BS27" s="287" t="s">
        <v>138</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486494</v>
      </c>
      <c r="CS27" s="313"/>
      <c r="CT27" s="313"/>
      <c r="CU27" s="313"/>
      <c r="CV27" s="313"/>
      <c r="CW27" s="313"/>
      <c r="CX27" s="313"/>
      <c r="CY27" s="332"/>
      <c r="CZ27" s="283">
        <v>9.6</v>
      </c>
      <c r="DA27" s="335"/>
      <c r="DB27" s="335"/>
      <c r="DC27" s="338"/>
      <c r="DD27" s="288">
        <v>135399</v>
      </c>
      <c r="DE27" s="313"/>
      <c r="DF27" s="313"/>
      <c r="DG27" s="313"/>
      <c r="DH27" s="313"/>
      <c r="DI27" s="313"/>
      <c r="DJ27" s="313"/>
      <c r="DK27" s="332"/>
      <c r="DL27" s="288">
        <v>134732</v>
      </c>
      <c r="DM27" s="313"/>
      <c r="DN27" s="313"/>
      <c r="DO27" s="313"/>
      <c r="DP27" s="313"/>
      <c r="DQ27" s="313"/>
      <c r="DR27" s="313"/>
      <c r="DS27" s="313"/>
      <c r="DT27" s="313"/>
      <c r="DU27" s="313"/>
      <c r="DV27" s="332"/>
      <c r="DW27" s="283">
        <v>4.5999999999999996</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55236</v>
      </c>
      <c r="S28" s="217"/>
      <c r="T28" s="217"/>
      <c r="U28" s="217"/>
      <c r="V28" s="217"/>
      <c r="W28" s="217"/>
      <c r="X28" s="217"/>
      <c r="Y28" s="279"/>
      <c r="Z28" s="282">
        <v>1</v>
      </c>
      <c r="AA28" s="282"/>
      <c r="AB28" s="282"/>
      <c r="AC28" s="282"/>
      <c r="AD28" s="287">
        <v>3751</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299152</v>
      </c>
      <c r="CS28" s="217"/>
      <c r="CT28" s="217"/>
      <c r="CU28" s="217"/>
      <c r="CV28" s="217"/>
      <c r="CW28" s="217"/>
      <c r="CX28" s="217"/>
      <c r="CY28" s="279"/>
      <c r="CZ28" s="283">
        <v>5.9</v>
      </c>
      <c r="DA28" s="335"/>
      <c r="DB28" s="335"/>
      <c r="DC28" s="338"/>
      <c r="DD28" s="288">
        <v>299152</v>
      </c>
      <c r="DE28" s="217"/>
      <c r="DF28" s="217"/>
      <c r="DG28" s="217"/>
      <c r="DH28" s="217"/>
      <c r="DI28" s="217"/>
      <c r="DJ28" s="217"/>
      <c r="DK28" s="279"/>
      <c r="DL28" s="288">
        <v>299152</v>
      </c>
      <c r="DM28" s="217"/>
      <c r="DN28" s="217"/>
      <c r="DO28" s="217"/>
      <c r="DP28" s="217"/>
      <c r="DQ28" s="217"/>
      <c r="DR28" s="217"/>
      <c r="DS28" s="217"/>
      <c r="DT28" s="217"/>
      <c r="DU28" s="217"/>
      <c r="DV28" s="279"/>
      <c r="DW28" s="283">
        <v>10.199999999999999</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16227</v>
      </c>
      <c r="S29" s="217"/>
      <c r="T29" s="217"/>
      <c r="U29" s="217"/>
      <c r="V29" s="217"/>
      <c r="W29" s="217"/>
      <c r="X29" s="217"/>
      <c r="Y29" s="279"/>
      <c r="Z29" s="282">
        <v>0.3</v>
      </c>
      <c r="AA29" s="282"/>
      <c r="AB29" s="282"/>
      <c r="AC29" s="282"/>
      <c r="AD29" s="287" t="s">
        <v>138</v>
      </c>
      <c r="AE29" s="287"/>
      <c r="AF29" s="287"/>
      <c r="AG29" s="287"/>
      <c r="AH29" s="287"/>
      <c r="AI29" s="287"/>
      <c r="AJ29" s="287"/>
      <c r="AK29" s="287"/>
      <c r="AL29" s="283" t="s">
        <v>138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22</v>
      </c>
      <c r="CG29" s="1"/>
      <c r="CH29" s="1"/>
      <c r="CI29" s="1"/>
      <c r="CJ29" s="1"/>
      <c r="CK29" s="1"/>
      <c r="CL29" s="1"/>
      <c r="CM29" s="1"/>
      <c r="CN29" s="1"/>
      <c r="CO29" s="1"/>
      <c r="CP29" s="1"/>
      <c r="CQ29" s="269"/>
      <c r="CR29" s="274">
        <v>299152</v>
      </c>
      <c r="CS29" s="313"/>
      <c r="CT29" s="313"/>
      <c r="CU29" s="313"/>
      <c r="CV29" s="313"/>
      <c r="CW29" s="313"/>
      <c r="CX29" s="313"/>
      <c r="CY29" s="332"/>
      <c r="CZ29" s="283">
        <v>5.9</v>
      </c>
      <c r="DA29" s="335"/>
      <c r="DB29" s="335"/>
      <c r="DC29" s="338"/>
      <c r="DD29" s="288">
        <v>299152</v>
      </c>
      <c r="DE29" s="313"/>
      <c r="DF29" s="313"/>
      <c r="DG29" s="313"/>
      <c r="DH29" s="313"/>
      <c r="DI29" s="313"/>
      <c r="DJ29" s="313"/>
      <c r="DK29" s="332"/>
      <c r="DL29" s="288">
        <v>299152</v>
      </c>
      <c r="DM29" s="313"/>
      <c r="DN29" s="313"/>
      <c r="DO29" s="313"/>
      <c r="DP29" s="313"/>
      <c r="DQ29" s="313"/>
      <c r="DR29" s="313"/>
      <c r="DS29" s="313"/>
      <c r="DT29" s="313"/>
      <c r="DU29" s="313"/>
      <c r="DV29" s="332"/>
      <c r="DW29" s="283">
        <v>10.199999999999999</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378571</v>
      </c>
      <c r="S30" s="217"/>
      <c r="T30" s="217"/>
      <c r="U30" s="217"/>
      <c r="V30" s="217"/>
      <c r="W30" s="217"/>
      <c r="X30" s="217"/>
      <c r="Y30" s="279"/>
      <c r="Z30" s="282">
        <v>7.2</v>
      </c>
      <c r="AA30" s="282"/>
      <c r="AB30" s="282"/>
      <c r="AC30" s="282"/>
      <c r="AD30" s="287" t="s">
        <v>138</v>
      </c>
      <c r="AE30" s="287"/>
      <c r="AF30" s="287"/>
      <c r="AG30" s="287"/>
      <c r="AH30" s="287"/>
      <c r="AI30" s="287"/>
      <c r="AJ30" s="287"/>
      <c r="AK30" s="287"/>
      <c r="AL30" s="283" t="s">
        <v>138</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290449</v>
      </c>
      <c r="CS30" s="217"/>
      <c r="CT30" s="217"/>
      <c r="CU30" s="217"/>
      <c r="CV30" s="217"/>
      <c r="CW30" s="217"/>
      <c r="CX30" s="217"/>
      <c r="CY30" s="279"/>
      <c r="CZ30" s="283">
        <v>5.7</v>
      </c>
      <c r="DA30" s="335"/>
      <c r="DB30" s="335"/>
      <c r="DC30" s="338"/>
      <c r="DD30" s="288">
        <v>290449</v>
      </c>
      <c r="DE30" s="217"/>
      <c r="DF30" s="217"/>
      <c r="DG30" s="217"/>
      <c r="DH30" s="217"/>
      <c r="DI30" s="217"/>
      <c r="DJ30" s="217"/>
      <c r="DK30" s="279"/>
      <c r="DL30" s="288">
        <v>290449</v>
      </c>
      <c r="DM30" s="217"/>
      <c r="DN30" s="217"/>
      <c r="DO30" s="217"/>
      <c r="DP30" s="217"/>
      <c r="DQ30" s="217"/>
      <c r="DR30" s="217"/>
      <c r="DS30" s="217"/>
      <c r="DT30" s="217"/>
      <c r="DU30" s="217"/>
      <c r="DV30" s="279"/>
      <c r="DW30" s="283">
        <v>9.9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138</v>
      </c>
      <c r="S31" s="217"/>
      <c r="T31" s="217"/>
      <c r="U31" s="217"/>
      <c r="V31" s="217"/>
      <c r="W31" s="217"/>
      <c r="X31" s="217"/>
      <c r="Y31" s="279"/>
      <c r="Z31" s="282" t="s">
        <v>138</v>
      </c>
      <c r="AA31" s="282"/>
      <c r="AB31" s="282"/>
      <c r="AC31" s="282"/>
      <c r="AD31" s="287" t="s">
        <v>138</v>
      </c>
      <c r="AE31" s="287"/>
      <c r="AF31" s="287"/>
      <c r="AG31" s="287"/>
      <c r="AH31" s="287"/>
      <c r="AI31" s="287"/>
      <c r="AJ31" s="287"/>
      <c r="AK31" s="287"/>
      <c r="AL31" s="283" t="s">
        <v>138</v>
      </c>
      <c r="AM31" s="238"/>
      <c r="AN31" s="238"/>
      <c r="AO31" s="296"/>
      <c r="AP31" s="163" t="s">
        <v>9</v>
      </c>
      <c r="AQ31" s="178"/>
      <c r="AR31" s="178"/>
      <c r="AS31" s="178"/>
      <c r="AT31" s="306" t="s">
        <v>394</v>
      </c>
      <c r="AU31" s="265"/>
      <c r="AV31" s="265"/>
      <c r="AW31" s="265"/>
      <c r="AX31" s="260" t="s">
        <v>274</v>
      </c>
      <c r="AY31" s="265"/>
      <c r="AZ31" s="265"/>
      <c r="BA31" s="265"/>
      <c r="BB31" s="265"/>
      <c r="BC31" s="265"/>
      <c r="BD31" s="265"/>
      <c r="BE31" s="265"/>
      <c r="BF31" s="268"/>
      <c r="BG31" s="318">
        <v>98.8</v>
      </c>
      <c r="BH31" s="322"/>
      <c r="BI31" s="322"/>
      <c r="BJ31" s="322"/>
      <c r="BK31" s="322"/>
      <c r="BL31" s="322"/>
      <c r="BM31" s="293">
        <v>97.8</v>
      </c>
      <c r="BN31" s="322"/>
      <c r="BO31" s="322"/>
      <c r="BP31" s="322"/>
      <c r="BQ31" s="324"/>
      <c r="BR31" s="318">
        <v>99</v>
      </c>
      <c r="BS31" s="322"/>
      <c r="BT31" s="322"/>
      <c r="BU31" s="322"/>
      <c r="BV31" s="322"/>
      <c r="BW31" s="322"/>
      <c r="BX31" s="293">
        <v>97.6</v>
      </c>
      <c r="BY31" s="322"/>
      <c r="BZ31" s="322"/>
      <c r="CA31" s="322"/>
      <c r="CB31" s="324"/>
      <c r="CD31" s="134"/>
      <c r="CE31" s="42"/>
      <c r="CF31" s="261" t="s">
        <v>316</v>
      </c>
      <c r="CG31" s="1"/>
      <c r="CH31" s="1"/>
      <c r="CI31" s="1"/>
      <c r="CJ31" s="1"/>
      <c r="CK31" s="1"/>
      <c r="CL31" s="1"/>
      <c r="CM31" s="1"/>
      <c r="CN31" s="1"/>
      <c r="CO31" s="1"/>
      <c r="CP31" s="1"/>
      <c r="CQ31" s="269"/>
      <c r="CR31" s="274">
        <v>8703</v>
      </c>
      <c r="CS31" s="313"/>
      <c r="CT31" s="313"/>
      <c r="CU31" s="313"/>
      <c r="CV31" s="313"/>
      <c r="CW31" s="313"/>
      <c r="CX31" s="313"/>
      <c r="CY31" s="332"/>
      <c r="CZ31" s="283">
        <v>0.2</v>
      </c>
      <c r="DA31" s="335"/>
      <c r="DB31" s="335"/>
      <c r="DC31" s="338"/>
      <c r="DD31" s="288">
        <v>8703</v>
      </c>
      <c r="DE31" s="313"/>
      <c r="DF31" s="313"/>
      <c r="DG31" s="313"/>
      <c r="DH31" s="313"/>
      <c r="DI31" s="313"/>
      <c r="DJ31" s="313"/>
      <c r="DK31" s="332"/>
      <c r="DL31" s="288">
        <v>8703</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287943</v>
      </c>
      <c r="S32" s="217"/>
      <c r="T32" s="217"/>
      <c r="U32" s="217"/>
      <c r="V32" s="217"/>
      <c r="W32" s="217"/>
      <c r="X32" s="217"/>
      <c r="Y32" s="279"/>
      <c r="Z32" s="282">
        <v>5.4</v>
      </c>
      <c r="AA32" s="282"/>
      <c r="AB32" s="282"/>
      <c r="AC32" s="282"/>
      <c r="AD32" s="287" t="s">
        <v>138</v>
      </c>
      <c r="AE32" s="287"/>
      <c r="AF32" s="287"/>
      <c r="AG32" s="287"/>
      <c r="AH32" s="287"/>
      <c r="AI32" s="287"/>
      <c r="AJ32" s="287"/>
      <c r="AK32" s="287"/>
      <c r="AL32" s="283" t="s">
        <v>138</v>
      </c>
      <c r="AM32" s="238"/>
      <c r="AN32" s="238"/>
      <c r="AO32" s="296"/>
      <c r="AP32" s="299"/>
      <c r="AQ32" s="29"/>
      <c r="AR32" s="29"/>
      <c r="AS32" s="29"/>
      <c r="AT32" s="307"/>
      <c r="AU32" s="1" t="s">
        <v>246</v>
      </c>
      <c r="AX32" s="261" t="s">
        <v>374</v>
      </c>
      <c r="AY32" s="1"/>
      <c r="AZ32" s="1"/>
      <c r="BA32" s="1"/>
      <c r="BB32" s="1"/>
      <c r="BC32" s="1"/>
      <c r="BD32" s="1"/>
      <c r="BE32" s="1"/>
      <c r="BF32" s="269"/>
      <c r="BG32" s="319">
        <v>98.9</v>
      </c>
      <c r="BH32" s="313"/>
      <c r="BI32" s="313"/>
      <c r="BJ32" s="313"/>
      <c r="BK32" s="313"/>
      <c r="BL32" s="313"/>
      <c r="BM32" s="238">
        <v>98</v>
      </c>
      <c r="BN32" s="313"/>
      <c r="BO32" s="313"/>
      <c r="BP32" s="313"/>
      <c r="BQ32" s="316"/>
      <c r="BR32" s="319">
        <v>99.2</v>
      </c>
      <c r="BS32" s="313"/>
      <c r="BT32" s="313"/>
      <c r="BU32" s="313"/>
      <c r="BV32" s="313"/>
      <c r="BW32" s="313"/>
      <c r="BX32" s="238">
        <v>97.9</v>
      </c>
      <c r="BY32" s="313"/>
      <c r="BZ32" s="313"/>
      <c r="CA32" s="313"/>
      <c r="CB32" s="316"/>
      <c r="CD32" s="135"/>
      <c r="CE32" s="142"/>
      <c r="CF32" s="261" t="s">
        <v>398</v>
      </c>
      <c r="CG32" s="1"/>
      <c r="CH32" s="1"/>
      <c r="CI32" s="1"/>
      <c r="CJ32" s="1"/>
      <c r="CK32" s="1"/>
      <c r="CL32" s="1"/>
      <c r="CM32" s="1"/>
      <c r="CN32" s="1"/>
      <c r="CO32" s="1"/>
      <c r="CP32" s="1"/>
      <c r="CQ32" s="269"/>
      <c r="CR32" s="274" t="s">
        <v>138</v>
      </c>
      <c r="CS32" s="217"/>
      <c r="CT32" s="217"/>
      <c r="CU32" s="217"/>
      <c r="CV32" s="217"/>
      <c r="CW32" s="217"/>
      <c r="CX32" s="217"/>
      <c r="CY32" s="279"/>
      <c r="CZ32" s="283" t="s">
        <v>138</v>
      </c>
      <c r="DA32" s="335"/>
      <c r="DB32" s="335"/>
      <c r="DC32" s="338"/>
      <c r="DD32" s="288" t="s">
        <v>138</v>
      </c>
      <c r="DE32" s="217"/>
      <c r="DF32" s="217"/>
      <c r="DG32" s="217"/>
      <c r="DH32" s="217"/>
      <c r="DI32" s="217"/>
      <c r="DJ32" s="217"/>
      <c r="DK32" s="279"/>
      <c r="DL32" s="288" t="s">
        <v>138</v>
      </c>
      <c r="DM32" s="217"/>
      <c r="DN32" s="217"/>
      <c r="DO32" s="217"/>
      <c r="DP32" s="217"/>
      <c r="DQ32" s="217"/>
      <c r="DR32" s="217"/>
      <c r="DS32" s="217"/>
      <c r="DT32" s="217"/>
      <c r="DU32" s="217"/>
      <c r="DV32" s="279"/>
      <c r="DW32" s="283" t="s">
        <v>138</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25855</v>
      </c>
      <c r="S33" s="217"/>
      <c r="T33" s="217"/>
      <c r="U33" s="217"/>
      <c r="V33" s="217"/>
      <c r="W33" s="217"/>
      <c r="X33" s="217"/>
      <c r="Y33" s="279"/>
      <c r="Z33" s="282">
        <v>0.5</v>
      </c>
      <c r="AA33" s="282"/>
      <c r="AB33" s="282"/>
      <c r="AC33" s="282"/>
      <c r="AD33" s="287">
        <v>15306</v>
      </c>
      <c r="AE33" s="287"/>
      <c r="AF33" s="287"/>
      <c r="AG33" s="287"/>
      <c r="AH33" s="287"/>
      <c r="AI33" s="287"/>
      <c r="AJ33" s="287"/>
      <c r="AK33" s="287"/>
      <c r="AL33" s="283">
        <v>0.5</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98.6</v>
      </c>
      <c r="BH33" s="312"/>
      <c r="BI33" s="312"/>
      <c r="BJ33" s="312"/>
      <c r="BK33" s="312"/>
      <c r="BL33" s="312"/>
      <c r="BM33" s="294">
        <v>97.4</v>
      </c>
      <c r="BN33" s="312"/>
      <c r="BO33" s="312"/>
      <c r="BP33" s="312"/>
      <c r="BQ33" s="317"/>
      <c r="BR33" s="320">
        <v>98.8</v>
      </c>
      <c r="BS33" s="312"/>
      <c r="BT33" s="312"/>
      <c r="BU33" s="312"/>
      <c r="BV33" s="312"/>
      <c r="BW33" s="312"/>
      <c r="BX33" s="294">
        <v>97.2</v>
      </c>
      <c r="BY33" s="312"/>
      <c r="BZ33" s="312"/>
      <c r="CA33" s="312"/>
      <c r="CB33" s="317"/>
      <c r="CD33" s="261" t="s">
        <v>399</v>
      </c>
      <c r="CE33" s="1"/>
      <c r="CF33" s="1"/>
      <c r="CG33" s="1"/>
      <c r="CH33" s="1"/>
      <c r="CI33" s="1"/>
      <c r="CJ33" s="1"/>
      <c r="CK33" s="1"/>
      <c r="CL33" s="1"/>
      <c r="CM33" s="1"/>
      <c r="CN33" s="1"/>
      <c r="CO33" s="1"/>
      <c r="CP33" s="1"/>
      <c r="CQ33" s="269"/>
      <c r="CR33" s="274">
        <v>2464131</v>
      </c>
      <c r="CS33" s="313"/>
      <c r="CT33" s="313"/>
      <c r="CU33" s="313"/>
      <c r="CV33" s="313"/>
      <c r="CW33" s="313"/>
      <c r="CX33" s="313"/>
      <c r="CY33" s="332"/>
      <c r="CZ33" s="283">
        <v>48.8</v>
      </c>
      <c r="DA33" s="335"/>
      <c r="DB33" s="335"/>
      <c r="DC33" s="338"/>
      <c r="DD33" s="288">
        <v>1986637</v>
      </c>
      <c r="DE33" s="313"/>
      <c r="DF33" s="313"/>
      <c r="DG33" s="313"/>
      <c r="DH33" s="313"/>
      <c r="DI33" s="313"/>
      <c r="DJ33" s="313"/>
      <c r="DK33" s="332"/>
      <c r="DL33" s="288">
        <v>1596355</v>
      </c>
      <c r="DM33" s="313"/>
      <c r="DN33" s="313"/>
      <c r="DO33" s="313"/>
      <c r="DP33" s="313"/>
      <c r="DQ33" s="313"/>
      <c r="DR33" s="313"/>
      <c r="DS33" s="313"/>
      <c r="DT33" s="313"/>
      <c r="DU33" s="313"/>
      <c r="DV33" s="332"/>
      <c r="DW33" s="283">
        <v>54.5</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163206</v>
      </c>
      <c r="S34" s="217"/>
      <c r="T34" s="217"/>
      <c r="U34" s="217"/>
      <c r="V34" s="217"/>
      <c r="W34" s="217"/>
      <c r="X34" s="217"/>
      <c r="Y34" s="279"/>
      <c r="Z34" s="282">
        <v>3.1</v>
      </c>
      <c r="AA34" s="282"/>
      <c r="AB34" s="282"/>
      <c r="AC34" s="282"/>
      <c r="AD34" s="287" t="s">
        <v>138</v>
      </c>
      <c r="AE34" s="287"/>
      <c r="AF34" s="287"/>
      <c r="AG34" s="287"/>
      <c r="AH34" s="287"/>
      <c r="AI34" s="287"/>
      <c r="AJ34" s="287"/>
      <c r="AK34" s="287"/>
      <c r="AL34" s="283" t="s">
        <v>138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913593</v>
      </c>
      <c r="CS34" s="217"/>
      <c r="CT34" s="217"/>
      <c r="CU34" s="217"/>
      <c r="CV34" s="217"/>
      <c r="CW34" s="217"/>
      <c r="CX34" s="217"/>
      <c r="CY34" s="279"/>
      <c r="CZ34" s="283">
        <v>18.100000000000001</v>
      </c>
      <c r="DA34" s="335"/>
      <c r="DB34" s="335"/>
      <c r="DC34" s="338"/>
      <c r="DD34" s="288">
        <v>697329</v>
      </c>
      <c r="DE34" s="217"/>
      <c r="DF34" s="217"/>
      <c r="DG34" s="217"/>
      <c r="DH34" s="217"/>
      <c r="DI34" s="217"/>
      <c r="DJ34" s="217"/>
      <c r="DK34" s="279"/>
      <c r="DL34" s="288">
        <v>574277</v>
      </c>
      <c r="DM34" s="217"/>
      <c r="DN34" s="217"/>
      <c r="DO34" s="217"/>
      <c r="DP34" s="217"/>
      <c r="DQ34" s="217"/>
      <c r="DR34" s="217"/>
      <c r="DS34" s="217"/>
      <c r="DT34" s="217"/>
      <c r="DU34" s="217"/>
      <c r="DV34" s="279"/>
      <c r="DW34" s="283">
        <v>19.600000000000001</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248050</v>
      </c>
      <c r="S35" s="217"/>
      <c r="T35" s="217"/>
      <c r="U35" s="217"/>
      <c r="V35" s="217"/>
      <c r="W35" s="217"/>
      <c r="X35" s="217"/>
      <c r="Y35" s="279"/>
      <c r="Z35" s="282">
        <v>4.7</v>
      </c>
      <c r="AA35" s="282"/>
      <c r="AB35" s="282"/>
      <c r="AC35" s="282"/>
      <c r="AD35" s="287" t="s">
        <v>138</v>
      </c>
      <c r="AE35" s="287"/>
      <c r="AF35" s="287"/>
      <c r="AG35" s="287"/>
      <c r="AH35" s="287"/>
      <c r="AI35" s="287"/>
      <c r="AJ35" s="287"/>
      <c r="AK35" s="287"/>
      <c r="AL35" s="283" t="s">
        <v>138</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117538</v>
      </c>
      <c r="CS35" s="313"/>
      <c r="CT35" s="313"/>
      <c r="CU35" s="313"/>
      <c r="CV35" s="313"/>
      <c r="CW35" s="313"/>
      <c r="CX35" s="313"/>
      <c r="CY35" s="332"/>
      <c r="CZ35" s="283">
        <v>2.2999999999999998</v>
      </c>
      <c r="DA35" s="335"/>
      <c r="DB35" s="335"/>
      <c r="DC35" s="338"/>
      <c r="DD35" s="288">
        <v>91052</v>
      </c>
      <c r="DE35" s="313"/>
      <c r="DF35" s="313"/>
      <c r="DG35" s="313"/>
      <c r="DH35" s="313"/>
      <c r="DI35" s="313"/>
      <c r="DJ35" s="313"/>
      <c r="DK35" s="332"/>
      <c r="DL35" s="288">
        <v>61455</v>
      </c>
      <c r="DM35" s="313"/>
      <c r="DN35" s="313"/>
      <c r="DO35" s="313"/>
      <c r="DP35" s="313"/>
      <c r="DQ35" s="313"/>
      <c r="DR35" s="313"/>
      <c r="DS35" s="313"/>
      <c r="DT35" s="313"/>
      <c r="DU35" s="313"/>
      <c r="DV35" s="332"/>
      <c r="DW35" s="283">
        <v>2.1</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201421</v>
      </c>
      <c r="S36" s="217"/>
      <c r="T36" s="217"/>
      <c r="U36" s="217"/>
      <c r="V36" s="217"/>
      <c r="W36" s="217"/>
      <c r="X36" s="217"/>
      <c r="Y36" s="279"/>
      <c r="Z36" s="282">
        <v>3.8</v>
      </c>
      <c r="AA36" s="282"/>
      <c r="AB36" s="282"/>
      <c r="AC36" s="282"/>
      <c r="AD36" s="287" t="s">
        <v>138</v>
      </c>
      <c r="AE36" s="287"/>
      <c r="AF36" s="287"/>
      <c r="AG36" s="287"/>
      <c r="AH36" s="287"/>
      <c r="AI36" s="287"/>
      <c r="AJ36" s="287"/>
      <c r="AK36" s="287"/>
      <c r="AL36" s="283" t="s">
        <v>138</v>
      </c>
      <c r="AM36" s="238"/>
      <c r="AN36" s="238"/>
      <c r="AO36" s="296"/>
      <c r="AP36" s="95"/>
      <c r="AQ36" s="301" t="s">
        <v>390</v>
      </c>
      <c r="AR36" s="304"/>
      <c r="AS36" s="304"/>
      <c r="AT36" s="304"/>
      <c r="AU36" s="304"/>
      <c r="AV36" s="304"/>
      <c r="AW36" s="304"/>
      <c r="AX36" s="304"/>
      <c r="AY36" s="309"/>
      <c r="AZ36" s="273">
        <v>293876</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7328</v>
      </c>
      <c r="BW36" s="276"/>
      <c r="BX36" s="276"/>
      <c r="BY36" s="276"/>
      <c r="BZ36" s="276"/>
      <c r="CA36" s="276"/>
      <c r="CB36" s="315"/>
      <c r="CD36" s="261" t="s">
        <v>30</v>
      </c>
      <c r="CE36" s="1"/>
      <c r="CF36" s="1"/>
      <c r="CG36" s="1"/>
      <c r="CH36" s="1"/>
      <c r="CI36" s="1"/>
      <c r="CJ36" s="1"/>
      <c r="CK36" s="1"/>
      <c r="CL36" s="1"/>
      <c r="CM36" s="1"/>
      <c r="CN36" s="1"/>
      <c r="CO36" s="1"/>
      <c r="CP36" s="1"/>
      <c r="CQ36" s="269"/>
      <c r="CR36" s="274">
        <v>1128185</v>
      </c>
      <c r="CS36" s="217"/>
      <c r="CT36" s="217"/>
      <c r="CU36" s="217"/>
      <c r="CV36" s="217"/>
      <c r="CW36" s="217"/>
      <c r="CX36" s="217"/>
      <c r="CY36" s="279"/>
      <c r="CZ36" s="283">
        <v>22.3</v>
      </c>
      <c r="DA36" s="335"/>
      <c r="DB36" s="335"/>
      <c r="DC36" s="338"/>
      <c r="DD36" s="288">
        <v>964200</v>
      </c>
      <c r="DE36" s="217"/>
      <c r="DF36" s="217"/>
      <c r="DG36" s="217"/>
      <c r="DH36" s="217"/>
      <c r="DI36" s="217"/>
      <c r="DJ36" s="217"/>
      <c r="DK36" s="279"/>
      <c r="DL36" s="288">
        <v>798860</v>
      </c>
      <c r="DM36" s="217"/>
      <c r="DN36" s="217"/>
      <c r="DO36" s="217"/>
      <c r="DP36" s="217"/>
      <c r="DQ36" s="217"/>
      <c r="DR36" s="217"/>
      <c r="DS36" s="217"/>
      <c r="DT36" s="217"/>
      <c r="DU36" s="217"/>
      <c r="DV36" s="279"/>
      <c r="DW36" s="283">
        <v>27.3</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73069</v>
      </c>
      <c r="S37" s="217"/>
      <c r="T37" s="217"/>
      <c r="U37" s="217"/>
      <c r="V37" s="217"/>
      <c r="W37" s="217"/>
      <c r="X37" s="217"/>
      <c r="Y37" s="279"/>
      <c r="Z37" s="282">
        <v>1.4</v>
      </c>
      <c r="AA37" s="282"/>
      <c r="AB37" s="282"/>
      <c r="AC37" s="282"/>
      <c r="AD37" s="287">
        <v>12207</v>
      </c>
      <c r="AE37" s="287"/>
      <c r="AF37" s="287"/>
      <c r="AG37" s="287"/>
      <c r="AH37" s="287"/>
      <c r="AI37" s="287"/>
      <c r="AJ37" s="287"/>
      <c r="AK37" s="287"/>
      <c r="AL37" s="283">
        <v>0.4</v>
      </c>
      <c r="AM37" s="238"/>
      <c r="AN37" s="238"/>
      <c r="AO37" s="296"/>
      <c r="AQ37" s="302" t="s">
        <v>410</v>
      </c>
      <c r="AR37" s="111"/>
      <c r="AS37" s="111"/>
      <c r="AT37" s="111"/>
      <c r="AU37" s="111"/>
      <c r="AV37" s="111"/>
      <c r="AW37" s="111"/>
      <c r="AX37" s="111"/>
      <c r="AY37" s="310"/>
      <c r="AZ37" s="274">
        <v>14337</v>
      </c>
      <c r="BA37" s="217"/>
      <c r="BB37" s="217"/>
      <c r="BC37" s="217"/>
      <c r="BD37" s="313"/>
      <c r="BE37" s="313"/>
      <c r="BF37" s="316"/>
      <c r="BG37" s="261" t="s">
        <v>415</v>
      </c>
      <c r="BH37" s="1"/>
      <c r="BI37" s="1"/>
      <c r="BJ37" s="1"/>
      <c r="BK37" s="1"/>
      <c r="BL37" s="1"/>
      <c r="BM37" s="1"/>
      <c r="BN37" s="1"/>
      <c r="BO37" s="1"/>
      <c r="BP37" s="1"/>
      <c r="BQ37" s="1"/>
      <c r="BR37" s="1"/>
      <c r="BS37" s="1"/>
      <c r="BT37" s="1"/>
      <c r="BU37" s="269"/>
      <c r="BV37" s="274">
        <v>4010</v>
      </c>
      <c r="BW37" s="217"/>
      <c r="BX37" s="217"/>
      <c r="BY37" s="217"/>
      <c r="BZ37" s="217"/>
      <c r="CA37" s="217"/>
      <c r="CB37" s="326"/>
      <c r="CD37" s="261" t="s">
        <v>160</v>
      </c>
      <c r="CE37" s="1"/>
      <c r="CF37" s="1"/>
      <c r="CG37" s="1"/>
      <c r="CH37" s="1"/>
      <c r="CI37" s="1"/>
      <c r="CJ37" s="1"/>
      <c r="CK37" s="1"/>
      <c r="CL37" s="1"/>
      <c r="CM37" s="1"/>
      <c r="CN37" s="1"/>
      <c r="CO37" s="1"/>
      <c r="CP37" s="1"/>
      <c r="CQ37" s="269"/>
      <c r="CR37" s="274">
        <v>471539</v>
      </c>
      <c r="CS37" s="313"/>
      <c r="CT37" s="313"/>
      <c r="CU37" s="313"/>
      <c r="CV37" s="313"/>
      <c r="CW37" s="313"/>
      <c r="CX37" s="313"/>
      <c r="CY37" s="332"/>
      <c r="CZ37" s="283">
        <v>9.3000000000000007</v>
      </c>
      <c r="DA37" s="335"/>
      <c r="DB37" s="335"/>
      <c r="DC37" s="338"/>
      <c r="DD37" s="288">
        <v>462405</v>
      </c>
      <c r="DE37" s="313"/>
      <c r="DF37" s="313"/>
      <c r="DG37" s="313"/>
      <c r="DH37" s="313"/>
      <c r="DI37" s="313"/>
      <c r="DJ37" s="313"/>
      <c r="DK37" s="332"/>
      <c r="DL37" s="288">
        <v>450197</v>
      </c>
      <c r="DM37" s="313"/>
      <c r="DN37" s="313"/>
      <c r="DO37" s="313"/>
      <c r="DP37" s="313"/>
      <c r="DQ37" s="313"/>
      <c r="DR37" s="313"/>
      <c r="DS37" s="313"/>
      <c r="DT37" s="313"/>
      <c r="DU37" s="313"/>
      <c r="DV37" s="332"/>
      <c r="DW37" s="283">
        <v>15.4</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638412</v>
      </c>
      <c r="S38" s="217"/>
      <c r="T38" s="217"/>
      <c r="U38" s="217"/>
      <c r="V38" s="217"/>
      <c r="W38" s="217"/>
      <c r="X38" s="217"/>
      <c r="Y38" s="279"/>
      <c r="Z38" s="282">
        <v>12.1</v>
      </c>
      <c r="AA38" s="282"/>
      <c r="AB38" s="282"/>
      <c r="AC38" s="282"/>
      <c r="AD38" s="287" t="s">
        <v>138</v>
      </c>
      <c r="AE38" s="287"/>
      <c r="AF38" s="287"/>
      <c r="AG38" s="287"/>
      <c r="AH38" s="287"/>
      <c r="AI38" s="287"/>
      <c r="AJ38" s="287"/>
      <c r="AK38" s="287"/>
      <c r="AL38" s="283" t="s">
        <v>138</v>
      </c>
      <c r="AM38" s="238"/>
      <c r="AN38" s="238"/>
      <c r="AO38" s="296"/>
      <c r="AQ38" s="302" t="s">
        <v>309</v>
      </c>
      <c r="AR38" s="111"/>
      <c r="AS38" s="111"/>
      <c r="AT38" s="111"/>
      <c r="AU38" s="111"/>
      <c r="AV38" s="111"/>
      <c r="AW38" s="111"/>
      <c r="AX38" s="111"/>
      <c r="AY38" s="310"/>
      <c r="AZ38" s="274">
        <v>10352</v>
      </c>
      <c r="BA38" s="217"/>
      <c r="BB38" s="217"/>
      <c r="BC38" s="217"/>
      <c r="BD38" s="313"/>
      <c r="BE38" s="313"/>
      <c r="BF38" s="316"/>
      <c r="BG38" s="261" t="s">
        <v>417</v>
      </c>
      <c r="BH38" s="1"/>
      <c r="BI38" s="1"/>
      <c r="BJ38" s="1"/>
      <c r="BK38" s="1"/>
      <c r="BL38" s="1"/>
      <c r="BM38" s="1"/>
      <c r="BN38" s="1"/>
      <c r="BO38" s="1"/>
      <c r="BP38" s="1"/>
      <c r="BQ38" s="1"/>
      <c r="BR38" s="1"/>
      <c r="BS38" s="1"/>
      <c r="BT38" s="1"/>
      <c r="BU38" s="269"/>
      <c r="BV38" s="274">
        <v>1131</v>
      </c>
      <c r="BW38" s="217"/>
      <c r="BX38" s="217"/>
      <c r="BY38" s="217"/>
      <c r="BZ38" s="217"/>
      <c r="CA38" s="217"/>
      <c r="CB38" s="326"/>
      <c r="CD38" s="261" t="s">
        <v>418</v>
      </c>
      <c r="CE38" s="1"/>
      <c r="CF38" s="1"/>
      <c r="CG38" s="1"/>
      <c r="CH38" s="1"/>
      <c r="CI38" s="1"/>
      <c r="CJ38" s="1"/>
      <c r="CK38" s="1"/>
      <c r="CL38" s="1"/>
      <c r="CM38" s="1"/>
      <c r="CN38" s="1"/>
      <c r="CO38" s="1"/>
      <c r="CP38" s="1"/>
      <c r="CQ38" s="269"/>
      <c r="CR38" s="274">
        <v>269187</v>
      </c>
      <c r="CS38" s="217"/>
      <c r="CT38" s="217"/>
      <c r="CU38" s="217"/>
      <c r="CV38" s="217"/>
      <c r="CW38" s="217"/>
      <c r="CX38" s="217"/>
      <c r="CY38" s="279"/>
      <c r="CZ38" s="283">
        <v>5.3</v>
      </c>
      <c r="DA38" s="335"/>
      <c r="DB38" s="335"/>
      <c r="DC38" s="338"/>
      <c r="DD38" s="288">
        <v>202203</v>
      </c>
      <c r="DE38" s="217"/>
      <c r="DF38" s="217"/>
      <c r="DG38" s="217"/>
      <c r="DH38" s="217"/>
      <c r="DI38" s="217"/>
      <c r="DJ38" s="217"/>
      <c r="DK38" s="279"/>
      <c r="DL38" s="288">
        <v>161763</v>
      </c>
      <c r="DM38" s="217"/>
      <c r="DN38" s="217"/>
      <c r="DO38" s="217"/>
      <c r="DP38" s="217"/>
      <c r="DQ38" s="217"/>
      <c r="DR38" s="217"/>
      <c r="DS38" s="217"/>
      <c r="DT38" s="217"/>
      <c r="DU38" s="217"/>
      <c r="DV38" s="279"/>
      <c r="DW38" s="283">
        <v>5.5</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138</v>
      </c>
      <c r="S39" s="217"/>
      <c r="T39" s="217"/>
      <c r="U39" s="217"/>
      <c r="V39" s="217"/>
      <c r="W39" s="217"/>
      <c r="X39" s="217"/>
      <c r="Y39" s="279"/>
      <c r="Z39" s="282" t="s">
        <v>138</v>
      </c>
      <c r="AA39" s="282"/>
      <c r="AB39" s="282"/>
      <c r="AC39" s="282"/>
      <c r="AD39" s="287" t="s">
        <v>138</v>
      </c>
      <c r="AE39" s="287"/>
      <c r="AF39" s="287"/>
      <c r="AG39" s="287"/>
      <c r="AH39" s="287"/>
      <c r="AI39" s="287"/>
      <c r="AJ39" s="287"/>
      <c r="AK39" s="287"/>
      <c r="AL39" s="283" t="s">
        <v>138</v>
      </c>
      <c r="AM39" s="238"/>
      <c r="AN39" s="238"/>
      <c r="AO39" s="296"/>
      <c r="AQ39" s="302" t="s">
        <v>420</v>
      </c>
      <c r="AR39" s="111"/>
      <c r="AS39" s="111"/>
      <c r="AT39" s="111"/>
      <c r="AU39" s="111"/>
      <c r="AV39" s="111"/>
      <c r="AW39" s="111"/>
      <c r="AX39" s="111"/>
      <c r="AY39" s="310"/>
      <c r="AZ39" s="274" t="s">
        <v>138</v>
      </c>
      <c r="BA39" s="217"/>
      <c r="BB39" s="217"/>
      <c r="BC39" s="217"/>
      <c r="BD39" s="313"/>
      <c r="BE39" s="313"/>
      <c r="BF39" s="316"/>
      <c r="BG39" s="261" t="s">
        <v>339</v>
      </c>
      <c r="BH39" s="1"/>
      <c r="BI39" s="1"/>
      <c r="BJ39" s="1"/>
      <c r="BK39" s="1"/>
      <c r="BL39" s="1"/>
      <c r="BM39" s="1"/>
      <c r="BN39" s="1"/>
      <c r="BO39" s="1"/>
      <c r="BP39" s="1"/>
      <c r="BQ39" s="1"/>
      <c r="BR39" s="1"/>
      <c r="BS39" s="1"/>
      <c r="BT39" s="1"/>
      <c r="BU39" s="269"/>
      <c r="BV39" s="274">
        <v>1691</v>
      </c>
      <c r="BW39" s="217"/>
      <c r="BX39" s="217"/>
      <c r="BY39" s="217"/>
      <c r="BZ39" s="217"/>
      <c r="CA39" s="217"/>
      <c r="CB39" s="326"/>
      <c r="CD39" s="261" t="s">
        <v>424</v>
      </c>
      <c r="CE39" s="1"/>
      <c r="CF39" s="1"/>
      <c r="CG39" s="1"/>
      <c r="CH39" s="1"/>
      <c r="CI39" s="1"/>
      <c r="CJ39" s="1"/>
      <c r="CK39" s="1"/>
      <c r="CL39" s="1"/>
      <c r="CM39" s="1"/>
      <c r="CN39" s="1"/>
      <c r="CO39" s="1"/>
      <c r="CP39" s="1"/>
      <c r="CQ39" s="269"/>
      <c r="CR39" s="274">
        <v>33680</v>
      </c>
      <c r="CS39" s="313"/>
      <c r="CT39" s="313"/>
      <c r="CU39" s="313"/>
      <c r="CV39" s="313"/>
      <c r="CW39" s="313"/>
      <c r="CX39" s="313"/>
      <c r="CY39" s="332"/>
      <c r="CZ39" s="283">
        <v>0.7</v>
      </c>
      <c r="DA39" s="335"/>
      <c r="DB39" s="335"/>
      <c r="DC39" s="338"/>
      <c r="DD39" s="288">
        <v>29905</v>
      </c>
      <c r="DE39" s="313"/>
      <c r="DF39" s="313"/>
      <c r="DG39" s="313"/>
      <c r="DH39" s="313"/>
      <c r="DI39" s="313"/>
      <c r="DJ39" s="313"/>
      <c r="DK39" s="332"/>
      <c r="DL39" s="288" t="s">
        <v>138</v>
      </c>
      <c r="DM39" s="313"/>
      <c r="DN39" s="313"/>
      <c r="DO39" s="313"/>
      <c r="DP39" s="313"/>
      <c r="DQ39" s="313"/>
      <c r="DR39" s="313"/>
      <c r="DS39" s="313"/>
      <c r="DT39" s="313"/>
      <c r="DU39" s="313"/>
      <c r="DV39" s="332"/>
      <c r="DW39" s="283" t="s">
        <v>138</v>
      </c>
      <c r="DX39" s="335"/>
      <c r="DY39" s="335"/>
      <c r="DZ39" s="335"/>
      <c r="EA39" s="335"/>
      <c r="EB39" s="335"/>
      <c r="EC39" s="360"/>
    </row>
    <row r="40" spans="2:133" ht="11.25" customHeight="1">
      <c r="B40" s="261" t="s">
        <v>142</v>
      </c>
      <c r="C40" s="1"/>
      <c r="D40" s="1"/>
      <c r="E40" s="1"/>
      <c r="F40" s="1"/>
      <c r="G40" s="1"/>
      <c r="H40" s="1"/>
      <c r="I40" s="1"/>
      <c r="J40" s="1"/>
      <c r="K40" s="1"/>
      <c r="L40" s="1"/>
      <c r="M40" s="1"/>
      <c r="N40" s="1"/>
      <c r="O40" s="1"/>
      <c r="P40" s="1"/>
      <c r="Q40" s="269"/>
      <c r="R40" s="274">
        <v>8312</v>
      </c>
      <c r="S40" s="217"/>
      <c r="T40" s="217"/>
      <c r="U40" s="217"/>
      <c r="V40" s="217"/>
      <c r="W40" s="217"/>
      <c r="X40" s="217"/>
      <c r="Y40" s="279"/>
      <c r="Z40" s="282">
        <v>0.2</v>
      </c>
      <c r="AA40" s="282"/>
      <c r="AB40" s="282"/>
      <c r="AC40" s="282"/>
      <c r="AD40" s="287" t="s">
        <v>138</v>
      </c>
      <c r="AE40" s="287"/>
      <c r="AF40" s="287"/>
      <c r="AG40" s="287"/>
      <c r="AH40" s="287"/>
      <c r="AI40" s="287"/>
      <c r="AJ40" s="287"/>
      <c r="AK40" s="287"/>
      <c r="AL40" s="283" t="s">
        <v>138</v>
      </c>
      <c r="AM40" s="238"/>
      <c r="AN40" s="238"/>
      <c r="AO40" s="296"/>
      <c r="AQ40" s="302" t="s">
        <v>425</v>
      </c>
      <c r="AR40" s="111"/>
      <c r="AS40" s="111"/>
      <c r="AT40" s="111"/>
      <c r="AU40" s="111"/>
      <c r="AV40" s="111"/>
      <c r="AW40" s="111"/>
      <c r="AX40" s="111"/>
      <c r="AY40" s="310"/>
      <c r="AZ40" s="274" t="s">
        <v>138</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106</v>
      </c>
      <c r="BW40" s="217"/>
      <c r="BX40" s="217"/>
      <c r="BY40" s="217"/>
      <c r="BZ40" s="217"/>
      <c r="CA40" s="217"/>
      <c r="CB40" s="326"/>
      <c r="CD40" s="261" t="s">
        <v>370</v>
      </c>
      <c r="CE40" s="1"/>
      <c r="CF40" s="1"/>
      <c r="CG40" s="1"/>
      <c r="CH40" s="1"/>
      <c r="CI40" s="1"/>
      <c r="CJ40" s="1"/>
      <c r="CK40" s="1"/>
      <c r="CL40" s="1"/>
      <c r="CM40" s="1"/>
      <c r="CN40" s="1"/>
      <c r="CO40" s="1"/>
      <c r="CP40" s="1"/>
      <c r="CQ40" s="269"/>
      <c r="CR40" s="274">
        <v>1948</v>
      </c>
      <c r="CS40" s="217"/>
      <c r="CT40" s="217"/>
      <c r="CU40" s="217"/>
      <c r="CV40" s="217"/>
      <c r="CW40" s="217"/>
      <c r="CX40" s="217"/>
      <c r="CY40" s="279"/>
      <c r="CZ40" s="283">
        <v>0</v>
      </c>
      <c r="DA40" s="335"/>
      <c r="DB40" s="335"/>
      <c r="DC40" s="338"/>
      <c r="DD40" s="288">
        <v>1948</v>
      </c>
      <c r="DE40" s="217"/>
      <c r="DF40" s="217"/>
      <c r="DG40" s="217"/>
      <c r="DH40" s="217"/>
      <c r="DI40" s="217"/>
      <c r="DJ40" s="217"/>
      <c r="DK40" s="279"/>
      <c r="DL40" s="288" t="s">
        <v>138</v>
      </c>
      <c r="DM40" s="217"/>
      <c r="DN40" s="217"/>
      <c r="DO40" s="217"/>
      <c r="DP40" s="217"/>
      <c r="DQ40" s="217"/>
      <c r="DR40" s="217"/>
      <c r="DS40" s="217"/>
      <c r="DT40" s="217"/>
      <c r="DU40" s="217"/>
      <c r="DV40" s="279"/>
      <c r="DW40" s="283" t="s">
        <v>138</v>
      </c>
      <c r="DX40" s="335"/>
      <c r="DY40" s="335"/>
      <c r="DZ40" s="335"/>
      <c r="EA40" s="335"/>
      <c r="EB40" s="335"/>
      <c r="EC40" s="360"/>
    </row>
    <row r="41" spans="2:133" ht="11.25" customHeight="1">
      <c r="B41" s="263" t="s">
        <v>143</v>
      </c>
      <c r="C41" s="267"/>
      <c r="D41" s="267"/>
      <c r="E41" s="267"/>
      <c r="F41" s="267"/>
      <c r="G41" s="267"/>
      <c r="H41" s="267"/>
      <c r="I41" s="267"/>
      <c r="J41" s="267"/>
      <c r="K41" s="267"/>
      <c r="L41" s="267"/>
      <c r="M41" s="267"/>
      <c r="N41" s="267"/>
      <c r="O41" s="267"/>
      <c r="P41" s="267"/>
      <c r="Q41" s="271"/>
      <c r="R41" s="275">
        <v>5290078</v>
      </c>
      <c r="S41" s="277"/>
      <c r="T41" s="277"/>
      <c r="U41" s="277"/>
      <c r="V41" s="277"/>
      <c r="W41" s="277"/>
      <c r="X41" s="277"/>
      <c r="Y41" s="280"/>
      <c r="Z41" s="284">
        <v>100</v>
      </c>
      <c r="AA41" s="284"/>
      <c r="AB41" s="284"/>
      <c r="AC41" s="284"/>
      <c r="AD41" s="289">
        <v>2922741</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63793</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v>1</v>
      </c>
      <c r="BW41" s="217"/>
      <c r="BX41" s="217"/>
      <c r="BY41" s="217"/>
      <c r="BZ41" s="217"/>
      <c r="CA41" s="217"/>
      <c r="CB41" s="326"/>
      <c r="CD41" s="261" t="s">
        <v>284</v>
      </c>
      <c r="CE41" s="1"/>
      <c r="CF41" s="1"/>
      <c r="CG41" s="1"/>
      <c r="CH41" s="1"/>
      <c r="CI41" s="1"/>
      <c r="CJ41" s="1"/>
      <c r="CK41" s="1"/>
      <c r="CL41" s="1"/>
      <c r="CM41" s="1"/>
      <c r="CN41" s="1"/>
      <c r="CO41" s="1"/>
      <c r="CP41" s="1"/>
      <c r="CQ41" s="269"/>
      <c r="CR41" s="274" t="s">
        <v>138</v>
      </c>
      <c r="CS41" s="313"/>
      <c r="CT41" s="313"/>
      <c r="CU41" s="313"/>
      <c r="CV41" s="313"/>
      <c r="CW41" s="313"/>
      <c r="CX41" s="313"/>
      <c r="CY41" s="332"/>
      <c r="CZ41" s="283" t="s">
        <v>138</v>
      </c>
      <c r="DA41" s="335"/>
      <c r="DB41" s="335"/>
      <c r="DC41" s="338"/>
      <c r="DD41" s="288" t="s">
        <v>138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205394</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367</v>
      </c>
      <c r="BW42" s="277"/>
      <c r="BX42" s="277"/>
      <c r="BY42" s="277"/>
      <c r="BZ42" s="277"/>
      <c r="CA42" s="277"/>
      <c r="CB42" s="327"/>
      <c r="CD42" s="261" t="s">
        <v>278</v>
      </c>
      <c r="CE42" s="1"/>
      <c r="CF42" s="1"/>
      <c r="CG42" s="1"/>
      <c r="CH42" s="1"/>
      <c r="CI42" s="1"/>
      <c r="CJ42" s="1"/>
      <c r="CK42" s="1"/>
      <c r="CL42" s="1"/>
      <c r="CM42" s="1"/>
      <c r="CN42" s="1"/>
      <c r="CO42" s="1"/>
      <c r="CP42" s="1"/>
      <c r="CQ42" s="269"/>
      <c r="CR42" s="274">
        <v>1038830</v>
      </c>
      <c r="CS42" s="313"/>
      <c r="CT42" s="313"/>
      <c r="CU42" s="313"/>
      <c r="CV42" s="313"/>
      <c r="CW42" s="313"/>
      <c r="CX42" s="313"/>
      <c r="CY42" s="332"/>
      <c r="CZ42" s="283">
        <v>20.6</v>
      </c>
      <c r="DA42" s="335"/>
      <c r="DB42" s="335"/>
      <c r="DC42" s="338"/>
      <c r="DD42" s="288">
        <v>80684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87</v>
      </c>
      <c r="CE43" s="1"/>
      <c r="CF43" s="1"/>
      <c r="CG43" s="1"/>
      <c r="CH43" s="1"/>
      <c r="CI43" s="1"/>
      <c r="CJ43" s="1"/>
      <c r="CK43" s="1"/>
      <c r="CL43" s="1"/>
      <c r="CM43" s="1"/>
      <c r="CN43" s="1"/>
      <c r="CO43" s="1"/>
      <c r="CP43" s="1"/>
      <c r="CQ43" s="269"/>
      <c r="CR43" s="274" t="s">
        <v>138</v>
      </c>
      <c r="CS43" s="313"/>
      <c r="CT43" s="313"/>
      <c r="CU43" s="313"/>
      <c r="CV43" s="313"/>
      <c r="CW43" s="313"/>
      <c r="CX43" s="313"/>
      <c r="CY43" s="332"/>
      <c r="CZ43" s="283" t="s">
        <v>138</v>
      </c>
      <c r="DA43" s="335"/>
      <c r="DB43" s="335"/>
      <c r="DC43" s="338"/>
      <c r="DD43" s="288" t="s">
        <v>138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432</v>
      </c>
      <c r="CG44" s="1"/>
      <c r="CH44" s="1"/>
      <c r="CI44" s="1"/>
      <c r="CJ44" s="1"/>
      <c r="CK44" s="1"/>
      <c r="CL44" s="1"/>
      <c r="CM44" s="1"/>
      <c r="CN44" s="1"/>
      <c r="CO44" s="1"/>
      <c r="CP44" s="1"/>
      <c r="CQ44" s="269"/>
      <c r="CR44" s="274">
        <v>1038830</v>
      </c>
      <c r="CS44" s="217"/>
      <c r="CT44" s="217"/>
      <c r="CU44" s="217"/>
      <c r="CV44" s="217"/>
      <c r="CW44" s="217"/>
      <c r="CX44" s="217"/>
      <c r="CY44" s="279"/>
      <c r="CZ44" s="283">
        <v>20.6</v>
      </c>
      <c r="DA44" s="238"/>
      <c r="DB44" s="238"/>
      <c r="DC44" s="285"/>
      <c r="DD44" s="288">
        <v>80684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49225</v>
      </c>
      <c r="CS45" s="313"/>
      <c r="CT45" s="313"/>
      <c r="CU45" s="313"/>
      <c r="CV45" s="313"/>
      <c r="CW45" s="313"/>
      <c r="CX45" s="313"/>
      <c r="CY45" s="332"/>
      <c r="CZ45" s="283">
        <v>1</v>
      </c>
      <c r="DA45" s="335"/>
      <c r="DB45" s="335"/>
      <c r="DC45" s="338"/>
      <c r="DD45" s="288">
        <v>7871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985110</v>
      </c>
      <c r="CS46" s="217"/>
      <c r="CT46" s="217"/>
      <c r="CU46" s="217"/>
      <c r="CV46" s="217"/>
      <c r="CW46" s="217"/>
      <c r="CX46" s="217"/>
      <c r="CY46" s="279"/>
      <c r="CZ46" s="283">
        <v>19.5</v>
      </c>
      <c r="DA46" s="238"/>
      <c r="DB46" s="238"/>
      <c r="DC46" s="285"/>
      <c r="DD46" s="288">
        <v>68318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t="s">
        <v>138</v>
      </c>
      <c r="CS47" s="313"/>
      <c r="CT47" s="313"/>
      <c r="CU47" s="313"/>
      <c r="CV47" s="313"/>
      <c r="CW47" s="313"/>
      <c r="CX47" s="313"/>
      <c r="CY47" s="332"/>
      <c r="CZ47" s="283" t="s">
        <v>138</v>
      </c>
      <c r="DA47" s="335"/>
      <c r="DB47" s="335"/>
      <c r="DC47" s="338"/>
      <c r="DD47" s="288" t="s">
        <v>138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138</v>
      </c>
      <c r="CS48" s="217"/>
      <c r="CT48" s="217"/>
      <c r="CU48" s="217"/>
      <c r="CV48" s="217"/>
      <c r="CW48" s="217"/>
      <c r="CX48" s="217"/>
      <c r="CY48" s="279"/>
      <c r="CZ48" s="283" t="s">
        <v>138</v>
      </c>
      <c r="DA48" s="238"/>
      <c r="DB48" s="238"/>
      <c r="DC48" s="285"/>
      <c r="DD48" s="288" t="s">
        <v>138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5052572</v>
      </c>
      <c r="CS49" s="312"/>
      <c r="CT49" s="312"/>
      <c r="CU49" s="312"/>
      <c r="CV49" s="312"/>
      <c r="CW49" s="312"/>
      <c r="CX49" s="312"/>
      <c r="CY49" s="333"/>
      <c r="CZ49" s="292">
        <v>100</v>
      </c>
      <c r="DA49" s="336"/>
      <c r="DB49" s="336"/>
      <c r="DC49" s="339"/>
      <c r="DD49" s="342">
        <v>3213734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Plmj7l+n91MRpSziYrZUXQYldrA1t+yG9IYXWaA0x5hOun1tJptzgwwEhR71tUNEENk3hjSC65BmAG2gZUzMmQ==" saltValue="Juj5Uv85KbBlJ4HJREX7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295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177</v>
      </c>
      <c r="R5" s="447"/>
      <c r="S5" s="447"/>
      <c r="T5" s="447"/>
      <c r="U5" s="458"/>
      <c r="V5" s="435" t="s">
        <v>440</v>
      </c>
      <c r="W5" s="447"/>
      <c r="X5" s="447"/>
      <c r="Y5" s="447"/>
      <c r="Z5" s="458"/>
      <c r="AA5" s="435" t="s">
        <v>441</v>
      </c>
      <c r="AB5" s="447"/>
      <c r="AC5" s="447"/>
      <c r="AD5" s="447"/>
      <c r="AE5" s="447"/>
      <c r="AF5" s="504" t="s">
        <v>175</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323</v>
      </c>
      <c r="CN5" s="447"/>
      <c r="CO5" s="447"/>
      <c r="CP5" s="447"/>
      <c r="CQ5" s="458"/>
      <c r="CR5" s="435" t="s">
        <v>241</v>
      </c>
      <c r="CS5" s="447"/>
      <c r="CT5" s="447"/>
      <c r="CU5" s="447"/>
      <c r="CV5" s="458"/>
      <c r="CW5" s="435" t="s">
        <v>51</v>
      </c>
      <c r="CX5" s="447"/>
      <c r="CY5" s="447"/>
      <c r="CZ5" s="447"/>
      <c r="DA5" s="458"/>
      <c r="DB5" s="435" t="s">
        <v>412</v>
      </c>
      <c r="DC5" s="447"/>
      <c r="DD5" s="447"/>
      <c r="DE5" s="447"/>
      <c r="DF5" s="458"/>
      <c r="DG5" s="700" t="s">
        <v>239</v>
      </c>
      <c r="DH5" s="703"/>
      <c r="DI5" s="703"/>
      <c r="DJ5" s="703"/>
      <c r="DK5" s="708"/>
      <c r="DL5" s="700" t="s">
        <v>447</v>
      </c>
      <c r="DM5" s="703"/>
      <c r="DN5" s="703"/>
      <c r="DO5" s="703"/>
      <c r="DP5" s="708"/>
      <c r="DQ5" s="435" t="s">
        <v>449</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259</v>
      </c>
      <c r="C7" s="419"/>
      <c r="D7" s="419"/>
      <c r="E7" s="419"/>
      <c r="F7" s="419"/>
      <c r="G7" s="419"/>
      <c r="H7" s="419"/>
      <c r="I7" s="419"/>
      <c r="J7" s="419"/>
      <c r="K7" s="419"/>
      <c r="L7" s="419"/>
      <c r="M7" s="419"/>
      <c r="N7" s="419"/>
      <c r="O7" s="419"/>
      <c r="P7" s="431"/>
      <c r="Q7" s="437">
        <v>5284</v>
      </c>
      <c r="R7" s="449"/>
      <c r="S7" s="449"/>
      <c r="T7" s="449"/>
      <c r="U7" s="449"/>
      <c r="V7" s="449">
        <v>5048</v>
      </c>
      <c r="W7" s="449"/>
      <c r="X7" s="449"/>
      <c r="Y7" s="449"/>
      <c r="Z7" s="449"/>
      <c r="AA7" s="449">
        <v>236</v>
      </c>
      <c r="AB7" s="449"/>
      <c r="AC7" s="449"/>
      <c r="AD7" s="449"/>
      <c r="AE7" s="492"/>
      <c r="AF7" s="506">
        <v>200</v>
      </c>
      <c r="AG7" s="519"/>
      <c r="AH7" s="519"/>
      <c r="AI7" s="519"/>
      <c r="AJ7" s="524"/>
      <c r="AK7" s="532">
        <v>248</v>
      </c>
      <c r="AL7" s="449"/>
      <c r="AM7" s="449"/>
      <c r="AN7" s="449"/>
      <c r="AO7" s="449"/>
      <c r="AP7" s="449">
        <v>3391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72</v>
      </c>
      <c r="C8" s="420"/>
      <c r="D8" s="420"/>
      <c r="E8" s="420"/>
      <c r="F8" s="420"/>
      <c r="G8" s="420"/>
      <c r="H8" s="420"/>
      <c r="I8" s="420"/>
      <c r="J8" s="420"/>
      <c r="K8" s="420"/>
      <c r="L8" s="420"/>
      <c r="M8" s="420"/>
      <c r="N8" s="420"/>
      <c r="O8" s="420"/>
      <c r="P8" s="432"/>
      <c r="Q8" s="438">
        <v>4</v>
      </c>
      <c r="R8" s="450"/>
      <c r="S8" s="450"/>
      <c r="T8" s="450"/>
      <c r="U8" s="450"/>
      <c r="V8" s="450">
        <v>4</v>
      </c>
      <c r="W8" s="450"/>
      <c r="X8" s="450"/>
      <c r="Y8" s="450"/>
      <c r="Z8" s="450"/>
      <c r="AA8" s="450">
        <v>1</v>
      </c>
      <c r="AB8" s="450"/>
      <c r="AC8" s="450"/>
      <c r="AD8" s="450"/>
      <c r="AE8" s="461"/>
      <c r="AF8" s="507">
        <v>1</v>
      </c>
      <c r="AG8" s="456"/>
      <c r="AH8" s="456"/>
      <c r="AI8" s="456"/>
      <c r="AJ8" s="525"/>
      <c r="AK8" s="460" t="s">
        <v>138</v>
      </c>
      <c r="AL8" s="450"/>
      <c r="AM8" s="450"/>
      <c r="AN8" s="450"/>
      <c r="AO8" s="450"/>
      <c r="AP8" s="450" t="s">
        <v>138</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297</v>
      </c>
      <c r="C9" s="420"/>
      <c r="D9" s="420"/>
      <c r="E9" s="420"/>
      <c r="F9" s="420"/>
      <c r="G9" s="420"/>
      <c r="H9" s="420"/>
      <c r="I9" s="420"/>
      <c r="J9" s="420"/>
      <c r="K9" s="420"/>
      <c r="L9" s="420"/>
      <c r="M9" s="420"/>
      <c r="N9" s="420"/>
      <c r="O9" s="420"/>
      <c r="P9" s="432"/>
      <c r="Q9" s="438">
        <v>2</v>
      </c>
      <c r="R9" s="450"/>
      <c r="S9" s="450"/>
      <c r="T9" s="450"/>
      <c r="U9" s="450"/>
      <c r="V9" s="450">
        <v>1</v>
      </c>
      <c r="W9" s="450"/>
      <c r="X9" s="450"/>
      <c r="Y9" s="450"/>
      <c r="Z9" s="450"/>
      <c r="AA9" s="450">
        <v>0</v>
      </c>
      <c r="AB9" s="450"/>
      <c r="AC9" s="450"/>
      <c r="AD9" s="450"/>
      <c r="AE9" s="461"/>
      <c r="AF9" s="507">
        <v>0</v>
      </c>
      <c r="AG9" s="456"/>
      <c r="AH9" s="456"/>
      <c r="AI9" s="456"/>
      <c r="AJ9" s="525"/>
      <c r="AK9" s="460" t="s">
        <v>138</v>
      </c>
      <c r="AL9" s="450"/>
      <c r="AM9" s="450"/>
      <c r="AN9" s="450"/>
      <c r="AO9" s="450"/>
      <c r="AP9" s="450" t="s">
        <v>138</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305</v>
      </c>
      <c r="C23" s="421"/>
      <c r="D23" s="421"/>
      <c r="E23" s="421"/>
      <c r="F23" s="421"/>
      <c r="G23" s="421"/>
      <c r="H23" s="421"/>
      <c r="I23" s="421"/>
      <c r="J23" s="421"/>
      <c r="K23" s="421"/>
      <c r="L23" s="421"/>
      <c r="M23" s="421"/>
      <c r="N23" s="421"/>
      <c r="O23" s="421"/>
      <c r="P23" s="433"/>
      <c r="Q23" s="440">
        <v>5290</v>
      </c>
      <c r="R23" s="452"/>
      <c r="S23" s="452"/>
      <c r="T23" s="452"/>
      <c r="U23" s="452"/>
      <c r="V23" s="452">
        <v>5053</v>
      </c>
      <c r="W23" s="452"/>
      <c r="X23" s="452"/>
      <c r="Y23" s="452"/>
      <c r="Z23" s="452"/>
      <c r="AA23" s="452">
        <v>237</v>
      </c>
      <c r="AB23" s="452"/>
      <c r="AC23" s="452"/>
      <c r="AD23" s="452"/>
      <c r="AE23" s="494"/>
      <c r="AF23" s="508">
        <v>201</v>
      </c>
      <c r="AG23" s="452"/>
      <c r="AH23" s="452"/>
      <c r="AI23" s="452"/>
      <c r="AJ23" s="526"/>
      <c r="AK23" s="534"/>
      <c r="AL23" s="455"/>
      <c r="AM23" s="455"/>
      <c r="AN23" s="455"/>
      <c r="AO23" s="455"/>
      <c r="AP23" s="452">
        <v>3391</v>
      </c>
      <c r="AQ23" s="452"/>
      <c r="AR23" s="452"/>
      <c r="AS23" s="452"/>
      <c r="AT23" s="452"/>
      <c r="AU23" s="567"/>
      <c r="AV23" s="567"/>
      <c r="AW23" s="567"/>
      <c r="AX23" s="567"/>
      <c r="AY23" s="590"/>
      <c r="AZ23" s="595" t="s">
        <v>138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452</v>
      </c>
      <c r="R26" s="447"/>
      <c r="S26" s="447"/>
      <c r="T26" s="447"/>
      <c r="U26" s="458"/>
      <c r="V26" s="435" t="s">
        <v>453</v>
      </c>
      <c r="W26" s="447"/>
      <c r="X26" s="447"/>
      <c r="Y26" s="447"/>
      <c r="Z26" s="458"/>
      <c r="AA26" s="435" t="s">
        <v>454</v>
      </c>
      <c r="AB26" s="447"/>
      <c r="AC26" s="447"/>
      <c r="AD26" s="447"/>
      <c r="AE26" s="447"/>
      <c r="AF26" s="509" t="s">
        <v>244</v>
      </c>
      <c r="AG26" s="520"/>
      <c r="AH26" s="520"/>
      <c r="AI26" s="520"/>
      <c r="AJ26" s="527"/>
      <c r="AK26" s="447" t="s">
        <v>391</v>
      </c>
      <c r="AL26" s="447"/>
      <c r="AM26" s="447"/>
      <c r="AN26" s="447"/>
      <c r="AO26" s="458"/>
      <c r="AP26" s="435" t="s">
        <v>360</v>
      </c>
      <c r="AQ26" s="447"/>
      <c r="AR26" s="447"/>
      <c r="AS26" s="447"/>
      <c r="AT26" s="458"/>
      <c r="AU26" s="435" t="s">
        <v>455</v>
      </c>
      <c r="AV26" s="447"/>
      <c r="AW26" s="447"/>
      <c r="AX26" s="447"/>
      <c r="AY26" s="458"/>
      <c r="AZ26" s="435" t="s">
        <v>456</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457</v>
      </c>
      <c r="C28" s="419"/>
      <c r="D28" s="419"/>
      <c r="E28" s="419"/>
      <c r="F28" s="419"/>
      <c r="G28" s="419"/>
      <c r="H28" s="419"/>
      <c r="I28" s="419"/>
      <c r="J28" s="419"/>
      <c r="K28" s="419"/>
      <c r="L28" s="419"/>
      <c r="M28" s="419"/>
      <c r="N28" s="419"/>
      <c r="O28" s="419"/>
      <c r="P28" s="431"/>
      <c r="Q28" s="441">
        <v>893</v>
      </c>
      <c r="R28" s="453"/>
      <c r="S28" s="453"/>
      <c r="T28" s="453"/>
      <c r="U28" s="453"/>
      <c r="V28" s="453">
        <v>892</v>
      </c>
      <c r="W28" s="453"/>
      <c r="X28" s="453"/>
      <c r="Y28" s="453"/>
      <c r="Z28" s="453"/>
      <c r="AA28" s="453">
        <v>0</v>
      </c>
      <c r="AB28" s="453"/>
      <c r="AC28" s="453"/>
      <c r="AD28" s="453"/>
      <c r="AE28" s="495"/>
      <c r="AF28" s="511">
        <v>0</v>
      </c>
      <c r="AG28" s="453"/>
      <c r="AH28" s="453"/>
      <c r="AI28" s="453"/>
      <c r="AJ28" s="529"/>
      <c r="AK28" s="535">
        <v>57</v>
      </c>
      <c r="AL28" s="453"/>
      <c r="AM28" s="453"/>
      <c r="AN28" s="453"/>
      <c r="AO28" s="453"/>
      <c r="AP28" s="453" t="s">
        <v>138</v>
      </c>
      <c r="AQ28" s="453"/>
      <c r="AR28" s="453"/>
      <c r="AS28" s="453"/>
      <c r="AT28" s="453"/>
      <c r="AU28" s="453" t="s">
        <v>138</v>
      </c>
      <c r="AV28" s="453"/>
      <c r="AW28" s="453"/>
      <c r="AX28" s="453"/>
      <c r="AY28" s="453"/>
      <c r="AZ28" s="596" t="s">
        <v>138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1113</v>
      </c>
      <c r="R29" s="450"/>
      <c r="S29" s="450"/>
      <c r="T29" s="450"/>
      <c r="U29" s="450"/>
      <c r="V29" s="450">
        <v>949</v>
      </c>
      <c r="W29" s="450"/>
      <c r="X29" s="450"/>
      <c r="Y29" s="450"/>
      <c r="Z29" s="450"/>
      <c r="AA29" s="450">
        <v>164</v>
      </c>
      <c r="AB29" s="450"/>
      <c r="AC29" s="450"/>
      <c r="AD29" s="450"/>
      <c r="AE29" s="461"/>
      <c r="AF29" s="507">
        <v>164</v>
      </c>
      <c r="AG29" s="456"/>
      <c r="AH29" s="456"/>
      <c r="AI29" s="456"/>
      <c r="AJ29" s="525"/>
      <c r="AK29" s="460">
        <v>146</v>
      </c>
      <c r="AL29" s="450"/>
      <c r="AM29" s="450"/>
      <c r="AN29" s="450"/>
      <c r="AO29" s="450"/>
      <c r="AP29" s="450" t="s">
        <v>138</v>
      </c>
      <c r="AQ29" s="450"/>
      <c r="AR29" s="450"/>
      <c r="AS29" s="450"/>
      <c r="AT29" s="450"/>
      <c r="AU29" s="450" t="s">
        <v>138</v>
      </c>
      <c r="AV29" s="450"/>
      <c r="AW29" s="450"/>
      <c r="AX29" s="450"/>
      <c r="AY29" s="450"/>
      <c r="AZ29" s="597" t="s">
        <v>138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222</v>
      </c>
      <c r="C30" s="420"/>
      <c r="D30" s="420"/>
      <c r="E30" s="420"/>
      <c r="F30" s="420"/>
      <c r="G30" s="420"/>
      <c r="H30" s="420"/>
      <c r="I30" s="420"/>
      <c r="J30" s="420"/>
      <c r="K30" s="420"/>
      <c r="L30" s="420"/>
      <c r="M30" s="420"/>
      <c r="N30" s="420"/>
      <c r="O30" s="420"/>
      <c r="P30" s="432"/>
      <c r="Q30" s="438">
        <v>140</v>
      </c>
      <c r="R30" s="450"/>
      <c r="S30" s="450"/>
      <c r="T30" s="450"/>
      <c r="U30" s="450"/>
      <c r="V30" s="450">
        <v>139</v>
      </c>
      <c r="W30" s="450"/>
      <c r="X30" s="450"/>
      <c r="Y30" s="450"/>
      <c r="Z30" s="450"/>
      <c r="AA30" s="450">
        <v>1</v>
      </c>
      <c r="AB30" s="450"/>
      <c r="AC30" s="450"/>
      <c r="AD30" s="450"/>
      <c r="AE30" s="461"/>
      <c r="AF30" s="507">
        <v>1</v>
      </c>
      <c r="AG30" s="456"/>
      <c r="AH30" s="456"/>
      <c r="AI30" s="456"/>
      <c r="AJ30" s="525"/>
      <c r="AK30" s="460">
        <v>32</v>
      </c>
      <c r="AL30" s="450"/>
      <c r="AM30" s="450"/>
      <c r="AN30" s="450"/>
      <c r="AO30" s="450"/>
      <c r="AP30" s="450" t="s">
        <v>138</v>
      </c>
      <c r="AQ30" s="450"/>
      <c r="AR30" s="450"/>
      <c r="AS30" s="450"/>
      <c r="AT30" s="450"/>
      <c r="AU30" s="450" t="s">
        <v>138</v>
      </c>
      <c r="AV30" s="450"/>
      <c r="AW30" s="450"/>
      <c r="AX30" s="450"/>
      <c r="AY30" s="450"/>
      <c r="AZ30" s="597" t="s">
        <v>138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191</v>
      </c>
      <c r="R31" s="450"/>
      <c r="S31" s="450"/>
      <c r="T31" s="450"/>
      <c r="U31" s="450"/>
      <c r="V31" s="450">
        <v>186</v>
      </c>
      <c r="W31" s="450"/>
      <c r="X31" s="450"/>
      <c r="Y31" s="450"/>
      <c r="Z31" s="450"/>
      <c r="AA31" s="450">
        <v>5</v>
      </c>
      <c r="AB31" s="450"/>
      <c r="AC31" s="450"/>
      <c r="AD31" s="450"/>
      <c r="AE31" s="461"/>
      <c r="AF31" s="507">
        <v>162</v>
      </c>
      <c r="AG31" s="456"/>
      <c r="AH31" s="456"/>
      <c r="AI31" s="456"/>
      <c r="AJ31" s="525"/>
      <c r="AK31" s="460" t="s">
        <v>138</v>
      </c>
      <c r="AL31" s="450"/>
      <c r="AM31" s="450"/>
      <c r="AN31" s="450"/>
      <c r="AO31" s="450"/>
      <c r="AP31" s="450">
        <v>548</v>
      </c>
      <c r="AQ31" s="450"/>
      <c r="AR31" s="450"/>
      <c r="AS31" s="450"/>
      <c r="AT31" s="450"/>
      <c r="AU31" s="450" t="s">
        <v>138</v>
      </c>
      <c r="AV31" s="450"/>
      <c r="AW31" s="450"/>
      <c r="AX31" s="450"/>
      <c r="AY31" s="450"/>
      <c r="AZ31" s="597" t="s">
        <v>138</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460</v>
      </c>
      <c r="C32" s="420"/>
      <c r="D32" s="420"/>
      <c r="E32" s="420"/>
      <c r="F32" s="420"/>
      <c r="G32" s="420"/>
      <c r="H32" s="420"/>
      <c r="I32" s="420"/>
      <c r="J32" s="420"/>
      <c r="K32" s="420"/>
      <c r="L32" s="420"/>
      <c r="M32" s="420"/>
      <c r="N32" s="420"/>
      <c r="O32" s="420"/>
      <c r="P32" s="432"/>
      <c r="Q32" s="438">
        <v>112</v>
      </c>
      <c r="R32" s="450"/>
      <c r="S32" s="450"/>
      <c r="T32" s="450"/>
      <c r="U32" s="450"/>
      <c r="V32" s="450">
        <v>90</v>
      </c>
      <c r="W32" s="450"/>
      <c r="X32" s="450"/>
      <c r="Y32" s="450"/>
      <c r="Z32" s="450"/>
      <c r="AA32" s="450">
        <v>21</v>
      </c>
      <c r="AB32" s="450"/>
      <c r="AC32" s="450"/>
      <c r="AD32" s="450"/>
      <c r="AE32" s="461"/>
      <c r="AF32" s="507">
        <v>671</v>
      </c>
      <c r="AG32" s="456"/>
      <c r="AH32" s="456"/>
      <c r="AI32" s="456"/>
      <c r="AJ32" s="525"/>
      <c r="AK32" s="460" t="s">
        <v>138</v>
      </c>
      <c r="AL32" s="450"/>
      <c r="AM32" s="450"/>
      <c r="AN32" s="450"/>
      <c r="AO32" s="450"/>
      <c r="AP32" s="450" t="s">
        <v>138</v>
      </c>
      <c r="AQ32" s="450"/>
      <c r="AR32" s="450"/>
      <c r="AS32" s="450"/>
      <c r="AT32" s="450"/>
      <c r="AU32" s="450" t="s">
        <v>138</v>
      </c>
      <c r="AV32" s="450"/>
      <c r="AW32" s="450"/>
      <c r="AX32" s="450"/>
      <c r="AY32" s="450"/>
      <c r="AZ32" s="597" t="s">
        <v>138</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999</v>
      </c>
      <c r="AG63" s="452"/>
      <c r="AH63" s="452"/>
      <c r="AI63" s="452"/>
      <c r="AJ63" s="526"/>
      <c r="AK63" s="534"/>
      <c r="AL63" s="455"/>
      <c r="AM63" s="455"/>
      <c r="AN63" s="455"/>
      <c r="AO63" s="455"/>
      <c r="AP63" s="452">
        <v>548</v>
      </c>
      <c r="AQ63" s="452"/>
      <c r="AR63" s="452"/>
      <c r="AS63" s="452"/>
      <c r="AT63" s="452"/>
      <c r="AU63" s="452"/>
      <c r="AV63" s="452"/>
      <c r="AW63" s="452"/>
      <c r="AX63" s="452"/>
      <c r="AY63" s="452"/>
      <c r="AZ63" s="599"/>
      <c r="BA63" s="599"/>
      <c r="BB63" s="599"/>
      <c r="BC63" s="599"/>
      <c r="BD63" s="599"/>
      <c r="BE63" s="567"/>
      <c r="BF63" s="567"/>
      <c r="BG63" s="567"/>
      <c r="BH63" s="567"/>
      <c r="BI63" s="590"/>
      <c r="BJ63" s="595" t="s">
        <v>138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413</v>
      </c>
      <c r="B66" s="397"/>
      <c r="C66" s="397"/>
      <c r="D66" s="397"/>
      <c r="E66" s="397"/>
      <c r="F66" s="397"/>
      <c r="G66" s="397"/>
      <c r="H66" s="397"/>
      <c r="I66" s="397"/>
      <c r="J66" s="397"/>
      <c r="K66" s="397"/>
      <c r="L66" s="397"/>
      <c r="M66" s="397"/>
      <c r="N66" s="397"/>
      <c r="O66" s="397"/>
      <c r="P66" s="429"/>
      <c r="Q66" s="435" t="s">
        <v>452</v>
      </c>
      <c r="R66" s="447"/>
      <c r="S66" s="447"/>
      <c r="T66" s="447"/>
      <c r="U66" s="458"/>
      <c r="V66" s="435" t="s">
        <v>453</v>
      </c>
      <c r="W66" s="447"/>
      <c r="X66" s="447"/>
      <c r="Y66" s="447"/>
      <c r="Z66" s="458"/>
      <c r="AA66" s="435" t="s">
        <v>454</v>
      </c>
      <c r="AB66" s="447"/>
      <c r="AC66" s="447"/>
      <c r="AD66" s="447"/>
      <c r="AE66" s="458"/>
      <c r="AF66" s="512" t="s">
        <v>244</v>
      </c>
      <c r="AG66" s="520"/>
      <c r="AH66" s="520"/>
      <c r="AI66" s="520"/>
      <c r="AJ66" s="530"/>
      <c r="AK66" s="435" t="s">
        <v>391</v>
      </c>
      <c r="AL66" s="397"/>
      <c r="AM66" s="397"/>
      <c r="AN66" s="397"/>
      <c r="AO66" s="429"/>
      <c r="AP66" s="435" t="s">
        <v>360</v>
      </c>
      <c r="AQ66" s="447"/>
      <c r="AR66" s="447"/>
      <c r="AS66" s="447"/>
      <c r="AT66" s="458"/>
      <c r="AU66" s="435" t="s">
        <v>462</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396</v>
      </c>
      <c r="C68" s="419"/>
      <c r="D68" s="419"/>
      <c r="E68" s="419"/>
      <c r="F68" s="419"/>
      <c r="G68" s="419"/>
      <c r="H68" s="419"/>
      <c r="I68" s="419"/>
      <c r="J68" s="419"/>
      <c r="K68" s="419"/>
      <c r="L68" s="419"/>
      <c r="M68" s="419"/>
      <c r="N68" s="419"/>
      <c r="O68" s="419"/>
      <c r="P68" s="431"/>
      <c r="Q68" s="437">
        <v>4482</v>
      </c>
      <c r="R68" s="449"/>
      <c r="S68" s="449"/>
      <c r="T68" s="449"/>
      <c r="U68" s="449"/>
      <c r="V68" s="449">
        <v>4248</v>
      </c>
      <c r="W68" s="449"/>
      <c r="X68" s="449"/>
      <c r="Y68" s="449"/>
      <c r="Z68" s="449"/>
      <c r="AA68" s="449">
        <v>235</v>
      </c>
      <c r="AB68" s="449"/>
      <c r="AC68" s="449"/>
      <c r="AD68" s="449"/>
      <c r="AE68" s="449"/>
      <c r="AF68" s="449">
        <v>235</v>
      </c>
      <c r="AG68" s="449"/>
      <c r="AH68" s="449"/>
      <c r="AI68" s="449"/>
      <c r="AJ68" s="449"/>
      <c r="AK68" s="449">
        <v>190</v>
      </c>
      <c r="AL68" s="449"/>
      <c r="AM68" s="449"/>
      <c r="AN68" s="449"/>
      <c r="AO68" s="449"/>
      <c r="AP68" s="449" t="s">
        <v>138</v>
      </c>
      <c r="AQ68" s="449"/>
      <c r="AR68" s="449"/>
      <c r="AS68" s="449"/>
      <c r="AT68" s="449"/>
      <c r="AU68" s="449" t="s">
        <v>138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531</v>
      </c>
      <c r="C69" s="420"/>
      <c r="D69" s="420"/>
      <c r="E69" s="420"/>
      <c r="F69" s="420"/>
      <c r="G69" s="420"/>
      <c r="H69" s="420"/>
      <c r="I69" s="420"/>
      <c r="J69" s="420"/>
      <c r="K69" s="420"/>
      <c r="L69" s="420"/>
      <c r="M69" s="420"/>
      <c r="N69" s="420"/>
      <c r="O69" s="420"/>
      <c r="P69" s="432"/>
      <c r="Q69" s="438">
        <v>824</v>
      </c>
      <c r="R69" s="450"/>
      <c r="S69" s="450"/>
      <c r="T69" s="450"/>
      <c r="U69" s="450"/>
      <c r="V69" s="450">
        <v>711</v>
      </c>
      <c r="W69" s="450"/>
      <c r="X69" s="450"/>
      <c r="Y69" s="450"/>
      <c r="Z69" s="450"/>
      <c r="AA69" s="450">
        <v>113</v>
      </c>
      <c r="AB69" s="450"/>
      <c r="AC69" s="450"/>
      <c r="AD69" s="450"/>
      <c r="AE69" s="450"/>
      <c r="AF69" s="450">
        <v>113</v>
      </c>
      <c r="AG69" s="450"/>
      <c r="AH69" s="450"/>
      <c r="AI69" s="450"/>
      <c r="AJ69" s="450"/>
      <c r="AK69" s="450" t="s">
        <v>138</v>
      </c>
      <c r="AL69" s="450"/>
      <c r="AM69" s="450"/>
      <c r="AN69" s="450"/>
      <c r="AO69" s="450"/>
      <c r="AP69" s="450">
        <v>1855</v>
      </c>
      <c r="AQ69" s="450"/>
      <c r="AR69" s="450"/>
      <c r="AS69" s="450"/>
      <c r="AT69" s="450"/>
      <c r="AU69" s="450">
        <v>781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532</v>
      </c>
      <c r="C70" s="420"/>
      <c r="D70" s="420"/>
      <c r="E70" s="420"/>
      <c r="F70" s="420"/>
      <c r="G70" s="420"/>
      <c r="H70" s="420"/>
      <c r="I70" s="420"/>
      <c r="J70" s="420"/>
      <c r="K70" s="420"/>
      <c r="L70" s="420"/>
      <c r="M70" s="420"/>
      <c r="N70" s="420"/>
      <c r="O70" s="420"/>
      <c r="P70" s="432"/>
      <c r="Q70" s="438">
        <v>65</v>
      </c>
      <c r="R70" s="450"/>
      <c r="S70" s="450"/>
      <c r="T70" s="450"/>
      <c r="U70" s="450"/>
      <c r="V70" s="450">
        <v>51</v>
      </c>
      <c r="W70" s="450"/>
      <c r="X70" s="450"/>
      <c r="Y70" s="450"/>
      <c r="Z70" s="450"/>
      <c r="AA70" s="450">
        <v>13</v>
      </c>
      <c r="AB70" s="450"/>
      <c r="AC70" s="450"/>
      <c r="AD70" s="450"/>
      <c r="AE70" s="450"/>
      <c r="AF70" s="450">
        <v>13</v>
      </c>
      <c r="AG70" s="450"/>
      <c r="AH70" s="450"/>
      <c r="AI70" s="450"/>
      <c r="AJ70" s="450"/>
      <c r="AK70" s="450" t="s">
        <v>138</v>
      </c>
      <c r="AL70" s="450"/>
      <c r="AM70" s="450"/>
      <c r="AN70" s="450"/>
      <c r="AO70" s="450"/>
      <c r="AP70" s="450">
        <v>342</v>
      </c>
      <c r="AQ70" s="450"/>
      <c r="AR70" s="450"/>
      <c r="AS70" s="450"/>
      <c r="AT70" s="450"/>
      <c r="AU70" s="450">
        <v>63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533</v>
      </c>
      <c r="C71" s="420"/>
      <c r="D71" s="420"/>
      <c r="E71" s="420"/>
      <c r="F71" s="420"/>
      <c r="G71" s="420"/>
      <c r="H71" s="420"/>
      <c r="I71" s="420"/>
      <c r="J71" s="420"/>
      <c r="K71" s="420"/>
      <c r="L71" s="420"/>
      <c r="M71" s="420"/>
      <c r="N71" s="420"/>
      <c r="O71" s="420"/>
      <c r="P71" s="432"/>
      <c r="Q71" s="438">
        <v>1430</v>
      </c>
      <c r="R71" s="450"/>
      <c r="S71" s="450"/>
      <c r="T71" s="450"/>
      <c r="U71" s="450"/>
      <c r="V71" s="450">
        <v>1390</v>
      </c>
      <c r="W71" s="450"/>
      <c r="X71" s="450"/>
      <c r="Y71" s="450"/>
      <c r="Z71" s="450"/>
      <c r="AA71" s="450">
        <v>38</v>
      </c>
      <c r="AB71" s="450"/>
      <c r="AC71" s="450"/>
      <c r="AD71" s="450"/>
      <c r="AE71" s="450"/>
      <c r="AF71" s="450">
        <v>38</v>
      </c>
      <c r="AG71" s="450"/>
      <c r="AH71" s="450"/>
      <c r="AI71" s="450"/>
      <c r="AJ71" s="450"/>
      <c r="AK71" s="450">
        <v>6</v>
      </c>
      <c r="AL71" s="450"/>
      <c r="AM71" s="450"/>
      <c r="AN71" s="450"/>
      <c r="AO71" s="450"/>
      <c r="AP71" s="450">
        <v>951</v>
      </c>
      <c r="AQ71" s="450"/>
      <c r="AR71" s="450"/>
      <c r="AS71" s="450"/>
      <c r="AT71" s="450"/>
      <c r="AU71" s="450">
        <v>145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534</v>
      </c>
      <c r="C72" s="420"/>
      <c r="D72" s="420"/>
      <c r="E72" s="420"/>
      <c r="F72" s="420"/>
      <c r="G72" s="420"/>
      <c r="H72" s="420"/>
      <c r="I72" s="420"/>
      <c r="J72" s="420"/>
      <c r="K72" s="420"/>
      <c r="L72" s="420"/>
      <c r="M72" s="420"/>
      <c r="N72" s="420"/>
      <c r="O72" s="420"/>
      <c r="P72" s="432"/>
      <c r="Q72" s="438">
        <v>30</v>
      </c>
      <c r="R72" s="450"/>
      <c r="S72" s="450"/>
      <c r="T72" s="450"/>
      <c r="U72" s="450"/>
      <c r="V72" s="450">
        <v>30</v>
      </c>
      <c r="W72" s="450"/>
      <c r="X72" s="450"/>
      <c r="Y72" s="450"/>
      <c r="Z72" s="450"/>
      <c r="AA72" s="450">
        <v>0</v>
      </c>
      <c r="AB72" s="450"/>
      <c r="AC72" s="450"/>
      <c r="AD72" s="450"/>
      <c r="AE72" s="450"/>
      <c r="AF72" s="450">
        <v>0</v>
      </c>
      <c r="AG72" s="450"/>
      <c r="AH72" s="450"/>
      <c r="AI72" s="450"/>
      <c r="AJ72" s="450"/>
      <c r="AK72" s="450" t="s">
        <v>138</v>
      </c>
      <c r="AL72" s="450"/>
      <c r="AM72" s="450"/>
      <c r="AN72" s="450"/>
      <c r="AO72" s="450"/>
      <c r="AP72" s="450">
        <v>169</v>
      </c>
      <c r="AQ72" s="450"/>
      <c r="AR72" s="450"/>
      <c r="AS72" s="450"/>
      <c r="AT72" s="450"/>
      <c r="AU72" s="450" t="s">
        <v>138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110</v>
      </c>
      <c r="C73" s="420"/>
      <c r="D73" s="420"/>
      <c r="E73" s="420"/>
      <c r="F73" s="420"/>
      <c r="G73" s="420"/>
      <c r="H73" s="420"/>
      <c r="I73" s="420"/>
      <c r="J73" s="420"/>
      <c r="K73" s="420"/>
      <c r="L73" s="420"/>
      <c r="M73" s="420"/>
      <c r="N73" s="420"/>
      <c r="O73" s="420"/>
      <c r="P73" s="432"/>
      <c r="Q73" s="438">
        <v>412</v>
      </c>
      <c r="R73" s="450"/>
      <c r="S73" s="450"/>
      <c r="T73" s="450"/>
      <c r="U73" s="450"/>
      <c r="V73" s="450">
        <v>622</v>
      </c>
      <c r="W73" s="450"/>
      <c r="X73" s="450"/>
      <c r="Y73" s="450"/>
      <c r="Z73" s="450"/>
      <c r="AA73" s="450">
        <v>-211</v>
      </c>
      <c r="AB73" s="450"/>
      <c r="AC73" s="450"/>
      <c r="AD73" s="450"/>
      <c r="AE73" s="450"/>
      <c r="AF73" s="450">
        <v>563</v>
      </c>
      <c r="AG73" s="450"/>
      <c r="AH73" s="450"/>
      <c r="AI73" s="450"/>
      <c r="AJ73" s="450"/>
      <c r="AK73" s="450">
        <v>293</v>
      </c>
      <c r="AL73" s="450"/>
      <c r="AM73" s="450"/>
      <c r="AN73" s="450"/>
      <c r="AO73" s="450"/>
      <c r="AP73" s="450">
        <v>2174</v>
      </c>
      <c r="AQ73" s="450"/>
      <c r="AR73" s="450"/>
      <c r="AS73" s="450"/>
      <c r="AT73" s="450"/>
      <c r="AU73" s="450">
        <v>23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101</v>
      </c>
      <c r="C74" s="420"/>
      <c r="D74" s="420"/>
      <c r="E74" s="420"/>
      <c r="F74" s="420"/>
      <c r="G74" s="420"/>
      <c r="H74" s="420"/>
      <c r="I74" s="420"/>
      <c r="J74" s="420"/>
      <c r="K74" s="420"/>
      <c r="L74" s="420"/>
      <c r="M74" s="420"/>
      <c r="N74" s="420"/>
      <c r="O74" s="420"/>
      <c r="P74" s="432"/>
      <c r="Q74" s="438">
        <v>134</v>
      </c>
      <c r="R74" s="450"/>
      <c r="S74" s="450"/>
      <c r="T74" s="450"/>
      <c r="U74" s="450"/>
      <c r="V74" s="450">
        <v>128</v>
      </c>
      <c r="W74" s="450"/>
      <c r="X74" s="450"/>
      <c r="Y74" s="450"/>
      <c r="Z74" s="450"/>
      <c r="AA74" s="450">
        <v>6</v>
      </c>
      <c r="AB74" s="450"/>
      <c r="AC74" s="450"/>
      <c r="AD74" s="450"/>
      <c r="AE74" s="450"/>
      <c r="AF74" s="450">
        <v>6</v>
      </c>
      <c r="AG74" s="450"/>
      <c r="AH74" s="450"/>
      <c r="AI74" s="450"/>
      <c r="AJ74" s="450"/>
      <c r="AK74" s="450" t="s">
        <v>138</v>
      </c>
      <c r="AL74" s="450"/>
      <c r="AM74" s="450"/>
      <c r="AN74" s="450"/>
      <c r="AO74" s="450"/>
      <c r="AP74" s="450" t="s">
        <v>138</v>
      </c>
      <c r="AQ74" s="450"/>
      <c r="AR74" s="450"/>
      <c r="AS74" s="450"/>
      <c r="AT74" s="450"/>
      <c r="AU74" s="450" t="s">
        <v>138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483</v>
      </c>
      <c r="C75" s="420"/>
      <c r="D75" s="420"/>
      <c r="E75" s="420"/>
      <c r="F75" s="420"/>
      <c r="G75" s="420"/>
      <c r="H75" s="420"/>
      <c r="I75" s="420"/>
      <c r="J75" s="420"/>
      <c r="K75" s="420"/>
      <c r="L75" s="420"/>
      <c r="M75" s="420"/>
      <c r="N75" s="420"/>
      <c r="O75" s="420"/>
      <c r="P75" s="432"/>
      <c r="Q75" s="444">
        <v>509522</v>
      </c>
      <c r="R75" s="456"/>
      <c r="S75" s="456"/>
      <c r="T75" s="456"/>
      <c r="U75" s="460"/>
      <c r="V75" s="461">
        <v>498264</v>
      </c>
      <c r="W75" s="456"/>
      <c r="X75" s="456"/>
      <c r="Y75" s="456"/>
      <c r="Z75" s="460"/>
      <c r="AA75" s="461">
        <v>11257</v>
      </c>
      <c r="AB75" s="456"/>
      <c r="AC75" s="456"/>
      <c r="AD75" s="456"/>
      <c r="AE75" s="460"/>
      <c r="AF75" s="461">
        <v>11257</v>
      </c>
      <c r="AG75" s="456"/>
      <c r="AH75" s="456"/>
      <c r="AI75" s="456"/>
      <c r="AJ75" s="460"/>
      <c r="AK75" s="461" t="s">
        <v>138</v>
      </c>
      <c r="AL75" s="456"/>
      <c r="AM75" s="456"/>
      <c r="AN75" s="456"/>
      <c r="AO75" s="460"/>
      <c r="AP75" s="461" t="s">
        <v>138</v>
      </c>
      <c r="AQ75" s="456"/>
      <c r="AR75" s="456"/>
      <c r="AS75" s="456"/>
      <c r="AT75" s="460"/>
      <c r="AU75" s="461" t="s">
        <v>138</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510</v>
      </c>
      <c r="C76" s="420"/>
      <c r="D76" s="420"/>
      <c r="E76" s="420"/>
      <c r="F76" s="420"/>
      <c r="G76" s="420"/>
      <c r="H76" s="420"/>
      <c r="I76" s="420"/>
      <c r="J76" s="420"/>
      <c r="K76" s="420"/>
      <c r="L76" s="420"/>
      <c r="M76" s="420"/>
      <c r="N76" s="420"/>
      <c r="O76" s="420"/>
      <c r="P76" s="432"/>
      <c r="Q76" s="444">
        <v>301</v>
      </c>
      <c r="R76" s="456"/>
      <c r="S76" s="456"/>
      <c r="T76" s="456"/>
      <c r="U76" s="460"/>
      <c r="V76" s="461">
        <v>293</v>
      </c>
      <c r="W76" s="456"/>
      <c r="X76" s="456"/>
      <c r="Y76" s="456"/>
      <c r="Z76" s="460"/>
      <c r="AA76" s="461">
        <v>8</v>
      </c>
      <c r="AB76" s="456"/>
      <c r="AC76" s="456"/>
      <c r="AD76" s="456"/>
      <c r="AE76" s="460"/>
      <c r="AF76" s="461">
        <v>8</v>
      </c>
      <c r="AG76" s="456"/>
      <c r="AH76" s="456"/>
      <c r="AI76" s="456"/>
      <c r="AJ76" s="460"/>
      <c r="AK76" s="461">
        <v>24</v>
      </c>
      <c r="AL76" s="456"/>
      <c r="AM76" s="456"/>
      <c r="AN76" s="456"/>
      <c r="AO76" s="460"/>
      <c r="AP76" s="461" t="s">
        <v>138</v>
      </c>
      <c r="AQ76" s="456"/>
      <c r="AR76" s="456"/>
      <c r="AS76" s="456"/>
      <c r="AT76" s="460"/>
      <c r="AU76" s="461" t="s">
        <v>138</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12233</v>
      </c>
      <c r="AG88" s="452"/>
      <c r="AH88" s="452"/>
      <c r="AI88" s="452"/>
      <c r="AJ88" s="452"/>
      <c r="AK88" s="455"/>
      <c r="AL88" s="455"/>
      <c r="AM88" s="455"/>
      <c r="AN88" s="455"/>
      <c r="AO88" s="455"/>
      <c r="AP88" s="452">
        <v>5491</v>
      </c>
      <c r="AQ88" s="452"/>
      <c r="AR88" s="452"/>
      <c r="AS88" s="452"/>
      <c r="AT88" s="452"/>
      <c r="AU88" s="452">
        <v>1012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470</v>
      </c>
      <c r="AG109" s="406"/>
      <c r="AH109" s="406"/>
      <c r="AI109" s="406"/>
      <c r="AJ109" s="469"/>
      <c r="AK109" s="480" t="s">
        <v>188</v>
      </c>
      <c r="AL109" s="406"/>
      <c r="AM109" s="406"/>
      <c r="AN109" s="406"/>
      <c r="AO109" s="469"/>
      <c r="AP109" s="480" t="s">
        <v>471</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470</v>
      </c>
      <c r="BW109" s="406"/>
      <c r="BX109" s="406"/>
      <c r="BY109" s="406"/>
      <c r="BZ109" s="469"/>
      <c r="CA109" s="480" t="s">
        <v>188</v>
      </c>
      <c r="CB109" s="406"/>
      <c r="CC109" s="406"/>
      <c r="CD109" s="406"/>
      <c r="CE109" s="469"/>
      <c r="CF109" s="655" t="s">
        <v>471</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470</v>
      </c>
      <c r="DM109" s="406"/>
      <c r="DN109" s="406"/>
      <c r="DO109" s="406"/>
      <c r="DP109" s="469"/>
      <c r="DQ109" s="480" t="s">
        <v>188</v>
      </c>
      <c r="DR109" s="406"/>
      <c r="DS109" s="406"/>
      <c r="DT109" s="406"/>
      <c r="DU109" s="469"/>
      <c r="DV109" s="480" t="s">
        <v>471</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335064</v>
      </c>
      <c r="AB110" s="487"/>
      <c r="AC110" s="487"/>
      <c r="AD110" s="487"/>
      <c r="AE110" s="498"/>
      <c r="AF110" s="514">
        <v>311913</v>
      </c>
      <c r="AG110" s="487"/>
      <c r="AH110" s="487"/>
      <c r="AI110" s="487"/>
      <c r="AJ110" s="498"/>
      <c r="AK110" s="514">
        <v>299152</v>
      </c>
      <c r="AL110" s="487"/>
      <c r="AM110" s="487"/>
      <c r="AN110" s="487"/>
      <c r="AO110" s="498"/>
      <c r="AP110" s="538">
        <v>11.4</v>
      </c>
      <c r="AQ110" s="546"/>
      <c r="AR110" s="546"/>
      <c r="AS110" s="546"/>
      <c r="AT110" s="556"/>
      <c r="AU110" s="568" t="s">
        <v>111</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2861721</v>
      </c>
      <c r="BR110" s="640"/>
      <c r="BS110" s="640"/>
      <c r="BT110" s="640"/>
      <c r="BU110" s="640"/>
      <c r="BV110" s="640">
        <v>3043050</v>
      </c>
      <c r="BW110" s="640"/>
      <c r="BX110" s="640"/>
      <c r="BY110" s="640"/>
      <c r="BZ110" s="640"/>
      <c r="CA110" s="640">
        <v>3391013</v>
      </c>
      <c r="CB110" s="640"/>
      <c r="CC110" s="640"/>
      <c r="CD110" s="640"/>
      <c r="CE110" s="640"/>
      <c r="CF110" s="656">
        <v>128.69999999999999</v>
      </c>
      <c r="CG110" s="660"/>
      <c r="CH110" s="660"/>
      <c r="CI110" s="660"/>
      <c r="CJ110" s="660"/>
      <c r="CK110" s="672" t="s">
        <v>388</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138</v>
      </c>
      <c r="DH110" s="640"/>
      <c r="DI110" s="640"/>
      <c r="DJ110" s="640"/>
      <c r="DK110" s="640"/>
      <c r="DL110" s="640" t="s">
        <v>138</v>
      </c>
      <c r="DM110" s="640"/>
      <c r="DN110" s="640"/>
      <c r="DO110" s="640"/>
      <c r="DP110" s="640"/>
      <c r="DQ110" s="640" t="s">
        <v>138</v>
      </c>
      <c r="DR110" s="640"/>
      <c r="DS110" s="640"/>
      <c r="DT110" s="640"/>
      <c r="DU110" s="640"/>
      <c r="DV110" s="712" t="s">
        <v>138</v>
      </c>
      <c r="DW110" s="712"/>
      <c r="DX110" s="712"/>
      <c r="DY110" s="712"/>
      <c r="DZ110" s="721"/>
    </row>
    <row r="111" spans="1:131" s="365" customFormat="1" ht="26.25" customHeight="1">
      <c r="A111" s="385" t="s">
        <v>451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138</v>
      </c>
      <c r="AB111" s="446"/>
      <c r="AC111" s="446"/>
      <c r="AD111" s="446"/>
      <c r="AE111" s="499"/>
      <c r="AF111" s="515" t="s">
        <v>138</v>
      </c>
      <c r="AG111" s="446"/>
      <c r="AH111" s="446"/>
      <c r="AI111" s="446"/>
      <c r="AJ111" s="499"/>
      <c r="AK111" s="515" t="s">
        <v>138</v>
      </c>
      <c r="AL111" s="446"/>
      <c r="AM111" s="446"/>
      <c r="AN111" s="446"/>
      <c r="AO111" s="499"/>
      <c r="AP111" s="539" t="s">
        <v>138</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t="s">
        <v>138</v>
      </c>
      <c r="BR111" s="641"/>
      <c r="BS111" s="641"/>
      <c r="BT111" s="641"/>
      <c r="BU111" s="641"/>
      <c r="BV111" s="641" t="s">
        <v>138</v>
      </c>
      <c r="BW111" s="641"/>
      <c r="BX111" s="641"/>
      <c r="BY111" s="641"/>
      <c r="BZ111" s="641"/>
      <c r="CA111" s="641" t="s">
        <v>138</v>
      </c>
      <c r="CB111" s="641"/>
      <c r="CC111" s="641"/>
      <c r="CD111" s="641"/>
      <c r="CE111" s="641"/>
      <c r="CF111" s="657" t="s">
        <v>138</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138</v>
      </c>
      <c r="DH111" s="641"/>
      <c r="DI111" s="641"/>
      <c r="DJ111" s="641"/>
      <c r="DK111" s="641"/>
      <c r="DL111" s="641" t="s">
        <v>138</v>
      </c>
      <c r="DM111" s="641"/>
      <c r="DN111" s="641"/>
      <c r="DO111" s="641"/>
      <c r="DP111" s="641"/>
      <c r="DQ111" s="641" t="s">
        <v>138</v>
      </c>
      <c r="DR111" s="641"/>
      <c r="DS111" s="641"/>
      <c r="DT111" s="641"/>
      <c r="DU111" s="641"/>
      <c r="DV111" s="713" t="s">
        <v>138</v>
      </c>
      <c r="DW111" s="713"/>
      <c r="DX111" s="713"/>
      <c r="DY111" s="713"/>
      <c r="DZ111" s="722"/>
    </row>
    <row r="112" spans="1:131" s="365" customFormat="1" ht="26.25" customHeight="1">
      <c r="A112" s="386" t="s">
        <v>154</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138</v>
      </c>
      <c r="AB112" s="446"/>
      <c r="AC112" s="446"/>
      <c r="AD112" s="446"/>
      <c r="AE112" s="499"/>
      <c r="AF112" s="515" t="s">
        <v>138</v>
      </c>
      <c r="AG112" s="446"/>
      <c r="AH112" s="446"/>
      <c r="AI112" s="446"/>
      <c r="AJ112" s="499"/>
      <c r="AK112" s="515" t="s">
        <v>138</v>
      </c>
      <c r="AL112" s="446"/>
      <c r="AM112" s="446"/>
      <c r="AN112" s="446"/>
      <c r="AO112" s="499"/>
      <c r="AP112" s="539" t="s">
        <v>138</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t="s">
        <v>138</v>
      </c>
      <c r="BR112" s="641"/>
      <c r="BS112" s="641"/>
      <c r="BT112" s="641"/>
      <c r="BU112" s="641"/>
      <c r="BV112" s="641" t="s">
        <v>138</v>
      </c>
      <c r="BW112" s="641"/>
      <c r="BX112" s="641"/>
      <c r="BY112" s="641"/>
      <c r="BZ112" s="641"/>
      <c r="CA112" s="641" t="s">
        <v>138</v>
      </c>
      <c r="CB112" s="641"/>
      <c r="CC112" s="641"/>
      <c r="CD112" s="641"/>
      <c r="CE112" s="641"/>
      <c r="CF112" s="657" t="s">
        <v>138</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138</v>
      </c>
      <c r="DH112" s="641"/>
      <c r="DI112" s="641"/>
      <c r="DJ112" s="641"/>
      <c r="DK112" s="641"/>
      <c r="DL112" s="641" t="s">
        <v>138</v>
      </c>
      <c r="DM112" s="641"/>
      <c r="DN112" s="641"/>
      <c r="DO112" s="641"/>
      <c r="DP112" s="641"/>
      <c r="DQ112" s="641" t="s">
        <v>138</v>
      </c>
      <c r="DR112" s="641"/>
      <c r="DS112" s="641"/>
      <c r="DT112" s="641"/>
      <c r="DU112" s="641"/>
      <c r="DV112" s="713" t="s">
        <v>138</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2706</v>
      </c>
      <c r="AB113" s="446"/>
      <c r="AC113" s="446"/>
      <c r="AD113" s="446"/>
      <c r="AE113" s="499"/>
      <c r="AF113" s="515">
        <v>1577</v>
      </c>
      <c r="AG113" s="446"/>
      <c r="AH113" s="446"/>
      <c r="AI113" s="446"/>
      <c r="AJ113" s="499"/>
      <c r="AK113" s="515">
        <v>1360</v>
      </c>
      <c r="AL113" s="446"/>
      <c r="AM113" s="446"/>
      <c r="AN113" s="446"/>
      <c r="AO113" s="499"/>
      <c r="AP113" s="539">
        <v>0.1</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877632</v>
      </c>
      <c r="BR113" s="641"/>
      <c r="BS113" s="641"/>
      <c r="BT113" s="641"/>
      <c r="BU113" s="641"/>
      <c r="BV113" s="641">
        <v>1077620</v>
      </c>
      <c r="BW113" s="641"/>
      <c r="BX113" s="641"/>
      <c r="BY113" s="641"/>
      <c r="BZ113" s="641"/>
      <c r="CA113" s="641">
        <v>1012074</v>
      </c>
      <c r="CB113" s="641"/>
      <c r="CC113" s="641"/>
      <c r="CD113" s="641"/>
      <c r="CE113" s="641"/>
      <c r="CF113" s="657">
        <v>38.4</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138</v>
      </c>
      <c r="DH113" s="446"/>
      <c r="DI113" s="446"/>
      <c r="DJ113" s="446"/>
      <c r="DK113" s="499"/>
      <c r="DL113" s="515" t="s">
        <v>138</v>
      </c>
      <c r="DM113" s="446"/>
      <c r="DN113" s="446"/>
      <c r="DO113" s="446"/>
      <c r="DP113" s="499"/>
      <c r="DQ113" s="515" t="s">
        <v>138</v>
      </c>
      <c r="DR113" s="446"/>
      <c r="DS113" s="446"/>
      <c r="DT113" s="446"/>
      <c r="DU113" s="499"/>
      <c r="DV113" s="539" t="s">
        <v>138</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51478</v>
      </c>
      <c r="AB114" s="446"/>
      <c r="AC114" s="446"/>
      <c r="AD114" s="446"/>
      <c r="AE114" s="499"/>
      <c r="AF114" s="515">
        <v>48935</v>
      </c>
      <c r="AG114" s="446"/>
      <c r="AH114" s="446"/>
      <c r="AI114" s="446"/>
      <c r="AJ114" s="499"/>
      <c r="AK114" s="515">
        <v>70874</v>
      </c>
      <c r="AL114" s="446"/>
      <c r="AM114" s="446"/>
      <c r="AN114" s="446"/>
      <c r="AO114" s="499"/>
      <c r="AP114" s="539">
        <v>2.7</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801578</v>
      </c>
      <c r="BR114" s="641"/>
      <c r="BS114" s="641"/>
      <c r="BT114" s="641"/>
      <c r="BU114" s="641"/>
      <c r="BV114" s="641">
        <v>740396</v>
      </c>
      <c r="BW114" s="641"/>
      <c r="BX114" s="641"/>
      <c r="BY114" s="641"/>
      <c r="BZ114" s="641"/>
      <c r="CA114" s="641">
        <v>738673</v>
      </c>
      <c r="CB114" s="641"/>
      <c r="CC114" s="641"/>
      <c r="CD114" s="641"/>
      <c r="CE114" s="641"/>
      <c r="CF114" s="657">
        <v>28</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138</v>
      </c>
      <c r="DH114" s="446"/>
      <c r="DI114" s="446"/>
      <c r="DJ114" s="446"/>
      <c r="DK114" s="499"/>
      <c r="DL114" s="515" t="s">
        <v>138</v>
      </c>
      <c r="DM114" s="446"/>
      <c r="DN114" s="446"/>
      <c r="DO114" s="446"/>
      <c r="DP114" s="499"/>
      <c r="DQ114" s="515" t="s">
        <v>138</v>
      </c>
      <c r="DR114" s="446"/>
      <c r="DS114" s="446"/>
      <c r="DT114" s="446"/>
      <c r="DU114" s="499"/>
      <c r="DV114" s="539" t="s">
        <v>138</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138</v>
      </c>
      <c r="AB115" s="446"/>
      <c r="AC115" s="446"/>
      <c r="AD115" s="446"/>
      <c r="AE115" s="499"/>
      <c r="AF115" s="515" t="s">
        <v>138</v>
      </c>
      <c r="AG115" s="446"/>
      <c r="AH115" s="446"/>
      <c r="AI115" s="446"/>
      <c r="AJ115" s="499"/>
      <c r="AK115" s="515" t="s">
        <v>138</v>
      </c>
      <c r="AL115" s="446"/>
      <c r="AM115" s="446"/>
      <c r="AN115" s="446"/>
      <c r="AO115" s="499"/>
      <c r="AP115" s="539" t="s">
        <v>138</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138</v>
      </c>
      <c r="BR115" s="641"/>
      <c r="BS115" s="641"/>
      <c r="BT115" s="641"/>
      <c r="BU115" s="641"/>
      <c r="BV115" s="641" t="s">
        <v>138</v>
      </c>
      <c r="BW115" s="641"/>
      <c r="BX115" s="641"/>
      <c r="BY115" s="641"/>
      <c r="BZ115" s="641"/>
      <c r="CA115" s="641" t="s">
        <v>138</v>
      </c>
      <c r="CB115" s="641"/>
      <c r="CC115" s="641"/>
      <c r="CD115" s="641"/>
      <c r="CE115" s="641"/>
      <c r="CF115" s="657" t="s">
        <v>138</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138</v>
      </c>
      <c r="DH115" s="446"/>
      <c r="DI115" s="446"/>
      <c r="DJ115" s="446"/>
      <c r="DK115" s="499"/>
      <c r="DL115" s="515" t="s">
        <v>138</v>
      </c>
      <c r="DM115" s="446"/>
      <c r="DN115" s="446"/>
      <c r="DO115" s="446"/>
      <c r="DP115" s="499"/>
      <c r="DQ115" s="515" t="s">
        <v>138</v>
      </c>
      <c r="DR115" s="446"/>
      <c r="DS115" s="446"/>
      <c r="DT115" s="446"/>
      <c r="DU115" s="499"/>
      <c r="DV115" s="539" t="s">
        <v>138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138</v>
      </c>
      <c r="AB116" s="446"/>
      <c r="AC116" s="446"/>
      <c r="AD116" s="446"/>
      <c r="AE116" s="499"/>
      <c r="AF116" s="515" t="s">
        <v>138</v>
      </c>
      <c r="AG116" s="446"/>
      <c r="AH116" s="446"/>
      <c r="AI116" s="446"/>
      <c r="AJ116" s="499"/>
      <c r="AK116" s="515" t="s">
        <v>138</v>
      </c>
      <c r="AL116" s="446"/>
      <c r="AM116" s="446"/>
      <c r="AN116" s="446"/>
      <c r="AO116" s="499"/>
      <c r="AP116" s="539" t="s">
        <v>138</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138</v>
      </c>
      <c r="BR116" s="641"/>
      <c r="BS116" s="641"/>
      <c r="BT116" s="641"/>
      <c r="BU116" s="641"/>
      <c r="BV116" s="641" t="s">
        <v>138</v>
      </c>
      <c r="BW116" s="641"/>
      <c r="BX116" s="641"/>
      <c r="BY116" s="641"/>
      <c r="BZ116" s="641"/>
      <c r="CA116" s="641" t="s">
        <v>138</v>
      </c>
      <c r="CB116" s="641"/>
      <c r="CC116" s="641"/>
      <c r="CD116" s="641"/>
      <c r="CE116" s="641"/>
      <c r="CF116" s="657" t="s">
        <v>138</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138</v>
      </c>
      <c r="DH116" s="446"/>
      <c r="DI116" s="446"/>
      <c r="DJ116" s="446"/>
      <c r="DK116" s="499"/>
      <c r="DL116" s="515" t="s">
        <v>138</v>
      </c>
      <c r="DM116" s="446"/>
      <c r="DN116" s="446"/>
      <c r="DO116" s="446"/>
      <c r="DP116" s="499"/>
      <c r="DQ116" s="515" t="s">
        <v>138</v>
      </c>
      <c r="DR116" s="446"/>
      <c r="DS116" s="446"/>
      <c r="DT116" s="446"/>
      <c r="DU116" s="499"/>
      <c r="DV116" s="539" t="s">
        <v>138</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389248</v>
      </c>
      <c r="AB117" s="488"/>
      <c r="AC117" s="488"/>
      <c r="AD117" s="488"/>
      <c r="AE117" s="500"/>
      <c r="AF117" s="516">
        <v>362425</v>
      </c>
      <c r="AG117" s="488"/>
      <c r="AH117" s="488"/>
      <c r="AI117" s="488"/>
      <c r="AJ117" s="500"/>
      <c r="AK117" s="516">
        <v>371386</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138</v>
      </c>
      <c r="BR117" s="641"/>
      <c r="BS117" s="641"/>
      <c r="BT117" s="641"/>
      <c r="BU117" s="641"/>
      <c r="BV117" s="641" t="s">
        <v>138</v>
      </c>
      <c r="BW117" s="641"/>
      <c r="BX117" s="641"/>
      <c r="BY117" s="641"/>
      <c r="BZ117" s="641"/>
      <c r="CA117" s="641" t="s">
        <v>138</v>
      </c>
      <c r="CB117" s="641"/>
      <c r="CC117" s="641"/>
      <c r="CD117" s="641"/>
      <c r="CE117" s="641"/>
      <c r="CF117" s="657" t="s">
        <v>138</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138</v>
      </c>
      <c r="DH117" s="446"/>
      <c r="DI117" s="446"/>
      <c r="DJ117" s="446"/>
      <c r="DK117" s="499"/>
      <c r="DL117" s="515" t="s">
        <v>138</v>
      </c>
      <c r="DM117" s="446"/>
      <c r="DN117" s="446"/>
      <c r="DO117" s="446"/>
      <c r="DP117" s="499"/>
      <c r="DQ117" s="515" t="s">
        <v>138</v>
      </c>
      <c r="DR117" s="446"/>
      <c r="DS117" s="446"/>
      <c r="DT117" s="446"/>
      <c r="DU117" s="499"/>
      <c r="DV117" s="539" t="s">
        <v>138</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470</v>
      </c>
      <c r="AG118" s="406"/>
      <c r="AH118" s="406"/>
      <c r="AI118" s="406"/>
      <c r="AJ118" s="469"/>
      <c r="AK118" s="480" t="s">
        <v>188</v>
      </c>
      <c r="AL118" s="406"/>
      <c r="AM118" s="406"/>
      <c r="AN118" s="406"/>
      <c r="AO118" s="469"/>
      <c r="AP118" s="480" t="s">
        <v>471</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138</v>
      </c>
      <c r="BR118" s="642"/>
      <c r="BS118" s="642"/>
      <c r="BT118" s="642"/>
      <c r="BU118" s="642"/>
      <c r="BV118" s="642" t="s">
        <v>138</v>
      </c>
      <c r="BW118" s="642"/>
      <c r="BX118" s="642"/>
      <c r="BY118" s="642"/>
      <c r="BZ118" s="642"/>
      <c r="CA118" s="642" t="s">
        <v>138</v>
      </c>
      <c r="CB118" s="642"/>
      <c r="CC118" s="642"/>
      <c r="CD118" s="642"/>
      <c r="CE118" s="642"/>
      <c r="CF118" s="657" t="s">
        <v>138</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138</v>
      </c>
      <c r="DH118" s="446"/>
      <c r="DI118" s="446"/>
      <c r="DJ118" s="446"/>
      <c r="DK118" s="499"/>
      <c r="DL118" s="515" t="s">
        <v>138</v>
      </c>
      <c r="DM118" s="446"/>
      <c r="DN118" s="446"/>
      <c r="DO118" s="446"/>
      <c r="DP118" s="499"/>
      <c r="DQ118" s="515" t="s">
        <v>138</v>
      </c>
      <c r="DR118" s="446"/>
      <c r="DS118" s="446"/>
      <c r="DT118" s="446"/>
      <c r="DU118" s="499"/>
      <c r="DV118" s="539" t="s">
        <v>138</v>
      </c>
      <c r="DW118" s="547"/>
      <c r="DX118" s="547"/>
      <c r="DY118" s="547"/>
      <c r="DZ118" s="557"/>
    </row>
    <row r="119" spans="1:130" s="365" customFormat="1" ht="26.25" customHeight="1">
      <c r="A119" s="389" t="s">
        <v>388</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138</v>
      </c>
      <c r="AB119" s="487"/>
      <c r="AC119" s="487"/>
      <c r="AD119" s="487"/>
      <c r="AE119" s="498"/>
      <c r="AF119" s="514" t="s">
        <v>138</v>
      </c>
      <c r="AG119" s="487"/>
      <c r="AH119" s="487"/>
      <c r="AI119" s="487"/>
      <c r="AJ119" s="498"/>
      <c r="AK119" s="514" t="s">
        <v>138</v>
      </c>
      <c r="AL119" s="487"/>
      <c r="AM119" s="487"/>
      <c r="AN119" s="487"/>
      <c r="AO119" s="498"/>
      <c r="AP119" s="538" t="s">
        <v>138</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167</v>
      </c>
      <c r="BP119" s="629"/>
      <c r="BQ119" s="634">
        <v>4540931</v>
      </c>
      <c r="BR119" s="642"/>
      <c r="BS119" s="642"/>
      <c r="BT119" s="642"/>
      <c r="BU119" s="642"/>
      <c r="BV119" s="642">
        <v>4861066</v>
      </c>
      <c r="BW119" s="642"/>
      <c r="BX119" s="642"/>
      <c r="BY119" s="642"/>
      <c r="BZ119" s="642"/>
      <c r="CA119" s="642">
        <v>5141760</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138</v>
      </c>
      <c r="DH119" s="489"/>
      <c r="DI119" s="489"/>
      <c r="DJ119" s="489"/>
      <c r="DK119" s="501"/>
      <c r="DL119" s="517" t="s">
        <v>138</v>
      </c>
      <c r="DM119" s="489"/>
      <c r="DN119" s="489"/>
      <c r="DO119" s="489"/>
      <c r="DP119" s="501"/>
      <c r="DQ119" s="517" t="s">
        <v>138</v>
      </c>
      <c r="DR119" s="489"/>
      <c r="DS119" s="489"/>
      <c r="DT119" s="489"/>
      <c r="DU119" s="501"/>
      <c r="DV119" s="714" t="s">
        <v>138</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138</v>
      </c>
      <c r="AB120" s="446"/>
      <c r="AC120" s="446"/>
      <c r="AD120" s="446"/>
      <c r="AE120" s="499"/>
      <c r="AF120" s="515" t="s">
        <v>138</v>
      </c>
      <c r="AG120" s="446"/>
      <c r="AH120" s="446"/>
      <c r="AI120" s="446"/>
      <c r="AJ120" s="499"/>
      <c r="AK120" s="515" t="s">
        <v>138</v>
      </c>
      <c r="AL120" s="446"/>
      <c r="AM120" s="446"/>
      <c r="AN120" s="446"/>
      <c r="AO120" s="499"/>
      <c r="AP120" s="539" t="s">
        <v>138</v>
      </c>
      <c r="AQ120" s="547"/>
      <c r="AR120" s="547"/>
      <c r="AS120" s="547"/>
      <c r="AT120" s="557"/>
      <c r="AU120" s="571" t="s">
        <v>474</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1440992</v>
      </c>
      <c r="BR120" s="640"/>
      <c r="BS120" s="640"/>
      <c r="BT120" s="640"/>
      <c r="BU120" s="640"/>
      <c r="BV120" s="640">
        <v>2345509</v>
      </c>
      <c r="BW120" s="640"/>
      <c r="BX120" s="640"/>
      <c r="BY120" s="640"/>
      <c r="BZ120" s="640"/>
      <c r="CA120" s="640">
        <v>2216689</v>
      </c>
      <c r="CB120" s="640"/>
      <c r="CC120" s="640"/>
      <c r="CD120" s="640"/>
      <c r="CE120" s="640"/>
      <c r="CF120" s="656">
        <v>84.1</v>
      </c>
      <c r="CG120" s="660"/>
      <c r="CH120" s="660"/>
      <c r="CI120" s="660"/>
      <c r="CJ120" s="660"/>
      <c r="CK120" s="675" t="s">
        <v>270</v>
      </c>
      <c r="CL120" s="685"/>
      <c r="CM120" s="685"/>
      <c r="CN120" s="685"/>
      <c r="CO120" s="688"/>
      <c r="CP120" s="692" t="s">
        <v>460</v>
      </c>
      <c r="CQ120" s="695"/>
      <c r="CR120" s="695"/>
      <c r="CS120" s="695"/>
      <c r="CT120" s="695"/>
      <c r="CU120" s="695"/>
      <c r="CV120" s="695"/>
      <c r="CW120" s="695"/>
      <c r="CX120" s="695"/>
      <c r="CY120" s="695"/>
      <c r="CZ120" s="695"/>
      <c r="DA120" s="695"/>
      <c r="DB120" s="695"/>
      <c r="DC120" s="695"/>
      <c r="DD120" s="695"/>
      <c r="DE120" s="695"/>
      <c r="DF120" s="698"/>
      <c r="DG120" s="632" t="s">
        <v>138</v>
      </c>
      <c r="DH120" s="640"/>
      <c r="DI120" s="640"/>
      <c r="DJ120" s="640"/>
      <c r="DK120" s="640"/>
      <c r="DL120" s="640" t="s">
        <v>138</v>
      </c>
      <c r="DM120" s="640"/>
      <c r="DN120" s="640"/>
      <c r="DO120" s="640"/>
      <c r="DP120" s="640"/>
      <c r="DQ120" s="640" t="s">
        <v>138</v>
      </c>
      <c r="DR120" s="640"/>
      <c r="DS120" s="640"/>
      <c r="DT120" s="640"/>
      <c r="DU120" s="640"/>
      <c r="DV120" s="712" t="s">
        <v>138</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138</v>
      </c>
      <c r="AB121" s="446"/>
      <c r="AC121" s="446"/>
      <c r="AD121" s="446"/>
      <c r="AE121" s="499"/>
      <c r="AF121" s="515" t="s">
        <v>138</v>
      </c>
      <c r="AG121" s="446"/>
      <c r="AH121" s="446"/>
      <c r="AI121" s="446"/>
      <c r="AJ121" s="499"/>
      <c r="AK121" s="515" t="s">
        <v>138</v>
      </c>
      <c r="AL121" s="446"/>
      <c r="AM121" s="446"/>
      <c r="AN121" s="446"/>
      <c r="AO121" s="499"/>
      <c r="AP121" s="539" t="s">
        <v>138</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t="s">
        <v>138</v>
      </c>
      <c r="BR121" s="641"/>
      <c r="BS121" s="641"/>
      <c r="BT121" s="641"/>
      <c r="BU121" s="641"/>
      <c r="BV121" s="641" t="s">
        <v>138</v>
      </c>
      <c r="BW121" s="641"/>
      <c r="BX121" s="641"/>
      <c r="BY121" s="641"/>
      <c r="BZ121" s="641"/>
      <c r="CA121" s="641" t="s">
        <v>138</v>
      </c>
      <c r="CB121" s="641"/>
      <c r="CC121" s="641"/>
      <c r="CD121" s="641"/>
      <c r="CE121" s="641"/>
      <c r="CF121" s="657" t="s">
        <v>138</v>
      </c>
      <c r="CG121" s="661"/>
      <c r="CH121" s="661"/>
      <c r="CI121" s="661"/>
      <c r="CJ121" s="661"/>
      <c r="CK121" s="676"/>
      <c r="CL121" s="686"/>
      <c r="CM121" s="686"/>
      <c r="CN121" s="686"/>
      <c r="CO121" s="689"/>
      <c r="CP121" s="693" t="s">
        <v>458</v>
      </c>
      <c r="CQ121" s="403"/>
      <c r="CR121" s="403"/>
      <c r="CS121" s="403"/>
      <c r="CT121" s="403"/>
      <c r="CU121" s="403"/>
      <c r="CV121" s="403"/>
      <c r="CW121" s="403"/>
      <c r="CX121" s="403"/>
      <c r="CY121" s="403"/>
      <c r="CZ121" s="403"/>
      <c r="DA121" s="403"/>
      <c r="DB121" s="403"/>
      <c r="DC121" s="403"/>
      <c r="DD121" s="403"/>
      <c r="DE121" s="403"/>
      <c r="DF121" s="699"/>
      <c r="DG121" s="633" t="s">
        <v>138</v>
      </c>
      <c r="DH121" s="641"/>
      <c r="DI121" s="641"/>
      <c r="DJ121" s="641"/>
      <c r="DK121" s="641"/>
      <c r="DL121" s="641" t="s">
        <v>138</v>
      </c>
      <c r="DM121" s="641"/>
      <c r="DN121" s="641"/>
      <c r="DO121" s="641"/>
      <c r="DP121" s="641"/>
      <c r="DQ121" s="641" t="s">
        <v>138</v>
      </c>
      <c r="DR121" s="641"/>
      <c r="DS121" s="641"/>
      <c r="DT121" s="641"/>
      <c r="DU121" s="641"/>
      <c r="DV121" s="713" t="s">
        <v>138</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138</v>
      </c>
      <c r="AB122" s="446"/>
      <c r="AC122" s="446"/>
      <c r="AD122" s="446"/>
      <c r="AE122" s="499"/>
      <c r="AF122" s="515" t="s">
        <v>138</v>
      </c>
      <c r="AG122" s="446"/>
      <c r="AH122" s="446"/>
      <c r="AI122" s="446"/>
      <c r="AJ122" s="499"/>
      <c r="AK122" s="515" t="s">
        <v>138</v>
      </c>
      <c r="AL122" s="446"/>
      <c r="AM122" s="446"/>
      <c r="AN122" s="446"/>
      <c r="AO122" s="499"/>
      <c r="AP122" s="539" t="s">
        <v>138</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2833330</v>
      </c>
      <c r="BR122" s="642"/>
      <c r="BS122" s="642"/>
      <c r="BT122" s="642"/>
      <c r="BU122" s="642"/>
      <c r="BV122" s="642">
        <v>3033372</v>
      </c>
      <c r="BW122" s="642"/>
      <c r="BX122" s="642"/>
      <c r="BY122" s="642"/>
      <c r="BZ122" s="642"/>
      <c r="CA122" s="642">
        <v>3220002</v>
      </c>
      <c r="CB122" s="642"/>
      <c r="CC122" s="642"/>
      <c r="CD122" s="642"/>
      <c r="CE122" s="642"/>
      <c r="CF122" s="658">
        <v>122.2</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138</v>
      </c>
      <c r="AB123" s="446"/>
      <c r="AC123" s="446"/>
      <c r="AD123" s="446"/>
      <c r="AE123" s="499"/>
      <c r="AF123" s="515" t="s">
        <v>138</v>
      </c>
      <c r="AG123" s="446"/>
      <c r="AH123" s="446"/>
      <c r="AI123" s="446"/>
      <c r="AJ123" s="499"/>
      <c r="AK123" s="515" t="s">
        <v>138</v>
      </c>
      <c r="AL123" s="446"/>
      <c r="AM123" s="446"/>
      <c r="AN123" s="446"/>
      <c r="AO123" s="499"/>
      <c r="AP123" s="539" t="s">
        <v>138</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486</v>
      </c>
      <c r="BP123" s="629"/>
      <c r="BQ123" s="635">
        <v>4274322</v>
      </c>
      <c r="BR123" s="643"/>
      <c r="BS123" s="643"/>
      <c r="BT123" s="643"/>
      <c r="BU123" s="643"/>
      <c r="BV123" s="643">
        <v>5378881</v>
      </c>
      <c r="BW123" s="643"/>
      <c r="BX123" s="643"/>
      <c r="BY123" s="643"/>
      <c r="BZ123" s="643"/>
      <c r="CA123" s="643">
        <v>5436691</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138</v>
      </c>
      <c r="AB124" s="446"/>
      <c r="AC124" s="446"/>
      <c r="AD124" s="446"/>
      <c r="AE124" s="499"/>
      <c r="AF124" s="515" t="s">
        <v>138</v>
      </c>
      <c r="AG124" s="446"/>
      <c r="AH124" s="446"/>
      <c r="AI124" s="446"/>
      <c r="AJ124" s="499"/>
      <c r="AK124" s="515" t="s">
        <v>138</v>
      </c>
      <c r="AL124" s="446"/>
      <c r="AM124" s="446"/>
      <c r="AN124" s="446"/>
      <c r="AO124" s="499"/>
      <c r="AP124" s="539" t="s">
        <v>138</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10.5</v>
      </c>
      <c r="BR124" s="644"/>
      <c r="BS124" s="644"/>
      <c r="BT124" s="644"/>
      <c r="BU124" s="644"/>
      <c r="BV124" s="644" t="s">
        <v>138</v>
      </c>
      <c r="BW124" s="644"/>
      <c r="BX124" s="644"/>
      <c r="BY124" s="644"/>
      <c r="BZ124" s="644"/>
      <c r="CA124" s="644" t="s">
        <v>138</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t="s">
        <v>138</v>
      </c>
      <c r="DH124" s="489"/>
      <c r="DI124" s="489"/>
      <c r="DJ124" s="489"/>
      <c r="DK124" s="501"/>
      <c r="DL124" s="517" t="s">
        <v>138</v>
      </c>
      <c r="DM124" s="489"/>
      <c r="DN124" s="489"/>
      <c r="DO124" s="489"/>
      <c r="DP124" s="501"/>
      <c r="DQ124" s="517" t="s">
        <v>138</v>
      </c>
      <c r="DR124" s="489"/>
      <c r="DS124" s="489"/>
      <c r="DT124" s="489"/>
      <c r="DU124" s="501"/>
      <c r="DV124" s="714" t="s">
        <v>138</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138</v>
      </c>
      <c r="AB125" s="446"/>
      <c r="AC125" s="446"/>
      <c r="AD125" s="446"/>
      <c r="AE125" s="499"/>
      <c r="AF125" s="515" t="s">
        <v>138</v>
      </c>
      <c r="AG125" s="446"/>
      <c r="AH125" s="446"/>
      <c r="AI125" s="446"/>
      <c r="AJ125" s="499"/>
      <c r="AK125" s="515" t="s">
        <v>138</v>
      </c>
      <c r="AL125" s="446"/>
      <c r="AM125" s="446"/>
      <c r="AN125" s="446"/>
      <c r="AO125" s="499"/>
      <c r="AP125" s="539" t="s">
        <v>138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138</v>
      </c>
      <c r="DH125" s="640"/>
      <c r="DI125" s="640"/>
      <c r="DJ125" s="640"/>
      <c r="DK125" s="640"/>
      <c r="DL125" s="640" t="s">
        <v>138</v>
      </c>
      <c r="DM125" s="640"/>
      <c r="DN125" s="640"/>
      <c r="DO125" s="640"/>
      <c r="DP125" s="640"/>
      <c r="DQ125" s="640" t="s">
        <v>138</v>
      </c>
      <c r="DR125" s="640"/>
      <c r="DS125" s="640"/>
      <c r="DT125" s="640"/>
      <c r="DU125" s="640"/>
      <c r="DV125" s="712" t="s">
        <v>138</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138</v>
      </c>
      <c r="AB126" s="446"/>
      <c r="AC126" s="446"/>
      <c r="AD126" s="446"/>
      <c r="AE126" s="499"/>
      <c r="AF126" s="515" t="s">
        <v>138</v>
      </c>
      <c r="AG126" s="446"/>
      <c r="AH126" s="446"/>
      <c r="AI126" s="446"/>
      <c r="AJ126" s="499"/>
      <c r="AK126" s="515" t="s">
        <v>138</v>
      </c>
      <c r="AL126" s="446"/>
      <c r="AM126" s="446"/>
      <c r="AN126" s="446"/>
      <c r="AO126" s="499"/>
      <c r="AP126" s="539" t="s">
        <v>138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138</v>
      </c>
      <c r="DH126" s="641"/>
      <c r="DI126" s="641"/>
      <c r="DJ126" s="641"/>
      <c r="DK126" s="641"/>
      <c r="DL126" s="641" t="s">
        <v>138</v>
      </c>
      <c r="DM126" s="641"/>
      <c r="DN126" s="641"/>
      <c r="DO126" s="641"/>
      <c r="DP126" s="641"/>
      <c r="DQ126" s="641" t="s">
        <v>138</v>
      </c>
      <c r="DR126" s="641"/>
      <c r="DS126" s="641"/>
      <c r="DT126" s="641"/>
      <c r="DU126" s="641"/>
      <c r="DV126" s="713" t="s">
        <v>138</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138</v>
      </c>
      <c r="AB127" s="446"/>
      <c r="AC127" s="446"/>
      <c r="AD127" s="446"/>
      <c r="AE127" s="499"/>
      <c r="AF127" s="515" t="s">
        <v>138</v>
      </c>
      <c r="AG127" s="446"/>
      <c r="AH127" s="446"/>
      <c r="AI127" s="446"/>
      <c r="AJ127" s="499"/>
      <c r="AK127" s="515" t="s">
        <v>138</v>
      </c>
      <c r="AL127" s="446"/>
      <c r="AM127" s="446"/>
      <c r="AN127" s="446"/>
      <c r="AO127" s="499"/>
      <c r="AP127" s="539" t="s">
        <v>138</v>
      </c>
      <c r="AQ127" s="547"/>
      <c r="AR127" s="547"/>
      <c r="AS127" s="547"/>
      <c r="AT127" s="557"/>
      <c r="AU127" s="378"/>
      <c r="AV127" s="378"/>
      <c r="AW127" s="378"/>
      <c r="AX127" s="584" t="s">
        <v>492</v>
      </c>
      <c r="AY127" s="593"/>
      <c r="AZ127" s="593"/>
      <c r="BA127" s="593"/>
      <c r="BB127" s="593"/>
      <c r="BC127" s="593"/>
      <c r="BD127" s="593"/>
      <c r="BE127" s="610"/>
      <c r="BF127" s="612" t="s">
        <v>236</v>
      </c>
      <c r="BG127" s="593"/>
      <c r="BH127" s="593"/>
      <c r="BI127" s="593"/>
      <c r="BJ127" s="593"/>
      <c r="BK127" s="593"/>
      <c r="BL127" s="610"/>
      <c r="BM127" s="612" t="s">
        <v>423</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411</v>
      </c>
      <c r="CQ127" s="378"/>
      <c r="CR127" s="378"/>
      <c r="CS127" s="378"/>
      <c r="CT127" s="378"/>
      <c r="CU127" s="378"/>
      <c r="CV127" s="378"/>
      <c r="CW127" s="378"/>
      <c r="CX127" s="378"/>
      <c r="CY127" s="378"/>
      <c r="CZ127" s="378"/>
      <c r="DA127" s="378"/>
      <c r="DB127" s="378"/>
      <c r="DC127" s="378"/>
      <c r="DD127" s="378"/>
      <c r="DE127" s="378"/>
      <c r="DF127" s="472"/>
      <c r="DG127" s="633" t="s">
        <v>138</v>
      </c>
      <c r="DH127" s="641"/>
      <c r="DI127" s="641"/>
      <c r="DJ127" s="641"/>
      <c r="DK127" s="641"/>
      <c r="DL127" s="641" t="s">
        <v>138</v>
      </c>
      <c r="DM127" s="641"/>
      <c r="DN127" s="641"/>
      <c r="DO127" s="641"/>
      <c r="DP127" s="641"/>
      <c r="DQ127" s="641" t="s">
        <v>138</v>
      </c>
      <c r="DR127" s="641"/>
      <c r="DS127" s="641"/>
      <c r="DT127" s="641"/>
      <c r="DU127" s="641"/>
      <c r="DV127" s="713" t="s">
        <v>138</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26</v>
      </c>
      <c r="AB128" s="487"/>
      <c r="AC128" s="487"/>
      <c r="AD128" s="487"/>
      <c r="AE128" s="498"/>
      <c r="AF128" s="514">
        <v>26</v>
      </c>
      <c r="AG128" s="487"/>
      <c r="AH128" s="487"/>
      <c r="AI128" s="487"/>
      <c r="AJ128" s="498"/>
      <c r="AK128" s="514">
        <v>26</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138</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138</v>
      </c>
      <c r="DH128" s="705"/>
      <c r="DI128" s="705"/>
      <c r="DJ128" s="705"/>
      <c r="DK128" s="705"/>
      <c r="DL128" s="705" t="s">
        <v>138</v>
      </c>
      <c r="DM128" s="705"/>
      <c r="DN128" s="705"/>
      <c r="DO128" s="705"/>
      <c r="DP128" s="705"/>
      <c r="DQ128" s="705" t="s">
        <v>138</v>
      </c>
      <c r="DR128" s="705"/>
      <c r="DS128" s="705"/>
      <c r="DT128" s="705"/>
      <c r="DU128" s="705"/>
      <c r="DV128" s="715" t="s">
        <v>138</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2764779</v>
      </c>
      <c r="AB129" s="446"/>
      <c r="AC129" s="446"/>
      <c r="AD129" s="446"/>
      <c r="AE129" s="499"/>
      <c r="AF129" s="515">
        <v>2773109</v>
      </c>
      <c r="AG129" s="446"/>
      <c r="AH129" s="446"/>
      <c r="AI129" s="446"/>
      <c r="AJ129" s="499"/>
      <c r="AK129" s="515">
        <v>2861879</v>
      </c>
      <c r="AL129" s="446"/>
      <c r="AM129" s="446"/>
      <c r="AN129" s="446"/>
      <c r="AO129" s="499"/>
      <c r="AP129" s="542"/>
      <c r="AQ129" s="550"/>
      <c r="AR129" s="550"/>
      <c r="AS129" s="550"/>
      <c r="AT129" s="560"/>
      <c r="AU129" s="576"/>
      <c r="AV129" s="576"/>
      <c r="AW129" s="576"/>
      <c r="AX129" s="585" t="s">
        <v>123</v>
      </c>
      <c r="AY129" s="378"/>
      <c r="AZ129" s="378"/>
      <c r="BA129" s="378"/>
      <c r="BB129" s="378"/>
      <c r="BC129" s="378"/>
      <c r="BD129" s="378"/>
      <c r="BE129" s="472"/>
      <c r="BF129" s="614" t="s">
        <v>138</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227505</v>
      </c>
      <c r="AB130" s="446"/>
      <c r="AC130" s="446"/>
      <c r="AD130" s="446"/>
      <c r="AE130" s="499"/>
      <c r="AF130" s="515">
        <v>228188</v>
      </c>
      <c r="AG130" s="446"/>
      <c r="AH130" s="446"/>
      <c r="AI130" s="446"/>
      <c r="AJ130" s="499"/>
      <c r="AK130" s="515">
        <v>227379</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5.7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2537274</v>
      </c>
      <c r="AB131" s="489"/>
      <c r="AC131" s="489"/>
      <c r="AD131" s="489"/>
      <c r="AE131" s="501"/>
      <c r="AF131" s="517">
        <v>2544921</v>
      </c>
      <c r="AG131" s="489"/>
      <c r="AH131" s="489"/>
      <c r="AI131" s="489"/>
      <c r="AJ131" s="501"/>
      <c r="AK131" s="517">
        <v>2634500</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t="s">
        <v>138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6.3736514069999997</v>
      </c>
      <c r="AB132" s="490"/>
      <c r="AC132" s="490"/>
      <c r="AD132" s="490"/>
      <c r="AE132" s="502"/>
      <c r="AF132" s="518">
        <v>5.273680401</v>
      </c>
      <c r="AG132" s="490"/>
      <c r="AH132" s="490"/>
      <c r="AI132" s="490"/>
      <c r="AJ132" s="502"/>
      <c r="AK132" s="518">
        <v>5.4652116150000003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6.2</v>
      </c>
      <c r="AB133" s="491"/>
      <c r="AC133" s="491"/>
      <c r="AD133" s="491"/>
      <c r="AE133" s="503"/>
      <c r="AF133" s="486">
        <v>5.9</v>
      </c>
      <c r="AG133" s="491"/>
      <c r="AH133" s="491"/>
      <c r="AI133" s="491"/>
      <c r="AJ133" s="503"/>
      <c r="AK133" s="486">
        <v>5.7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m60+y6n9tHJliSqYZtVzcwMYFRRQbxJkWLUphOm2z8EeSZWh+mJu3mJxPKIybFViroELAmJcNm9k2tcdCXzcQ==" saltValue="TcoxaNAMGgznS9VPxU6u3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96" zoomScaleNormal="85" zoomScaleSheetLayoutView="96"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Xp0kH59s1oHQD87IMMeN7tKhZKMhUNJBUPLAzQTpdU54YObhCayYOtlJ+5caXxAlJMPrXZVt50N6HkfkD6jl7A==" saltValue="9qz3pXce49eQXCVEiouq5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isq0ZCDPi83/EFzJEwD1uAyBCxHUBTChrxCN/I7sAfJRG9sfhtDvjPpxZs76J+m2ZacOAkFEhO9ujr34Wr5A==" saltValue="GjGGRv5KfeWZlJEHxubs4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426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763965</v>
      </c>
      <c r="AP9" s="787">
        <v>119407</v>
      </c>
      <c r="AQ9" s="810">
        <v>156369</v>
      </c>
      <c r="AR9" s="824">
        <v>-23.6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219098</v>
      </c>
      <c r="AP10" s="788">
        <v>34245</v>
      </c>
      <c r="AQ10" s="811">
        <v>21449</v>
      </c>
      <c r="AR10" s="825">
        <v>59.7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t="s">
        <v>138</v>
      </c>
      <c r="AP11" s="788" t="s">
        <v>138</v>
      </c>
      <c r="AQ11" s="811">
        <v>1663</v>
      </c>
      <c r="AR11" s="825" t="s">
        <v>138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138</v>
      </c>
      <c r="AP12" s="788" t="s">
        <v>138</v>
      </c>
      <c r="AQ12" s="811">
        <v>34</v>
      </c>
      <c r="AR12" s="825" t="s">
        <v>138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25903</v>
      </c>
      <c r="AP13" s="788">
        <v>4049</v>
      </c>
      <c r="AQ13" s="811">
        <v>5566</v>
      </c>
      <c r="AR13" s="825">
        <v>-27.3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t="s">
        <v>138</v>
      </c>
      <c r="AP14" s="788" t="s">
        <v>138</v>
      </c>
      <c r="AQ14" s="811">
        <v>3589</v>
      </c>
      <c r="AR14" s="825" t="s">
        <v>138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-54177</v>
      </c>
      <c r="AP15" s="788">
        <v>-8468</v>
      </c>
      <c r="AQ15" s="811">
        <v>-10547</v>
      </c>
      <c r="AR15" s="825">
        <v>-19.7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954789</v>
      </c>
      <c r="AP16" s="788">
        <v>149232</v>
      </c>
      <c r="AQ16" s="811">
        <v>178125</v>
      </c>
      <c r="AR16" s="825">
        <v>-16.2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338</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12.97</v>
      </c>
      <c r="AP21" s="800">
        <v>14.51</v>
      </c>
      <c r="AQ21" s="813">
        <v>-1.54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95.4</v>
      </c>
      <c r="AP22" s="801">
        <v>95.5</v>
      </c>
      <c r="AQ22" s="814">
        <v>-0.1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426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299152</v>
      </c>
      <c r="AP32" s="788">
        <v>46757</v>
      </c>
      <c r="AQ32" s="815">
        <v>89268</v>
      </c>
      <c r="AR32" s="825">
        <v>-47.6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138</v>
      </c>
      <c r="AP33" s="788" t="s">
        <v>138</v>
      </c>
      <c r="AQ33" s="815" t="s">
        <v>138</v>
      </c>
      <c r="AR33" s="825" t="s">
        <v>138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509</v>
      </c>
      <c r="AL34" s="761"/>
      <c r="AM34" s="761"/>
      <c r="AN34" s="778"/>
      <c r="AO34" s="788" t="s">
        <v>138</v>
      </c>
      <c r="AP34" s="788" t="s">
        <v>138</v>
      </c>
      <c r="AQ34" s="815" t="s">
        <v>138</v>
      </c>
      <c r="AR34" s="825" t="s">
        <v>138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1360</v>
      </c>
      <c r="AP35" s="788">
        <v>213</v>
      </c>
      <c r="AQ35" s="815">
        <v>17003</v>
      </c>
      <c r="AR35" s="825">
        <v>-98.7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70874</v>
      </c>
      <c r="AP36" s="788">
        <v>11078</v>
      </c>
      <c r="AQ36" s="815">
        <v>5039</v>
      </c>
      <c r="AR36" s="825">
        <v>119.8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138</v>
      </c>
      <c r="AP37" s="788" t="s">
        <v>138</v>
      </c>
      <c r="AQ37" s="815">
        <v>909</v>
      </c>
      <c r="AR37" s="825" t="s">
        <v>138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138</v>
      </c>
      <c r="AP38" s="792" t="s">
        <v>138</v>
      </c>
      <c r="AQ38" s="816">
        <v>25</v>
      </c>
      <c r="AR38" s="814" t="s">
        <v>138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-26</v>
      </c>
      <c r="AP39" s="788">
        <v>-4</v>
      </c>
      <c r="AQ39" s="815">
        <v>-4913</v>
      </c>
      <c r="AR39" s="825">
        <v>-99.9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513</v>
      </c>
      <c r="AL40" s="761"/>
      <c r="AM40" s="761"/>
      <c r="AN40" s="778"/>
      <c r="AO40" s="788">
        <v>-227379</v>
      </c>
      <c r="AP40" s="788">
        <v>-35539</v>
      </c>
      <c r="AQ40" s="815">
        <v>-72657</v>
      </c>
      <c r="AR40" s="825">
        <v>-51.1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143981</v>
      </c>
      <c r="AP41" s="788">
        <v>22504</v>
      </c>
      <c r="AQ41" s="815">
        <v>34674</v>
      </c>
      <c r="AR41" s="825">
        <v>-35.1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489</v>
      </c>
      <c r="AO50" s="794" t="s">
        <v>490</v>
      </c>
      <c r="AP50" s="805" t="s">
        <v>516</v>
      </c>
      <c r="AQ50" s="818" t="s">
        <v>385</v>
      </c>
      <c r="AR50" s="828" t="s">
        <v>517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477</v>
      </c>
      <c r="AL51" s="764"/>
      <c r="AM51" s="770">
        <v>536506</v>
      </c>
      <c r="AN51" s="783">
        <v>76328</v>
      </c>
      <c r="AO51" s="795">
        <v>125.7</v>
      </c>
      <c r="AP51" s="806">
        <v>125391</v>
      </c>
      <c r="AQ51" s="819">
        <v>-13.6</v>
      </c>
      <c r="AR51" s="829">
        <v>139.30000000000001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378722</v>
      </c>
      <c r="AN52" s="784">
        <v>53880</v>
      </c>
      <c r="AO52" s="796">
        <v>384.4</v>
      </c>
      <c r="AP52" s="807">
        <v>68516</v>
      </c>
      <c r="AQ52" s="820">
        <v>-18.2</v>
      </c>
      <c r="AR52" s="830">
        <v>402.6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437852</v>
      </c>
      <c r="AN53" s="783">
        <v>63530</v>
      </c>
      <c r="AO53" s="795">
        <v>-16.8</v>
      </c>
      <c r="AP53" s="806">
        <v>138402</v>
      </c>
      <c r="AQ53" s="819">
        <v>10.4</v>
      </c>
      <c r="AR53" s="829">
        <v>-27.2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196924</v>
      </c>
      <c r="AN54" s="784">
        <v>28573</v>
      </c>
      <c r="AO54" s="796">
        <v>-47</v>
      </c>
      <c r="AP54" s="807">
        <v>70652</v>
      </c>
      <c r="AQ54" s="820">
        <v>3.1</v>
      </c>
      <c r="AR54" s="830">
        <v>-50.1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655327</v>
      </c>
      <c r="AN55" s="783">
        <v>97403</v>
      </c>
      <c r="AO55" s="795">
        <v>53.3</v>
      </c>
      <c r="AP55" s="806">
        <v>146367</v>
      </c>
      <c r="AQ55" s="819">
        <v>5.8</v>
      </c>
      <c r="AR55" s="829">
        <v>47.5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221918</v>
      </c>
      <c r="AN56" s="784">
        <v>32984</v>
      </c>
      <c r="AO56" s="796">
        <v>15.4</v>
      </c>
      <c r="AP56" s="807">
        <v>79441</v>
      </c>
      <c r="AQ56" s="820">
        <v>12.4</v>
      </c>
      <c r="AR56" s="830">
        <v>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518</v>
      </c>
      <c r="AL57" s="764"/>
      <c r="AM57" s="770">
        <v>789134</v>
      </c>
      <c r="AN57" s="783">
        <v>120442</v>
      </c>
      <c r="AO57" s="795">
        <v>23.7</v>
      </c>
      <c r="AP57" s="806">
        <v>165181</v>
      </c>
      <c r="AQ57" s="819">
        <v>12.9</v>
      </c>
      <c r="AR57" s="829">
        <v>10.8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498258</v>
      </c>
      <c r="AN58" s="784">
        <v>76047</v>
      </c>
      <c r="AO58" s="796">
        <v>130.6</v>
      </c>
      <c r="AP58" s="807">
        <v>82246</v>
      </c>
      <c r="AQ58" s="820">
        <v>3.5</v>
      </c>
      <c r="AR58" s="830">
        <v>127.1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1038830</v>
      </c>
      <c r="AN59" s="783">
        <v>162368</v>
      </c>
      <c r="AO59" s="795">
        <v>34.799999999999997</v>
      </c>
      <c r="AP59" s="806">
        <v>166234</v>
      </c>
      <c r="AQ59" s="819">
        <v>0.6</v>
      </c>
      <c r="AR59" s="829">
        <v>34.200000000000003</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985110</v>
      </c>
      <c r="AN60" s="784">
        <v>153972</v>
      </c>
      <c r="AO60" s="796">
        <v>102.5</v>
      </c>
      <c r="AP60" s="807">
        <v>89789</v>
      </c>
      <c r="AQ60" s="820">
        <v>9.1999999999999993</v>
      </c>
      <c r="AR60" s="830">
        <v>93.3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691530</v>
      </c>
      <c r="AN61" s="783">
        <v>104014</v>
      </c>
      <c r="AO61" s="795">
        <v>44.1</v>
      </c>
      <c r="AP61" s="806">
        <v>148315</v>
      </c>
      <c r="AQ61" s="821">
        <v>3.2</v>
      </c>
      <c r="AR61" s="829">
        <v>40.9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456186</v>
      </c>
      <c r="AN62" s="784">
        <v>69091</v>
      </c>
      <c r="AO62" s="796">
        <v>117.2</v>
      </c>
      <c r="AP62" s="807">
        <v>78129</v>
      </c>
      <c r="AQ62" s="820">
        <v>2</v>
      </c>
      <c r="AR62" s="830">
        <v>115.2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TRqO9QBG0f8Vaz0EjKado+hSQs/LmD5lcJ+UvpeRvh9FEkOa3hiUfHpfa0ZcB80x2Z/crSn5wRQRF50MmGvDPg==" saltValue="i8uj/Mj1LeH3EU6WvJ2wx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1" spans="125:125" ht="13.5" hidden="1" customHeight="1">
      <c r="DU121" s="726"/>
    </row>
  </sheetData>
  <sheetProtection algorithmName="SHA-512" hashValue="91+ph7+4vzzZMr+0HQxZBSyGTOActDemoaruzqdsSweDetqH9GhkRXJUJdLkD97hldENKuEINr7XZ6SOiOZkcg==" saltValue="sb+RAVNS+6vhEeOTvbuZFA=="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ExviIClrGTiJ8Tlyk4KrUkeYynfrVP1GrTeaTvsxvbVePA8m7vPo8tCvkApurIqTbRekmgRCyLLBOqNsFi1xSA==" saltValue="UzfsUeOFWz+h/a5ukiNYWg=="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522</v>
      </c>
      <c r="G46" s="853" t="s">
        <v>523</v>
      </c>
      <c r="H46" s="853" t="s">
        <v>524</v>
      </c>
      <c r="I46" s="853" t="s">
        <v>253</v>
      </c>
      <c r="J46" s="858" t="s">
        <v>525</v>
      </c>
    </row>
    <row r="47" spans="2:10" ht="57.75" customHeight="1">
      <c r="B47" s="838"/>
      <c r="C47" s="842" t="s">
        <v>3</v>
      </c>
      <c r="D47" s="842"/>
      <c r="E47" s="846"/>
      <c r="F47" s="850">
        <v>29.87</v>
      </c>
      <c r="G47" s="854">
        <v>40.14</v>
      </c>
      <c r="H47" s="854">
        <v>46.64</v>
      </c>
      <c r="I47" s="854">
        <v>49.71</v>
      </c>
      <c r="J47" s="859">
        <v>48.17</v>
      </c>
    </row>
    <row r="48" spans="2:10" ht="57.75" customHeight="1">
      <c r="B48" s="839"/>
      <c r="C48" s="843" t="s">
        <v>4</v>
      </c>
      <c r="D48" s="843"/>
      <c r="E48" s="847"/>
      <c r="F48" s="851">
        <v>9.2200000000000006</v>
      </c>
      <c r="G48" s="855">
        <v>9</v>
      </c>
      <c r="H48" s="855">
        <v>6.71</v>
      </c>
      <c r="I48" s="855">
        <v>5.82</v>
      </c>
      <c r="J48" s="860">
        <v>7.02</v>
      </c>
    </row>
    <row r="49" spans="2:10" ht="57.75" customHeight="1">
      <c r="B49" s="840"/>
      <c r="C49" s="844" t="s">
        <v>16</v>
      </c>
      <c r="D49" s="844"/>
      <c r="E49" s="848"/>
      <c r="F49" s="852">
        <v>6.74</v>
      </c>
      <c r="G49" s="856">
        <v>13.2</v>
      </c>
      <c r="H49" s="856">
        <v>3.26</v>
      </c>
      <c r="I49" s="856">
        <v>2.34</v>
      </c>
      <c r="J49" s="861">
        <v>1.38</v>
      </c>
    </row>
    <row r="50" spans="2:10"/>
  </sheetData>
  <sheetProtection algorithmName="SHA-512" hashValue="bS4RVmocvGGhLSFO4PLkGJye8NUzrRTaFN6mLPHVeaxHrM9IszzMFOsIvudOd4TnZpL/bVjKTywmL10TvSKgYA==" saltValue="amVCBUP7dk5m94QKGx3Tt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2026-03-17T02:52:01Z</cp:lastPrinted>
  <dcterms:created xsi:type="dcterms:W3CDTF">2026-02-23T07:02:29Z</dcterms:created>
  <dcterms:modified xsi:type="dcterms:W3CDTF">2026-03-25T04:34:15Z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2026-03-25T04:34:15Z</vt:filetime>
  </property>
</Properties>
</file>